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rielh/Documents/GitHub/Negative-Regulator-Project/"/>
    </mc:Choice>
  </mc:AlternateContent>
  <xr:revisionPtr revIDLastSave="0" documentId="8_{9DF1D444-B1F8-8B46-8342-75E79E1F2576}" xr6:coauthVersionLast="47" xr6:coauthVersionMax="47" xr10:uidLastSave="{00000000-0000-0000-0000-000000000000}"/>
  <bookViews>
    <workbookView xWindow="0" yWindow="760" windowWidth="23260" windowHeight="12580" activeTab="2" xr2:uid="{A10B6705-82DD-4D6D-81A0-25CD0C5E2DFB}"/>
  </bookViews>
  <sheets>
    <sheet name="Sheet1" sheetId="1" r:id="rId1"/>
    <sheet name="611-620" sheetId="3" r:id="rId2"/>
    <sheet name="dnr" sheetId="2" r:id="rId3"/>
  </sheets>
  <definedNames>
    <definedName name="_xlnm._FilterDatabase" localSheetId="0" hidden="1">Sheet1!$A$1:$E$829</definedName>
    <definedName name="att2_dnr_0">dnr!$E$2:$E$7</definedName>
    <definedName name="att2_dnr_12">dnr!$E$312:$E$319</definedName>
    <definedName name="att2_dnr_2">dnr!$E$72:$E$79</definedName>
    <definedName name="att2_dnr_24">dnr!$E$392:$E$399</definedName>
    <definedName name="att2_dnr_4">dnr!$E$152:$E$159</definedName>
    <definedName name="att2_dnr_48">dnr!$E$470:$E$477</definedName>
    <definedName name="att2_dnr_8">dnr!$E$232:$E$239</definedName>
    <definedName name="att2_mal_0">dnr!$E$8:$E$15</definedName>
    <definedName name="att2_mal_12">dnr!$E$320:$E$327</definedName>
    <definedName name="att2_mal_2">dnr!$E$80:$E$87</definedName>
    <definedName name="att2_mal_24">dnr!$E$400:$E$407</definedName>
    <definedName name="att2_mal_4">dnr!$E$160:$E$167</definedName>
    <definedName name="att2_mal_48">dnr!$E$478:$E$485</definedName>
    <definedName name="att2_mal_8">dnr!$E$240:$E$247</definedName>
    <definedName name="cec2_dnr_0">dnr!$E$16:$E$21</definedName>
    <definedName name="cec2_dnr_12">dnr!$E$328:$E$335</definedName>
    <definedName name="cec2_dnr_2">dnr!$E$88:$E$95</definedName>
    <definedName name="cec2_dnr_24">dnr!$E$408:$E$415</definedName>
    <definedName name="cec2_dnr_4">dnr!$E$168:$E$175</definedName>
    <definedName name="cec2_dnr_48">dnr!$E$486:$E$493</definedName>
    <definedName name="cec2_dnr_8">dnr!$E$248:$E$255</definedName>
    <definedName name="cec2_mal_0">dnr!$E$22:$E$29</definedName>
    <definedName name="cec2_mal_12">dnr!$E$336:$E$343</definedName>
    <definedName name="cec2_mal_2">dnr!$E$96:$E$103</definedName>
    <definedName name="cec2_mal_24">dnr!$E$416:$E$423</definedName>
    <definedName name="cec2_mal_4">dnr!$E$176:$E$183</definedName>
    <definedName name="cec2_mal_48">dnr!$E$494:$E$501</definedName>
    <definedName name="cec2_mal_8">dnr!$E$256:$E$263</definedName>
    <definedName name="col1_dnr_0">dnr!$E$30:$E$35</definedName>
    <definedName name="col1_dnr_12">dnr!$E$344:$E$351</definedName>
    <definedName name="col1_dnr_2">dnr!$E$104:$E$111</definedName>
    <definedName name="col1_dnr_24">dnr!$E$424:$E$431</definedName>
    <definedName name="col1_dnr_4">dnr!$E$184:$E$191</definedName>
    <definedName name="col1_dnr_48">dnr!$E$502:$E$509</definedName>
    <definedName name="col1_dnr_8">dnr!$E$264:$E$271</definedName>
    <definedName name="col1_mal_0">dnr!$E$36:$E$43</definedName>
    <definedName name="col1_mal_12">dnr!$E$352:$E$359</definedName>
    <definedName name="col1_mal_2">dnr!$E$112:$E$119</definedName>
    <definedName name="col1_mal_24">dnr!$E$432:$E$439</definedName>
    <definedName name="col1_mal_4">dnr!$E$192:$E$199</definedName>
    <definedName name="col1_mal_48">dnr!$E$510:$E$517</definedName>
    <definedName name="col1_mal_8">dnr!$E$272:$E$279</definedName>
    <definedName name="def2_dnr_0">dnr!$E$44:$E$49</definedName>
    <definedName name="def2_dnr_12">dnr!$E$360:$E$367</definedName>
    <definedName name="def2_dnr_2">dnr!$E$120:$E$127</definedName>
    <definedName name="def2_dnr_24">dnr!$E$440:$E$447</definedName>
    <definedName name="def2_dnr_4">dnr!$E$200:$E$207</definedName>
    <definedName name="def2_dnr_48">dnr!$E$518:$E$525</definedName>
    <definedName name="def2_dnr_8">dnr!$E$280:$E$287</definedName>
    <definedName name="def2_mal_0">dnr!$E$50:$E$57</definedName>
    <definedName name="def2_mal_12">dnr!$E$368:$E$375</definedName>
    <definedName name="def2_mal_2">dnr!$E$128:$E$135</definedName>
    <definedName name="def2_mal_24">dnr!$E$448:$E$455</definedName>
    <definedName name="def2_mal_4">dnr!$E$208:$E$215</definedName>
    <definedName name="def2_mal_48">dnr!$E$526:$E$533</definedName>
    <definedName name="def2_mal_8">dnr!$E$288:$E$295</definedName>
    <definedName name="def3_dnr_0">dnr!$E$58:$E$63</definedName>
    <definedName name="def3_dnr_12">dnr!$E$376:$E$383</definedName>
    <definedName name="def3_dnr_2">dnr!$E$136:$E$143</definedName>
    <definedName name="def3_dnr_24">dnr!$E$456:$E$461</definedName>
    <definedName name="def3_dnr_4">dnr!$E$216:$E$223</definedName>
    <definedName name="def3_dnr_48">dnr!$E$534:$E$541</definedName>
    <definedName name="def3_dnr_8">dnr!$E$296:$E$303</definedName>
    <definedName name="def3_mal_0">dnr!$E$64:$E$71</definedName>
    <definedName name="def3_mal_12">dnr!$E$384:$E$391</definedName>
    <definedName name="def3_mal_2">dnr!$E$144:$E$151</definedName>
    <definedName name="def3_mal_24">dnr!$E$462:$E$469</definedName>
    <definedName name="def3_mal_4">dnr!$E$224:$E$231</definedName>
    <definedName name="def3_mal_48">dnr!$E$542:$E$549</definedName>
    <definedName name="def3_mal_8">dnr!$E$304:$E$311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80" i="2" l="1"/>
  <c r="T80" i="2"/>
  <c r="U80" i="2"/>
  <c r="V80" i="2"/>
  <c r="W80" i="2"/>
  <c r="X80" i="2"/>
  <c r="R80" i="2"/>
  <c r="S74" i="2"/>
  <c r="T74" i="2"/>
  <c r="U74" i="2"/>
  <c r="V74" i="2"/>
  <c r="W74" i="2"/>
  <c r="X74" i="2"/>
  <c r="R74" i="2"/>
  <c r="S68" i="2"/>
  <c r="T68" i="2"/>
  <c r="U68" i="2"/>
  <c r="V68" i="2"/>
  <c r="W68" i="2"/>
  <c r="X68" i="2"/>
  <c r="R68" i="2"/>
  <c r="S62" i="2"/>
  <c r="T62" i="2"/>
  <c r="U62" i="2"/>
  <c r="V62" i="2"/>
  <c r="W62" i="2"/>
  <c r="X62" i="2"/>
  <c r="R62" i="2"/>
  <c r="S56" i="2"/>
  <c r="T56" i="2"/>
  <c r="U56" i="2"/>
  <c r="V56" i="2"/>
  <c r="W56" i="2"/>
  <c r="X56" i="2"/>
  <c r="R56" i="2"/>
  <c r="S77" i="2"/>
  <c r="T77" i="2"/>
  <c r="U77" i="2"/>
  <c r="V77" i="2"/>
  <c r="W77" i="2"/>
  <c r="X77" i="2"/>
  <c r="R77" i="2"/>
  <c r="S71" i="2"/>
  <c r="T71" i="2"/>
  <c r="U71" i="2"/>
  <c r="V71" i="2"/>
  <c r="W71" i="2"/>
  <c r="X71" i="2"/>
  <c r="R71" i="2"/>
  <c r="S65" i="2"/>
  <c r="T65" i="2"/>
  <c r="U65" i="2"/>
  <c r="V65" i="2"/>
  <c r="W65" i="2"/>
  <c r="X65" i="2"/>
  <c r="R65" i="2"/>
  <c r="S59" i="2"/>
  <c r="T59" i="2"/>
  <c r="U59" i="2"/>
  <c r="V59" i="2"/>
  <c r="W59" i="2"/>
  <c r="X59" i="2"/>
  <c r="R59" i="2"/>
  <c r="S53" i="2"/>
  <c r="T53" i="2"/>
  <c r="U53" i="2"/>
  <c r="V53" i="2"/>
  <c r="W53" i="2"/>
  <c r="X53" i="2"/>
  <c r="R53" i="2"/>
  <c r="P80" i="2"/>
  <c r="O80" i="2"/>
  <c r="N80" i="2"/>
  <c r="M80" i="2"/>
  <c r="L80" i="2"/>
  <c r="K80" i="2"/>
  <c r="J80" i="2"/>
  <c r="P77" i="2"/>
  <c r="O77" i="2"/>
  <c r="N77" i="2"/>
  <c r="M77" i="2"/>
  <c r="L77" i="2"/>
  <c r="K77" i="2"/>
  <c r="J77" i="2"/>
  <c r="P74" i="2"/>
  <c r="O74" i="2"/>
  <c r="N74" i="2"/>
  <c r="M74" i="2"/>
  <c r="L74" i="2"/>
  <c r="K74" i="2"/>
  <c r="J74" i="2"/>
  <c r="P71" i="2"/>
  <c r="O71" i="2"/>
  <c r="N71" i="2"/>
  <c r="M71" i="2"/>
  <c r="L71" i="2"/>
  <c r="K71" i="2"/>
  <c r="J71" i="2"/>
  <c r="P68" i="2"/>
  <c r="O68" i="2"/>
  <c r="N68" i="2"/>
  <c r="M68" i="2"/>
  <c r="L68" i="2"/>
  <c r="K68" i="2"/>
  <c r="J68" i="2"/>
  <c r="P65" i="2"/>
  <c r="O65" i="2"/>
  <c r="N65" i="2"/>
  <c r="M65" i="2"/>
  <c r="L65" i="2"/>
  <c r="K65" i="2"/>
  <c r="J65" i="2"/>
  <c r="P62" i="2"/>
  <c r="O62" i="2"/>
  <c r="N62" i="2"/>
  <c r="M62" i="2"/>
  <c r="L62" i="2"/>
  <c r="K62" i="2"/>
  <c r="J62" i="2"/>
  <c r="P59" i="2"/>
  <c r="O59" i="2"/>
  <c r="N59" i="2"/>
  <c r="M59" i="2"/>
  <c r="L59" i="2"/>
  <c r="K59" i="2"/>
  <c r="J59" i="2"/>
  <c r="P56" i="2"/>
  <c r="O56" i="2"/>
  <c r="N56" i="2"/>
  <c r="M56" i="2"/>
  <c r="L56" i="2"/>
  <c r="K56" i="2"/>
  <c r="J56" i="2"/>
  <c r="P53" i="2"/>
  <c r="O53" i="2"/>
  <c r="N53" i="2"/>
  <c r="M53" i="2"/>
  <c r="L53" i="2"/>
  <c r="K53" i="2"/>
  <c r="J53" i="2"/>
  <c r="S30" i="2"/>
  <c r="T30" i="2"/>
  <c r="U30" i="2"/>
  <c r="V30" i="2"/>
  <c r="W30" i="2"/>
  <c r="X30" i="2"/>
  <c r="R30" i="2"/>
  <c r="S27" i="2"/>
  <c r="T27" i="2"/>
  <c r="U27" i="2"/>
  <c r="V27" i="2"/>
  <c r="W27" i="2"/>
  <c r="X27" i="2"/>
  <c r="R27" i="2"/>
  <c r="S24" i="2"/>
  <c r="T24" i="2"/>
  <c r="U24" i="2"/>
  <c r="V24" i="2"/>
  <c r="W24" i="2"/>
  <c r="X24" i="2"/>
  <c r="R24" i="2"/>
  <c r="S21" i="2"/>
  <c r="T21" i="2"/>
  <c r="U21" i="2"/>
  <c r="V21" i="2"/>
  <c r="W21" i="2"/>
  <c r="X21" i="2"/>
  <c r="R21" i="2"/>
  <c r="N6" i="2"/>
  <c r="S18" i="2"/>
  <c r="T18" i="2"/>
  <c r="U18" i="2"/>
  <c r="V18" i="2"/>
  <c r="W18" i="2"/>
  <c r="X18" i="2"/>
  <c r="R18" i="2"/>
  <c r="S15" i="2"/>
  <c r="T15" i="2"/>
  <c r="U15" i="2"/>
  <c r="V15" i="2"/>
  <c r="W15" i="2"/>
  <c r="X15" i="2"/>
  <c r="R15" i="2"/>
  <c r="X12" i="2"/>
  <c r="S12" i="2"/>
  <c r="T12" i="2"/>
  <c r="U12" i="2"/>
  <c r="V12" i="2"/>
  <c r="W12" i="2"/>
  <c r="R12" i="2"/>
  <c r="S9" i="2"/>
  <c r="T9" i="2"/>
  <c r="U9" i="2"/>
  <c r="V9" i="2"/>
  <c r="W9" i="2"/>
  <c r="X9" i="2"/>
  <c r="R9" i="2"/>
  <c r="S6" i="2"/>
  <c r="T6" i="2"/>
  <c r="U6" i="2"/>
  <c r="V6" i="2"/>
  <c r="W6" i="2"/>
  <c r="X6" i="2"/>
  <c r="R6" i="2"/>
  <c r="S3" i="2"/>
  <c r="T3" i="2"/>
  <c r="U3" i="2"/>
  <c r="V3" i="2"/>
  <c r="W3" i="2"/>
  <c r="X3" i="2"/>
  <c r="R3" i="2"/>
  <c r="K36" i="2"/>
  <c r="L36" i="2"/>
  <c r="M36" i="2"/>
  <c r="N36" i="2"/>
  <c r="O36" i="2"/>
  <c r="P36" i="2"/>
  <c r="J36" i="2"/>
  <c r="K33" i="2"/>
  <c r="L33" i="2"/>
  <c r="M33" i="2"/>
  <c r="N33" i="2"/>
  <c r="O33" i="2"/>
  <c r="P33" i="2"/>
  <c r="J33" i="2"/>
  <c r="P30" i="2"/>
  <c r="O30" i="2"/>
  <c r="N30" i="2"/>
  <c r="M30" i="2"/>
  <c r="L30" i="2"/>
  <c r="K30" i="2"/>
  <c r="J30" i="2"/>
  <c r="P27" i="2"/>
  <c r="O27" i="2"/>
  <c r="N27" i="2"/>
  <c r="M27" i="2"/>
  <c r="L27" i="2"/>
  <c r="K27" i="2"/>
  <c r="J27" i="2"/>
  <c r="P24" i="2"/>
  <c r="O24" i="2"/>
  <c r="N24" i="2"/>
  <c r="M24" i="2"/>
  <c r="L24" i="2"/>
  <c r="K24" i="2"/>
  <c r="J24" i="2"/>
  <c r="P21" i="2"/>
  <c r="O21" i="2"/>
  <c r="N21" i="2"/>
  <c r="M21" i="2"/>
  <c r="L21" i="2"/>
  <c r="K21" i="2"/>
  <c r="J21" i="2"/>
  <c r="P18" i="2"/>
  <c r="O18" i="2"/>
  <c r="N18" i="2"/>
  <c r="M18" i="2"/>
  <c r="L18" i="2"/>
  <c r="K18" i="2"/>
  <c r="J18" i="2"/>
  <c r="P15" i="2"/>
  <c r="O15" i="2"/>
  <c r="N15" i="2"/>
  <c r="M15" i="2"/>
  <c r="L15" i="2"/>
  <c r="K15" i="2"/>
  <c r="J15" i="2"/>
  <c r="P12" i="2"/>
  <c r="O12" i="2"/>
  <c r="N12" i="2"/>
  <c r="M12" i="2"/>
  <c r="L12" i="2"/>
  <c r="K12" i="2"/>
  <c r="J12" i="2"/>
  <c r="P9" i="2"/>
  <c r="O9" i="2"/>
  <c r="N9" i="2"/>
  <c r="M9" i="2"/>
  <c r="L9" i="2"/>
  <c r="K9" i="2"/>
  <c r="J9" i="2"/>
  <c r="P6" i="2"/>
  <c r="O6" i="2"/>
  <c r="M6" i="2"/>
  <c r="L6" i="2"/>
  <c r="K6" i="2"/>
  <c r="J6" i="2"/>
  <c r="P3" i="2"/>
  <c r="O3" i="2"/>
  <c r="N3" i="2"/>
  <c r="M3" i="2"/>
  <c r="L3" i="2"/>
  <c r="K3" i="2"/>
  <c r="J3" i="2"/>
</calcChain>
</file>

<file path=xl/sharedStrings.xml><?xml version="1.0" encoding="utf-8"?>
<sst xmlns="http://schemas.openxmlformats.org/spreadsheetml/2006/main" count="5936" uniqueCount="32">
  <si>
    <t>target</t>
  </si>
  <si>
    <t>dct</t>
  </si>
  <si>
    <t>treatment</t>
  </si>
  <si>
    <t>att2</t>
  </si>
  <si>
    <t>malE</t>
  </si>
  <si>
    <t>dnr</t>
  </si>
  <si>
    <t>def2</t>
  </si>
  <si>
    <t>def3</t>
  </si>
  <si>
    <t>cec2</t>
  </si>
  <si>
    <t>col1</t>
  </si>
  <si>
    <t>4hrs</t>
  </si>
  <si>
    <t>0hrs</t>
  </si>
  <si>
    <t>2hrs</t>
  </si>
  <si>
    <t>611-620</t>
  </si>
  <si>
    <t>time</t>
  </si>
  <si>
    <t>replicate</t>
  </si>
  <si>
    <t>8hrs</t>
  </si>
  <si>
    <t>12hrs</t>
  </si>
  <si>
    <t>24hrs</t>
  </si>
  <si>
    <t>48hrs</t>
  </si>
  <si>
    <t>time (hrs)</t>
  </si>
  <si>
    <t>avg</t>
  </si>
  <si>
    <t>std dev</t>
  </si>
  <si>
    <t>N</t>
  </si>
  <si>
    <t>OVERALL</t>
  </si>
  <si>
    <t>adding 5</t>
  </si>
  <si>
    <t>adding 11</t>
  </si>
  <si>
    <t>adding 8</t>
  </si>
  <si>
    <t>adding 7</t>
  </si>
  <si>
    <t>adding 9</t>
  </si>
  <si>
    <t>overall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</si>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</sst>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0" fillId="0" borderId="9" xfId="0" applyBorder="1"/>
    <xf numFmtId="0" fontId="2" fillId="3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0" fillId="3" borderId="0" xfId="0" applyFill="1"/>
    <xf numFmtId="0" fontId="0" fillId="3" borderId="9" xfId="0" applyFill="1" applyBorder="1"/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1" fillId="0" borderId="0" xfId="0" applyFont="1"/>
    <xf numFmtId="0" fontId="1" fillId="0" borderId="9" xfId="0" applyFont="1" applyBorder="1"/>
    <xf numFmtId="0" fontId="3" fillId="3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/>
    </xf>
    <xf numFmtId="0" fontId="1" fillId="3" borderId="0" xfId="0" applyFont="1" applyFill="1"/>
    <xf numFmtId="0" fontId="1" fillId="3" borderId="9" xfId="0" applyFont="1" applyFill="1" applyBorder="1"/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2" fillId="0" borderId="0" xfId="0" applyFont="1"/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803149606299212E-2"/>
          <c:y val="0.13823344545699903"/>
          <c:w val="0.90286351706036749"/>
          <c:h val="0.74421372536189212"/>
        </c:manualLayout>
      </c:layout>
      <c:scatterChart>
        <c:scatterStyle val="lineMarker"/>
        <c:varyColors val="0"/>
        <c:ser>
          <c:idx val="0"/>
          <c:order val="0"/>
          <c:tx>
            <c:v>dnr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dnr!$J$2:$P$2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48</c:v>
                </c:pt>
              </c:numCache>
            </c:numRef>
          </c:xVal>
          <c:yVal>
            <c:numRef>
              <c:f>dnr!$R$3:$X$3</c:f>
              <c:numCache>
                <c:formatCode>General</c:formatCode>
                <c:ptCount val="7"/>
                <c:pt idx="0">
                  <c:v>0.47510396907139896</c:v>
                </c:pt>
                <c:pt idx="1">
                  <c:v>4.8541861324006206</c:v>
                </c:pt>
                <c:pt idx="2">
                  <c:v>3.3212199831783535</c:v>
                </c:pt>
                <c:pt idx="3">
                  <c:v>4.6585213426298484</c:v>
                </c:pt>
                <c:pt idx="4">
                  <c:v>4.4716136052990532</c:v>
                </c:pt>
                <c:pt idx="5">
                  <c:v>2.3747489399340207</c:v>
                </c:pt>
                <c:pt idx="6">
                  <c:v>1.1389396026048608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6CC-97F0-35078567B0DB}"/>
            </c:ext>
          </c:extLst>
        </c:ser>
        <c:ser>
          <c:idx val="1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dnr!$J$2:$P$2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48</c:v>
                </c:pt>
              </c:numCache>
            </c:numRef>
          </c:xVal>
          <c:yVal>
            <c:numRef>
              <c:f>dnr!$R$6:$X$6</c:f>
              <c:numCache>
                <c:formatCode>General</c:formatCode>
                <c:ptCount val="7"/>
                <c:pt idx="0">
                  <c:v>1.0361918864903186</c:v>
                </c:pt>
                <c:pt idx="1">
                  <c:v>4.4014080776378188</c:v>
                </c:pt>
                <c:pt idx="2">
                  <c:v>6.36078309053228</c:v>
                </c:pt>
                <c:pt idx="3">
                  <c:v>4.4899548040767332</c:v>
                </c:pt>
                <c:pt idx="4">
                  <c:v>3.9662846779180372</c:v>
                </c:pt>
                <c:pt idx="5">
                  <c:v>0.53711287334304636</c:v>
                </c:pt>
                <c:pt idx="6">
                  <c:v>0.27251318923029899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6CC-97F0-35078567B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779263"/>
        <c:axId val="693779679"/>
      </c:scatterChart>
      <c:valAx>
        <c:axId val="69377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779679"/>
        <c:crosses val="autoZero"/>
        <c:crossBetween val="midCat"/>
      </c:valAx>
      <c:valAx>
        <c:axId val="69377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779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dnr!$J$2:$P$2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48</c:v>
                </c:pt>
              </c:numCache>
            </c:numRef>
          </c:xVal>
          <c:yVal>
            <c:numRef>
              <c:f>dnr!$R$15:$X$15</c:f>
              <c:numCache>
                <c:formatCode>General</c:formatCode>
                <c:ptCount val="7"/>
                <c:pt idx="0">
                  <c:v>0.87000887097034596</c:v>
                </c:pt>
                <c:pt idx="1">
                  <c:v>4.6595192248991957</c:v>
                </c:pt>
                <c:pt idx="2">
                  <c:v>3.2413729034500758</c:v>
                </c:pt>
                <c:pt idx="3">
                  <c:v>3.5457107934619305</c:v>
                </c:pt>
                <c:pt idx="4">
                  <c:v>3.763004953484435</c:v>
                </c:pt>
                <c:pt idx="5">
                  <c:v>2.4633247641488998</c:v>
                </c:pt>
                <c:pt idx="6">
                  <c:v>2.0702109958960566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3D-4CEB-A3C6-F3976F261FCF}"/>
            </c:ext>
          </c:extLst>
        </c:ser>
        <c:ser>
          <c:idx val="1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dnr!$J$2:$P$2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48</c:v>
                </c:pt>
              </c:numCache>
            </c:numRef>
          </c:xVal>
          <c:yVal>
            <c:numRef>
              <c:f>dnr!$R$18:$X$18</c:f>
              <c:numCache>
                <c:formatCode>General</c:formatCode>
                <c:ptCount val="7"/>
                <c:pt idx="0">
                  <c:v>1.2744068224740239</c:v>
                </c:pt>
                <c:pt idx="1">
                  <c:v>4.4899529929638362</c:v>
                </c:pt>
                <c:pt idx="2">
                  <c:v>6.3864954059215835</c:v>
                </c:pt>
                <c:pt idx="3">
                  <c:v>4.2145690882533682</c:v>
                </c:pt>
                <c:pt idx="4">
                  <c:v>3.4417057405991685</c:v>
                </c:pt>
                <c:pt idx="5">
                  <c:v>1.2314817811155141</c:v>
                </c:pt>
                <c:pt idx="6">
                  <c:v>2.3035977015903963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3D-4CEB-A3C6-F3976F261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804255"/>
        <c:axId val="264805503"/>
      </c:scatterChart>
      <c:valAx>
        <c:axId val="26480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05503"/>
        <c:crosses val="autoZero"/>
        <c:crossBetween val="midCat"/>
      </c:valAx>
      <c:valAx>
        <c:axId val="26480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0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dnr!$J$2:$P$2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48</c:v>
                </c:pt>
              </c:numCache>
            </c:numRef>
          </c:xVal>
          <c:yVal>
            <c:numRef>
              <c:f>dnr!$R$9:$X$9</c:f>
              <c:numCache>
                <c:formatCode>General</c:formatCode>
                <c:ptCount val="7"/>
                <c:pt idx="0">
                  <c:v>1.6917025395091514</c:v>
                </c:pt>
                <c:pt idx="1">
                  <c:v>1.2819851062273617</c:v>
                </c:pt>
                <c:pt idx="2">
                  <c:v>2.2509107270166453</c:v>
                </c:pt>
                <c:pt idx="3">
                  <c:v>2.9117803216068925</c:v>
                </c:pt>
                <c:pt idx="4">
                  <c:v>2.6095918649774053</c:v>
                </c:pt>
                <c:pt idx="5">
                  <c:v>2.832666100628245E-2</c:v>
                </c:pt>
                <c:pt idx="6">
                  <c:v>0.78234858911978655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9-4D68-9567-DC2A80D1E8BF}"/>
            </c:ext>
          </c:extLst>
        </c:ser>
        <c:ser>
          <c:idx val="1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dnr!$J$2:$P$2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48</c:v>
                </c:pt>
              </c:numCache>
            </c:numRef>
          </c:xVal>
          <c:yVal>
            <c:numRef>
              <c:f>dnr!$R$12:$X$12</c:f>
              <c:numCache>
                <c:formatCode>General</c:formatCode>
                <c:ptCount val="7"/>
                <c:pt idx="0">
                  <c:v>0.81721274689139989</c:v>
                </c:pt>
                <c:pt idx="1">
                  <c:v>2.1057465237078468</c:v>
                </c:pt>
                <c:pt idx="2">
                  <c:v>2.5512085901284021</c:v>
                </c:pt>
                <c:pt idx="3">
                  <c:v>3.9965173463492132</c:v>
                </c:pt>
                <c:pt idx="4">
                  <c:v>3.1093102319892312</c:v>
                </c:pt>
                <c:pt idx="5">
                  <c:v>2.1196845978639054</c:v>
                </c:pt>
                <c:pt idx="6">
                  <c:v>2.3464847021432895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A9-4D68-9567-DC2A80D1E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720287"/>
        <c:axId val="553722367"/>
      </c:scatterChart>
      <c:valAx>
        <c:axId val="55372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22367"/>
        <c:crosses val="autoZero"/>
        <c:crossBetween val="midCat"/>
      </c:valAx>
      <c:valAx>
        <c:axId val="55372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20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dnr!$J$39:$P$39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48</c:v>
                </c:pt>
              </c:numCache>
            </c:numRef>
          </c:xVal>
          <c:yVal>
            <c:numRef>
              <c:f>dnr!$R$21:$X$21</c:f>
              <c:numCache>
                <c:formatCode>General</c:formatCode>
                <c:ptCount val="7"/>
                <c:pt idx="0">
                  <c:v>1.5830854788643194</c:v>
                </c:pt>
                <c:pt idx="1">
                  <c:v>5.9341149252845149</c:v>
                </c:pt>
                <c:pt idx="2">
                  <c:v>6.0548732776219083</c:v>
                </c:pt>
                <c:pt idx="3">
                  <c:v>6.3407912641901625</c:v>
                </c:pt>
                <c:pt idx="4">
                  <c:v>6.4084595155418871</c:v>
                </c:pt>
                <c:pt idx="5">
                  <c:v>4.9095235985826697</c:v>
                </c:pt>
                <c:pt idx="6">
                  <c:v>3.9912192129092721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FE-4E4D-8DE1-065CEB86A11B}"/>
            </c:ext>
          </c:extLst>
        </c:ser>
        <c:ser>
          <c:idx val="1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dnr!$J$39:$P$39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48</c:v>
                </c:pt>
              </c:numCache>
            </c:numRef>
          </c:xVal>
          <c:yVal>
            <c:numRef>
              <c:f>dnr!$R$24:$X$24</c:f>
              <c:numCache>
                <c:formatCode>General</c:formatCode>
                <c:ptCount val="7"/>
                <c:pt idx="0">
                  <c:v>0.21577462791238222</c:v>
                </c:pt>
                <c:pt idx="1">
                  <c:v>5.7205813138894364</c:v>
                </c:pt>
                <c:pt idx="2">
                  <c:v>8.3273708382415403</c:v>
                </c:pt>
                <c:pt idx="3">
                  <c:v>6.6133947078671831</c:v>
                </c:pt>
                <c:pt idx="4">
                  <c:v>6.0600518324376971</c:v>
                </c:pt>
                <c:pt idx="5">
                  <c:v>3.2898442936028811</c:v>
                </c:pt>
                <c:pt idx="6">
                  <c:v>2.41036237858766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FE-4E4D-8DE1-065CEB86A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938863"/>
        <c:axId val="569942607"/>
      </c:scatterChart>
      <c:valAx>
        <c:axId val="56993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42607"/>
        <c:crosses val="autoZero"/>
        <c:crossBetween val="midCat"/>
      </c:valAx>
      <c:valAx>
        <c:axId val="56994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3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dnr!$J$39:$P$39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48</c:v>
                </c:pt>
              </c:numCache>
            </c:numRef>
          </c:xVal>
          <c:yVal>
            <c:numRef>
              <c:f>dnr!$R$27:$X$27</c:f>
              <c:numCache>
                <c:formatCode>General</c:formatCode>
                <c:ptCount val="7"/>
                <c:pt idx="0">
                  <c:v>1.9955201620773222</c:v>
                </c:pt>
                <c:pt idx="1">
                  <c:v>3.7746716495946639</c:v>
                </c:pt>
                <c:pt idx="2">
                  <c:v>2.126077826721982</c:v>
                </c:pt>
                <c:pt idx="3">
                  <c:v>4.0732287165201591</c:v>
                </c:pt>
                <c:pt idx="4">
                  <c:v>2.5066632513806404</c:v>
                </c:pt>
                <c:pt idx="5">
                  <c:v>0.49160870518331734</c:v>
                </c:pt>
                <c:pt idx="6">
                  <c:v>1.1514802430115889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9-47AE-8196-EE48A5AA9036}"/>
            </c:ext>
          </c:extLst>
        </c:ser>
        <c:ser>
          <c:idx val="1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dnr!$J$39:$P$39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48</c:v>
                </c:pt>
              </c:numCache>
            </c:numRef>
          </c:xVal>
          <c:yVal>
            <c:numRef>
              <c:f>dnr!$R$30:$X$30</c:f>
              <c:numCache>
                <c:formatCode>General</c:formatCode>
                <c:ptCount val="7"/>
                <c:pt idx="0">
                  <c:v>1.1002574231419997</c:v>
                </c:pt>
                <c:pt idx="1">
                  <c:v>2.8729201386975358</c:v>
                </c:pt>
                <c:pt idx="2">
                  <c:v>3.2247063368684987</c:v>
                </c:pt>
                <c:pt idx="3">
                  <c:v>4.3988858289958586</c:v>
                </c:pt>
                <c:pt idx="4">
                  <c:v>2.5493603324961587</c:v>
                </c:pt>
                <c:pt idx="5">
                  <c:v>0.60292202221788216</c:v>
                </c:pt>
                <c:pt idx="6">
                  <c:v>1.1734795840562953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59-47AE-8196-EE48A5AA9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636479"/>
        <c:axId val="566650623"/>
      </c:scatterChart>
      <c:valAx>
        <c:axId val="56663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650623"/>
        <c:crosses val="autoZero"/>
        <c:crossBetween val="midCat"/>
      </c:valAx>
      <c:valAx>
        <c:axId val="56665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63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15240</xdr:colOff>
      <xdr:row>0</xdr:row>
      <xdr:rowOff>29527</xdr:rowOff>
    </xdr:from>
    <xdr:to>
      <xdr:col>31</xdr:col>
      <xdr:colOff>219075</xdr:colOff>
      <xdr:row>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3216D4-24D3-933D-AF2D-C5656E935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556259</xdr:colOff>
      <xdr:row>13</xdr:row>
      <xdr:rowOff>103822</xdr:rowOff>
    </xdr:from>
    <xdr:to>
      <xdr:col>31</xdr:col>
      <xdr:colOff>268604</xdr:colOff>
      <xdr:row>28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148513-4EC8-A30F-5101-04823599D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493396</xdr:colOff>
      <xdr:row>0</xdr:row>
      <xdr:rowOff>178117</xdr:rowOff>
    </xdr:from>
    <xdr:to>
      <xdr:col>36</xdr:col>
      <xdr:colOff>586741</xdr:colOff>
      <xdr:row>12</xdr:row>
      <xdr:rowOff>131445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8E952E-7EB2-72A0-1570-A70736B92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590550</xdr:colOff>
      <xdr:row>30</xdr:row>
      <xdr:rowOff>159067</xdr:rowOff>
    </xdr:from>
    <xdr:to>
      <xdr:col>26</xdr:col>
      <xdr:colOff>285750</xdr:colOff>
      <xdr:row>46</xdr:row>
      <xdr:rowOff>21907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7A3B7D-FFF5-CA4A-ECFF-CEE33C039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95249</xdr:colOff>
      <xdr:row>30</xdr:row>
      <xdr:rowOff>129539</xdr:rowOff>
    </xdr:from>
    <xdr:to>
      <xdr:col>34</xdr:col>
      <xdr:colOff>238125</xdr:colOff>
      <xdr:row>46</xdr:row>
      <xdr:rowOff>66674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E56249-0D2A-A501-A90C-ACC7D298A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F557C-83D0-4351-9C7F-AADA3DFE89AB}">
  <sheetPr filterMode="1"/>
  <dimension ref="A1:E829"/>
  <sheetViews>
    <sheetView workbookViewId="0">
      <selection sqref="A1:E1048576"/>
    </sheetView>
  </sheetViews>
  <sheetFormatPr baseColWidth="10" defaultColWidth="8.83203125" defaultRowHeight="15" x14ac:dyDescent="0.2"/>
  <cols>
    <col min="5" max="5" width="11.1640625" customWidth="1"/>
    <col min="7" max="7" width="10.5" customWidth="1"/>
    <col min="261" max="261" width="9.1640625" customWidth="1"/>
    <col min="517" max="517" width="9.1640625" customWidth="1"/>
    <col min="773" max="773" width="9.1640625" customWidth="1"/>
    <col min="1029" max="1029" width="9.1640625" customWidth="1"/>
    <col min="1285" max="1285" width="9.1640625" customWidth="1"/>
    <col min="1541" max="1541" width="9.1640625" customWidth="1"/>
    <col min="1797" max="1797" width="9.1640625" customWidth="1"/>
    <col min="2053" max="2053" width="9.1640625" customWidth="1"/>
    <col min="2309" max="2309" width="9.1640625" customWidth="1"/>
    <col min="2565" max="2565" width="9.1640625" customWidth="1"/>
    <col min="2821" max="2821" width="9.1640625" customWidth="1"/>
    <col min="3077" max="3077" width="9.1640625" customWidth="1"/>
    <col min="3333" max="3333" width="9.1640625" customWidth="1"/>
    <col min="3589" max="3589" width="9.1640625" customWidth="1"/>
    <col min="3845" max="3845" width="9.1640625" customWidth="1"/>
    <col min="4101" max="4101" width="9.1640625" customWidth="1"/>
    <col min="4357" max="4357" width="9.1640625" customWidth="1"/>
    <col min="4613" max="4613" width="9.1640625" customWidth="1"/>
    <col min="4869" max="4869" width="9.1640625" customWidth="1"/>
    <col min="5125" max="5125" width="9.1640625" customWidth="1"/>
    <col min="5381" max="5381" width="9.1640625" customWidth="1"/>
    <col min="5637" max="5637" width="9.1640625" customWidth="1"/>
    <col min="5893" max="5893" width="9.1640625" customWidth="1"/>
    <col min="6149" max="6149" width="9.1640625" customWidth="1"/>
    <col min="6405" max="6405" width="9.1640625" customWidth="1"/>
    <col min="6661" max="6661" width="9.1640625" customWidth="1"/>
    <col min="6917" max="6917" width="9.1640625" customWidth="1"/>
    <col min="7173" max="7173" width="9.1640625" customWidth="1"/>
    <col min="7429" max="7429" width="9.1640625" customWidth="1"/>
    <col min="7685" max="7685" width="9.1640625" customWidth="1"/>
    <col min="7941" max="7941" width="9.1640625" customWidth="1"/>
    <col min="8197" max="8197" width="9.1640625" customWidth="1"/>
    <col min="8453" max="8453" width="9.1640625" customWidth="1"/>
    <col min="8709" max="8709" width="9.1640625" customWidth="1"/>
    <col min="8965" max="8965" width="9.1640625" customWidth="1"/>
    <col min="9221" max="9221" width="9.1640625" customWidth="1"/>
    <col min="9477" max="9477" width="9.1640625" customWidth="1"/>
    <col min="9733" max="9733" width="9.1640625" customWidth="1"/>
    <col min="9989" max="9989" width="9.1640625" customWidth="1"/>
    <col min="10245" max="10245" width="9.1640625" customWidth="1"/>
    <col min="10501" max="10501" width="9.1640625" customWidth="1"/>
    <col min="10757" max="10757" width="9.1640625" customWidth="1"/>
    <col min="11013" max="11013" width="9.1640625" customWidth="1"/>
    <col min="11269" max="11269" width="9.1640625" customWidth="1"/>
    <col min="11525" max="11525" width="9.1640625" customWidth="1"/>
    <col min="11781" max="11781" width="9.1640625" customWidth="1"/>
    <col min="12037" max="12037" width="9.1640625" customWidth="1"/>
    <col min="12293" max="12293" width="9.1640625" customWidth="1"/>
    <col min="12549" max="12549" width="9.1640625" customWidth="1"/>
    <col min="12805" max="12805" width="9.1640625" customWidth="1"/>
    <col min="13061" max="13061" width="9.1640625" customWidth="1"/>
    <col min="13317" max="13317" width="9.1640625" customWidth="1"/>
    <col min="13573" max="13573" width="9.1640625" customWidth="1"/>
    <col min="13829" max="13829" width="9.1640625" customWidth="1"/>
    <col min="14085" max="14085" width="9.1640625" customWidth="1"/>
    <col min="14341" max="14341" width="9.1640625" customWidth="1"/>
    <col min="14597" max="14597" width="9.1640625" customWidth="1"/>
    <col min="14853" max="14853" width="9.1640625" customWidth="1"/>
    <col min="15109" max="15109" width="9.1640625" customWidth="1"/>
    <col min="15365" max="15365" width="9.1640625" customWidth="1"/>
    <col min="15621" max="15621" width="9.1640625" customWidth="1"/>
    <col min="15877" max="15877" width="9.1640625" customWidth="1"/>
    <col min="16133" max="16133" width="9.1640625" customWidth="1"/>
  </cols>
  <sheetData>
    <row r="1" spans="1:5" x14ac:dyDescent="0.2">
      <c r="A1" t="s">
        <v>2</v>
      </c>
      <c r="B1" t="s">
        <v>14</v>
      </c>
      <c r="C1" t="s">
        <v>15</v>
      </c>
      <c r="D1" t="s">
        <v>0</v>
      </c>
      <c r="E1" t="s">
        <v>1</v>
      </c>
    </row>
    <row r="2" spans="1:5" x14ac:dyDescent="0.2">
      <c r="A2" t="s">
        <v>13</v>
      </c>
      <c r="B2" t="s">
        <v>11</v>
      </c>
      <c r="C2">
        <v>1</v>
      </c>
      <c r="D2" t="s">
        <v>3</v>
      </c>
      <c r="E2">
        <v>-3.7179603923606237</v>
      </c>
    </row>
    <row r="3" spans="1:5" x14ac:dyDescent="0.2">
      <c r="A3" t="s">
        <v>13</v>
      </c>
      <c r="B3" t="s">
        <v>11</v>
      </c>
      <c r="C3">
        <v>2</v>
      </c>
      <c r="D3" t="s">
        <v>3</v>
      </c>
      <c r="E3">
        <v>-3.6477939765226921</v>
      </c>
    </row>
    <row r="4" spans="1:5" x14ac:dyDescent="0.2">
      <c r="A4" t="s">
        <v>13</v>
      </c>
      <c r="B4" t="s">
        <v>11</v>
      </c>
      <c r="C4">
        <v>3</v>
      </c>
      <c r="D4" t="s">
        <v>3</v>
      </c>
      <c r="E4">
        <v>-4.4166931916145629</v>
      </c>
    </row>
    <row r="5" spans="1:5" x14ac:dyDescent="0.2">
      <c r="A5" t="s">
        <v>13</v>
      </c>
      <c r="B5" t="s">
        <v>11</v>
      </c>
      <c r="C5">
        <v>4</v>
      </c>
      <c r="D5" t="s">
        <v>3</v>
      </c>
      <c r="E5">
        <v>-3.5415964321271538</v>
      </c>
    </row>
    <row r="6" spans="1:5" x14ac:dyDescent="0.2">
      <c r="A6" t="s">
        <v>13</v>
      </c>
      <c r="B6" t="s">
        <v>11</v>
      </c>
      <c r="C6">
        <v>5</v>
      </c>
      <c r="D6" t="s">
        <v>3</v>
      </c>
      <c r="E6">
        <v>-2.051475150646592</v>
      </c>
    </row>
    <row r="7" spans="1:5" x14ac:dyDescent="0.2">
      <c r="A7" t="s">
        <v>13</v>
      </c>
      <c r="B7" t="s">
        <v>11</v>
      </c>
      <c r="C7">
        <v>6</v>
      </c>
      <c r="D7" t="s">
        <v>3</v>
      </c>
      <c r="E7">
        <v>-4.8156072639095875</v>
      </c>
    </row>
    <row r="8" spans="1:5" x14ac:dyDescent="0.2">
      <c r="A8" t="s">
        <v>13</v>
      </c>
      <c r="B8" t="s">
        <v>11</v>
      </c>
      <c r="C8">
        <v>7</v>
      </c>
      <c r="D8" t="s">
        <v>3</v>
      </c>
      <c r="E8">
        <v>-4.313075405049922</v>
      </c>
    </row>
    <row r="9" spans="1:5" x14ac:dyDescent="0.2">
      <c r="A9" t="s">
        <v>13</v>
      </c>
      <c r="B9" t="s">
        <v>11</v>
      </c>
      <c r="C9">
        <v>8</v>
      </c>
      <c r="D9" t="s">
        <v>3</v>
      </c>
      <c r="E9">
        <v>-3.9405051753991103</v>
      </c>
    </row>
    <row r="10" spans="1:5" hidden="1" x14ac:dyDescent="0.2">
      <c r="A10" t="s">
        <v>5</v>
      </c>
      <c r="B10" t="s">
        <v>11</v>
      </c>
      <c r="C10">
        <v>1</v>
      </c>
      <c r="D10" t="s">
        <v>3</v>
      </c>
      <c r="E10">
        <v>-4.4464439512369829</v>
      </c>
    </row>
    <row r="11" spans="1:5" hidden="1" x14ac:dyDescent="0.2">
      <c r="A11" t="s">
        <v>5</v>
      </c>
      <c r="B11" t="s">
        <v>11</v>
      </c>
      <c r="C11">
        <v>2</v>
      </c>
      <c r="D11" t="s">
        <v>3</v>
      </c>
      <c r="E11">
        <v>-7.0408701901917219</v>
      </c>
    </row>
    <row r="12" spans="1:5" hidden="1" x14ac:dyDescent="0.2">
      <c r="A12" t="s">
        <v>5</v>
      </c>
      <c r="B12" t="s">
        <v>11</v>
      </c>
      <c r="C12">
        <v>3</v>
      </c>
      <c r="D12" t="s">
        <v>3</v>
      </c>
      <c r="E12">
        <v>-3.4844376796662608</v>
      </c>
    </row>
    <row r="13" spans="1:5" hidden="1" x14ac:dyDescent="0.2">
      <c r="A13" t="s">
        <v>5</v>
      </c>
      <c r="B13" t="s">
        <v>11</v>
      </c>
      <c r="C13">
        <v>4</v>
      </c>
      <c r="D13" t="s">
        <v>3</v>
      </c>
      <c r="E13">
        <v>-4.9335213833006968</v>
      </c>
    </row>
    <row r="14" spans="1:5" hidden="1" x14ac:dyDescent="0.2">
      <c r="A14" t="s">
        <v>5</v>
      </c>
      <c r="B14" t="s">
        <v>11</v>
      </c>
      <c r="C14">
        <v>5</v>
      </c>
      <c r="D14" t="s">
        <v>3</v>
      </c>
      <c r="E14">
        <v>-4.2732821643577772</v>
      </c>
    </row>
    <row r="15" spans="1:5" hidden="1" x14ac:dyDescent="0.2">
      <c r="A15" t="s">
        <v>5</v>
      </c>
      <c r="B15" t="s">
        <v>11</v>
      </c>
      <c r="C15">
        <v>6</v>
      </c>
      <c r="D15" t="s">
        <v>3</v>
      </c>
      <c r="E15">
        <v>-2.9708208168181649</v>
      </c>
    </row>
    <row r="16" spans="1:5" x14ac:dyDescent="0.2">
      <c r="A16" t="s">
        <v>4</v>
      </c>
      <c r="B16" t="s">
        <v>11</v>
      </c>
      <c r="C16">
        <v>1</v>
      </c>
      <c r="D16" t="s">
        <v>3</v>
      </c>
      <c r="E16">
        <v>-4.0534949059850724</v>
      </c>
    </row>
    <row r="17" spans="1:5" x14ac:dyDescent="0.2">
      <c r="A17" t="s">
        <v>4</v>
      </c>
      <c r="B17" t="s">
        <v>11</v>
      </c>
      <c r="C17">
        <v>2</v>
      </c>
      <c r="D17" t="s">
        <v>3</v>
      </c>
      <c r="E17">
        <v>-3.8092911030568324</v>
      </c>
    </row>
    <row r="18" spans="1:5" x14ac:dyDescent="0.2">
      <c r="A18" t="s">
        <v>4</v>
      </c>
      <c r="B18" t="s">
        <v>11</v>
      </c>
      <c r="C18">
        <v>3</v>
      </c>
      <c r="D18" t="s">
        <v>3</v>
      </c>
      <c r="E18">
        <v>-4.320491522023076</v>
      </c>
    </row>
    <row r="19" spans="1:5" x14ac:dyDescent="0.2">
      <c r="A19" t="s">
        <v>4</v>
      </c>
      <c r="B19" t="s">
        <v>11</v>
      </c>
      <c r="C19">
        <v>4</v>
      </c>
      <c r="D19" t="s">
        <v>3</v>
      </c>
      <c r="E19">
        <v>-3.5335199752250794</v>
      </c>
    </row>
    <row r="20" spans="1:5" x14ac:dyDescent="0.2">
      <c r="A20" t="s">
        <v>4</v>
      </c>
      <c r="B20" t="s">
        <v>11</v>
      </c>
      <c r="C20">
        <v>5</v>
      </c>
      <c r="D20" t="s">
        <v>3</v>
      </c>
      <c r="E20">
        <v>-3.9693362834278254</v>
      </c>
    </row>
    <row r="21" spans="1:5" x14ac:dyDescent="0.2">
      <c r="A21" t="s">
        <v>4</v>
      </c>
      <c r="B21" t="s">
        <v>11</v>
      </c>
      <c r="C21">
        <v>6</v>
      </c>
      <c r="D21" t="s">
        <v>3</v>
      </c>
      <c r="E21">
        <v>-3.3473798470797647</v>
      </c>
    </row>
    <row r="22" spans="1:5" x14ac:dyDescent="0.2">
      <c r="A22" t="s">
        <v>4</v>
      </c>
      <c r="B22" t="s">
        <v>11</v>
      </c>
      <c r="C22">
        <v>7</v>
      </c>
      <c r="D22" t="s">
        <v>3</v>
      </c>
      <c r="E22">
        <v>-4.5025585037618114</v>
      </c>
    </row>
    <row r="23" spans="1:5" x14ac:dyDescent="0.2">
      <c r="A23" t="s">
        <v>4</v>
      </c>
      <c r="B23" t="s">
        <v>11</v>
      </c>
      <c r="C23">
        <v>8</v>
      </c>
      <c r="D23" t="s">
        <v>3</v>
      </c>
      <c r="E23">
        <v>-4.1743927675179897</v>
      </c>
    </row>
    <row r="24" spans="1:5" x14ac:dyDescent="0.2">
      <c r="A24" t="s">
        <v>13</v>
      </c>
      <c r="B24" t="s">
        <v>11</v>
      </c>
      <c r="C24">
        <v>1</v>
      </c>
      <c r="D24" t="s">
        <v>8</v>
      </c>
      <c r="E24">
        <v>-11.458839972706098</v>
      </c>
    </row>
    <row r="25" spans="1:5" x14ac:dyDescent="0.2">
      <c r="A25" t="s">
        <v>13</v>
      </c>
      <c r="B25" t="s">
        <v>11</v>
      </c>
      <c r="C25">
        <v>2</v>
      </c>
      <c r="D25" t="s">
        <v>8</v>
      </c>
      <c r="E25">
        <v>-9.3854003577499689</v>
      </c>
    </row>
    <row r="26" spans="1:5" x14ac:dyDescent="0.2">
      <c r="A26" t="s">
        <v>13</v>
      </c>
      <c r="B26" t="s">
        <v>11</v>
      </c>
      <c r="C26">
        <v>3</v>
      </c>
      <c r="D26" t="s">
        <v>8</v>
      </c>
      <c r="E26">
        <v>-8.308958376047169</v>
      </c>
    </row>
    <row r="27" spans="1:5" x14ac:dyDescent="0.2">
      <c r="A27" t="s">
        <v>13</v>
      </c>
      <c r="B27" t="s">
        <v>11</v>
      </c>
      <c r="C27">
        <v>4</v>
      </c>
      <c r="D27" t="s">
        <v>8</v>
      </c>
      <c r="E27">
        <v>-6.7420058603180912</v>
      </c>
    </row>
    <row r="28" spans="1:5" x14ac:dyDescent="0.2">
      <c r="A28" t="s">
        <v>13</v>
      </c>
      <c r="B28" t="s">
        <v>11</v>
      </c>
      <c r="C28">
        <v>5</v>
      </c>
      <c r="D28" t="s">
        <v>8</v>
      </c>
      <c r="E28">
        <v>-10.594219100084707</v>
      </c>
    </row>
    <row r="29" spans="1:5" x14ac:dyDescent="0.2">
      <c r="A29" t="s">
        <v>13</v>
      </c>
      <c r="B29" t="s">
        <v>11</v>
      </c>
      <c r="C29">
        <v>6</v>
      </c>
      <c r="D29" t="s">
        <v>8</v>
      </c>
      <c r="E29">
        <v>-9.0492910502210471</v>
      </c>
    </row>
    <row r="30" spans="1:5" x14ac:dyDescent="0.2">
      <c r="A30" t="s">
        <v>13</v>
      </c>
      <c r="B30" t="s">
        <v>11</v>
      </c>
      <c r="C30">
        <v>7</v>
      </c>
      <c r="D30" t="s">
        <v>8</v>
      </c>
      <c r="E30">
        <v>-8.1633801906127061</v>
      </c>
    </row>
    <row r="31" spans="1:5" x14ac:dyDescent="0.2">
      <c r="A31" t="s">
        <v>13</v>
      </c>
      <c r="B31" t="s">
        <v>11</v>
      </c>
      <c r="C31">
        <v>8</v>
      </c>
      <c r="D31" t="s">
        <v>8</v>
      </c>
      <c r="E31">
        <v>-8.8840684393505391</v>
      </c>
    </row>
    <row r="32" spans="1:5" hidden="1" x14ac:dyDescent="0.2">
      <c r="A32" t="s">
        <v>5</v>
      </c>
      <c r="B32" t="s">
        <v>11</v>
      </c>
      <c r="C32">
        <v>1</v>
      </c>
      <c r="D32" t="s">
        <v>8</v>
      </c>
      <c r="E32">
        <v>-9.1137983616219564</v>
      </c>
    </row>
    <row r="33" spans="1:5" hidden="1" x14ac:dyDescent="0.2">
      <c r="A33" t="s">
        <v>5</v>
      </c>
      <c r="B33" t="s">
        <v>11</v>
      </c>
      <c r="C33">
        <v>2</v>
      </c>
      <c r="D33" t="s">
        <v>8</v>
      </c>
      <c r="E33">
        <v>-6.847206995288488</v>
      </c>
    </row>
    <row r="34" spans="1:5" hidden="1" x14ac:dyDescent="0.2">
      <c r="A34" t="s">
        <v>5</v>
      </c>
      <c r="B34" t="s">
        <v>11</v>
      </c>
      <c r="C34">
        <v>3</v>
      </c>
      <c r="D34" t="s">
        <v>8</v>
      </c>
      <c r="E34">
        <v>-7.961735482396552</v>
      </c>
    </row>
    <row r="35" spans="1:5" hidden="1" x14ac:dyDescent="0.2">
      <c r="A35" t="s">
        <v>5</v>
      </c>
      <c r="B35" t="s">
        <v>11</v>
      </c>
      <c r="C35">
        <v>4</v>
      </c>
      <c r="D35" t="s">
        <v>8</v>
      </c>
      <c r="E35">
        <v>-11.071728121761819</v>
      </c>
    </row>
    <row r="36" spans="1:5" hidden="1" x14ac:dyDescent="0.2">
      <c r="A36" t="s">
        <v>5</v>
      </c>
      <c r="B36" t="s">
        <v>11</v>
      </c>
      <c r="C36">
        <v>5</v>
      </c>
      <c r="D36" t="s">
        <v>8</v>
      </c>
      <c r="E36">
        <v>-9.0128272900580448</v>
      </c>
    </row>
    <row r="37" spans="1:5" hidden="1" x14ac:dyDescent="0.2">
      <c r="A37" t="s">
        <v>5</v>
      </c>
      <c r="B37" t="s">
        <v>11</v>
      </c>
      <c r="C37">
        <v>6</v>
      </c>
      <c r="D37" t="s">
        <v>8</v>
      </c>
      <c r="E37">
        <v>-11.842488511818235</v>
      </c>
    </row>
    <row r="38" spans="1:5" x14ac:dyDescent="0.2">
      <c r="A38" t="s">
        <v>4</v>
      </c>
      <c r="B38" t="s">
        <v>11</v>
      </c>
      <c r="C38">
        <v>1</v>
      </c>
      <c r="D38" t="s">
        <v>8</v>
      </c>
      <c r="E38">
        <v>-9.2855032528102512</v>
      </c>
    </row>
    <row r="39" spans="1:5" x14ac:dyDescent="0.2">
      <c r="A39" t="s">
        <v>4</v>
      </c>
      <c r="B39" t="s">
        <v>11</v>
      </c>
      <c r="C39">
        <v>2</v>
      </c>
      <c r="D39" t="s">
        <v>8</v>
      </c>
      <c r="E39">
        <v>-10.037253663473898</v>
      </c>
    </row>
    <row r="40" spans="1:5" x14ac:dyDescent="0.2">
      <c r="A40" t="s">
        <v>4</v>
      </c>
      <c r="B40" t="s">
        <v>11</v>
      </c>
      <c r="C40">
        <v>3</v>
      </c>
      <c r="D40" t="s">
        <v>8</v>
      </c>
      <c r="E40">
        <v>-8.5168588109662338</v>
      </c>
    </row>
    <row r="41" spans="1:5" x14ac:dyDescent="0.2">
      <c r="A41" t="s">
        <v>4</v>
      </c>
      <c r="B41" t="s">
        <v>11</v>
      </c>
      <c r="C41">
        <v>4</v>
      </c>
      <c r="D41" t="s">
        <v>8</v>
      </c>
      <c r="E41">
        <v>-11.598123800174431</v>
      </c>
    </row>
    <row r="42" spans="1:5" x14ac:dyDescent="0.2">
      <c r="A42" t="s">
        <v>4</v>
      </c>
      <c r="B42" t="s">
        <v>11</v>
      </c>
      <c r="C42">
        <v>5</v>
      </c>
      <c r="D42" t="s">
        <v>8</v>
      </c>
      <c r="E42">
        <v>-8.056464814014344</v>
      </c>
    </row>
    <row r="43" spans="1:5" x14ac:dyDescent="0.2">
      <c r="A43" t="s">
        <v>4</v>
      </c>
      <c r="B43" t="s">
        <v>11</v>
      </c>
      <c r="C43">
        <v>6</v>
      </c>
      <c r="D43" t="s">
        <v>8</v>
      </c>
      <c r="E43">
        <v>-13.029079980695943</v>
      </c>
    </row>
    <row r="44" spans="1:5" x14ac:dyDescent="0.2">
      <c r="A44" t="s">
        <v>4</v>
      </c>
      <c r="B44" t="s">
        <v>11</v>
      </c>
      <c r="C44">
        <v>7</v>
      </c>
      <c r="D44" t="s">
        <v>8</v>
      </c>
      <c r="E44">
        <v>-10.635642907171725</v>
      </c>
    </row>
    <row r="45" spans="1:5" x14ac:dyDescent="0.2">
      <c r="A45" t="s">
        <v>4</v>
      </c>
      <c r="B45" t="s">
        <v>11</v>
      </c>
      <c r="C45">
        <v>8</v>
      </c>
      <c r="D45" t="s">
        <v>8</v>
      </c>
      <c r="E45">
        <v>-10.303370795561975</v>
      </c>
    </row>
    <row r="46" spans="1:5" x14ac:dyDescent="0.2">
      <c r="A46" t="s">
        <v>13</v>
      </c>
      <c r="B46" t="s">
        <v>11</v>
      </c>
      <c r="C46">
        <v>1</v>
      </c>
      <c r="D46" t="s">
        <v>9</v>
      </c>
      <c r="E46">
        <v>-5.7948505490807882</v>
      </c>
    </row>
    <row r="47" spans="1:5" x14ac:dyDescent="0.2">
      <c r="A47" t="s">
        <v>13</v>
      </c>
      <c r="B47" t="s">
        <v>11</v>
      </c>
      <c r="C47">
        <v>2</v>
      </c>
      <c r="D47" t="s">
        <v>9</v>
      </c>
      <c r="E47">
        <v>-6.9749543134473839</v>
      </c>
    </row>
    <row r="48" spans="1:5" x14ac:dyDescent="0.2">
      <c r="A48" t="s">
        <v>13</v>
      </c>
      <c r="B48" t="s">
        <v>11</v>
      </c>
      <c r="C48">
        <v>3</v>
      </c>
      <c r="D48" t="s">
        <v>9</v>
      </c>
      <c r="E48">
        <v>-7.0857085750801581</v>
      </c>
    </row>
    <row r="49" spans="1:5" x14ac:dyDescent="0.2">
      <c r="A49" t="s">
        <v>13</v>
      </c>
      <c r="B49" t="s">
        <v>11</v>
      </c>
      <c r="C49">
        <v>4</v>
      </c>
      <c r="D49" t="s">
        <v>9</v>
      </c>
      <c r="E49">
        <v>-6.8300168896920894</v>
      </c>
    </row>
    <row r="50" spans="1:5" x14ac:dyDescent="0.2">
      <c r="A50" t="s">
        <v>13</v>
      </c>
      <c r="B50" t="s">
        <v>11</v>
      </c>
      <c r="C50">
        <v>5</v>
      </c>
      <c r="D50" t="s">
        <v>9</v>
      </c>
      <c r="E50">
        <v>-3.870123146778262</v>
      </c>
    </row>
    <row r="51" spans="1:5" x14ac:dyDescent="0.2">
      <c r="A51" t="s">
        <v>13</v>
      </c>
      <c r="B51" t="s">
        <v>11</v>
      </c>
      <c r="C51">
        <v>6</v>
      </c>
      <c r="D51" t="s">
        <v>9</v>
      </c>
      <c r="E51">
        <v>-7.2888300728775341</v>
      </c>
    </row>
    <row r="52" spans="1:5" x14ac:dyDescent="0.2">
      <c r="A52" t="s">
        <v>13</v>
      </c>
      <c r="B52" t="s">
        <v>11</v>
      </c>
      <c r="C52">
        <v>7</v>
      </c>
      <c r="D52" t="s">
        <v>9</v>
      </c>
      <c r="E52">
        <v>-5.6498335831056714</v>
      </c>
    </row>
    <row r="53" spans="1:5" x14ac:dyDescent="0.2">
      <c r="A53" t="s">
        <v>13</v>
      </c>
      <c r="B53" t="s">
        <v>11</v>
      </c>
      <c r="C53">
        <v>8</v>
      </c>
      <c r="D53" t="s">
        <v>9</v>
      </c>
      <c r="E53">
        <v>-6.4080069970754749</v>
      </c>
    </row>
    <row r="54" spans="1:5" hidden="1" x14ac:dyDescent="0.2">
      <c r="A54" t="s">
        <v>5</v>
      </c>
      <c r="B54" t="s">
        <v>11</v>
      </c>
      <c r="C54">
        <v>1</v>
      </c>
      <c r="D54" t="s">
        <v>9</v>
      </c>
      <c r="E54">
        <v>-7.2467110576999261</v>
      </c>
    </row>
    <row r="55" spans="1:5" hidden="1" x14ac:dyDescent="0.2">
      <c r="A55" t="s">
        <v>5</v>
      </c>
      <c r="B55" t="s">
        <v>11</v>
      </c>
      <c r="C55">
        <v>2</v>
      </c>
      <c r="D55" t="s">
        <v>9</v>
      </c>
      <c r="E55">
        <v>-7.7300481367977376</v>
      </c>
    </row>
    <row r="56" spans="1:5" hidden="1" x14ac:dyDescent="0.2">
      <c r="A56" t="s">
        <v>5</v>
      </c>
      <c r="B56" t="s">
        <v>11</v>
      </c>
      <c r="C56">
        <v>3</v>
      </c>
      <c r="D56" t="s">
        <v>9</v>
      </c>
      <c r="E56">
        <v>-6.6477459299310482</v>
      </c>
    </row>
    <row r="57" spans="1:5" hidden="1" x14ac:dyDescent="0.2">
      <c r="A57" t="s">
        <v>5</v>
      </c>
      <c r="B57" t="s">
        <v>11</v>
      </c>
      <c r="C57">
        <v>4</v>
      </c>
      <c r="D57" t="s">
        <v>9</v>
      </c>
      <c r="E57">
        <v>-7.7312391652787262</v>
      </c>
    </row>
    <row r="58" spans="1:5" hidden="1" x14ac:dyDescent="0.2">
      <c r="A58" t="s">
        <v>5</v>
      </c>
      <c r="B58" t="s">
        <v>11</v>
      </c>
      <c r="C58">
        <v>5</v>
      </c>
      <c r="D58" t="s">
        <v>9</v>
      </c>
      <c r="E58">
        <v>-6.512275311669903</v>
      </c>
    </row>
    <row r="59" spans="1:5" hidden="1" x14ac:dyDescent="0.2">
      <c r="A59" t="s">
        <v>5</v>
      </c>
      <c r="B59" t="s">
        <v>11</v>
      </c>
      <c r="C59">
        <v>6</v>
      </c>
      <c r="D59" t="s">
        <v>9</v>
      </c>
      <c r="E59">
        <v>-6.9119271728005813</v>
      </c>
    </row>
    <row r="60" spans="1:5" x14ac:dyDescent="0.2">
      <c r="A60" t="s">
        <v>4</v>
      </c>
      <c r="B60" t="s">
        <v>11</v>
      </c>
      <c r="C60">
        <v>1</v>
      </c>
      <c r="D60" t="s">
        <v>9</v>
      </c>
      <c r="E60">
        <v>-6.9095649125795688</v>
      </c>
    </row>
    <row r="61" spans="1:5" x14ac:dyDescent="0.2">
      <c r="A61" t="s">
        <v>4</v>
      </c>
      <c r="B61" t="s">
        <v>11</v>
      </c>
      <c r="C61">
        <v>2</v>
      </c>
      <c r="D61" t="s">
        <v>9</v>
      </c>
      <c r="E61">
        <v>-7.0328951391448626</v>
      </c>
    </row>
    <row r="62" spans="1:5" x14ac:dyDescent="0.2">
      <c r="A62" t="s">
        <v>4</v>
      </c>
      <c r="B62" t="s">
        <v>11</v>
      </c>
      <c r="C62">
        <v>3</v>
      </c>
      <c r="D62" t="s">
        <v>9</v>
      </c>
      <c r="E62">
        <v>-6.8291421578033251</v>
      </c>
    </row>
    <row r="63" spans="1:5" x14ac:dyDescent="0.2">
      <c r="A63" t="s">
        <v>4</v>
      </c>
      <c r="B63" t="s">
        <v>11</v>
      </c>
      <c r="C63">
        <v>4</v>
      </c>
      <c r="D63" t="s">
        <v>9</v>
      </c>
      <c r="E63">
        <v>-7.1123649692609234</v>
      </c>
    </row>
    <row r="64" spans="1:5" x14ac:dyDescent="0.2">
      <c r="A64" t="s">
        <v>4</v>
      </c>
      <c r="B64" t="s">
        <v>11</v>
      </c>
      <c r="C64">
        <v>5</v>
      </c>
      <c r="D64" t="s">
        <v>9</v>
      </c>
      <c r="E64">
        <v>-6.4531777767746554</v>
      </c>
    </row>
    <row r="65" spans="1:5" x14ac:dyDescent="0.2">
      <c r="A65" t="s">
        <v>4</v>
      </c>
      <c r="B65" t="s">
        <v>11</v>
      </c>
      <c r="C65">
        <v>6</v>
      </c>
      <c r="D65" t="s">
        <v>9</v>
      </c>
      <c r="E65">
        <v>-7.4414717600085254</v>
      </c>
    </row>
    <row r="66" spans="1:5" x14ac:dyDescent="0.2">
      <c r="A66" t="s">
        <v>4</v>
      </c>
      <c r="B66" t="s">
        <v>11</v>
      </c>
      <c r="C66">
        <v>7</v>
      </c>
      <c r="D66" t="s">
        <v>9</v>
      </c>
      <c r="E66">
        <v>-6.2929051499157644</v>
      </c>
    </row>
    <row r="67" spans="1:5" x14ac:dyDescent="0.2">
      <c r="A67" t="s">
        <v>4</v>
      </c>
      <c r="B67" t="s">
        <v>11</v>
      </c>
      <c r="C67">
        <v>8</v>
      </c>
      <c r="D67" t="s">
        <v>9</v>
      </c>
      <c r="E67">
        <v>-5.7332235547201797</v>
      </c>
    </row>
    <row r="68" spans="1:5" x14ac:dyDescent="0.2">
      <c r="A68" t="s">
        <v>13</v>
      </c>
      <c r="B68" t="s">
        <v>11</v>
      </c>
      <c r="C68">
        <v>1</v>
      </c>
      <c r="D68" t="s">
        <v>6</v>
      </c>
      <c r="E68">
        <v>-4.2414069928521805</v>
      </c>
    </row>
    <row r="69" spans="1:5" x14ac:dyDescent="0.2">
      <c r="A69" t="s">
        <v>13</v>
      </c>
      <c r="B69" t="s">
        <v>11</v>
      </c>
      <c r="C69">
        <v>2</v>
      </c>
      <c r="D69" t="s">
        <v>6</v>
      </c>
      <c r="E69">
        <v>-6.6139469838910934</v>
      </c>
    </row>
    <row r="70" spans="1:5" x14ac:dyDescent="0.2">
      <c r="A70" t="s">
        <v>13</v>
      </c>
      <c r="B70" t="s">
        <v>11</v>
      </c>
      <c r="C70">
        <v>3</v>
      </c>
      <c r="D70" t="s">
        <v>6</v>
      </c>
      <c r="E70">
        <v>-6.1404139792794012</v>
      </c>
    </row>
    <row r="71" spans="1:5" x14ac:dyDescent="0.2">
      <c r="A71" t="s">
        <v>13</v>
      </c>
      <c r="B71" t="s">
        <v>11</v>
      </c>
      <c r="C71">
        <v>4</v>
      </c>
      <c r="D71" t="s">
        <v>6</v>
      </c>
      <c r="E71">
        <v>-5.0905891391837521</v>
      </c>
    </row>
    <row r="72" spans="1:5" x14ac:dyDescent="0.2">
      <c r="A72" t="s">
        <v>13</v>
      </c>
      <c r="B72" t="s">
        <v>11</v>
      </c>
      <c r="C72">
        <v>5</v>
      </c>
      <c r="D72" t="s">
        <v>6</v>
      </c>
      <c r="E72">
        <v>-8.0376532601125774</v>
      </c>
    </row>
    <row r="73" spans="1:5" x14ac:dyDescent="0.2">
      <c r="A73" t="s">
        <v>13</v>
      </c>
      <c r="B73" t="s">
        <v>11</v>
      </c>
      <c r="C73">
        <v>6</v>
      </c>
      <c r="D73" t="s">
        <v>6</v>
      </c>
      <c r="E73">
        <v>-5.7701209160750935</v>
      </c>
    </row>
    <row r="74" spans="1:5" x14ac:dyDescent="0.2">
      <c r="A74" t="s">
        <v>13</v>
      </c>
      <c r="B74" t="s">
        <v>11</v>
      </c>
      <c r="C74">
        <v>7</v>
      </c>
      <c r="D74" t="s">
        <v>6</v>
      </c>
      <c r="E74">
        <v>-4.3761444871891761</v>
      </c>
    </row>
    <row r="75" spans="1:5" x14ac:dyDescent="0.2">
      <c r="A75" t="s">
        <v>13</v>
      </c>
      <c r="B75" t="s">
        <v>11</v>
      </c>
      <c r="C75">
        <v>8</v>
      </c>
      <c r="D75" t="s">
        <v>6</v>
      </c>
      <c r="E75">
        <v>-6.4685974662065924</v>
      </c>
    </row>
    <row r="76" spans="1:5" hidden="1" x14ac:dyDescent="0.2">
      <c r="A76" t="s">
        <v>5</v>
      </c>
      <c r="B76" t="s">
        <v>11</v>
      </c>
      <c r="C76">
        <v>1</v>
      </c>
      <c r="D76" t="s">
        <v>6</v>
      </c>
      <c r="E76">
        <v>-5.1914364442951069</v>
      </c>
    </row>
    <row r="77" spans="1:5" hidden="1" x14ac:dyDescent="0.2">
      <c r="A77" t="s">
        <v>5</v>
      </c>
      <c r="B77" t="s">
        <v>11</v>
      </c>
      <c r="C77">
        <v>2</v>
      </c>
      <c r="D77" t="s">
        <v>6</v>
      </c>
      <c r="E77">
        <v>-5.4341312681524521</v>
      </c>
    </row>
    <row r="78" spans="1:5" hidden="1" x14ac:dyDescent="0.2">
      <c r="A78" t="s">
        <v>5</v>
      </c>
      <c r="B78" t="s">
        <v>11</v>
      </c>
      <c r="C78">
        <v>3</v>
      </c>
      <c r="D78" t="s">
        <v>6</v>
      </c>
      <c r="E78">
        <v>-4.776908710629499</v>
      </c>
    </row>
    <row r="79" spans="1:5" hidden="1" x14ac:dyDescent="0.2">
      <c r="A79" t="s">
        <v>5</v>
      </c>
      <c r="B79" t="s">
        <v>11</v>
      </c>
      <c r="C79">
        <v>4</v>
      </c>
      <c r="D79" t="s">
        <v>6</v>
      </c>
      <c r="E79">
        <v>-5.2470763821024562</v>
      </c>
    </row>
    <row r="80" spans="1:5" hidden="1" x14ac:dyDescent="0.2">
      <c r="A80" t="s">
        <v>5</v>
      </c>
      <c r="B80" t="s">
        <v>11</v>
      </c>
      <c r="C80">
        <v>5</v>
      </c>
      <c r="D80" t="s">
        <v>6</v>
      </c>
      <c r="E80">
        <v>-5.3249922495033779</v>
      </c>
    </row>
    <row r="81" spans="1:5" hidden="1" x14ac:dyDescent="0.2">
      <c r="A81" t="s">
        <v>5</v>
      </c>
      <c r="B81" t="s">
        <v>11</v>
      </c>
      <c r="C81">
        <v>6</v>
      </c>
      <c r="D81" t="s">
        <v>6</v>
      </c>
      <c r="E81">
        <v>-6.5269420721311917</v>
      </c>
    </row>
    <row r="82" spans="1:5" x14ac:dyDescent="0.2">
      <c r="A82" t="s">
        <v>4</v>
      </c>
      <c r="B82" t="s">
        <v>11</v>
      </c>
      <c r="C82">
        <v>1</v>
      </c>
      <c r="D82" t="s">
        <v>6</v>
      </c>
      <c r="E82">
        <v>-7.1902666067001633</v>
      </c>
    </row>
    <row r="83" spans="1:5" x14ac:dyDescent="0.2">
      <c r="A83" t="s">
        <v>4</v>
      </c>
      <c r="B83" t="s">
        <v>11</v>
      </c>
      <c r="C83">
        <v>2</v>
      </c>
      <c r="D83" t="s">
        <v>6</v>
      </c>
      <c r="E83">
        <v>-6.8500613544423068</v>
      </c>
    </row>
    <row r="84" spans="1:5" x14ac:dyDescent="0.2">
      <c r="A84" t="s">
        <v>4</v>
      </c>
      <c r="B84" t="s">
        <v>11</v>
      </c>
      <c r="C84">
        <v>3</v>
      </c>
      <c r="D84" t="s">
        <v>6</v>
      </c>
      <c r="E84">
        <v>-6.8859776669954513</v>
      </c>
    </row>
    <row r="85" spans="1:5" x14ac:dyDescent="0.2">
      <c r="A85" t="s">
        <v>4</v>
      </c>
      <c r="B85" t="s">
        <v>11</v>
      </c>
      <c r="C85">
        <v>4</v>
      </c>
      <c r="D85" t="s">
        <v>6</v>
      </c>
      <c r="E85">
        <v>-6.2154136645777918</v>
      </c>
    </row>
    <row r="86" spans="1:5" x14ac:dyDescent="0.2">
      <c r="A86" t="s">
        <v>4</v>
      </c>
      <c r="B86" t="s">
        <v>11</v>
      </c>
      <c r="C86">
        <v>5</v>
      </c>
      <c r="D86" t="s">
        <v>6</v>
      </c>
      <c r="E86">
        <v>-6.4003158610095028</v>
      </c>
    </row>
    <row r="87" spans="1:5" x14ac:dyDescent="0.2">
      <c r="A87" t="s">
        <v>4</v>
      </c>
      <c r="B87" t="s">
        <v>11</v>
      </c>
      <c r="C87">
        <v>6</v>
      </c>
      <c r="D87" t="s">
        <v>6</v>
      </c>
      <c r="E87">
        <v>-6.4144187905400614</v>
      </c>
    </row>
    <row r="88" spans="1:5" x14ac:dyDescent="0.2">
      <c r="A88" t="s">
        <v>4</v>
      </c>
      <c r="B88" t="s">
        <v>11</v>
      </c>
      <c r="C88">
        <v>7</v>
      </c>
      <c r="D88" t="s">
        <v>6</v>
      </c>
      <c r="E88">
        <v>-7.6562908145108857</v>
      </c>
    </row>
    <row r="89" spans="1:5" x14ac:dyDescent="0.2">
      <c r="A89" t="s">
        <v>4</v>
      </c>
      <c r="B89" t="s">
        <v>11</v>
      </c>
      <c r="C89">
        <v>8</v>
      </c>
      <c r="D89" t="s">
        <v>6</v>
      </c>
      <c r="E89">
        <v>-6.6610582179247828</v>
      </c>
    </row>
    <row r="90" spans="1:5" x14ac:dyDescent="0.2">
      <c r="A90" t="s">
        <v>13</v>
      </c>
      <c r="B90" t="s">
        <v>11</v>
      </c>
      <c r="C90">
        <v>1</v>
      </c>
      <c r="D90" t="s">
        <v>7</v>
      </c>
      <c r="E90">
        <v>-6.5713163620946276</v>
      </c>
    </row>
    <row r="91" spans="1:5" x14ac:dyDescent="0.2">
      <c r="A91" t="s">
        <v>13</v>
      </c>
      <c r="B91" t="s">
        <v>11</v>
      </c>
      <c r="C91">
        <v>2</v>
      </c>
      <c r="D91" t="s">
        <v>7</v>
      </c>
      <c r="E91">
        <v>-6.8062343465062582</v>
      </c>
    </row>
    <row r="92" spans="1:5" x14ac:dyDescent="0.2">
      <c r="A92" t="s">
        <v>13</v>
      </c>
      <c r="B92" t="s">
        <v>11</v>
      </c>
      <c r="C92">
        <v>3</v>
      </c>
      <c r="D92" t="s">
        <v>7</v>
      </c>
      <c r="E92">
        <v>-7.6084667009773277</v>
      </c>
    </row>
    <row r="93" spans="1:5" x14ac:dyDescent="0.2">
      <c r="A93" t="s">
        <v>13</v>
      </c>
      <c r="B93" t="s">
        <v>11</v>
      </c>
      <c r="C93">
        <v>4</v>
      </c>
      <c r="D93" t="s">
        <v>7</v>
      </c>
      <c r="E93">
        <v>-6.9943161076847673</v>
      </c>
    </row>
    <row r="94" spans="1:5" x14ac:dyDescent="0.2">
      <c r="A94" t="s">
        <v>13</v>
      </c>
      <c r="B94" t="s">
        <v>11</v>
      </c>
      <c r="C94">
        <v>5</v>
      </c>
      <c r="D94" t="s">
        <v>7</v>
      </c>
      <c r="E94">
        <v>-8.3393108121099431</v>
      </c>
    </row>
    <row r="95" spans="1:5" x14ac:dyDescent="0.2">
      <c r="A95" t="s">
        <v>13</v>
      </c>
      <c r="B95" t="s">
        <v>11</v>
      </c>
      <c r="C95">
        <v>6</v>
      </c>
      <c r="D95" t="s">
        <v>7</v>
      </c>
      <c r="E95">
        <v>-8.7770003670841739</v>
      </c>
    </row>
    <row r="96" spans="1:5" x14ac:dyDescent="0.2">
      <c r="A96" t="s">
        <v>13</v>
      </c>
      <c r="B96" t="s">
        <v>11</v>
      </c>
      <c r="C96">
        <v>7</v>
      </c>
      <c r="D96" t="s">
        <v>7</v>
      </c>
      <c r="E96">
        <v>-7.5864425497028272</v>
      </c>
    </row>
    <row r="97" spans="1:5" x14ac:dyDescent="0.2">
      <c r="A97" t="s">
        <v>13</v>
      </c>
      <c r="B97" t="s">
        <v>11</v>
      </c>
      <c r="C97">
        <v>8</v>
      </c>
      <c r="D97" t="s">
        <v>7</v>
      </c>
      <c r="E97">
        <v>-7.3673367099383995</v>
      </c>
    </row>
    <row r="98" spans="1:5" hidden="1" x14ac:dyDescent="0.2">
      <c r="A98" t="s">
        <v>5</v>
      </c>
      <c r="B98" t="s">
        <v>11</v>
      </c>
      <c r="C98">
        <v>1</v>
      </c>
      <c r="D98" t="s">
        <v>7</v>
      </c>
      <c r="E98">
        <v>-7.2109505258725335</v>
      </c>
    </row>
    <row r="99" spans="1:5" hidden="1" x14ac:dyDescent="0.2">
      <c r="A99" t="s">
        <v>5</v>
      </c>
      <c r="B99" t="s">
        <v>11</v>
      </c>
      <c r="C99">
        <v>2</v>
      </c>
      <c r="D99" t="s">
        <v>7</v>
      </c>
      <c r="E99">
        <v>-8.6629623181969855</v>
      </c>
    </row>
    <row r="100" spans="1:5" hidden="1" x14ac:dyDescent="0.2">
      <c r="A100" t="s">
        <v>5</v>
      </c>
      <c r="B100" t="s">
        <v>11</v>
      </c>
      <c r="C100">
        <v>3</v>
      </c>
      <c r="D100" t="s">
        <v>7</v>
      </c>
      <c r="E100">
        <v>-6.6083957247378997</v>
      </c>
    </row>
    <row r="101" spans="1:5" hidden="1" x14ac:dyDescent="0.2">
      <c r="A101" t="s">
        <v>5</v>
      </c>
      <c r="B101" t="s">
        <v>11</v>
      </c>
      <c r="C101">
        <v>4</v>
      </c>
      <c r="D101" t="s">
        <v>7</v>
      </c>
      <c r="E101">
        <v>-6.4482926775868314</v>
      </c>
    </row>
    <row r="102" spans="1:5" hidden="1" x14ac:dyDescent="0.2">
      <c r="A102" t="s">
        <v>5</v>
      </c>
      <c r="B102" t="s">
        <v>11</v>
      </c>
      <c r="C102">
        <v>5</v>
      </c>
      <c r="D102" t="s">
        <v>7</v>
      </c>
      <c r="E102">
        <v>-6.3252028360159294</v>
      </c>
    </row>
    <row r="103" spans="1:5" hidden="1" x14ac:dyDescent="0.2">
      <c r="A103" t="s">
        <v>5</v>
      </c>
      <c r="B103" t="s">
        <v>11</v>
      </c>
      <c r="C103">
        <v>6</v>
      </c>
      <c r="D103" t="s">
        <v>7</v>
      </c>
      <c r="E103">
        <v>-6.7710749451258891</v>
      </c>
    </row>
    <row r="104" spans="1:5" x14ac:dyDescent="0.2">
      <c r="A104" t="s">
        <v>4</v>
      </c>
      <c r="B104" t="s">
        <v>11</v>
      </c>
      <c r="C104">
        <v>1</v>
      </c>
      <c r="D104" t="s">
        <v>7</v>
      </c>
      <c r="E104">
        <v>-7.8983762000248952</v>
      </c>
    </row>
    <row r="105" spans="1:5" x14ac:dyDescent="0.2">
      <c r="A105" t="s">
        <v>4</v>
      </c>
      <c r="B105" t="s">
        <v>11</v>
      </c>
      <c r="C105">
        <v>2</v>
      </c>
      <c r="D105" t="s">
        <v>7</v>
      </c>
      <c r="E105">
        <v>-8.197875544820139</v>
      </c>
    </row>
    <row r="106" spans="1:5" x14ac:dyDescent="0.2">
      <c r="A106" t="s">
        <v>4</v>
      </c>
      <c r="B106" t="s">
        <v>11</v>
      </c>
      <c r="C106">
        <v>3</v>
      </c>
      <c r="D106" t="s">
        <v>7</v>
      </c>
      <c r="E106">
        <v>-6.4549574365848628</v>
      </c>
    </row>
    <row r="107" spans="1:5" x14ac:dyDescent="0.2">
      <c r="A107" t="s">
        <v>4</v>
      </c>
      <c r="B107" t="s">
        <v>11</v>
      </c>
      <c r="C107">
        <v>4</v>
      </c>
      <c r="D107" t="s">
        <v>7</v>
      </c>
      <c r="E107">
        <v>-8.1645440670620104</v>
      </c>
    </row>
    <row r="108" spans="1:5" x14ac:dyDescent="0.2">
      <c r="A108" t="s">
        <v>4</v>
      </c>
      <c r="B108" t="s">
        <v>11</v>
      </c>
      <c r="C108">
        <v>5</v>
      </c>
      <c r="D108" t="s">
        <v>7</v>
      </c>
      <c r="E108">
        <v>-8.8432058198620709</v>
      </c>
    </row>
    <row r="109" spans="1:5" x14ac:dyDescent="0.2">
      <c r="A109" t="s">
        <v>4</v>
      </c>
      <c r="B109" t="s">
        <v>11</v>
      </c>
      <c r="C109">
        <v>6</v>
      </c>
      <c r="D109" t="s">
        <v>7</v>
      </c>
      <c r="E109">
        <v>-8.4684659732208907</v>
      </c>
    </row>
    <row r="110" spans="1:5" x14ac:dyDescent="0.2">
      <c r="A110" t="s">
        <v>4</v>
      </c>
      <c r="B110" t="s">
        <v>11</v>
      </c>
      <c r="C110">
        <v>7</v>
      </c>
      <c r="D110" t="s">
        <v>7</v>
      </c>
      <c r="E110">
        <v>-7.4404036891535199</v>
      </c>
    </row>
    <row r="111" spans="1:5" x14ac:dyDescent="0.2">
      <c r="A111" t="s">
        <v>4</v>
      </c>
      <c r="B111" t="s">
        <v>11</v>
      </c>
      <c r="C111">
        <v>8</v>
      </c>
      <c r="D111" t="s">
        <v>7</v>
      </c>
      <c r="E111">
        <v>-7.73011188413561</v>
      </c>
    </row>
    <row r="112" spans="1:5" x14ac:dyDescent="0.2">
      <c r="A112" t="s">
        <v>13</v>
      </c>
      <c r="B112" t="s">
        <v>12</v>
      </c>
      <c r="C112">
        <v>1</v>
      </c>
      <c r="D112" t="s">
        <v>3</v>
      </c>
      <c r="E112">
        <v>-1.3925219301109379</v>
      </c>
    </row>
    <row r="113" spans="1:5" x14ac:dyDescent="0.2">
      <c r="A113" t="s">
        <v>13</v>
      </c>
      <c r="B113" t="s">
        <v>12</v>
      </c>
      <c r="C113">
        <v>2</v>
      </c>
      <c r="D113" t="s">
        <v>3</v>
      </c>
      <c r="E113">
        <v>0.35085262834451569</v>
      </c>
    </row>
    <row r="114" spans="1:5" x14ac:dyDescent="0.2">
      <c r="A114" t="s">
        <v>13</v>
      </c>
      <c r="B114" t="s">
        <v>12</v>
      </c>
      <c r="C114">
        <v>3</v>
      </c>
      <c r="D114" t="s">
        <v>3</v>
      </c>
      <c r="E114">
        <v>1.9403987439910466</v>
      </c>
    </row>
    <row r="115" spans="1:5" x14ac:dyDescent="0.2">
      <c r="A115" t="s">
        <v>13</v>
      </c>
      <c r="B115" t="s">
        <v>12</v>
      </c>
      <c r="C115">
        <v>4</v>
      </c>
      <c r="D115" t="s">
        <v>3</v>
      </c>
      <c r="E115">
        <v>-2.5139710609375108</v>
      </c>
    </row>
    <row r="116" spans="1:5" x14ac:dyDescent="0.2">
      <c r="A116" t="s">
        <v>13</v>
      </c>
      <c r="B116" t="s">
        <v>12</v>
      </c>
      <c r="C116">
        <v>5</v>
      </c>
      <c r="D116" t="s">
        <v>3</v>
      </c>
      <c r="E116">
        <v>-3.0952528392663368</v>
      </c>
    </row>
    <row r="117" spans="1:5" x14ac:dyDescent="0.2">
      <c r="A117" t="s">
        <v>13</v>
      </c>
      <c r="B117" t="s">
        <v>12</v>
      </c>
      <c r="C117">
        <v>6</v>
      </c>
      <c r="D117" t="s">
        <v>3</v>
      </c>
      <c r="E117">
        <v>-3.2387090724131227</v>
      </c>
    </row>
    <row r="118" spans="1:5" x14ac:dyDescent="0.2">
      <c r="A118" t="s">
        <v>13</v>
      </c>
      <c r="B118" t="s">
        <v>12</v>
      </c>
      <c r="C118">
        <v>7</v>
      </c>
      <c r="D118" t="s">
        <v>3</v>
      </c>
      <c r="E118">
        <v>-3.0773158620911545</v>
      </c>
    </row>
    <row r="119" spans="1:5" x14ac:dyDescent="0.2">
      <c r="A119" t="s">
        <v>13</v>
      </c>
      <c r="B119" t="s">
        <v>12</v>
      </c>
      <c r="C119">
        <v>8</v>
      </c>
      <c r="D119" t="s">
        <v>3</v>
      </c>
      <c r="E119">
        <v>-3.0496071653370684</v>
      </c>
    </row>
    <row r="120" spans="1:5" hidden="1" x14ac:dyDescent="0.2">
      <c r="A120" t="s">
        <v>5</v>
      </c>
      <c r="B120" t="s">
        <v>12</v>
      </c>
      <c r="C120">
        <v>1</v>
      </c>
      <c r="D120" t="s">
        <v>3</v>
      </c>
      <c r="E120">
        <v>1.3373703938330515</v>
      </c>
    </row>
    <row r="121" spans="1:5" hidden="1" x14ac:dyDescent="0.2">
      <c r="A121" t="s">
        <v>5</v>
      </c>
      <c r="B121" t="s">
        <v>12</v>
      </c>
      <c r="C121">
        <v>2</v>
      </c>
      <c r="D121" t="s">
        <v>3</v>
      </c>
      <c r="E121">
        <v>-2.3843469403601745</v>
      </c>
    </row>
    <row r="122" spans="1:5" hidden="1" x14ac:dyDescent="0.2">
      <c r="A122" t="s">
        <v>5</v>
      </c>
      <c r="B122" t="s">
        <v>12</v>
      </c>
      <c r="C122">
        <v>3</v>
      </c>
      <c r="D122" t="s">
        <v>3</v>
      </c>
      <c r="E122">
        <v>-1.4253754181964275</v>
      </c>
    </row>
    <row r="123" spans="1:5" hidden="1" x14ac:dyDescent="0.2">
      <c r="A123" t="s">
        <v>5</v>
      </c>
      <c r="B123" t="s">
        <v>12</v>
      </c>
      <c r="C123">
        <v>4</v>
      </c>
      <c r="D123" t="s">
        <v>3</v>
      </c>
      <c r="E123">
        <v>2.18994201087426</v>
      </c>
    </row>
    <row r="124" spans="1:5" hidden="1" x14ac:dyDescent="0.2">
      <c r="A124" t="s">
        <v>5</v>
      </c>
      <c r="B124" t="s">
        <v>12</v>
      </c>
      <c r="C124">
        <v>5</v>
      </c>
      <c r="D124" t="s">
        <v>3</v>
      </c>
      <c r="E124">
        <v>0.43393651579142656</v>
      </c>
    </row>
    <row r="125" spans="1:5" hidden="1" x14ac:dyDescent="0.2">
      <c r="A125" t="s">
        <v>5</v>
      </c>
      <c r="B125" t="s">
        <v>12</v>
      </c>
      <c r="C125">
        <v>6</v>
      </c>
      <c r="D125" t="s">
        <v>3</v>
      </c>
      <c r="E125">
        <v>3.1465882887630041</v>
      </c>
    </row>
    <row r="126" spans="1:5" hidden="1" x14ac:dyDescent="0.2">
      <c r="A126" t="s">
        <v>5</v>
      </c>
      <c r="B126" t="s">
        <v>12</v>
      </c>
      <c r="C126">
        <v>7</v>
      </c>
      <c r="D126" t="s">
        <v>3</v>
      </c>
      <c r="E126">
        <v>-1.4839520803385895</v>
      </c>
    </row>
    <row r="127" spans="1:5" hidden="1" x14ac:dyDescent="0.2">
      <c r="A127" t="s">
        <v>5</v>
      </c>
      <c r="B127" t="s">
        <v>12</v>
      </c>
      <c r="C127">
        <v>8</v>
      </c>
      <c r="D127" t="s">
        <v>3</v>
      </c>
      <c r="E127">
        <v>-2.9806737111615895</v>
      </c>
    </row>
    <row r="128" spans="1:5" x14ac:dyDescent="0.2">
      <c r="A128" t="s">
        <v>4</v>
      </c>
      <c r="B128" t="s">
        <v>12</v>
      </c>
      <c r="C128">
        <v>1</v>
      </c>
      <c r="D128" t="s">
        <v>3</v>
      </c>
      <c r="E128">
        <v>1.9477521662402051</v>
      </c>
    </row>
    <row r="129" spans="1:5" x14ac:dyDescent="0.2">
      <c r="A129" t="s">
        <v>4</v>
      </c>
      <c r="B129" t="s">
        <v>12</v>
      </c>
      <c r="C129">
        <v>2</v>
      </c>
      <c r="D129" t="s">
        <v>3</v>
      </c>
      <c r="E129">
        <v>0.46209603187926618</v>
      </c>
    </row>
    <row r="130" spans="1:5" x14ac:dyDescent="0.2">
      <c r="A130" t="s">
        <v>4</v>
      </c>
      <c r="B130" t="s">
        <v>12</v>
      </c>
      <c r="C130">
        <v>3</v>
      </c>
      <c r="D130" t="s">
        <v>3</v>
      </c>
      <c r="E130">
        <v>0.41684877560438593</v>
      </c>
    </row>
    <row r="131" spans="1:5" x14ac:dyDescent="0.2">
      <c r="A131" t="s">
        <v>4</v>
      </c>
      <c r="B131" t="s">
        <v>12</v>
      </c>
      <c r="C131">
        <v>4</v>
      </c>
      <c r="D131" t="s">
        <v>3</v>
      </c>
      <c r="E131">
        <v>-4.4192672855335289</v>
      </c>
    </row>
    <row r="132" spans="1:5" x14ac:dyDescent="0.2">
      <c r="A132" t="s">
        <v>4</v>
      </c>
      <c r="B132" t="s">
        <v>12</v>
      </c>
      <c r="C132">
        <v>5</v>
      </c>
      <c r="D132" t="s">
        <v>3</v>
      </c>
      <c r="E132">
        <v>-1.7117369203388755</v>
      </c>
    </row>
    <row r="133" spans="1:5" x14ac:dyDescent="0.2">
      <c r="A133" t="s">
        <v>4</v>
      </c>
      <c r="B133" t="s">
        <v>12</v>
      </c>
      <c r="C133">
        <v>6</v>
      </c>
      <c r="D133" t="s">
        <v>3</v>
      </c>
      <c r="E133">
        <v>0.30190905988591865</v>
      </c>
    </row>
    <row r="134" spans="1:5" x14ac:dyDescent="0.2">
      <c r="A134" t="s">
        <v>4</v>
      </c>
      <c r="B134" t="s">
        <v>12</v>
      </c>
      <c r="C134">
        <v>7</v>
      </c>
      <c r="D134" t="s">
        <v>3</v>
      </c>
      <c r="E134">
        <v>-2.1725314659846511</v>
      </c>
    </row>
    <row r="135" spans="1:5" x14ac:dyDescent="0.2">
      <c r="A135" t="s">
        <v>4</v>
      </c>
      <c r="B135" t="s">
        <v>12</v>
      </c>
      <c r="C135">
        <v>8</v>
      </c>
      <c r="D135" t="s">
        <v>3</v>
      </c>
      <c r="E135">
        <v>0.38619425934982843</v>
      </c>
    </row>
    <row r="136" spans="1:5" x14ac:dyDescent="0.2">
      <c r="A136" t="s">
        <v>13</v>
      </c>
      <c r="B136" t="s">
        <v>12</v>
      </c>
      <c r="C136">
        <v>1</v>
      </c>
      <c r="D136" t="s">
        <v>8</v>
      </c>
      <c r="E136">
        <v>-8.3219590602475471</v>
      </c>
    </row>
    <row r="137" spans="1:5" x14ac:dyDescent="0.2">
      <c r="A137" t="s">
        <v>13</v>
      </c>
      <c r="B137" t="s">
        <v>12</v>
      </c>
      <c r="C137">
        <v>2</v>
      </c>
      <c r="D137" t="s">
        <v>8</v>
      </c>
      <c r="E137">
        <v>-8.3986204182319142</v>
      </c>
    </row>
    <row r="138" spans="1:5" x14ac:dyDescent="0.2">
      <c r="A138" t="s">
        <v>13</v>
      </c>
      <c r="B138" t="s">
        <v>12</v>
      </c>
      <c r="C138">
        <v>3</v>
      </c>
      <c r="D138" t="s">
        <v>8</v>
      </c>
      <c r="E138">
        <v>-10.191503645063868</v>
      </c>
    </row>
    <row r="139" spans="1:5" x14ac:dyDescent="0.2">
      <c r="A139" t="s">
        <v>13</v>
      </c>
      <c r="B139" t="s">
        <v>12</v>
      </c>
      <c r="C139">
        <v>4</v>
      </c>
      <c r="D139" t="s">
        <v>8</v>
      </c>
      <c r="E139">
        <v>-7.7354960305389291</v>
      </c>
    </row>
    <row r="140" spans="1:5" x14ac:dyDescent="0.2">
      <c r="A140" t="s">
        <v>13</v>
      </c>
      <c r="B140" t="s">
        <v>12</v>
      </c>
      <c r="C140">
        <v>5</v>
      </c>
      <c r="D140" t="s">
        <v>8</v>
      </c>
      <c r="E140">
        <v>-8.4689611576844719</v>
      </c>
    </row>
    <row r="141" spans="1:5" x14ac:dyDescent="0.2">
      <c r="A141" t="s">
        <v>13</v>
      </c>
      <c r="B141" t="s">
        <v>12</v>
      </c>
      <c r="C141">
        <v>6</v>
      </c>
      <c r="D141" t="s">
        <v>8</v>
      </c>
      <c r="E141">
        <v>-8.8916116796768172</v>
      </c>
    </row>
    <row r="142" spans="1:5" x14ac:dyDescent="0.2">
      <c r="A142" t="s">
        <v>13</v>
      </c>
      <c r="B142" t="s">
        <v>12</v>
      </c>
      <c r="C142">
        <v>7</v>
      </c>
      <c r="D142" t="s">
        <v>8</v>
      </c>
      <c r="E142">
        <v>-8.4532393941644131</v>
      </c>
    </row>
    <row r="143" spans="1:5" x14ac:dyDescent="0.2">
      <c r="A143" t="s">
        <v>13</v>
      </c>
      <c r="B143" t="s">
        <v>12</v>
      </c>
      <c r="C143">
        <v>8</v>
      </c>
      <c r="D143" t="s">
        <v>8</v>
      </c>
      <c r="E143">
        <v>-9.3404100500992584</v>
      </c>
    </row>
    <row r="144" spans="1:5" hidden="1" x14ac:dyDescent="0.2">
      <c r="A144" t="s">
        <v>5</v>
      </c>
      <c r="B144" t="s">
        <v>12</v>
      </c>
      <c r="C144">
        <v>1</v>
      </c>
      <c r="D144" t="s">
        <v>8</v>
      </c>
      <c r="E144">
        <v>-12.554831515998746</v>
      </c>
    </row>
    <row r="145" spans="1:5" hidden="1" x14ac:dyDescent="0.2">
      <c r="A145" t="s">
        <v>5</v>
      </c>
      <c r="B145" t="s">
        <v>12</v>
      </c>
      <c r="C145">
        <v>2</v>
      </c>
      <c r="D145" t="s">
        <v>8</v>
      </c>
      <c r="E145">
        <v>-8.0857941898110894</v>
      </c>
    </row>
    <row r="146" spans="1:5" hidden="1" x14ac:dyDescent="0.2">
      <c r="A146" t="s">
        <v>5</v>
      </c>
      <c r="B146" t="s">
        <v>12</v>
      </c>
      <c r="C146">
        <v>3</v>
      </c>
      <c r="D146" t="s">
        <v>8</v>
      </c>
      <c r="E146">
        <v>-11.863721300812486</v>
      </c>
    </row>
    <row r="147" spans="1:5" hidden="1" x14ac:dyDescent="0.2">
      <c r="A147" t="s">
        <v>5</v>
      </c>
      <c r="B147" t="s">
        <v>12</v>
      </c>
      <c r="C147">
        <v>4</v>
      </c>
      <c r="D147" t="s">
        <v>8</v>
      </c>
      <c r="E147">
        <v>-11.21577984817419</v>
      </c>
    </row>
    <row r="148" spans="1:5" hidden="1" x14ac:dyDescent="0.2">
      <c r="A148" t="s">
        <v>5</v>
      </c>
      <c r="B148" t="s">
        <v>12</v>
      </c>
      <c r="C148">
        <v>5</v>
      </c>
      <c r="D148" t="s">
        <v>8</v>
      </c>
      <c r="E148">
        <v>-8.4765086312140241</v>
      </c>
    </row>
    <row r="149" spans="1:5" hidden="1" x14ac:dyDescent="0.2">
      <c r="A149" t="s">
        <v>5</v>
      </c>
      <c r="B149" t="s">
        <v>12</v>
      </c>
      <c r="C149">
        <v>6</v>
      </c>
      <c r="D149" t="s">
        <v>8</v>
      </c>
      <c r="E149">
        <v>-9.6471736312047263</v>
      </c>
    </row>
    <row r="150" spans="1:5" hidden="1" x14ac:dyDescent="0.2">
      <c r="A150" t="s">
        <v>5</v>
      </c>
      <c r="B150" t="s">
        <v>12</v>
      </c>
      <c r="C150">
        <v>7</v>
      </c>
      <c r="D150" t="s">
        <v>8</v>
      </c>
      <c r="E150">
        <v>-8.1575167067104744</v>
      </c>
    </row>
    <row r="151" spans="1:5" hidden="1" x14ac:dyDescent="0.2">
      <c r="A151" t="s">
        <v>5</v>
      </c>
      <c r="B151" t="s">
        <v>12</v>
      </c>
      <c r="C151">
        <v>8</v>
      </c>
      <c r="D151" t="s">
        <v>8</v>
      </c>
      <c r="E151">
        <v>-7.7427933262553523</v>
      </c>
    </row>
    <row r="152" spans="1:5" x14ac:dyDescent="0.2">
      <c r="A152" t="s">
        <v>4</v>
      </c>
      <c r="B152" t="s">
        <v>12</v>
      </c>
      <c r="C152">
        <v>1</v>
      </c>
      <c r="D152" t="s">
        <v>8</v>
      </c>
      <c r="E152">
        <v>-9.8222974331279644</v>
      </c>
    </row>
    <row r="153" spans="1:5" x14ac:dyDescent="0.2">
      <c r="A153" t="s">
        <v>4</v>
      </c>
      <c r="B153" t="s">
        <v>12</v>
      </c>
      <c r="C153">
        <v>2</v>
      </c>
      <c r="D153" t="s">
        <v>8</v>
      </c>
      <c r="E153">
        <v>-10.697466004717853</v>
      </c>
    </row>
    <row r="154" spans="1:5" x14ac:dyDescent="0.2">
      <c r="A154" t="s">
        <v>4</v>
      </c>
      <c r="B154" t="s">
        <v>12</v>
      </c>
      <c r="C154">
        <v>3</v>
      </c>
      <c r="D154" t="s">
        <v>8</v>
      </c>
      <c r="E154">
        <v>-10.126623187062822</v>
      </c>
    </row>
    <row r="155" spans="1:5" x14ac:dyDescent="0.2">
      <c r="A155" t="s">
        <v>4</v>
      </c>
      <c r="B155" t="s">
        <v>12</v>
      </c>
      <c r="C155">
        <v>4</v>
      </c>
      <c r="D155" t="s">
        <v>8</v>
      </c>
      <c r="E155">
        <v>-9.0212705569680764</v>
      </c>
    </row>
    <row r="156" spans="1:5" x14ac:dyDescent="0.2">
      <c r="A156" t="s">
        <v>4</v>
      </c>
      <c r="B156" t="s">
        <v>12</v>
      </c>
      <c r="C156">
        <v>5</v>
      </c>
      <c r="D156" t="s">
        <v>8</v>
      </c>
      <c r="E156">
        <v>-7.5278291043316656</v>
      </c>
    </row>
    <row r="157" spans="1:5" x14ac:dyDescent="0.2">
      <c r="A157" t="s">
        <v>4</v>
      </c>
      <c r="B157" t="s">
        <v>12</v>
      </c>
      <c r="C157">
        <v>6</v>
      </c>
      <c r="D157" t="s">
        <v>8</v>
      </c>
      <c r="E157">
        <v>-7.2272460199275237</v>
      </c>
    </row>
    <row r="158" spans="1:5" x14ac:dyDescent="0.2">
      <c r="A158" t="s">
        <v>4</v>
      </c>
      <c r="B158" t="s">
        <v>12</v>
      </c>
      <c r="C158">
        <v>7</v>
      </c>
      <c r="D158" t="s">
        <v>8</v>
      </c>
      <c r="E158">
        <v>-8.4476076063345431</v>
      </c>
    </row>
    <row r="159" spans="1:5" x14ac:dyDescent="0.2">
      <c r="A159" t="s">
        <v>4</v>
      </c>
      <c r="B159" t="s">
        <v>12</v>
      </c>
      <c r="C159">
        <v>8</v>
      </c>
      <c r="D159" t="s">
        <v>8</v>
      </c>
      <c r="E159">
        <v>-8.2836878978667627</v>
      </c>
    </row>
    <row r="160" spans="1:5" x14ac:dyDescent="0.2">
      <c r="A160" t="s">
        <v>13</v>
      </c>
      <c r="B160" t="s">
        <v>12</v>
      </c>
      <c r="C160">
        <v>1</v>
      </c>
      <c r="D160" t="s">
        <v>9</v>
      </c>
      <c r="E160">
        <v>-4.9991152870089124</v>
      </c>
    </row>
    <row r="161" spans="1:5" x14ac:dyDescent="0.2">
      <c r="A161" t="s">
        <v>13</v>
      </c>
      <c r="B161" t="s">
        <v>12</v>
      </c>
      <c r="C161">
        <v>2</v>
      </c>
      <c r="D161" t="s">
        <v>9</v>
      </c>
      <c r="E161">
        <v>-2.7037488127797893</v>
      </c>
    </row>
    <row r="162" spans="1:5" x14ac:dyDescent="0.2">
      <c r="A162" t="s">
        <v>13</v>
      </c>
      <c r="B162" t="s">
        <v>12</v>
      </c>
      <c r="C162">
        <v>3</v>
      </c>
      <c r="D162" t="s">
        <v>9</v>
      </c>
      <c r="E162">
        <v>-0.67205209501199192</v>
      </c>
    </row>
    <row r="163" spans="1:5" x14ac:dyDescent="0.2">
      <c r="A163" t="s">
        <v>13</v>
      </c>
      <c r="B163" t="s">
        <v>12</v>
      </c>
      <c r="C163">
        <v>4</v>
      </c>
      <c r="D163" t="s">
        <v>9</v>
      </c>
      <c r="E163">
        <v>-6.2765086371568586</v>
      </c>
    </row>
    <row r="164" spans="1:5" x14ac:dyDescent="0.2">
      <c r="A164" t="s">
        <v>13</v>
      </c>
      <c r="B164" t="s">
        <v>12</v>
      </c>
      <c r="C164">
        <v>5</v>
      </c>
      <c r="D164" t="s">
        <v>9</v>
      </c>
      <c r="E164">
        <v>-6.1583418629647255</v>
      </c>
    </row>
    <row r="165" spans="1:5" x14ac:dyDescent="0.2">
      <c r="A165" t="s">
        <v>13</v>
      </c>
      <c r="B165" t="s">
        <v>12</v>
      </c>
      <c r="C165">
        <v>6</v>
      </c>
      <c r="D165" t="s">
        <v>9</v>
      </c>
      <c r="E165">
        <v>-5.9320756452794328</v>
      </c>
    </row>
    <row r="166" spans="1:5" x14ac:dyDescent="0.2">
      <c r="A166" t="s">
        <v>13</v>
      </c>
      <c r="B166" t="s">
        <v>12</v>
      </c>
      <c r="C166">
        <v>7</v>
      </c>
      <c r="D166" t="s">
        <v>9</v>
      </c>
      <c r="E166">
        <v>-5.8604790214239486</v>
      </c>
    </row>
    <row r="167" spans="1:5" x14ac:dyDescent="0.2">
      <c r="A167" t="s">
        <v>13</v>
      </c>
      <c r="B167" t="s">
        <v>12</v>
      </c>
      <c r="C167">
        <v>8</v>
      </c>
      <c r="D167" t="s">
        <v>9</v>
      </c>
      <c r="E167">
        <v>-5.620986143321975</v>
      </c>
    </row>
    <row r="168" spans="1:5" hidden="1" x14ac:dyDescent="0.2">
      <c r="A168" t="s">
        <v>5</v>
      </c>
      <c r="B168" t="s">
        <v>12</v>
      </c>
      <c r="C168">
        <v>1</v>
      </c>
      <c r="D168" t="s">
        <v>9</v>
      </c>
      <c r="E168">
        <v>-1.8686648187221273</v>
      </c>
    </row>
    <row r="169" spans="1:5" hidden="1" x14ac:dyDescent="0.2">
      <c r="A169" t="s">
        <v>5</v>
      </c>
      <c r="B169" t="s">
        <v>12</v>
      </c>
      <c r="C169">
        <v>2</v>
      </c>
      <c r="D169" t="s">
        <v>9</v>
      </c>
      <c r="E169">
        <v>-6.2387306492567092</v>
      </c>
    </row>
    <row r="170" spans="1:5" hidden="1" x14ac:dyDescent="0.2">
      <c r="A170" t="s">
        <v>5</v>
      </c>
      <c r="B170" t="s">
        <v>12</v>
      </c>
      <c r="C170">
        <v>3</v>
      </c>
      <c r="D170" t="s">
        <v>9</v>
      </c>
      <c r="E170">
        <v>-5.403305396691966</v>
      </c>
    </row>
    <row r="171" spans="1:5" hidden="1" x14ac:dyDescent="0.2">
      <c r="A171" t="s">
        <v>5</v>
      </c>
      <c r="B171" t="s">
        <v>12</v>
      </c>
      <c r="C171">
        <v>4</v>
      </c>
      <c r="D171" t="s">
        <v>9</v>
      </c>
      <c r="E171">
        <v>-0.932613125091315</v>
      </c>
    </row>
    <row r="172" spans="1:5" hidden="1" x14ac:dyDescent="0.2">
      <c r="A172" t="s">
        <v>5</v>
      </c>
      <c r="B172" t="s">
        <v>12</v>
      </c>
      <c r="C172">
        <v>5</v>
      </c>
      <c r="D172" t="s">
        <v>9</v>
      </c>
      <c r="E172">
        <v>-2.5486395263298043</v>
      </c>
    </row>
    <row r="173" spans="1:5" hidden="1" x14ac:dyDescent="0.2">
      <c r="A173" t="s">
        <v>5</v>
      </c>
      <c r="B173" t="s">
        <v>12</v>
      </c>
      <c r="C173">
        <v>6</v>
      </c>
      <c r="D173" t="s">
        <v>9</v>
      </c>
      <c r="E173">
        <v>1.5924042348583392</v>
      </c>
    </row>
    <row r="174" spans="1:5" hidden="1" x14ac:dyDescent="0.2">
      <c r="A174" t="s">
        <v>5</v>
      </c>
      <c r="B174" t="s">
        <v>12</v>
      </c>
      <c r="C174">
        <v>7</v>
      </c>
      <c r="D174" t="s">
        <v>9</v>
      </c>
      <c r="E174">
        <v>-5.4381978066437249</v>
      </c>
    </row>
    <row r="175" spans="1:5" hidden="1" x14ac:dyDescent="0.2">
      <c r="A175" t="s">
        <v>5</v>
      </c>
      <c r="B175" t="s">
        <v>12</v>
      </c>
      <c r="C175">
        <v>8</v>
      </c>
      <c r="D175" t="s">
        <v>9</v>
      </c>
      <c r="E175">
        <v>-5.8860991129291307</v>
      </c>
    </row>
    <row r="176" spans="1:5" x14ac:dyDescent="0.2">
      <c r="A176" t="s">
        <v>4</v>
      </c>
      <c r="B176" t="s">
        <v>12</v>
      </c>
      <c r="C176">
        <v>1</v>
      </c>
      <c r="D176" t="s">
        <v>9</v>
      </c>
      <c r="E176">
        <v>-0.78212183084088593</v>
      </c>
    </row>
    <row r="177" spans="1:5" x14ac:dyDescent="0.2">
      <c r="A177" t="s">
        <v>4</v>
      </c>
      <c r="B177" t="s">
        <v>12</v>
      </c>
      <c r="C177">
        <v>2</v>
      </c>
      <c r="D177" t="s">
        <v>9</v>
      </c>
      <c r="E177">
        <v>-1.9683055004618133</v>
      </c>
    </row>
    <row r="178" spans="1:5" x14ac:dyDescent="0.2">
      <c r="A178" t="s">
        <v>4</v>
      </c>
      <c r="B178" t="s">
        <v>12</v>
      </c>
      <c r="C178">
        <v>3</v>
      </c>
      <c r="D178" t="s">
        <v>9</v>
      </c>
      <c r="E178">
        <v>-3.4395787078914424</v>
      </c>
    </row>
    <row r="179" spans="1:5" x14ac:dyDescent="0.2">
      <c r="A179" t="s">
        <v>4</v>
      </c>
      <c r="B179" t="s">
        <v>12</v>
      </c>
      <c r="C179">
        <v>4</v>
      </c>
      <c r="D179" t="s">
        <v>9</v>
      </c>
      <c r="E179">
        <v>-7.2486813951604461</v>
      </c>
    </row>
    <row r="180" spans="1:5" x14ac:dyDescent="0.2">
      <c r="A180" t="s">
        <v>4</v>
      </c>
      <c r="B180" t="s">
        <v>12</v>
      </c>
      <c r="C180">
        <v>5</v>
      </c>
      <c r="D180" t="s">
        <v>9</v>
      </c>
      <c r="E180">
        <v>-4.9191036478582966</v>
      </c>
    </row>
    <row r="181" spans="1:5" x14ac:dyDescent="0.2">
      <c r="A181" t="s">
        <v>4</v>
      </c>
      <c r="B181" t="s">
        <v>12</v>
      </c>
      <c r="C181">
        <v>6</v>
      </c>
      <c r="D181" t="s">
        <v>9</v>
      </c>
      <c r="E181">
        <v>-3.0988922088520425</v>
      </c>
    </row>
    <row r="182" spans="1:5" x14ac:dyDescent="0.2">
      <c r="A182" t="s">
        <v>4</v>
      </c>
      <c r="B182" t="s">
        <v>12</v>
      </c>
      <c r="C182">
        <v>7</v>
      </c>
      <c r="D182" t="s">
        <v>9</v>
      </c>
      <c r="E182">
        <v>-4.7136461417517808</v>
      </c>
    </row>
    <row r="183" spans="1:5" x14ac:dyDescent="0.2">
      <c r="A183" t="s">
        <v>4</v>
      </c>
      <c r="B183" t="s">
        <v>12</v>
      </c>
      <c r="C183">
        <v>8</v>
      </c>
      <c r="D183" t="s">
        <v>9</v>
      </c>
      <c r="E183">
        <v>-1.9100466234726063</v>
      </c>
    </row>
    <row r="184" spans="1:5" x14ac:dyDescent="0.2">
      <c r="A184" t="s">
        <v>13</v>
      </c>
      <c r="B184" t="s">
        <v>12</v>
      </c>
      <c r="C184">
        <v>1</v>
      </c>
      <c r="D184" t="s">
        <v>6</v>
      </c>
      <c r="E184">
        <v>-2.0659549595687601</v>
      </c>
    </row>
    <row r="185" spans="1:5" x14ac:dyDescent="0.2">
      <c r="A185" t="s">
        <v>13</v>
      </c>
      <c r="B185" t="s">
        <v>12</v>
      </c>
      <c r="C185">
        <v>2</v>
      </c>
      <c r="D185" t="s">
        <v>6</v>
      </c>
      <c r="E185">
        <v>-1.1346827046684567</v>
      </c>
    </row>
    <row r="186" spans="1:5" x14ac:dyDescent="0.2">
      <c r="A186" t="s">
        <v>13</v>
      </c>
      <c r="B186" t="s">
        <v>12</v>
      </c>
      <c r="C186">
        <v>3</v>
      </c>
      <c r="D186" t="s">
        <v>6</v>
      </c>
      <c r="E186">
        <v>0.5814270507035566</v>
      </c>
    </row>
    <row r="187" spans="1:5" x14ac:dyDescent="0.2">
      <c r="A187" t="s">
        <v>13</v>
      </c>
      <c r="B187" t="s">
        <v>12</v>
      </c>
      <c r="C187">
        <v>4</v>
      </c>
      <c r="D187" t="s">
        <v>6</v>
      </c>
      <c r="E187">
        <v>-3.5533443218981589</v>
      </c>
    </row>
    <row r="188" spans="1:5" x14ac:dyDescent="0.2">
      <c r="A188" t="s">
        <v>13</v>
      </c>
      <c r="B188" t="s">
        <v>12</v>
      </c>
      <c r="C188">
        <v>5</v>
      </c>
      <c r="D188" t="s">
        <v>6</v>
      </c>
      <c r="E188">
        <v>-4.4524730715054552</v>
      </c>
    </row>
    <row r="189" spans="1:5" x14ac:dyDescent="0.2">
      <c r="A189" t="s">
        <v>13</v>
      </c>
      <c r="B189" t="s">
        <v>12</v>
      </c>
      <c r="C189">
        <v>6</v>
      </c>
      <c r="D189" t="s">
        <v>6</v>
      </c>
      <c r="E189">
        <v>-3.7124855466641904</v>
      </c>
    </row>
    <row r="190" spans="1:5" x14ac:dyDescent="0.2">
      <c r="A190" t="s">
        <v>13</v>
      </c>
      <c r="B190" t="s">
        <v>12</v>
      </c>
      <c r="C190">
        <v>7</v>
      </c>
      <c r="D190" t="s">
        <v>6</v>
      </c>
      <c r="E190">
        <v>-3.5894235848053917</v>
      </c>
    </row>
    <row r="191" spans="1:5" x14ac:dyDescent="0.2">
      <c r="A191" t="s">
        <v>13</v>
      </c>
      <c r="B191" t="s">
        <v>12</v>
      </c>
      <c r="C191">
        <v>8</v>
      </c>
      <c r="D191" t="s">
        <v>6</v>
      </c>
      <c r="E191">
        <v>-4.29577818285577</v>
      </c>
    </row>
    <row r="192" spans="1:5" hidden="1" x14ac:dyDescent="0.2">
      <c r="A192" t="s">
        <v>5</v>
      </c>
      <c r="B192" t="s">
        <v>12</v>
      </c>
      <c r="C192">
        <v>1</v>
      </c>
      <c r="D192" t="s">
        <v>6</v>
      </c>
      <c r="E192">
        <v>0.39432650919122736</v>
      </c>
    </row>
    <row r="193" spans="1:5" hidden="1" x14ac:dyDescent="0.2">
      <c r="A193" t="s">
        <v>5</v>
      </c>
      <c r="B193" t="s">
        <v>12</v>
      </c>
      <c r="C193">
        <v>2</v>
      </c>
      <c r="D193" t="s">
        <v>6</v>
      </c>
      <c r="E193">
        <v>-2.8615944893101712</v>
      </c>
    </row>
    <row r="194" spans="1:5" hidden="1" x14ac:dyDescent="0.2">
      <c r="A194" t="s">
        <v>5</v>
      </c>
      <c r="B194" t="s">
        <v>12</v>
      </c>
      <c r="C194">
        <v>3</v>
      </c>
      <c r="D194" t="s">
        <v>6</v>
      </c>
      <c r="E194">
        <v>-2.6305717240016762</v>
      </c>
    </row>
    <row r="195" spans="1:5" hidden="1" x14ac:dyDescent="0.2">
      <c r="A195" t="s">
        <v>5</v>
      </c>
      <c r="B195" t="s">
        <v>12</v>
      </c>
      <c r="C195">
        <v>4</v>
      </c>
      <c r="D195" t="s">
        <v>6</v>
      </c>
      <c r="E195">
        <v>0.3446216206946886</v>
      </c>
    </row>
    <row r="196" spans="1:5" hidden="1" x14ac:dyDescent="0.2">
      <c r="A196" t="s">
        <v>5</v>
      </c>
      <c r="B196" t="s">
        <v>12</v>
      </c>
      <c r="C196">
        <v>5</v>
      </c>
      <c r="D196" t="s">
        <v>6</v>
      </c>
      <c r="E196">
        <v>5.7837668595190905E-2</v>
      </c>
    </row>
    <row r="197" spans="1:5" hidden="1" x14ac:dyDescent="0.2">
      <c r="A197" t="s">
        <v>5</v>
      </c>
      <c r="B197" t="s">
        <v>12</v>
      </c>
      <c r="C197">
        <v>6</v>
      </c>
      <c r="D197" t="s">
        <v>6</v>
      </c>
      <c r="E197">
        <v>2.0284096344524691</v>
      </c>
    </row>
    <row r="198" spans="1:5" hidden="1" x14ac:dyDescent="0.2">
      <c r="A198" t="s">
        <v>5</v>
      </c>
      <c r="B198" t="s">
        <v>12</v>
      </c>
      <c r="C198">
        <v>7</v>
      </c>
      <c r="D198" t="s">
        <v>6</v>
      </c>
      <c r="E198">
        <v>-2.0594116879967856</v>
      </c>
    </row>
    <row r="199" spans="1:5" hidden="1" x14ac:dyDescent="0.2">
      <c r="A199" t="s">
        <v>5</v>
      </c>
      <c r="B199" t="s">
        <v>12</v>
      </c>
      <c r="C199">
        <v>8</v>
      </c>
      <c r="D199" t="s">
        <v>6</v>
      </c>
      <c r="E199">
        <v>-3.8006981293488273</v>
      </c>
    </row>
    <row r="200" spans="1:5" x14ac:dyDescent="0.2">
      <c r="A200" t="s">
        <v>4</v>
      </c>
      <c r="B200" t="s">
        <v>12</v>
      </c>
      <c r="C200">
        <v>1</v>
      </c>
      <c r="D200" t="s">
        <v>6</v>
      </c>
      <c r="E200">
        <v>1.2811023351600106</v>
      </c>
    </row>
    <row r="201" spans="1:5" x14ac:dyDescent="0.2">
      <c r="A201" t="s">
        <v>4</v>
      </c>
      <c r="B201" t="s">
        <v>12</v>
      </c>
      <c r="C201">
        <v>2</v>
      </c>
      <c r="D201" t="s">
        <v>6</v>
      </c>
      <c r="E201">
        <v>-0.24187267093614651</v>
      </c>
    </row>
    <row r="202" spans="1:5" x14ac:dyDescent="0.2">
      <c r="A202" t="s">
        <v>4</v>
      </c>
      <c r="B202" t="s">
        <v>12</v>
      </c>
      <c r="C202">
        <v>3</v>
      </c>
      <c r="D202" t="s">
        <v>6</v>
      </c>
      <c r="E202">
        <v>-0.35512021903312174</v>
      </c>
    </row>
    <row r="203" spans="1:5" x14ac:dyDescent="0.2">
      <c r="A203" t="s">
        <v>4</v>
      </c>
      <c r="B203" t="s">
        <v>12</v>
      </c>
      <c r="C203">
        <v>4</v>
      </c>
      <c r="D203" t="s">
        <v>6</v>
      </c>
      <c r="E203">
        <v>-5.4379451749079202</v>
      </c>
    </row>
    <row r="204" spans="1:5" x14ac:dyDescent="0.2">
      <c r="A204" t="s">
        <v>4</v>
      </c>
      <c r="B204" t="s">
        <v>12</v>
      </c>
      <c r="C204">
        <v>5</v>
      </c>
      <c r="D204" t="s">
        <v>6</v>
      </c>
      <c r="E204">
        <v>-2.206955740063993</v>
      </c>
    </row>
    <row r="205" spans="1:5" x14ac:dyDescent="0.2">
      <c r="A205" t="s">
        <v>4</v>
      </c>
      <c r="B205" t="s">
        <v>12</v>
      </c>
      <c r="C205">
        <v>6</v>
      </c>
      <c r="D205" t="s">
        <v>6</v>
      </c>
      <c r="E205">
        <v>-0.37834979557650072</v>
      </c>
    </row>
    <row r="206" spans="1:5" x14ac:dyDescent="0.2">
      <c r="A206" t="s">
        <v>4</v>
      </c>
      <c r="B206" t="s">
        <v>12</v>
      </c>
      <c r="C206">
        <v>7</v>
      </c>
      <c r="D206" t="s">
        <v>6</v>
      </c>
      <c r="E206">
        <v>-2.582706900147258</v>
      </c>
    </row>
    <row r="207" spans="1:5" x14ac:dyDescent="0.2">
      <c r="A207" t="s">
        <v>4</v>
      </c>
      <c r="B207" t="s">
        <v>12</v>
      </c>
      <c r="C207">
        <v>8</v>
      </c>
      <c r="D207" t="s">
        <v>6</v>
      </c>
      <c r="E207">
        <v>-0.31350132337957959</v>
      </c>
    </row>
    <row r="208" spans="1:5" x14ac:dyDescent="0.2">
      <c r="A208" t="s">
        <v>13</v>
      </c>
      <c r="B208" t="s">
        <v>12</v>
      </c>
      <c r="C208">
        <v>1</v>
      </c>
      <c r="D208" t="s">
        <v>7</v>
      </c>
      <c r="E208">
        <v>-7.4257956598229065</v>
      </c>
    </row>
    <row r="209" spans="1:5" x14ac:dyDescent="0.2">
      <c r="A209" t="s">
        <v>13</v>
      </c>
      <c r="B209" t="s">
        <v>12</v>
      </c>
      <c r="C209">
        <v>2</v>
      </c>
      <c r="D209" t="s">
        <v>7</v>
      </c>
      <c r="E209">
        <v>-4.4781592944989193</v>
      </c>
    </row>
    <row r="210" spans="1:5" x14ac:dyDescent="0.2">
      <c r="A210" t="s">
        <v>13</v>
      </c>
      <c r="B210" t="s">
        <v>12</v>
      </c>
      <c r="C210">
        <v>3</v>
      </c>
      <c r="D210" t="s">
        <v>7</v>
      </c>
      <c r="E210">
        <v>-5.8815289604317229</v>
      </c>
    </row>
    <row r="211" spans="1:5" x14ac:dyDescent="0.2">
      <c r="A211" t="s">
        <v>13</v>
      </c>
      <c r="B211" t="s">
        <v>12</v>
      </c>
      <c r="C211">
        <v>4</v>
      </c>
      <c r="D211" t="s">
        <v>7</v>
      </c>
      <c r="E211">
        <v>-6.7015225470331785</v>
      </c>
    </row>
    <row r="212" spans="1:5" x14ac:dyDescent="0.2">
      <c r="A212" t="s">
        <v>13</v>
      </c>
      <c r="B212" t="s">
        <v>12</v>
      </c>
      <c r="C212">
        <v>5</v>
      </c>
      <c r="D212" t="s">
        <v>7</v>
      </c>
      <c r="E212">
        <v>-7.3060117236977753</v>
      </c>
    </row>
    <row r="213" spans="1:5" x14ac:dyDescent="0.2">
      <c r="A213" t="s">
        <v>13</v>
      </c>
      <c r="B213" t="s">
        <v>12</v>
      </c>
      <c r="C213">
        <v>6</v>
      </c>
      <c r="D213" t="s">
        <v>7</v>
      </c>
      <c r="E213">
        <v>-7.9447064626038681</v>
      </c>
    </row>
    <row r="214" spans="1:5" x14ac:dyDescent="0.2">
      <c r="A214" t="s">
        <v>13</v>
      </c>
      <c r="B214" t="s">
        <v>12</v>
      </c>
      <c r="C214">
        <v>7</v>
      </c>
      <c r="D214" t="s">
        <v>7</v>
      </c>
      <c r="E214">
        <v>-4.0374424158922437</v>
      </c>
    </row>
    <row r="215" spans="1:5" x14ac:dyDescent="0.2">
      <c r="A215" t="s">
        <v>13</v>
      </c>
      <c r="B215" t="s">
        <v>12</v>
      </c>
      <c r="C215">
        <v>8</v>
      </c>
      <c r="D215" t="s">
        <v>7</v>
      </c>
      <c r="E215">
        <v>-7.7315743337879468</v>
      </c>
    </row>
    <row r="216" spans="1:5" hidden="1" x14ac:dyDescent="0.2">
      <c r="A216" t="s">
        <v>5</v>
      </c>
      <c r="B216" t="s">
        <v>12</v>
      </c>
      <c r="C216">
        <v>1</v>
      </c>
      <c r="D216" t="s">
        <v>7</v>
      </c>
      <c r="E216">
        <v>-4.8200885161683864</v>
      </c>
    </row>
    <row r="217" spans="1:5" hidden="1" x14ac:dyDescent="0.2">
      <c r="A217" t="s">
        <v>5</v>
      </c>
      <c r="B217" t="s">
        <v>12</v>
      </c>
      <c r="C217">
        <v>2</v>
      </c>
      <c r="D217" t="s">
        <v>7</v>
      </c>
      <c r="E217">
        <v>-6.8802687270664329</v>
      </c>
    </row>
    <row r="218" spans="1:5" hidden="1" x14ac:dyDescent="0.2">
      <c r="A218" t="s">
        <v>5</v>
      </c>
      <c r="B218" t="s">
        <v>12</v>
      </c>
      <c r="C218">
        <v>3</v>
      </c>
      <c r="D218" t="s">
        <v>7</v>
      </c>
      <c r="E218">
        <v>-7.2271933412795022</v>
      </c>
    </row>
    <row r="219" spans="1:5" hidden="1" x14ac:dyDescent="0.2">
      <c r="A219" t="s">
        <v>5</v>
      </c>
      <c r="B219" t="s">
        <v>12</v>
      </c>
      <c r="C219">
        <v>4</v>
      </c>
      <c r="D219" t="s">
        <v>7</v>
      </c>
      <c r="E219">
        <v>-5.227840446686141</v>
      </c>
    </row>
    <row r="220" spans="1:5" hidden="1" x14ac:dyDescent="0.2">
      <c r="A220" t="s">
        <v>5</v>
      </c>
      <c r="B220" t="s">
        <v>12</v>
      </c>
      <c r="C220">
        <v>5</v>
      </c>
      <c r="D220" t="s">
        <v>7</v>
      </c>
      <c r="E220">
        <v>-3.9537482505831996</v>
      </c>
    </row>
    <row r="221" spans="1:5" hidden="1" x14ac:dyDescent="0.2">
      <c r="A221" t="s">
        <v>5</v>
      </c>
      <c r="B221" t="s">
        <v>12</v>
      </c>
      <c r="C221">
        <v>6</v>
      </c>
      <c r="D221" t="s">
        <v>7</v>
      </c>
      <c r="E221">
        <v>-2.3526021248525844</v>
      </c>
    </row>
    <row r="222" spans="1:5" hidden="1" x14ac:dyDescent="0.2">
      <c r="A222" t="s">
        <v>5</v>
      </c>
      <c r="B222" t="s">
        <v>12</v>
      </c>
      <c r="C222">
        <v>7</v>
      </c>
      <c r="D222" t="s">
        <v>7</v>
      </c>
      <c r="E222">
        <v>-5.5785806592287308</v>
      </c>
    </row>
    <row r="223" spans="1:5" hidden="1" x14ac:dyDescent="0.2">
      <c r="A223" t="s">
        <v>5</v>
      </c>
      <c r="B223" t="s">
        <v>12</v>
      </c>
      <c r="C223">
        <v>8</v>
      </c>
      <c r="D223" t="s">
        <v>7</v>
      </c>
      <c r="E223">
        <v>-5.7623047373777112</v>
      </c>
    </row>
    <row r="224" spans="1:5" x14ac:dyDescent="0.2">
      <c r="A224" t="s">
        <v>4</v>
      </c>
      <c r="B224" t="s">
        <v>12</v>
      </c>
      <c r="C224">
        <v>1</v>
      </c>
      <c r="D224" t="s">
        <v>7</v>
      </c>
      <c r="E224">
        <v>-4.4310019340157503</v>
      </c>
    </row>
    <row r="225" spans="1:5" x14ac:dyDescent="0.2">
      <c r="A225" t="s">
        <v>4</v>
      </c>
      <c r="B225" t="s">
        <v>12</v>
      </c>
      <c r="C225">
        <v>2</v>
      </c>
      <c r="D225" t="s">
        <v>7</v>
      </c>
      <c r="E225">
        <v>-6.6716279731335248</v>
      </c>
    </row>
    <row r="226" spans="1:5" x14ac:dyDescent="0.2">
      <c r="A226" t="s">
        <v>4</v>
      </c>
      <c r="B226" t="s">
        <v>12</v>
      </c>
      <c r="C226">
        <v>3</v>
      </c>
      <c r="D226" t="s">
        <v>7</v>
      </c>
      <c r="E226">
        <v>-6.86211529755575</v>
      </c>
    </row>
    <row r="227" spans="1:5" x14ac:dyDescent="0.2">
      <c r="A227" t="s">
        <v>4</v>
      </c>
      <c r="B227" t="s">
        <v>12</v>
      </c>
      <c r="C227">
        <v>4</v>
      </c>
      <c r="D227" t="s">
        <v>7</v>
      </c>
      <c r="E227">
        <v>-8.6622639884639732</v>
      </c>
    </row>
    <row r="228" spans="1:5" x14ac:dyDescent="0.2">
      <c r="A228" t="s">
        <v>4</v>
      </c>
      <c r="B228" t="s">
        <v>12</v>
      </c>
      <c r="C228">
        <v>5</v>
      </c>
      <c r="D228" t="s">
        <v>7</v>
      </c>
      <c r="E228">
        <v>-7.5963355191018849</v>
      </c>
    </row>
    <row r="229" spans="1:5" x14ac:dyDescent="0.2">
      <c r="A229" t="s">
        <v>4</v>
      </c>
      <c r="B229" t="s">
        <v>12</v>
      </c>
      <c r="C229">
        <v>6</v>
      </c>
      <c r="D229" t="s">
        <v>7</v>
      </c>
      <c r="E229">
        <v>-3.590490506576856</v>
      </c>
    </row>
    <row r="230" spans="1:5" x14ac:dyDescent="0.2">
      <c r="A230" t="s">
        <v>4</v>
      </c>
      <c r="B230" t="s">
        <v>12</v>
      </c>
      <c r="C230">
        <v>7</v>
      </c>
      <c r="D230" t="s">
        <v>7</v>
      </c>
      <c r="E230">
        <v>-6.82147696376569</v>
      </c>
    </row>
    <row r="231" spans="1:5" x14ac:dyDescent="0.2">
      <c r="A231" t="s">
        <v>4</v>
      </c>
      <c r="B231" t="s">
        <v>12</v>
      </c>
      <c r="C231">
        <v>8</v>
      </c>
      <c r="D231" t="s">
        <v>7</v>
      </c>
      <c r="E231">
        <v>-4.3813267078062843</v>
      </c>
    </row>
    <row r="232" spans="1:5" x14ac:dyDescent="0.2">
      <c r="A232" t="s">
        <v>13</v>
      </c>
      <c r="B232" t="s">
        <v>10</v>
      </c>
      <c r="C232">
        <v>1</v>
      </c>
      <c r="D232" t="s">
        <v>3</v>
      </c>
      <c r="E232">
        <v>0.4126366099431813</v>
      </c>
    </row>
    <row r="233" spans="1:5" x14ac:dyDescent="0.2">
      <c r="A233" t="s">
        <v>13</v>
      </c>
      <c r="B233" t="s">
        <v>10</v>
      </c>
      <c r="C233">
        <v>2</v>
      </c>
      <c r="D233" t="s">
        <v>3</v>
      </c>
      <c r="E233">
        <v>-2.276837629799882</v>
      </c>
    </row>
    <row r="234" spans="1:5" x14ac:dyDescent="0.2">
      <c r="A234" t="s">
        <v>13</v>
      </c>
      <c r="B234" t="s">
        <v>10</v>
      </c>
      <c r="C234">
        <v>3</v>
      </c>
      <c r="D234" t="s">
        <v>3</v>
      </c>
      <c r="E234">
        <v>-2.3360375938889142</v>
      </c>
    </row>
    <row r="235" spans="1:5" x14ac:dyDescent="0.2">
      <c r="A235" t="s">
        <v>13</v>
      </c>
      <c r="B235" t="s">
        <v>10</v>
      </c>
      <c r="C235">
        <v>4</v>
      </c>
      <c r="D235" t="s">
        <v>3</v>
      </c>
      <c r="E235">
        <v>2.2761362774087601</v>
      </c>
    </row>
    <row r="236" spans="1:5" x14ac:dyDescent="0.2">
      <c r="A236" t="s">
        <v>13</v>
      </c>
      <c r="B236" t="s">
        <v>10</v>
      </c>
      <c r="C236">
        <v>5</v>
      </c>
      <c r="D236" t="s">
        <v>3</v>
      </c>
      <c r="E236">
        <v>1.9493747482763535</v>
      </c>
    </row>
    <row r="237" spans="1:5" x14ac:dyDescent="0.2">
      <c r="A237" t="s">
        <v>13</v>
      </c>
      <c r="B237" t="s">
        <v>10</v>
      </c>
      <c r="C237">
        <v>6</v>
      </c>
      <c r="D237" t="s">
        <v>3</v>
      </c>
      <c r="E237">
        <v>-0.79332990911840895</v>
      </c>
    </row>
    <row r="238" spans="1:5" x14ac:dyDescent="0.2">
      <c r="A238" t="s">
        <v>13</v>
      </c>
      <c r="B238" t="s">
        <v>10</v>
      </c>
      <c r="C238">
        <v>7</v>
      </c>
      <c r="D238" t="s">
        <v>3</v>
      </c>
      <c r="E238">
        <v>-2.8018523492001428</v>
      </c>
    </row>
    <row r="239" spans="1:5" x14ac:dyDescent="0.2">
      <c r="A239" t="s">
        <v>13</v>
      </c>
      <c r="B239" t="s">
        <v>10</v>
      </c>
      <c r="C239">
        <v>8</v>
      </c>
      <c r="D239" t="s">
        <v>3</v>
      </c>
      <c r="E239">
        <v>-2.9404022486032915</v>
      </c>
    </row>
    <row r="240" spans="1:5" hidden="1" x14ac:dyDescent="0.2">
      <c r="A240" t="s">
        <v>5</v>
      </c>
      <c r="B240" t="s">
        <v>10</v>
      </c>
      <c r="C240">
        <v>1</v>
      </c>
      <c r="D240" t="s">
        <v>3</v>
      </c>
      <c r="E240">
        <v>-0.61021121615724638</v>
      </c>
    </row>
    <row r="241" spans="1:5" hidden="1" x14ac:dyDescent="0.2">
      <c r="A241" t="s">
        <v>5</v>
      </c>
      <c r="B241" t="s">
        <v>10</v>
      </c>
      <c r="C241">
        <v>2</v>
      </c>
      <c r="D241" t="s">
        <v>3</v>
      </c>
      <c r="E241">
        <v>7.1684587702218749E-2</v>
      </c>
    </row>
    <row r="242" spans="1:5" hidden="1" x14ac:dyDescent="0.2">
      <c r="A242" t="s">
        <v>5</v>
      </c>
      <c r="B242" t="s">
        <v>10</v>
      </c>
      <c r="C242">
        <v>3</v>
      </c>
      <c r="D242" t="s">
        <v>3</v>
      </c>
      <c r="E242">
        <v>2.2665566258839043</v>
      </c>
    </row>
    <row r="243" spans="1:5" hidden="1" x14ac:dyDescent="0.2">
      <c r="A243" t="s">
        <v>5</v>
      </c>
      <c r="B243" t="s">
        <v>10</v>
      </c>
      <c r="C243">
        <v>4</v>
      </c>
      <c r="D243" t="s">
        <v>3</v>
      </c>
      <c r="E243">
        <v>-2.9842168389138308</v>
      </c>
    </row>
    <row r="244" spans="1:5" hidden="1" x14ac:dyDescent="0.2">
      <c r="A244" t="s">
        <v>5</v>
      </c>
      <c r="B244" t="s">
        <v>10</v>
      </c>
      <c r="C244">
        <v>5</v>
      </c>
      <c r="D244" t="s">
        <v>3</v>
      </c>
      <c r="E244">
        <v>0.5075681474440259</v>
      </c>
    </row>
    <row r="245" spans="1:5" hidden="1" x14ac:dyDescent="0.2">
      <c r="A245" t="s">
        <v>5</v>
      </c>
      <c r="B245" t="s">
        <v>10</v>
      </c>
      <c r="C245">
        <v>6</v>
      </c>
      <c r="D245" t="s">
        <v>3</v>
      </c>
      <c r="E245">
        <v>-1.8742038499985689</v>
      </c>
    </row>
    <row r="246" spans="1:5" hidden="1" x14ac:dyDescent="0.2">
      <c r="A246" t="s">
        <v>5</v>
      </c>
      <c r="B246" t="s">
        <v>10</v>
      </c>
      <c r="C246">
        <v>7</v>
      </c>
      <c r="D246" t="s">
        <v>3</v>
      </c>
      <c r="E246">
        <v>-4.8112570328897704</v>
      </c>
    </row>
    <row r="247" spans="1:5" hidden="1" x14ac:dyDescent="0.2">
      <c r="A247" t="s">
        <v>5</v>
      </c>
      <c r="B247" t="s">
        <v>10</v>
      </c>
      <c r="C247">
        <v>8</v>
      </c>
      <c r="D247" t="s">
        <v>3</v>
      </c>
      <c r="E247">
        <v>-5.9961605576439041</v>
      </c>
    </row>
    <row r="248" spans="1:5" x14ac:dyDescent="0.2">
      <c r="A248" t="s">
        <v>4</v>
      </c>
      <c r="B248" t="s">
        <v>10</v>
      </c>
      <c r="C248">
        <v>1</v>
      </c>
      <c r="D248" t="s">
        <v>3</v>
      </c>
      <c r="E248">
        <v>-1.269263470411012</v>
      </c>
    </row>
    <row r="249" spans="1:5" x14ac:dyDescent="0.2">
      <c r="A249" t="s">
        <v>4</v>
      </c>
      <c r="B249" t="s">
        <v>10</v>
      </c>
      <c r="C249">
        <v>2</v>
      </c>
      <c r="D249" t="s">
        <v>3</v>
      </c>
      <c r="E249">
        <v>2.9143092633045971</v>
      </c>
    </row>
    <row r="250" spans="1:5" x14ac:dyDescent="0.2">
      <c r="A250" t="s">
        <v>4</v>
      </c>
      <c r="B250" t="s">
        <v>10</v>
      </c>
      <c r="C250">
        <v>3</v>
      </c>
      <c r="D250" t="s">
        <v>3</v>
      </c>
      <c r="E250">
        <v>2.3022289439508068</v>
      </c>
    </row>
    <row r="251" spans="1:5" x14ac:dyDescent="0.2">
      <c r="A251" t="s">
        <v>4</v>
      </c>
      <c r="B251" t="s">
        <v>10</v>
      </c>
      <c r="C251">
        <v>4</v>
      </c>
      <c r="D251" t="s">
        <v>3</v>
      </c>
      <c r="E251">
        <v>2.3141777896838001</v>
      </c>
    </row>
    <row r="252" spans="1:5" x14ac:dyDescent="0.2">
      <c r="A252" t="s">
        <v>4</v>
      </c>
      <c r="B252" t="s">
        <v>10</v>
      </c>
      <c r="C252">
        <v>5</v>
      </c>
      <c r="D252" t="s">
        <v>3</v>
      </c>
      <c r="E252">
        <v>1.0358563293659486</v>
      </c>
    </row>
    <row r="253" spans="1:5" x14ac:dyDescent="0.2">
      <c r="A253" t="s">
        <v>4</v>
      </c>
      <c r="B253" t="s">
        <v>10</v>
      </c>
      <c r="C253">
        <v>6</v>
      </c>
      <c r="D253" t="s">
        <v>3</v>
      </c>
      <c r="E253">
        <v>-1.9963012728803058</v>
      </c>
    </row>
    <row r="254" spans="1:5" x14ac:dyDescent="0.2">
      <c r="A254" t="s">
        <v>4</v>
      </c>
      <c r="B254" t="s">
        <v>10</v>
      </c>
      <c r="C254">
        <v>7</v>
      </c>
      <c r="D254" t="s">
        <v>3</v>
      </c>
      <c r="E254">
        <v>3.4349963452664323</v>
      </c>
    </row>
    <row r="255" spans="1:5" x14ac:dyDescent="0.2">
      <c r="A255" t="s">
        <v>4</v>
      </c>
      <c r="B255" t="s">
        <v>10</v>
      </c>
      <c r="C255">
        <v>8</v>
      </c>
      <c r="D255" t="s">
        <v>3</v>
      </c>
      <c r="E255">
        <v>2.1502607959779745</v>
      </c>
    </row>
    <row r="256" spans="1:5" x14ac:dyDescent="0.2">
      <c r="A256" t="s">
        <v>13</v>
      </c>
      <c r="B256" t="s">
        <v>10</v>
      </c>
      <c r="C256">
        <v>1</v>
      </c>
      <c r="D256" t="s">
        <v>8</v>
      </c>
      <c r="E256">
        <v>-9.5054104240220667</v>
      </c>
    </row>
    <row r="257" spans="1:5" x14ac:dyDescent="0.2">
      <c r="A257" t="s">
        <v>13</v>
      </c>
      <c r="B257" t="s">
        <v>10</v>
      </c>
      <c r="C257">
        <v>2</v>
      </c>
      <c r="D257" t="s">
        <v>8</v>
      </c>
      <c r="E257">
        <v>-8.0864390544373244</v>
      </c>
    </row>
    <row r="258" spans="1:5" x14ac:dyDescent="0.2">
      <c r="A258" t="s">
        <v>13</v>
      </c>
      <c r="B258" t="s">
        <v>10</v>
      </c>
      <c r="C258">
        <v>3</v>
      </c>
      <c r="D258" t="s">
        <v>8</v>
      </c>
      <c r="E258">
        <v>-6.3801953239129645</v>
      </c>
    </row>
    <row r="259" spans="1:5" x14ac:dyDescent="0.2">
      <c r="A259" t="s">
        <v>13</v>
      </c>
      <c r="B259" t="s">
        <v>10</v>
      </c>
      <c r="C259">
        <v>4</v>
      </c>
      <c r="D259" t="s">
        <v>8</v>
      </c>
      <c r="E259">
        <v>-10.093630817542106</v>
      </c>
    </row>
    <row r="260" spans="1:5" x14ac:dyDescent="0.2">
      <c r="A260" t="s">
        <v>13</v>
      </c>
      <c r="B260" t="s">
        <v>10</v>
      </c>
      <c r="C260">
        <v>5</v>
      </c>
      <c r="D260" t="s">
        <v>8</v>
      </c>
      <c r="E260">
        <v>-9.2254139650341358</v>
      </c>
    </row>
    <row r="261" spans="1:5" x14ac:dyDescent="0.2">
      <c r="A261" t="s">
        <v>13</v>
      </c>
      <c r="B261" t="s">
        <v>10</v>
      </c>
      <c r="C261">
        <v>6</v>
      </c>
      <c r="D261" t="s">
        <v>8</v>
      </c>
      <c r="E261">
        <v>-8.6863700563495563</v>
      </c>
    </row>
    <row r="262" spans="1:5" x14ac:dyDescent="0.2">
      <c r="A262" t="s">
        <v>13</v>
      </c>
      <c r="B262" t="s">
        <v>10</v>
      </c>
      <c r="C262">
        <v>7</v>
      </c>
      <c r="D262" t="s">
        <v>8</v>
      </c>
      <c r="E262">
        <v>-7.408328499980442</v>
      </c>
    </row>
    <row r="263" spans="1:5" x14ac:dyDescent="0.2">
      <c r="A263" t="s">
        <v>13</v>
      </c>
      <c r="B263" t="s">
        <v>10</v>
      </c>
      <c r="C263">
        <v>8</v>
      </c>
      <c r="D263" t="s">
        <v>8</v>
      </c>
      <c r="E263">
        <v>-11.621505115670832</v>
      </c>
    </row>
    <row r="264" spans="1:5" hidden="1" x14ac:dyDescent="0.2">
      <c r="A264" t="s">
        <v>5</v>
      </c>
      <c r="B264" t="s">
        <v>10</v>
      </c>
      <c r="C264">
        <v>1</v>
      </c>
      <c r="D264" t="s">
        <v>8</v>
      </c>
      <c r="E264">
        <v>-7.1137201959151</v>
      </c>
    </row>
    <row r="265" spans="1:5" hidden="1" x14ac:dyDescent="0.2">
      <c r="A265" t="s">
        <v>5</v>
      </c>
      <c r="B265" t="s">
        <v>10</v>
      </c>
      <c r="C265">
        <v>2</v>
      </c>
      <c r="D265" t="s">
        <v>8</v>
      </c>
      <c r="E265">
        <v>-6.7901761699771406</v>
      </c>
    </row>
    <row r="266" spans="1:5" hidden="1" x14ac:dyDescent="0.2">
      <c r="A266" t="s">
        <v>5</v>
      </c>
      <c r="B266" t="s">
        <v>10</v>
      </c>
      <c r="C266">
        <v>3</v>
      </c>
      <c r="D266" t="s">
        <v>8</v>
      </c>
      <c r="E266">
        <v>-10.009832291847012</v>
      </c>
    </row>
    <row r="267" spans="1:5" hidden="1" x14ac:dyDescent="0.2">
      <c r="A267" t="s">
        <v>5</v>
      </c>
      <c r="B267" t="s">
        <v>10</v>
      </c>
      <c r="C267">
        <v>4</v>
      </c>
      <c r="D267" t="s">
        <v>8</v>
      </c>
      <c r="E267">
        <v>-9.5286753635272063</v>
      </c>
    </row>
    <row r="268" spans="1:5" hidden="1" x14ac:dyDescent="0.2">
      <c r="A268" t="s">
        <v>5</v>
      </c>
      <c r="B268" t="s">
        <v>10</v>
      </c>
      <c r="C268">
        <v>5</v>
      </c>
      <c r="D268" t="s">
        <v>8</v>
      </c>
      <c r="E268">
        <v>-10.204663600689674</v>
      </c>
    </row>
    <row r="269" spans="1:5" hidden="1" x14ac:dyDescent="0.2">
      <c r="A269" t="s">
        <v>5</v>
      </c>
      <c r="B269" t="s">
        <v>10</v>
      </c>
      <c r="C269">
        <v>6</v>
      </c>
      <c r="D269" t="s">
        <v>8</v>
      </c>
      <c r="E269">
        <v>-9.9295056018404289</v>
      </c>
    </row>
    <row r="270" spans="1:5" hidden="1" x14ac:dyDescent="0.2">
      <c r="A270" t="s">
        <v>5</v>
      </c>
      <c r="B270" t="s">
        <v>10</v>
      </c>
      <c r="C270">
        <v>7</v>
      </c>
      <c r="D270" t="s">
        <v>8</v>
      </c>
      <c r="E270">
        <v>-7.6714840827267281</v>
      </c>
    </row>
    <row r="271" spans="1:5" hidden="1" x14ac:dyDescent="0.2">
      <c r="A271" t="s">
        <v>5</v>
      </c>
      <c r="B271" t="s">
        <v>10</v>
      </c>
      <c r="C271">
        <v>8</v>
      </c>
      <c r="D271" t="s">
        <v>8</v>
      </c>
      <c r="E271">
        <v>-8.7446568773435516</v>
      </c>
    </row>
    <row r="272" spans="1:5" x14ac:dyDescent="0.2">
      <c r="A272" t="s">
        <v>4</v>
      </c>
      <c r="B272" t="s">
        <v>10</v>
      </c>
      <c r="C272">
        <v>1</v>
      </c>
      <c r="D272" t="s">
        <v>8</v>
      </c>
      <c r="E272">
        <v>-8.7137852760283074</v>
      </c>
    </row>
    <row r="273" spans="1:5" x14ac:dyDescent="0.2">
      <c r="A273" t="s">
        <v>4</v>
      </c>
      <c r="B273" t="s">
        <v>10</v>
      </c>
      <c r="C273">
        <v>2</v>
      </c>
      <c r="D273" t="s">
        <v>8</v>
      </c>
      <c r="E273">
        <v>-8.5687485263989025</v>
      </c>
    </row>
    <row r="274" spans="1:5" x14ac:dyDescent="0.2">
      <c r="A274" t="s">
        <v>4</v>
      </c>
      <c r="B274" t="s">
        <v>10</v>
      </c>
      <c r="C274">
        <v>3</v>
      </c>
      <c r="D274" t="s">
        <v>8</v>
      </c>
      <c r="E274">
        <v>-7.9706079267575873</v>
      </c>
    </row>
    <row r="275" spans="1:5" x14ac:dyDescent="0.2">
      <c r="A275" t="s">
        <v>4</v>
      </c>
      <c r="B275" t="s">
        <v>10</v>
      </c>
      <c r="C275">
        <v>4</v>
      </c>
      <c r="D275" t="s">
        <v>8</v>
      </c>
      <c r="E275">
        <v>-9.634802646511794</v>
      </c>
    </row>
    <row r="276" spans="1:5" x14ac:dyDescent="0.2">
      <c r="A276" t="s">
        <v>4</v>
      </c>
      <c r="B276" t="s">
        <v>10</v>
      </c>
      <c r="C276">
        <v>5</v>
      </c>
      <c r="D276" t="s">
        <v>8</v>
      </c>
      <c r="E276">
        <v>-7.5936083194254067</v>
      </c>
    </row>
    <row r="277" spans="1:5" x14ac:dyDescent="0.2">
      <c r="A277" t="s">
        <v>4</v>
      </c>
      <c r="B277" t="s">
        <v>10</v>
      </c>
      <c r="C277">
        <v>6</v>
      </c>
      <c r="D277" t="s">
        <v>8</v>
      </c>
      <c r="E277">
        <v>-6.8951290513492225</v>
      </c>
    </row>
    <row r="278" spans="1:5" x14ac:dyDescent="0.2">
      <c r="A278" t="s">
        <v>4</v>
      </c>
      <c r="B278" t="s">
        <v>10</v>
      </c>
      <c r="C278">
        <v>7</v>
      </c>
      <c r="D278" t="s">
        <v>8</v>
      </c>
      <c r="E278">
        <v>-7.304145594544746</v>
      </c>
    </row>
    <row r="279" spans="1:5" x14ac:dyDescent="0.2">
      <c r="A279" t="s">
        <v>4</v>
      </c>
      <c r="B279" t="s">
        <v>10</v>
      </c>
      <c r="C279">
        <v>8</v>
      </c>
      <c r="D279" t="s">
        <v>8</v>
      </c>
      <c r="E279">
        <v>-10.909503937956814</v>
      </c>
    </row>
    <row r="280" spans="1:5" x14ac:dyDescent="0.2">
      <c r="A280" t="s">
        <v>13</v>
      </c>
      <c r="B280" t="s">
        <v>10</v>
      </c>
      <c r="C280">
        <v>1</v>
      </c>
      <c r="D280" t="s">
        <v>9</v>
      </c>
      <c r="E280">
        <v>-3.5332613667282935</v>
      </c>
    </row>
    <row r="281" spans="1:5" x14ac:dyDescent="0.2">
      <c r="A281" t="s">
        <v>13</v>
      </c>
      <c r="B281" t="s">
        <v>10</v>
      </c>
      <c r="C281">
        <v>2</v>
      </c>
      <c r="D281" t="s">
        <v>9</v>
      </c>
      <c r="E281">
        <v>-6.4752382609683714</v>
      </c>
    </row>
    <row r="282" spans="1:5" x14ac:dyDescent="0.2">
      <c r="A282" t="s">
        <v>13</v>
      </c>
      <c r="B282" t="s">
        <v>10</v>
      </c>
      <c r="C282">
        <v>3</v>
      </c>
      <c r="D282" t="s">
        <v>9</v>
      </c>
      <c r="E282">
        <v>-6.3481639483613428</v>
      </c>
    </row>
    <row r="283" spans="1:5" x14ac:dyDescent="0.2">
      <c r="A283" t="s">
        <v>13</v>
      </c>
      <c r="B283" t="s">
        <v>10</v>
      </c>
      <c r="C283">
        <v>4</v>
      </c>
      <c r="D283" t="s">
        <v>9</v>
      </c>
      <c r="E283">
        <v>-0.66403553467690557</v>
      </c>
    </row>
    <row r="284" spans="1:5" x14ac:dyDescent="0.2">
      <c r="A284" t="s">
        <v>13</v>
      </c>
      <c r="B284" t="s">
        <v>10</v>
      </c>
      <c r="C284">
        <v>5</v>
      </c>
      <c r="D284" t="s">
        <v>9</v>
      </c>
      <c r="E284">
        <v>-0.1590342901411006</v>
      </c>
    </row>
    <row r="285" spans="1:5" x14ac:dyDescent="0.2">
      <c r="A285" t="s">
        <v>13</v>
      </c>
      <c r="B285" t="s">
        <v>10</v>
      </c>
      <c r="C285">
        <v>6</v>
      </c>
      <c r="D285" t="s">
        <v>9</v>
      </c>
      <c r="E285">
        <v>-4.4599486894233671</v>
      </c>
    </row>
    <row r="286" spans="1:5" x14ac:dyDescent="0.2">
      <c r="A286" t="s">
        <v>13</v>
      </c>
      <c r="B286" t="s">
        <v>10</v>
      </c>
      <c r="C286">
        <v>7</v>
      </c>
      <c r="D286" t="s">
        <v>9</v>
      </c>
      <c r="E286">
        <v>-6.1976814129848243</v>
      </c>
    </row>
    <row r="287" spans="1:5" x14ac:dyDescent="0.2">
      <c r="A287" t="s">
        <v>13</v>
      </c>
      <c r="B287" t="s">
        <v>10</v>
      </c>
      <c r="C287">
        <v>8</v>
      </c>
      <c r="D287" t="s">
        <v>9</v>
      </c>
      <c r="E287">
        <v>-5.9825735895897658</v>
      </c>
    </row>
    <row r="288" spans="1:5" hidden="1" x14ac:dyDescent="0.2">
      <c r="A288" t="s">
        <v>5</v>
      </c>
      <c r="B288" t="s">
        <v>10</v>
      </c>
      <c r="C288">
        <v>1</v>
      </c>
      <c r="D288" t="s">
        <v>9</v>
      </c>
      <c r="E288">
        <v>-4.9741792962532116</v>
      </c>
    </row>
    <row r="289" spans="1:5" hidden="1" x14ac:dyDescent="0.2">
      <c r="A289" t="s">
        <v>5</v>
      </c>
      <c r="B289" t="s">
        <v>10</v>
      </c>
      <c r="C289">
        <v>2</v>
      </c>
      <c r="D289" t="s">
        <v>9</v>
      </c>
      <c r="E289">
        <v>-3.7480216775147284</v>
      </c>
    </row>
    <row r="290" spans="1:5" hidden="1" x14ac:dyDescent="0.2">
      <c r="A290" t="s">
        <v>5</v>
      </c>
      <c r="B290" t="s">
        <v>10</v>
      </c>
      <c r="C290">
        <v>3</v>
      </c>
      <c r="D290" t="s">
        <v>9</v>
      </c>
      <c r="E290">
        <v>-0.57344573130352927</v>
      </c>
    </row>
    <row r="291" spans="1:5" hidden="1" x14ac:dyDescent="0.2">
      <c r="A291" t="s">
        <v>5</v>
      </c>
      <c r="B291" t="s">
        <v>10</v>
      </c>
      <c r="C291">
        <v>4</v>
      </c>
      <c r="D291" t="s">
        <v>9</v>
      </c>
      <c r="E291">
        <v>-6.6723227908996208</v>
      </c>
    </row>
    <row r="292" spans="1:5" hidden="1" x14ac:dyDescent="0.2">
      <c r="A292" t="s">
        <v>5</v>
      </c>
      <c r="B292" t="s">
        <v>10</v>
      </c>
      <c r="C292">
        <v>5</v>
      </c>
      <c r="D292" t="s">
        <v>9</v>
      </c>
      <c r="E292">
        <v>-2.832321249982499</v>
      </c>
    </row>
    <row r="293" spans="1:5" hidden="1" x14ac:dyDescent="0.2">
      <c r="A293" t="s">
        <v>5</v>
      </c>
      <c r="B293" t="s">
        <v>10</v>
      </c>
      <c r="C293">
        <v>6</v>
      </c>
      <c r="D293" t="s">
        <v>9</v>
      </c>
      <c r="E293">
        <v>-6.1967489646153489</v>
      </c>
    </row>
    <row r="294" spans="1:5" hidden="1" x14ac:dyDescent="0.2">
      <c r="A294" t="s">
        <v>5</v>
      </c>
      <c r="B294" t="s">
        <v>10</v>
      </c>
      <c r="C294">
        <v>7</v>
      </c>
      <c r="D294" t="s">
        <v>9</v>
      </c>
      <c r="E294">
        <v>-6.9420259503192838</v>
      </c>
    </row>
    <row r="295" spans="1:5" hidden="1" x14ac:dyDescent="0.2">
      <c r="A295" t="s">
        <v>5</v>
      </c>
      <c r="B295" t="s">
        <v>10</v>
      </c>
      <c r="C295">
        <v>8</v>
      </c>
      <c r="D295" t="s">
        <v>9</v>
      </c>
      <c r="E295">
        <v>-6.129951111511172</v>
      </c>
    </row>
    <row r="296" spans="1:5" x14ac:dyDescent="0.2">
      <c r="A296" t="s">
        <v>4</v>
      </c>
      <c r="B296" t="s">
        <v>10</v>
      </c>
      <c r="C296">
        <v>1</v>
      </c>
      <c r="D296" t="s">
        <v>9</v>
      </c>
      <c r="E296">
        <v>-5.4723738029504716</v>
      </c>
    </row>
    <row r="297" spans="1:5" x14ac:dyDescent="0.2">
      <c r="A297" t="s">
        <v>4</v>
      </c>
      <c r="B297" t="s">
        <v>10</v>
      </c>
      <c r="C297">
        <v>2</v>
      </c>
      <c r="D297" t="s">
        <v>9</v>
      </c>
      <c r="E297">
        <v>0.22087498433830177</v>
      </c>
    </row>
    <row r="298" spans="1:5" x14ac:dyDescent="0.2">
      <c r="A298" t="s">
        <v>4</v>
      </c>
      <c r="B298" t="s">
        <v>10</v>
      </c>
      <c r="C298">
        <v>3</v>
      </c>
      <c r="D298" t="s">
        <v>9</v>
      </c>
      <c r="E298">
        <v>-9.2449791377191559E-2</v>
      </c>
    </row>
    <row r="299" spans="1:5" x14ac:dyDescent="0.2">
      <c r="A299" t="s">
        <v>4</v>
      </c>
      <c r="B299" t="s">
        <v>10</v>
      </c>
      <c r="C299">
        <v>4</v>
      </c>
      <c r="D299" t="s">
        <v>9</v>
      </c>
      <c r="E299">
        <v>-0.23483046900311422</v>
      </c>
    </row>
    <row r="300" spans="1:5" x14ac:dyDescent="0.2">
      <c r="A300" t="s">
        <v>4</v>
      </c>
      <c r="B300" t="s">
        <v>10</v>
      </c>
      <c r="C300">
        <v>5</v>
      </c>
      <c r="D300" t="s">
        <v>9</v>
      </c>
      <c r="E300">
        <v>-2.7056400690882647</v>
      </c>
    </row>
    <row r="301" spans="1:5" x14ac:dyDescent="0.2">
      <c r="A301" t="s">
        <v>4</v>
      </c>
      <c r="B301" t="s">
        <v>10</v>
      </c>
      <c r="C301">
        <v>6</v>
      </c>
      <c r="D301" t="s">
        <v>9</v>
      </c>
      <c r="E301">
        <v>-5.6168883710796607</v>
      </c>
    </row>
    <row r="302" spans="1:5" x14ac:dyDescent="0.2">
      <c r="A302" t="s">
        <v>4</v>
      </c>
      <c r="B302" t="s">
        <v>10</v>
      </c>
      <c r="C302">
        <v>7</v>
      </c>
      <c r="D302" t="s">
        <v>9</v>
      </c>
      <c r="E302">
        <v>1.1333215320770087</v>
      </c>
    </row>
    <row r="303" spans="1:5" x14ac:dyDescent="0.2">
      <c r="A303" t="s">
        <v>4</v>
      </c>
      <c r="B303" t="s">
        <v>10</v>
      </c>
      <c r="C303">
        <v>8</v>
      </c>
      <c r="D303" t="s">
        <v>9</v>
      </c>
      <c r="E303">
        <v>-0.1400507655439398</v>
      </c>
    </row>
    <row r="304" spans="1:5" x14ac:dyDescent="0.2">
      <c r="A304" t="s">
        <v>13</v>
      </c>
      <c r="B304" t="s">
        <v>10</v>
      </c>
      <c r="C304">
        <v>1</v>
      </c>
      <c r="D304" t="s">
        <v>6</v>
      </c>
      <c r="E304">
        <v>0.81236345631647211</v>
      </c>
    </row>
    <row r="305" spans="1:5" x14ac:dyDescent="0.2">
      <c r="A305" t="s">
        <v>13</v>
      </c>
      <c r="B305" t="s">
        <v>10</v>
      </c>
      <c r="C305">
        <v>2</v>
      </c>
      <c r="D305" t="s">
        <v>6</v>
      </c>
      <c r="E305">
        <v>-1.9907626842663007</v>
      </c>
    </row>
    <row r="306" spans="1:5" x14ac:dyDescent="0.2">
      <c r="A306" t="s">
        <v>13</v>
      </c>
      <c r="B306" t="s">
        <v>10</v>
      </c>
      <c r="C306">
        <v>3</v>
      </c>
      <c r="D306" t="s">
        <v>6</v>
      </c>
      <c r="E306">
        <v>-1.5816516100924751</v>
      </c>
    </row>
    <row r="307" spans="1:5" x14ac:dyDescent="0.2">
      <c r="A307" t="s">
        <v>13</v>
      </c>
      <c r="B307" t="s">
        <v>10</v>
      </c>
      <c r="C307">
        <v>4</v>
      </c>
      <c r="D307" t="s">
        <v>6</v>
      </c>
      <c r="E307">
        <v>2.3818376923736615</v>
      </c>
    </row>
    <row r="308" spans="1:5" x14ac:dyDescent="0.2">
      <c r="A308" t="s">
        <v>13</v>
      </c>
      <c r="B308" t="s">
        <v>10</v>
      </c>
      <c r="C308">
        <v>5</v>
      </c>
      <c r="D308" t="s">
        <v>6</v>
      </c>
      <c r="E308">
        <v>3.243005655744124</v>
      </c>
    </row>
    <row r="309" spans="1:5" x14ac:dyDescent="0.2">
      <c r="A309" t="s">
        <v>13</v>
      </c>
      <c r="B309" t="s">
        <v>10</v>
      </c>
      <c r="C309">
        <v>6</v>
      </c>
      <c r="D309" t="s">
        <v>6</v>
      </c>
      <c r="E309">
        <v>0.36637563337676937</v>
      </c>
    </row>
    <row r="310" spans="1:5" x14ac:dyDescent="0.2">
      <c r="A310" t="s">
        <v>13</v>
      </c>
      <c r="B310" t="s">
        <v>10</v>
      </c>
      <c r="C310">
        <v>7</v>
      </c>
      <c r="D310" t="s">
        <v>6</v>
      </c>
      <c r="E310">
        <v>-2.8407354150808111</v>
      </c>
    </row>
    <row r="311" spans="1:5" x14ac:dyDescent="0.2">
      <c r="A311" t="s">
        <v>13</v>
      </c>
      <c r="B311" t="s">
        <v>10</v>
      </c>
      <c r="C311">
        <v>8</v>
      </c>
      <c r="D311" t="s">
        <v>6</v>
      </c>
      <c r="E311">
        <v>-2.7952858452705129</v>
      </c>
    </row>
    <row r="312" spans="1:5" hidden="1" x14ac:dyDescent="0.2">
      <c r="A312" t="s">
        <v>5</v>
      </c>
      <c r="B312" t="s">
        <v>10</v>
      </c>
      <c r="C312">
        <v>1</v>
      </c>
      <c r="D312" t="s">
        <v>6</v>
      </c>
      <c r="E312">
        <v>0.4094535217629911</v>
      </c>
    </row>
    <row r="313" spans="1:5" hidden="1" x14ac:dyDescent="0.2">
      <c r="A313" t="s">
        <v>5</v>
      </c>
      <c r="B313" t="s">
        <v>10</v>
      </c>
      <c r="C313">
        <v>2</v>
      </c>
      <c r="D313" t="s">
        <v>6</v>
      </c>
      <c r="E313">
        <v>0.86101989479667296</v>
      </c>
    </row>
    <row r="314" spans="1:5" hidden="1" x14ac:dyDescent="0.2">
      <c r="A314" t="s">
        <v>5</v>
      </c>
      <c r="B314" t="s">
        <v>10</v>
      </c>
      <c r="C314">
        <v>3</v>
      </c>
      <c r="D314" t="s">
        <v>6</v>
      </c>
      <c r="E314">
        <v>1.9990517685739757</v>
      </c>
    </row>
    <row r="315" spans="1:5" hidden="1" x14ac:dyDescent="0.2">
      <c r="A315" t="s">
        <v>5</v>
      </c>
      <c r="B315" t="s">
        <v>10</v>
      </c>
      <c r="C315">
        <v>4</v>
      </c>
      <c r="D315" t="s">
        <v>6</v>
      </c>
      <c r="E315">
        <v>-2.604729585292155</v>
      </c>
    </row>
    <row r="316" spans="1:5" hidden="1" x14ac:dyDescent="0.2">
      <c r="A316" t="s">
        <v>5</v>
      </c>
      <c r="B316" t="s">
        <v>10</v>
      </c>
      <c r="C316">
        <v>5</v>
      </c>
      <c r="D316" t="s">
        <v>6</v>
      </c>
      <c r="E316">
        <v>1.2611188935439124</v>
      </c>
    </row>
    <row r="317" spans="1:5" hidden="1" x14ac:dyDescent="0.2">
      <c r="A317" t="s">
        <v>5</v>
      </c>
      <c r="B317" t="s">
        <v>10</v>
      </c>
      <c r="C317">
        <v>6</v>
      </c>
      <c r="D317" t="s">
        <v>6</v>
      </c>
      <c r="E317">
        <v>-1.4869952869093517</v>
      </c>
    </row>
    <row r="318" spans="1:5" hidden="1" x14ac:dyDescent="0.2">
      <c r="A318" t="s">
        <v>5</v>
      </c>
      <c r="B318" t="s">
        <v>10</v>
      </c>
      <c r="C318">
        <v>7</v>
      </c>
      <c r="D318" t="s">
        <v>6</v>
      </c>
      <c r="E318">
        <v>-3.538127199323803</v>
      </c>
    </row>
    <row r="319" spans="1:5" hidden="1" x14ac:dyDescent="0.2">
      <c r="A319" t="s">
        <v>5</v>
      </c>
      <c r="B319" t="s">
        <v>10</v>
      </c>
      <c r="C319">
        <v>8</v>
      </c>
      <c r="D319" t="s">
        <v>6</v>
      </c>
      <c r="E319">
        <v>-4.4618057861769742</v>
      </c>
    </row>
    <row r="320" spans="1:5" x14ac:dyDescent="0.2">
      <c r="A320" t="s">
        <v>4</v>
      </c>
      <c r="B320" t="s">
        <v>10</v>
      </c>
      <c r="C320">
        <v>1</v>
      </c>
      <c r="D320" t="s">
        <v>6</v>
      </c>
      <c r="E320">
        <v>-1.0981212190708476</v>
      </c>
    </row>
    <row r="321" spans="1:5" x14ac:dyDescent="0.2">
      <c r="A321" t="s">
        <v>4</v>
      </c>
      <c r="B321" t="s">
        <v>10</v>
      </c>
      <c r="C321">
        <v>2</v>
      </c>
      <c r="D321" t="s">
        <v>6</v>
      </c>
      <c r="E321">
        <v>3.1948303421240354</v>
      </c>
    </row>
    <row r="322" spans="1:5" x14ac:dyDescent="0.2">
      <c r="A322" t="s">
        <v>4</v>
      </c>
      <c r="B322" t="s">
        <v>10</v>
      </c>
      <c r="C322">
        <v>3</v>
      </c>
      <c r="D322" t="s">
        <v>6</v>
      </c>
      <c r="E322">
        <v>2.2216865024138155</v>
      </c>
    </row>
    <row r="323" spans="1:5" x14ac:dyDescent="0.2">
      <c r="A323" t="s">
        <v>4</v>
      </c>
      <c r="B323" t="s">
        <v>10</v>
      </c>
      <c r="C323">
        <v>4</v>
      </c>
      <c r="D323" t="s">
        <v>6</v>
      </c>
      <c r="E323">
        <v>2.6547932335982392</v>
      </c>
    </row>
    <row r="324" spans="1:5" x14ac:dyDescent="0.2">
      <c r="A324" t="s">
        <v>4</v>
      </c>
      <c r="B324" t="s">
        <v>10</v>
      </c>
      <c r="C324">
        <v>5</v>
      </c>
      <c r="D324" t="s">
        <v>6</v>
      </c>
      <c r="E324">
        <v>0.46840557211860556</v>
      </c>
    </row>
    <row r="325" spans="1:5" x14ac:dyDescent="0.2">
      <c r="A325" t="s">
        <v>4</v>
      </c>
      <c r="B325" t="s">
        <v>10</v>
      </c>
      <c r="C325">
        <v>6</v>
      </c>
      <c r="D325" t="s">
        <v>6</v>
      </c>
      <c r="E325">
        <v>-1.2565357361681784</v>
      </c>
    </row>
    <row r="326" spans="1:5" x14ac:dyDescent="0.2">
      <c r="A326" t="s">
        <v>4</v>
      </c>
      <c r="B326" t="s">
        <v>10</v>
      </c>
      <c r="C326">
        <v>7</v>
      </c>
      <c r="D326" t="s">
        <v>6</v>
      </c>
      <c r="E326">
        <v>2.8693291409212911</v>
      </c>
    </row>
    <row r="327" spans="1:5" x14ac:dyDescent="0.2">
      <c r="A327" t="s">
        <v>4</v>
      </c>
      <c r="B327" t="s">
        <v>10</v>
      </c>
      <c r="C327">
        <v>8</v>
      </c>
      <c r="D327" t="s">
        <v>6</v>
      </c>
      <c r="E327">
        <v>1.5645788699953656</v>
      </c>
    </row>
    <row r="328" spans="1:5" x14ac:dyDescent="0.2">
      <c r="A328" t="s">
        <v>13</v>
      </c>
      <c r="B328" t="s">
        <v>10</v>
      </c>
      <c r="C328">
        <v>1</v>
      </c>
      <c r="D328" t="s">
        <v>7</v>
      </c>
      <c r="E328">
        <v>-5.938825244330765</v>
      </c>
    </row>
    <row r="329" spans="1:5" x14ac:dyDescent="0.2">
      <c r="A329" t="s">
        <v>13</v>
      </c>
      <c r="B329" t="s">
        <v>10</v>
      </c>
      <c r="C329">
        <v>2</v>
      </c>
      <c r="D329" t="s">
        <v>7</v>
      </c>
      <c r="E329">
        <v>-6.9689617814138174</v>
      </c>
    </row>
    <row r="330" spans="1:5" x14ac:dyDescent="0.2">
      <c r="A330" t="s">
        <v>13</v>
      </c>
      <c r="B330" t="s">
        <v>10</v>
      </c>
      <c r="C330">
        <v>3</v>
      </c>
      <c r="D330" t="s">
        <v>7</v>
      </c>
      <c r="E330">
        <v>-7.3651295951964357</v>
      </c>
    </row>
    <row r="331" spans="1:5" x14ac:dyDescent="0.2">
      <c r="A331" t="s">
        <v>13</v>
      </c>
      <c r="B331" t="s">
        <v>10</v>
      </c>
      <c r="C331">
        <v>4</v>
      </c>
      <c r="D331" t="s">
        <v>7</v>
      </c>
      <c r="E331">
        <v>-5.1549235649275751</v>
      </c>
    </row>
    <row r="332" spans="1:5" x14ac:dyDescent="0.2">
      <c r="A332" t="s">
        <v>13</v>
      </c>
      <c r="B332" t="s">
        <v>10</v>
      </c>
      <c r="C332">
        <v>5</v>
      </c>
      <c r="D332" t="s">
        <v>7</v>
      </c>
      <c r="E332">
        <v>-1.1764602213528867</v>
      </c>
    </row>
    <row r="333" spans="1:5" x14ac:dyDescent="0.2">
      <c r="A333" t="s">
        <v>13</v>
      </c>
      <c r="B333" t="s">
        <v>10</v>
      </c>
      <c r="C333">
        <v>6</v>
      </c>
      <c r="D333" t="s">
        <v>7</v>
      </c>
      <c r="E333">
        <v>-3.3498561775722422</v>
      </c>
    </row>
    <row r="334" spans="1:5" x14ac:dyDescent="0.2">
      <c r="A334" t="s">
        <v>13</v>
      </c>
      <c r="B334" t="s">
        <v>10</v>
      </c>
      <c r="C334">
        <v>7</v>
      </c>
      <c r="D334" t="s">
        <v>7</v>
      </c>
      <c r="E334">
        <v>-6.5612740974788508</v>
      </c>
    </row>
    <row r="335" spans="1:5" x14ac:dyDescent="0.2">
      <c r="A335" t="s">
        <v>13</v>
      </c>
      <c r="B335" t="s">
        <v>10</v>
      </c>
      <c r="C335">
        <v>8</v>
      </c>
      <c r="D335" t="s">
        <v>7</v>
      </c>
      <c r="E335">
        <v>-3.8690540008378704</v>
      </c>
    </row>
    <row r="336" spans="1:5" hidden="1" x14ac:dyDescent="0.2">
      <c r="A336" t="s">
        <v>5</v>
      </c>
      <c r="B336" t="s">
        <v>10</v>
      </c>
      <c r="C336">
        <v>1</v>
      </c>
      <c r="D336" t="s">
        <v>7</v>
      </c>
      <c r="E336">
        <v>-5.2246375651682513</v>
      </c>
    </row>
    <row r="337" spans="1:5" hidden="1" x14ac:dyDescent="0.2">
      <c r="A337" t="s">
        <v>5</v>
      </c>
      <c r="B337" t="s">
        <v>10</v>
      </c>
      <c r="C337">
        <v>2</v>
      </c>
      <c r="D337" t="s">
        <v>7</v>
      </c>
      <c r="E337">
        <v>-5.4810234322928899</v>
      </c>
    </row>
    <row r="338" spans="1:5" hidden="1" x14ac:dyDescent="0.2">
      <c r="A338" t="s">
        <v>5</v>
      </c>
      <c r="B338" t="s">
        <v>10</v>
      </c>
      <c r="C338">
        <v>3</v>
      </c>
      <c r="D338" t="s">
        <v>7</v>
      </c>
      <c r="E338">
        <v>-5.1470608394301998</v>
      </c>
    </row>
    <row r="339" spans="1:5" hidden="1" x14ac:dyDescent="0.2">
      <c r="A339" t="s">
        <v>5</v>
      </c>
      <c r="B339" t="s">
        <v>10</v>
      </c>
      <c r="C339">
        <v>4</v>
      </c>
      <c r="D339" t="s">
        <v>7</v>
      </c>
      <c r="E339">
        <v>-8.0373860892765769</v>
      </c>
    </row>
    <row r="340" spans="1:5" hidden="1" x14ac:dyDescent="0.2">
      <c r="A340" t="s">
        <v>5</v>
      </c>
      <c r="B340" t="s">
        <v>10</v>
      </c>
      <c r="C340">
        <v>5</v>
      </c>
      <c r="D340" t="s">
        <v>7</v>
      </c>
      <c r="E340">
        <v>-6.3324367069009959</v>
      </c>
    </row>
    <row r="341" spans="1:5" hidden="1" x14ac:dyDescent="0.2">
      <c r="A341" t="s">
        <v>5</v>
      </c>
      <c r="B341" t="s">
        <v>10</v>
      </c>
      <c r="C341">
        <v>6</v>
      </c>
      <c r="D341" t="s">
        <v>7</v>
      </c>
      <c r="E341">
        <v>-8.2080794387856102</v>
      </c>
    </row>
    <row r="342" spans="1:5" hidden="1" x14ac:dyDescent="0.2">
      <c r="A342" t="s">
        <v>5</v>
      </c>
      <c r="B342" t="s">
        <v>10</v>
      </c>
      <c r="C342">
        <v>7</v>
      </c>
      <c r="D342" t="s">
        <v>7</v>
      </c>
      <c r="E342">
        <v>-8.2108654781719359</v>
      </c>
    </row>
    <row r="343" spans="1:5" hidden="1" x14ac:dyDescent="0.2">
      <c r="A343" t="s">
        <v>5</v>
      </c>
      <c r="B343" t="s">
        <v>10</v>
      </c>
      <c r="C343">
        <v>8</v>
      </c>
      <c r="D343" t="s">
        <v>7</v>
      </c>
      <c r="E343">
        <v>-8.3498878361976843</v>
      </c>
    </row>
    <row r="344" spans="1:5" x14ac:dyDescent="0.2">
      <c r="A344" t="s">
        <v>4</v>
      </c>
      <c r="B344" t="s">
        <v>10</v>
      </c>
      <c r="C344">
        <v>1</v>
      </c>
      <c r="D344" t="s">
        <v>7</v>
      </c>
      <c r="E344">
        <v>-8.0229679248426251</v>
      </c>
    </row>
    <row r="345" spans="1:5" x14ac:dyDescent="0.2">
      <c r="A345" t="s">
        <v>4</v>
      </c>
      <c r="B345" t="s">
        <v>10</v>
      </c>
      <c r="C345">
        <v>2</v>
      </c>
      <c r="D345" t="s">
        <v>7</v>
      </c>
      <c r="E345">
        <v>-4.9907510075379413</v>
      </c>
    </row>
    <row r="346" spans="1:5" x14ac:dyDescent="0.2">
      <c r="A346" t="s">
        <v>4</v>
      </c>
      <c r="B346" t="s">
        <v>10</v>
      </c>
      <c r="C346">
        <v>3</v>
      </c>
      <c r="D346" t="s">
        <v>7</v>
      </c>
      <c r="E346">
        <v>-6.3452873168193413</v>
      </c>
    </row>
    <row r="347" spans="1:5" x14ac:dyDescent="0.2">
      <c r="A347" t="s">
        <v>4</v>
      </c>
      <c r="B347" t="s">
        <v>10</v>
      </c>
      <c r="C347">
        <v>4</v>
      </c>
      <c r="D347" t="s">
        <v>7</v>
      </c>
      <c r="E347">
        <v>-5.4153636031700003</v>
      </c>
    </row>
    <row r="348" spans="1:5" x14ac:dyDescent="0.2">
      <c r="A348" t="s">
        <v>4</v>
      </c>
      <c r="B348" t="s">
        <v>10</v>
      </c>
      <c r="C348">
        <v>5</v>
      </c>
      <c r="D348" t="s">
        <v>7</v>
      </c>
      <c r="E348">
        <v>-3.9971138434707889</v>
      </c>
    </row>
    <row r="349" spans="1:5" x14ac:dyDescent="0.2">
      <c r="A349" t="s">
        <v>4</v>
      </c>
      <c r="B349" t="s">
        <v>10</v>
      </c>
      <c r="C349">
        <v>6</v>
      </c>
      <c r="D349" t="s">
        <v>7</v>
      </c>
      <c r="E349">
        <v>-7.9853893006053731</v>
      </c>
    </row>
    <row r="350" spans="1:5" x14ac:dyDescent="0.2">
      <c r="A350" t="s">
        <v>4</v>
      </c>
      <c r="B350" t="s">
        <v>10</v>
      </c>
      <c r="C350">
        <v>7</v>
      </c>
      <c r="D350" t="s">
        <v>7</v>
      </c>
      <c r="E350">
        <v>-4.3754647441960479</v>
      </c>
    </row>
    <row r="351" spans="1:5" x14ac:dyDescent="0.2">
      <c r="A351" t="s">
        <v>4</v>
      </c>
      <c r="B351" t="s">
        <v>10</v>
      </c>
      <c r="C351">
        <v>8</v>
      </c>
      <c r="D351" t="s">
        <v>7</v>
      </c>
      <c r="E351">
        <v>-5.0700115644098993</v>
      </c>
    </row>
    <row r="352" spans="1:5" x14ac:dyDescent="0.2">
      <c r="A352" t="s">
        <v>13</v>
      </c>
      <c r="B352" t="s">
        <v>16</v>
      </c>
      <c r="C352">
        <v>1</v>
      </c>
      <c r="D352" t="s">
        <v>3</v>
      </c>
      <c r="E352">
        <v>-4.1577104519836894</v>
      </c>
    </row>
    <row r="353" spans="1:5" x14ac:dyDescent="0.2">
      <c r="A353" t="s">
        <v>13</v>
      </c>
      <c r="B353" t="s">
        <v>16</v>
      </c>
      <c r="C353">
        <v>2</v>
      </c>
      <c r="D353" t="s">
        <v>3</v>
      </c>
      <c r="E353">
        <v>1.7620495449374367</v>
      </c>
    </row>
    <row r="354" spans="1:5" x14ac:dyDescent="0.2">
      <c r="A354" t="s">
        <v>13</v>
      </c>
      <c r="B354" t="s">
        <v>16</v>
      </c>
      <c r="C354">
        <v>3</v>
      </c>
      <c r="D354" t="s">
        <v>3</v>
      </c>
      <c r="E354">
        <v>-2.9543135117328454</v>
      </c>
    </row>
    <row r="355" spans="1:5" x14ac:dyDescent="0.2">
      <c r="A355" t="s">
        <v>13</v>
      </c>
      <c r="B355" t="s">
        <v>16</v>
      </c>
      <c r="C355">
        <v>4</v>
      </c>
      <c r="D355" t="s">
        <v>3</v>
      </c>
      <c r="E355">
        <v>-1.6949988794164206</v>
      </c>
    </row>
    <row r="356" spans="1:5" x14ac:dyDescent="0.2">
      <c r="A356" t="s">
        <v>13</v>
      </c>
      <c r="B356" t="s">
        <v>16</v>
      </c>
      <c r="C356">
        <v>5</v>
      </c>
      <c r="D356" t="s">
        <v>3</v>
      </c>
      <c r="E356">
        <v>-1.4611282544611051</v>
      </c>
    </row>
    <row r="357" spans="1:5" x14ac:dyDescent="0.2">
      <c r="A357" t="s">
        <v>13</v>
      </c>
      <c r="B357" t="s">
        <v>16</v>
      </c>
      <c r="C357">
        <v>6</v>
      </c>
      <c r="D357" t="s">
        <v>3</v>
      </c>
      <c r="E357">
        <v>1.734764689192577</v>
      </c>
    </row>
    <row r="358" spans="1:5" x14ac:dyDescent="0.2">
      <c r="A358" t="s">
        <v>13</v>
      </c>
      <c r="B358" t="s">
        <v>16</v>
      </c>
      <c r="C358">
        <v>7</v>
      </c>
      <c r="D358" t="s">
        <v>3</v>
      </c>
      <c r="E358">
        <v>-0.32482482446049588</v>
      </c>
    </row>
    <row r="359" spans="1:5" x14ac:dyDescent="0.2">
      <c r="A359" t="s">
        <v>13</v>
      </c>
      <c r="B359" t="s">
        <v>16</v>
      </c>
      <c r="C359">
        <v>8</v>
      </c>
      <c r="D359" t="s">
        <v>3</v>
      </c>
      <c r="E359">
        <v>-0.82507655640950972</v>
      </c>
    </row>
    <row r="360" spans="1:5" hidden="1" x14ac:dyDescent="0.2">
      <c r="A360" t="s">
        <v>5</v>
      </c>
      <c r="B360" t="s">
        <v>16</v>
      </c>
      <c r="C360">
        <v>1</v>
      </c>
      <c r="D360" t="s">
        <v>3</v>
      </c>
      <c r="E360">
        <v>-1.9382576801648312</v>
      </c>
    </row>
    <row r="361" spans="1:5" hidden="1" x14ac:dyDescent="0.2">
      <c r="A361" t="s">
        <v>5</v>
      </c>
      <c r="B361" t="s">
        <v>16</v>
      </c>
      <c r="C361">
        <v>2</v>
      </c>
      <c r="D361" t="s">
        <v>3</v>
      </c>
      <c r="E361">
        <v>-7.6606748165051641E-2</v>
      </c>
    </row>
    <row r="362" spans="1:5" hidden="1" x14ac:dyDescent="0.2">
      <c r="A362" t="s">
        <v>5</v>
      </c>
      <c r="B362" t="s">
        <v>16</v>
      </c>
      <c r="C362">
        <v>3</v>
      </c>
      <c r="D362" t="s">
        <v>3</v>
      </c>
      <c r="E362">
        <v>-1.7015971339542268</v>
      </c>
    </row>
    <row r="363" spans="1:5" hidden="1" x14ac:dyDescent="0.2">
      <c r="A363" t="s">
        <v>5</v>
      </c>
      <c r="B363" t="s">
        <v>16</v>
      </c>
      <c r="C363">
        <v>4</v>
      </c>
      <c r="D363" t="s">
        <v>3</v>
      </c>
      <c r="E363">
        <v>2.2691106708025188</v>
      </c>
    </row>
    <row r="364" spans="1:5" hidden="1" x14ac:dyDescent="0.2">
      <c r="A364" t="s">
        <v>5</v>
      </c>
      <c r="B364" t="s">
        <v>16</v>
      </c>
      <c r="C364">
        <v>5</v>
      </c>
      <c r="D364" t="s">
        <v>3</v>
      </c>
      <c r="E364">
        <v>-1.4981668411017779</v>
      </c>
    </row>
    <row r="365" spans="1:5" hidden="1" x14ac:dyDescent="0.2">
      <c r="A365" t="s">
        <v>5</v>
      </c>
      <c r="B365" t="s">
        <v>16</v>
      </c>
      <c r="C365">
        <v>6</v>
      </c>
      <c r="D365" t="s">
        <v>3</v>
      </c>
      <c r="E365">
        <v>2.4696646570716432</v>
      </c>
    </row>
    <row r="366" spans="1:5" hidden="1" x14ac:dyDescent="0.2">
      <c r="A366" t="s">
        <v>5</v>
      </c>
      <c r="B366" t="s">
        <v>16</v>
      </c>
      <c r="C366">
        <v>7</v>
      </c>
      <c r="D366" t="s">
        <v>3</v>
      </c>
      <c r="E366">
        <v>-4.6868447527714352E-2</v>
      </c>
    </row>
    <row r="367" spans="1:5" hidden="1" x14ac:dyDescent="0.2">
      <c r="A367" t="s">
        <v>5</v>
      </c>
      <c r="B367" t="s">
        <v>16</v>
      </c>
      <c r="C367">
        <v>8</v>
      </c>
      <c r="D367" t="s">
        <v>3</v>
      </c>
      <c r="E367">
        <v>-2.2091077359217692</v>
      </c>
    </row>
    <row r="368" spans="1:5" x14ac:dyDescent="0.2">
      <c r="A368" t="s">
        <v>4</v>
      </c>
      <c r="B368" t="s">
        <v>16</v>
      </c>
      <c r="C368">
        <v>1</v>
      </c>
      <c r="D368" t="s">
        <v>3</v>
      </c>
      <c r="E368">
        <v>1.4242377796798174</v>
      </c>
    </row>
    <row r="369" spans="1:5" x14ac:dyDescent="0.2">
      <c r="A369" t="s">
        <v>4</v>
      </c>
      <c r="B369" t="s">
        <v>16</v>
      </c>
      <c r="C369">
        <v>2</v>
      </c>
      <c r="D369" t="s">
        <v>3</v>
      </c>
      <c r="E369">
        <v>-1.579709716603837</v>
      </c>
    </row>
    <row r="370" spans="1:5" x14ac:dyDescent="0.2">
      <c r="A370" t="s">
        <v>4</v>
      </c>
      <c r="B370" t="s">
        <v>16</v>
      </c>
      <c r="C370">
        <v>3</v>
      </c>
      <c r="D370" t="s">
        <v>3</v>
      </c>
      <c r="E370">
        <v>2.4954799729808421</v>
      </c>
    </row>
    <row r="371" spans="1:5" x14ac:dyDescent="0.2">
      <c r="A371" t="s">
        <v>4</v>
      </c>
      <c r="B371" t="s">
        <v>16</v>
      </c>
      <c r="C371">
        <v>4</v>
      </c>
      <c r="D371" t="s">
        <v>3</v>
      </c>
      <c r="E371">
        <v>0.61629032312649201</v>
      </c>
    </row>
    <row r="372" spans="1:5" x14ac:dyDescent="0.2">
      <c r="A372" t="s">
        <v>4</v>
      </c>
      <c r="B372" t="s">
        <v>16</v>
      </c>
      <c r="C372">
        <v>5</v>
      </c>
      <c r="D372" t="s">
        <v>3</v>
      </c>
      <c r="E372">
        <v>-5.7654998453682076</v>
      </c>
    </row>
    <row r="373" spans="1:5" x14ac:dyDescent="0.2">
      <c r="A373" t="s">
        <v>4</v>
      </c>
      <c r="B373" t="s">
        <v>16</v>
      </c>
      <c r="C373">
        <v>6</v>
      </c>
      <c r="D373" t="s">
        <v>3</v>
      </c>
      <c r="E373">
        <v>-3.8959720651179843</v>
      </c>
    </row>
    <row r="374" spans="1:5" x14ac:dyDescent="0.2">
      <c r="A374" t="s">
        <v>4</v>
      </c>
      <c r="B374" t="s">
        <v>16</v>
      </c>
      <c r="C374">
        <v>7</v>
      </c>
      <c r="D374" t="s">
        <v>3</v>
      </c>
      <c r="E374">
        <v>1.3305779859922922</v>
      </c>
    </row>
    <row r="375" spans="1:5" x14ac:dyDescent="0.2">
      <c r="A375" t="s">
        <v>4</v>
      </c>
      <c r="B375" t="s">
        <v>16</v>
      </c>
      <c r="C375">
        <v>8</v>
      </c>
      <c r="D375" t="s">
        <v>3</v>
      </c>
      <c r="E375">
        <v>1.2942339979244508</v>
      </c>
    </row>
    <row r="376" spans="1:5" x14ac:dyDescent="0.2">
      <c r="A376" t="s">
        <v>13</v>
      </c>
      <c r="B376" t="s">
        <v>16</v>
      </c>
      <c r="C376">
        <v>1</v>
      </c>
      <c r="D376" t="s">
        <v>8</v>
      </c>
      <c r="E376">
        <v>-7.3073694016637916</v>
      </c>
    </row>
    <row r="377" spans="1:5" x14ac:dyDescent="0.2">
      <c r="A377" t="s">
        <v>13</v>
      </c>
      <c r="B377" t="s">
        <v>16</v>
      </c>
      <c r="C377">
        <v>2</v>
      </c>
      <c r="D377" t="s">
        <v>8</v>
      </c>
      <c r="E377">
        <v>-5.3026813438817122</v>
      </c>
    </row>
    <row r="378" spans="1:5" x14ac:dyDescent="0.2">
      <c r="A378" t="s">
        <v>13</v>
      </c>
      <c r="B378" t="s">
        <v>16</v>
      </c>
      <c r="C378">
        <v>3</v>
      </c>
      <c r="D378" t="s">
        <v>8</v>
      </c>
      <c r="E378">
        <v>-8.2310311208573737</v>
      </c>
    </row>
    <row r="379" spans="1:5" x14ac:dyDescent="0.2">
      <c r="A379" t="s">
        <v>13</v>
      </c>
      <c r="B379" t="s">
        <v>16</v>
      </c>
      <c r="C379">
        <v>4</v>
      </c>
      <c r="D379" t="s">
        <v>8</v>
      </c>
      <c r="E379">
        <v>-8.8692769841386898</v>
      </c>
    </row>
    <row r="380" spans="1:5" x14ac:dyDescent="0.2">
      <c r="A380" t="s">
        <v>13</v>
      </c>
      <c r="B380" t="s">
        <v>16</v>
      </c>
      <c r="C380">
        <v>5</v>
      </c>
      <c r="D380" t="s">
        <v>8</v>
      </c>
      <c r="E380">
        <v>-6.8257457185043613</v>
      </c>
    </row>
    <row r="381" spans="1:5" x14ac:dyDescent="0.2">
      <c r="A381" t="s">
        <v>13</v>
      </c>
      <c r="B381" t="s">
        <v>16</v>
      </c>
      <c r="C381">
        <v>6</v>
      </c>
      <c r="D381" t="s">
        <v>8</v>
      </c>
      <c r="E381">
        <v>-5.6076928035203828</v>
      </c>
    </row>
    <row r="382" spans="1:5" x14ac:dyDescent="0.2">
      <c r="A382" t="s">
        <v>13</v>
      </c>
      <c r="B382" t="s">
        <v>16</v>
      </c>
      <c r="C382">
        <v>7</v>
      </c>
      <c r="D382" t="s">
        <v>8</v>
      </c>
      <c r="E382">
        <v>-5.6953252360126889</v>
      </c>
    </row>
    <row r="383" spans="1:5" x14ac:dyDescent="0.2">
      <c r="A383" t="s">
        <v>13</v>
      </c>
      <c r="B383" t="s">
        <v>16</v>
      </c>
      <c r="C383">
        <v>8</v>
      </c>
      <c r="D383" t="s">
        <v>8</v>
      </c>
      <c r="E383">
        <v>-6.5133305054334372</v>
      </c>
    </row>
    <row r="384" spans="1:5" hidden="1" x14ac:dyDescent="0.2">
      <c r="A384" t="s">
        <v>5</v>
      </c>
      <c r="B384" t="s">
        <v>16</v>
      </c>
      <c r="C384">
        <v>1</v>
      </c>
      <c r="D384" t="s">
        <v>8</v>
      </c>
      <c r="E384">
        <v>-7.7737842695054447</v>
      </c>
    </row>
    <row r="385" spans="1:5" hidden="1" x14ac:dyDescent="0.2">
      <c r="A385" t="s">
        <v>5</v>
      </c>
      <c r="B385" t="s">
        <v>16</v>
      </c>
      <c r="C385">
        <v>2</v>
      </c>
      <c r="D385" t="s">
        <v>8</v>
      </c>
      <c r="E385">
        <v>-9.254054486913045</v>
      </c>
    </row>
    <row r="386" spans="1:5" hidden="1" x14ac:dyDescent="0.2">
      <c r="A386" t="s">
        <v>5</v>
      </c>
      <c r="B386" t="s">
        <v>16</v>
      </c>
      <c r="C386">
        <v>3</v>
      </c>
      <c r="D386" t="s">
        <v>8</v>
      </c>
      <c r="E386">
        <v>-9.1777856155381237</v>
      </c>
    </row>
    <row r="387" spans="1:5" hidden="1" x14ac:dyDescent="0.2">
      <c r="A387" t="s">
        <v>5</v>
      </c>
      <c r="B387" t="s">
        <v>16</v>
      </c>
      <c r="C387">
        <v>4</v>
      </c>
      <c r="D387" t="s">
        <v>8</v>
      </c>
      <c r="E387">
        <v>-8.8094599889384462</v>
      </c>
    </row>
    <row r="388" spans="1:5" hidden="1" x14ac:dyDescent="0.2">
      <c r="A388" t="s">
        <v>5</v>
      </c>
      <c r="B388" t="s">
        <v>16</v>
      </c>
      <c r="C388">
        <v>5</v>
      </c>
      <c r="D388" t="s">
        <v>8</v>
      </c>
      <c r="E388">
        <v>-7.6113500715142912</v>
      </c>
    </row>
    <row r="389" spans="1:5" hidden="1" x14ac:dyDescent="0.2">
      <c r="A389" t="s">
        <v>5</v>
      </c>
      <c r="B389" t="s">
        <v>16</v>
      </c>
      <c r="C389">
        <v>6</v>
      </c>
      <c r="D389" t="s">
        <v>8</v>
      </c>
      <c r="E389">
        <v>-7.3948920368131894</v>
      </c>
    </row>
    <row r="390" spans="1:5" hidden="1" x14ac:dyDescent="0.2">
      <c r="A390" t="s">
        <v>5</v>
      </c>
      <c r="B390" t="s">
        <v>16</v>
      </c>
      <c r="C390">
        <v>7</v>
      </c>
      <c r="D390" t="s">
        <v>8</v>
      </c>
      <c r="E390">
        <v>-8.0610144230683893</v>
      </c>
    </row>
    <row r="391" spans="1:5" hidden="1" x14ac:dyDescent="0.2">
      <c r="A391" t="s">
        <v>5</v>
      </c>
      <c r="B391" t="s">
        <v>16</v>
      </c>
      <c r="C391">
        <v>8</v>
      </c>
      <c r="D391" t="s">
        <v>8</v>
      </c>
      <c r="E391">
        <v>-6.6234165348539271</v>
      </c>
    </row>
    <row r="392" spans="1:5" x14ac:dyDescent="0.2">
      <c r="A392" t="s">
        <v>4</v>
      </c>
      <c r="B392" t="s">
        <v>16</v>
      </c>
      <c r="C392">
        <v>1</v>
      </c>
      <c r="D392" t="s">
        <v>8</v>
      </c>
      <c r="E392">
        <v>-7.4385239226457749</v>
      </c>
    </row>
    <row r="393" spans="1:5" x14ac:dyDescent="0.2">
      <c r="A393" t="s">
        <v>4</v>
      </c>
      <c r="B393" t="s">
        <v>16</v>
      </c>
      <c r="C393">
        <v>2</v>
      </c>
      <c r="D393" t="s">
        <v>8</v>
      </c>
      <c r="E393">
        <v>-6.5941086266494402</v>
      </c>
    </row>
    <row r="394" spans="1:5" x14ac:dyDescent="0.2">
      <c r="A394" t="s">
        <v>4</v>
      </c>
      <c r="B394" t="s">
        <v>16</v>
      </c>
      <c r="C394">
        <v>3</v>
      </c>
      <c r="D394" t="s">
        <v>8</v>
      </c>
      <c r="E394">
        <v>-6.2526645462661783</v>
      </c>
    </row>
    <row r="395" spans="1:5" x14ac:dyDescent="0.2">
      <c r="A395" t="s">
        <v>4</v>
      </c>
      <c r="B395" t="s">
        <v>16</v>
      </c>
      <c r="C395">
        <v>4</v>
      </c>
      <c r="D395" t="s">
        <v>8</v>
      </c>
      <c r="E395">
        <v>-5.5819163367485345</v>
      </c>
    </row>
    <row r="396" spans="1:5" x14ac:dyDescent="0.2">
      <c r="A396" t="s">
        <v>4</v>
      </c>
      <c r="B396" t="s">
        <v>16</v>
      </c>
      <c r="C396">
        <v>5</v>
      </c>
      <c r="D396" t="s">
        <v>8</v>
      </c>
      <c r="E396">
        <v>-7.9619895040675424</v>
      </c>
    </row>
    <row r="397" spans="1:5" x14ac:dyDescent="0.2">
      <c r="A397" t="s">
        <v>4</v>
      </c>
      <c r="B397" t="s">
        <v>16</v>
      </c>
      <c r="C397">
        <v>6</v>
      </c>
      <c r="D397" t="s">
        <v>8</v>
      </c>
      <c r="E397">
        <v>-6.1567120974895069</v>
      </c>
    </row>
    <row r="398" spans="1:5" x14ac:dyDescent="0.2">
      <c r="A398" t="s">
        <v>4</v>
      </c>
      <c r="B398" t="s">
        <v>16</v>
      </c>
      <c r="C398">
        <v>7</v>
      </c>
      <c r="D398" t="s">
        <v>8</v>
      </c>
      <c r="E398">
        <v>-6.53391406779809</v>
      </c>
    </row>
    <row r="399" spans="1:5" x14ac:dyDescent="0.2">
      <c r="A399" t="s">
        <v>4</v>
      </c>
      <c r="B399" t="s">
        <v>16</v>
      </c>
      <c r="C399">
        <v>8</v>
      </c>
      <c r="D399" t="s">
        <v>8</v>
      </c>
      <c r="E399">
        <v>-9.5080321275412309</v>
      </c>
    </row>
    <row r="400" spans="1:5" x14ac:dyDescent="0.2">
      <c r="A400" t="s">
        <v>13</v>
      </c>
      <c r="B400" t="s">
        <v>16</v>
      </c>
      <c r="C400">
        <v>1</v>
      </c>
      <c r="D400" t="s">
        <v>9</v>
      </c>
      <c r="E400">
        <v>-6.0590206027245443</v>
      </c>
    </row>
    <row r="401" spans="1:5" x14ac:dyDescent="0.2">
      <c r="A401" t="s">
        <v>13</v>
      </c>
      <c r="B401" t="s">
        <v>16</v>
      </c>
      <c r="C401">
        <v>2</v>
      </c>
      <c r="D401" t="s">
        <v>9</v>
      </c>
      <c r="E401">
        <v>-1.5138663962345298</v>
      </c>
    </row>
    <row r="402" spans="1:5" x14ac:dyDescent="0.2">
      <c r="A402" t="s">
        <v>13</v>
      </c>
      <c r="B402" t="s">
        <v>16</v>
      </c>
      <c r="C402">
        <v>3</v>
      </c>
      <c r="D402" t="s">
        <v>9</v>
      </c>
      <c r="E402">
        <v>-5.9444101774502407</v>
      </c>
    </row>
    <row r="403" spans="1:5" x14ac:dyDescent="0.2">
      <c r="A403" t="s">
        <v>13</v>
      </c>
      <c r="B403" t="s">
        <v>16</v>
      </c>
      <c r="C403">
        <v>4</v>
      </c>
      <c r="D403" t="s">
        <v>9</v>
      </c>
      <c r="E403">
        <v>-4.5239515252557823</v>
      </c>
    </row>
    <row r="404" spans="1:5" x14ac:dyDescent="0.2">
      <c r="A404" t="s">
        <v>13</v>
      </c>
      <c r="B404" t="s">
        <v>16</v>
      </c>
      <c r="C404">
        <v>5</v>
      </c>
      <c r="D404" t="s">
        <v>9</v>
      </c>
      <c r="E404">
        <v>-5.5970687988682393</v>
      </c>
    </row>
    <row r="405" spans="1:5" x14ac:dyDescent="0.2">
      <c r="A405" t="s">
        <v>13</v>
      </c>
      <c r="B405" t="s">
        <v>16</v>
      </c>
      <c r="C405">
        <v>6</v>
      </c>
      <c r="D405" t="s">
        <v>9</v>
      </c>
      <c r="E405">
        <v>-1.9009375315142734</v>
      </c>
    </row>
    <row r="406" spans="1:5" x14ac:dyDescent="0.2">
      <c r="A406" t="s">
        <v>13</v>
      </c>
      <c r="B406" t="s">
        <v>16</v>
      </c>
      <c r="C406">
        <v>7</v>
      </c>
      <c r="D406" t="s">
        <v>9</v>
      </c>
      <c r="E406">
        <v>-4.7806058603582464</v>
      </c>
    </row>
    <row r="407" spans="1:5" x14ac:dyDescent="0.2">
      <c r="A407" t="s">
        <v>13</v>
      </c>
      <c r="B407" t="s">
        <v>16</v>
      </c>
      <c r="C407">
        <v>8</v>
      </c>
      <c r="D407" t="s">
        <v>9</v>
      </c>
      <c r="E407">
        <v>-5.4859621378079879</v>
      </c>
    </row>
    <row r="408" spans="1:5" hidden="1" x14ac:dyDescent="0.2">
      <c r="A408" t="s">
        <v>5</v>
      </c>
      <c r="B408" t="s">
        <v>16</v>
      </c>
      <c r="C408">
        <v>1</v>
      </c>
      <c r="D408" t="s">
        <v>9</v>
      </c>
      <c r="E408">
        <v>-6.7783944951606223</v>
      </c>
    </row>
    <row r="409" spans="1:5" hidden="1" x14ac:dyDescent="0.2">
      <c r="A409" t="s">
        <v>5</v>
      </c>
      <c r="B409" t="s">
        <v>16</v>
      </c>
      <c r="C409">
        <v>2</v>
      </c>
      <c r="D409" t="s">
        <v>9</v>
      </c>
      <c r="E409">
        <v>-4.7417660302230118</v>
      </c>
    </row>
    <row r="410" spans="1:5" hidden="1" x14ac:dyDescent="0.2">
      <c r="A410" t="s">
        <v>5</v>
      </c>
      <c r="B410" t="s">
        <v>16</v>
      </c>
      <c r="C410">
        <v>3</v>
      </c>
      <c r="D410" t="s">
        <v>9</v>
      </c>
      <c r="E410">
        <v>-5.4429711317853737</v>
      </c>
    </row>
    <row r="411" spans="1:5" hidden="1" x14ac:dyDescent="0.2">
      <c r="A411" t="s">
        <v>5</v>
      </c>
      <c r="B411" t="s">
        <v>16</v>
      </c>
      <c r="C411">
        <v>4</v>
      </c>
      <c r="D411" t="s">
        <v>9</v>
      </c>
      <c r="E411">
        <v>-0.91521795079018275</v>
      </c>
    </row>
    <row r="412" spans="1:5" hidden="1" x14ac:dyDescent="0.2">
      <c r="A412" t="s">
        <v>5</v>
      </c>
      <c r="B412" t="s">
        <v>16</v>
      </c>
      <c r="C412">
        <v>5</v>
      </c>
      <c r="D412" t="s">
        <v>9</v>
      </c>
      <c r="E412">
        <v>-5.9230539929263806</v>
      </c>
    </row>
    <row r="413" spans="1:5" hidden="1" x14ac:dyDescent="0.2">
      <c r="A413" t="s">
        <v>5</v>
      </c>
      <c r="B413" t="s">
        <v>16</v>
      </c>
      <c r="C413">
        <v>6</v>
      </c>
      <c r="D413" t="s">
        <v>9</v>
      </c>
      <c r="E413">
        <v>-1.3341435286424073</v>
      </c>
    </row>
    <row r="414" spans="1:5" hidden="1" x14ac:dyDescent="0.2">
      <c r="A414" t="s">
        <v>5</v>
      </c>
      <c r="B414" t="s">
        <v>16</v>
      </c>
      <c r="C414">
        <v>7</v>
      </c>
      <c r="D414" t="s">
        <v>9</v>
      </c>
      <c r="E414">
        <v>-4.6199601616869543</v>
      </c>
    </row>
    <row r="415" spans="1:5" hidden="1" x14ac:dyDescent="0.2">
      <c r="A415" t="s">
        <v>5</v>
      </c>
      <c r="B415" t="s">
        <v>16</v>
      </c>
      <c r="C415">
        <v>8</v>
      </c>
      <c r="D415" t="s">
        <v>9</v>
      </c>
      <c r="E415">
        <v>-5.8788063610896231</v>
      </c>
    </row>
    <row r="416" spans="1:5" x14ac:dyDescent="0.2">
      <c r="A416" t="s">
        <v>4</v>
      </c>
      <c r="B416" t="s">
        <v>16</v>
      </c>
      <c r="C416">
        <v>1</v>
      </c>
      <c r="D416" t="s">
        <v>9</v>
      </c>
      <c r="E416">
        <v>-3.3299820372188762</v>
      </c>
    </row>
    <row r="417" spans="1:5" x14ac:dyDescent="0.2">
      <c r="A417" t="s">
        <v>4</v>
      </c>
      <c r="B417" t="s">
        <v>16</v>
      </c>
      <c r="C417">
        <v>2</v>
      </c>
      <c r="D417" t="s">
        <v>9</v>
      </c>
      <c r="E417">
        <v>-5.3061870025636431</v>
      </c>
    </row>
    <row r="418" spans="1:5" x14ac:dyDescent="0.2">
      <c r="A418" t="s">
        <v>4</v>
      </c>
      <c r="B418" t="s">
        <v>16</v>
      </c>
      <c r="C418">
        <v>3</v>
      </c>
      <c r="D418" t="s">
        <v>9</v>
      </c>
      <c r="E418">
        <v>-1.104105704211662</v>
      </c>
    </row>
    <row r="419" spans="1:5" x14ac:dyDescent="0.2">
      <c r="A419" t="s">
        <v>4</v>
      </c>
      <c r="B419" t="s">
        <v>16</v>
      </c>
      <c r="C419">
        <v>4</v>
      </c>
      <c r="D419" t="s">
        <v>9</v>
      </c>
      <c r="E419">
        <v>-3.3639424955766977</v>
      </c>
    </row>
    <row r="420" spans="1:5" x14ac:dyDescent="0.2">
      <c r="A420" t="s">
        <v>4</v>
      </c>
      <c r="B420" t="s">
        <v>16</v>
      </c>
      <c r="C420">
        <v>5</v>
      </c>
      <c r="D420" t="s">
        <v>9</v>
      </c>
      <c r="E420">
        <v>-7.2669179014950345</v>
      </c>
    </row>
    <row r="421" spans="1:5" x14ac:dyDescent="0.2">
      <c r="A421" t="s">
        <v>4</v>
      </c>
      <c r="B421" t="s">
        <v>16</v>
      </c>
      <c r="C421">
        <v>6</v>
      </c>
      <c r="D421" t="s">
        <v>9</v>
      </c>
      <c r="E421">
        <v>-6.3166139458354031</v>
      </c>
    </row>
    <row r="422" spans="1:5" x14ac:dyDescent="0.2">
      <c r="A422" t="s">
        <v>4</v>
      </c>
      <c r="B422" t="s">
        <v>16</v>
      </c>
      <c r="C422">
        <v>7</v>
      </c>
      <c r="D422" t="s">
        <v>9</v>
      </c>
      <c r="E422">
        <v>-1.9901889592862183</v>
      </c>
    </row>
    <row r="423" spans="1:5" x14ac:dyDescent="0.2">
      <c r="A423" t="s">
        <v>4</v>
      </c>
      <c r="B423" t="s">
        <v>16</v>
      </c>
      <c r="C423">
        <v>8</v>
      </c>
      <c r="D423" t="s">
        <v>9</v>
      </c>
      <c r="E423">
        <v>-1.6055092477855162</v>
      </c>
    </row>
    <row r="424" spans="1:5" x14ac:dyDescent="0.2">
      <c r="A424" t="s">
        <v>13</v>
      </c>
      <c r="B424" t="s">
        <v>16</v>
      </c>
      <c r="C424">
        <v>1</v>
      </c>
      <c r="D424" t="s">
        <v>6</v>
      </c>
      <c r="E424">
        <v>-4.1666174493212402</v>
      </c>
    </row>
    <row r="425" spans="1:5" x14ac:dyDescent="0.2">
      <c r="A425" t="s">
        <v>13</v>
      </c>
      <c r="B425" t="s">
        <v>16</v>
      </c>
      <c r="C425">
        <v>2</v>
      </c>
      <c r="D425" t="s">
        <v>6</v>
      </c>
      <c r="E425">
        <v>1.6886305219583164</v>
      </c>
    </row>
    <row r="426" spans="1:5" x14ac:dyDescent="0.2">
      <c r="A426" t="s">
        <v>13</v>
      </c>
      <c r="B426" t="s">
        <v>16</v>
      </c>
      <c r="C426">
        <v>3</v>
      </c>
      <c r="D426" t="s">
        <v>6</v>
      </c>
      <c r="E426">
        <v>-2.8238533825838772</v>
      </c>
    </row>
    <row r="427" spans="1:5" x14ac:dyDescent="0.2">
      <c r="A427" t="s">
        <v>13</v>
      </c>
      <c r="B427" t="s">
        <v>16</v>
      </c>
      <c r="C427">
        <v>4</v>
      </c>
      <c r="D427" t="s">
        <v>6</v>
      </c>
      <c r="E427">
        <v>-1.726765646824223</v>
      </c>
    </row>
    <row r="428" spans="1:5" x14ac:dyDescent="0.2">
      <c r="A428" t="s">
        <v>13</v>
      </c>
      <c r="B428" t="s">
        <v>16</v>
      </c>
      <c r="C428">
        <v>5</v>
      </c>
      <c r="D428" t="s">
        <v>6</v>
      </c>
      <c r="E428">
        <v>-1.9280305649513885</v>
      </c>
    </row>
    <row r="429" spans="1:5" x14ac:dyDescent="0.2">
      <c r="A429" t="s">
        <v>13</v>
      </c>
      <c r="B429" t="s">
        <v>16</v>
      </c>
      <c r="C429">
        <v>6</v>
      </c>
      <c r="D429" t="s">
        <v>6</v>
      </c>
      <c r="E429">
        <v>1.7733679677389453</v>
      </c>
    </row>
    <row r="430" spans="1:5" x14ac:dyDescent="0.2">
      <c r="A430" t="s">
        <v>13</v>
      </c>
      <c r="B430" t="s">
        <v>16</v>
      </c>
      <c r="C430">
        <v>7</v>
      </c>
      <c r="D430" t="s">
        <v>6</v>
      </c>
      <c r="E430">
        <v>-1.11798952158221</v>
      </c>
    </row>
    <row r="431" spans="1:5" x14ac:dyDescent="0.2">
      <c r="A431" t="s">
        <v>13</v>
      </c>
      <c r="B431" t="s">
        <v>16</v>
      </c>
      <c r="C431">
        <v>8</v>
      </c>
      <c r="D431" t="s">
        <v>6</v>
      </c>
      <c r="E431">
        <v>-0.97544893261053289</v>
      </c>
    </row>
    <row r="432" spans="1:5" hidden="1" x14ac:dyDescent="0.2">
      <c r="A432" t="s">
        <v>5</v>
      </c>
      <c r="B432" t="s">
        <v>16</v>
      </c>
      <c r="C432">
        <v>1</v>
      </c>
      <c r="D432" t="s">
        <v>6</v>
      </c>
      <c r="E432">
        <v>-2.845058315766277</v>
      </c>
    </row>
    <row r="433" spans="1:5" hidden="1" x14ac:dyDescent="0.2">
      <c r="A433" t="s">
        <v>5</v>
      </c>
      <c r="B433" t="s">
        <v>16</v>
      </c>
      <c r="C433">
        <v>2</v>
      </c>
      <c r="D433" t="s">
        <v>6</v>
      </c>
      <c r="E433">
        <v>-1.5061555852597053E-2</v>
      </c>
    </row>
    <row r="434" spans="1:5" hidden="1" x14ac:dyDescent="0.2">
      <c r="A434" t="s">
        <v>5</v>
      </c>
      <c r="B434" t="s">
        <v>16</v>
      </c>
      <c r="C434">
        <v>3</v>
      </c>
      <c r="D434" t="s">
        <v>6</v>
      </c>
      <c r="E434">
        <v>-1.9345707897943853</v>
      </c>
    </row>
    <row r="435" spans="1:5" hidden="1" x14ac:dyDescent="0.2">
      <c r="A435" t="s">
        <v>5</v>
      </c>
      <c r="B435" t="s">
        <v>16</v>
      </c>
      <c r="C435">
        <v>4</v>
      </c>
      <c r="D435" t="s">
        <v>6</v>
      </c>
      <c r="E435">
        <v>1.855594495582519</v>
      </c>
    </row>
    <row r="436" spans="1:5" hidden="1" x14ac:dyDescent="0.2">
      <c r="A436" t="s">
        <v>5</v>
      </c>
      <c r="B436" t="s">
        <v>16</v>
      </c>
      <c r="C436">
        <v>5</v>
      </c>
      <c r="D436" t="s">
        <v>6</v>
      </c>
      <c r="E436">
        <v>-2.2778258024784108</v>
      </c>
    </row>
    <row r="437" spans="1:5" hidden="1" x14ac:dyDescent="0.2">
      <c r="A437" t="s">
        <v>5</v>
      </c>
      <c r="B437" t="s">
        <v>16</v>
      </c>
      <c r="C437">
        <v>6</v>
      </c>
      <c r="D437" t="s">
        <v>6</v>
      </c>
      <c r="E437">
        <v>2.2573231818527404</v>
      </c>
    </row>
    <row r="438" spans="1:5" hidden="1" x14ac:dyDescent="0.2">
      <c r="A438" t="s">
        <v>5</v>
      </c>
      <c r="B438" t="s">
        <v>16</v>
      </c>
      <c r="C438">
        <v>7</v>
      </c>
      <c r="D438" t="s">
        <v>6</v>
      </c>
      <c r="E438">
        <v>-0.46568187956653873</v>
      </c>
    </row>
    <row r="439" spans="1:5" hidden="1" x14ac:dyDescent="0.2">
      <c r="A439" t="s">
        <v>5</v>
      </c>
      <c r="B439" t="s">
        <v>16</v>
      </c>
      <c r="C439">
        <v>8</v>
      </c>
      <c r="D439" t="s">
        <v>6</v>
      </c>
      <c r="E439">
        <v>-1.8483892204557542</v>
      </c>
    </row>
    <row r="440" spans="1:5" x14ac:dyDescent="0.2">
      <c r="A440" t="s">
        <v>4</v>
      </c>
      <c r="B440" t="s">
        <v>16</v>
      </c>
      <c r="C440">
        <v>1</v>
      </c>
      <c r="D440" t="s">
        <v>6</v>
      </c>
      <c r="E440">
        <v>1.5485553121287765</v>
      </c>
    </row>
    <row r="441" spans="1:5" x14ac:dyDescent="0.2">
      <c r="A441" t="s">
        <v>4</v>
      </c>
      <c r="B441" t="s">
        <v>16</v>
      </c>
      <c r="C441">
        <v>2</v>
      </c>
      <c r="D441" t="s">
        <v>6</v>
      </c>
      <c r="E441">
        <v>-1.6039691721447298</v>
      </c>
    </row>
    <row r="442" spans="1:5" x14ac:dyDescent="0.2">
      <c r="A442" t="s">
        <v>4</v>
      </c>
      <c r="B442" t="s">
        <v>16</v>
      </c>
      <c r="C442">
        <v>3</v>
      </c>
      <c r="D442" t="s">
        <v>6</v>
      </c>
      <c r="E442">
        <v>2.6797317879211455</v>
      </c>
    </row>
    <row r="443" spans="1:5" x14ac:dyDescent="0.2">
      <c r="A443" t="s">
        <v>4</v>
      </c>
      <c r="B443" t="s">
        <v>16</v>
      </c>
      <c r="C443">
        <v>4</v>
      </c>
      <c r="D443" t="s">
        <v>6</v>
      </c>
      <c r="E443">
        <v>0.49469476986764249</v>
      </c>
    </row>
    <row r="444" spans="1:5" x14ac:dyDescent="0.2">
      <c r="A444" t="s">
        <v>4</v>
      </c>
      <c r="B444" t="s">
        <v>16</v>
      </c>
      <c r="C444">
        <v>5</v>
      </c>
      <c r="D444" t="s">
        <v>6</v>
      </c>
      <c r="E444">
        <v>-5.2022174842443611</v>
      </c>
    </row>
    <row r="445" spans="1:5" x14ac:dyDescent="0.2">
      <c r="A445" t="s">
        <v>4</v>
      </c>
      <c r="B445" t="s">
        <v>16</v>
      </c>
      <c r="C445">
        <v>6</v>
      </c>
      <c r="D445" t="s">
        <v>6</v>
      </c>
      <c r="E445">
        <v>-3.161806555556236</v>
      </c>
    </row>
    <row r="446" spans="1:5" x14ac:dyDescent="0.2">
      <c r="A446" t="s">
        <v>4</v>
      </c>
      <c r="B446" t="s">
        <v>16</v>
      </c>
      <c r="C446">
        <v>7</v>
      </c>
      <c r="D446" t="s">
        <v>6</v>
      </c>
      <c r="E446">
        <v>1.2797494306340695</v>
      </c>
    </row>
    <row r="447" spans="1:5" x14ac:dyDescent="0.2">
      <c r="A447" t="s">
        <v>4</v>
      </c>
      <c r="B447" t="s">
        <v>16</v>
      </c>
      <c r="C447">
        <v>8</v>
      </c>
      <c r="D447" t="s">
        <v>6</v>
      </c>
      <c r="E447">
        <v>0.87241957433116113</v>
      </c>
    </row>
    <row r="448" spans="1:5" x14ac:dyDescent="0.2">
      <c r="A448" t="s">
        <v>13</v>
      </c>
      <c r="B448" t="s">
        <v>16</v>
      </c>
      <c r="C448">
        <v>1</v>
      </c>
      <c r="D448" t="s">
        <v>7</v>
      </c>
      <c r="E448">
        <v>-4.929740853330717</v>
      </c>
    </row>
    <row r="449" spans="1:5" x14ac:dyDescent="0.2">
      <c r="A449" t="s">
        <v>13</v>
      </c>
      <c r="B449" t="s">
        <v>16</v>
      </c>
      <c r="C449">
        <v>2</v>
      </c>
      <c r="D449" t="s">
        <v>7</v>
      </c>
      <c r="E449">
        <v>-3.2908729244821266</v>
      </c>
    </row>
    <row r="450" spans="1:5" x14ac:dyDescent="0.2">
      <c r="A450" t="s">
        <v>13</v>
      </c>
      <c r="B450" t="s">
        <v>16</v>
      </c>
      <c r="C450">
        <v>3</v>
      </c>
      <c r="D450" t="s">
        <v>7</v>
      </c>
      <c r="E450">
        <v>-6.0140005054747547</v>
      </c>
    </row>
    <row r="451" spans="1:5" x14ac:dyDescent="0.2">
      <c r="A451" t="s">
        <v>13</v>
      </c>
      <c r="B451" t="s">
        <v>16</v>
      </c>
      <c r="C451">
        <v>4</v>
      </c>
      <c r="D451" t="s">
        <v>7</v>
      </c>
      <c r="E451">
        <v>-5.2623969130411723</v>
      </c>
    </row>
    <row r="452" spans="1:5" x14ac:dyDescent="0.2">
      <c r="A452" t="s">
        <v>13</v>
      </c>
      <c r="B452" t="s">
        <v>16</v>
      </c>
      <c r="C452">
        <v>5</v>
      </c>
      <c r="D452" t="s">
        <v>7</v>
      </c>
      <c r="E452">
        <v>-5.3498607158868374</v>
      </c>
    </row>
    <row r="453" spans="1:5" x14ac:dyDescent="0.2">
      <c r="A453" t="s">
        <v>13</v>
      </c>
      <c r="B453" t="s">
        <v>16</v>
      </c>
      <c r="C453">
        <v>6</v>
      </c>
      <c r="D453" t="s">
        <v>7</v>
      </c>
      <c r="E453">
        <v>-4.5746421192381135</v>
      </c>
    </row>
    <row r="454" spans="1:5" x14ac:dyDescent="0.2">
      <c r="A454" t="s">
        <v>13</v>
      </c>
      <c r="B454" t="s">
        <v>16</v>
      </c>
      <c r="C454">
        <v>7</v>
      </c>
      <c r="D454" t="s">
        <v>7</v>
      </c>
      <c r="E454">
        <v>-6.4461028270966914</v>
      </c>
    </row>
    <row r="455" spans="1:5" x14ac:dyDescent="0.2">
      <c r="A455" t="s">
        <v>13</v>
      </c>
      <c r="B455" t="s">
        <v>16</v>
      </c>
      <c r="C455">
        <v>8</v>
      </c>
      <c r="D455" t="s">
        <v>7</v>
      </c>
      <c r="E455">
        <v>-7.4235766710616424</v>
      </c>
    </row>
    <row r="456" spans="1:5" hidden="1" x14ac:dyDescent="0.2">
      <c r="A456" t="s">
        <v>5</v>
      </c>
      <c r="B456" t="s">
        <v>16</v>
      </c>
      <c r="C456">
        <v>1</v>
      </c>
      <c r="D456" t="s">
        <v>7</v>
      </c>
      <c r="E456">
        <v>-6.7544331341647315</v>
      </c>
    </row>
    <row r="457" spans="1:5" hidden="1" x14ac:dyDescent="0.2">
      <c r="A457" t="s">
        <v>5</v>
      </c>
      <c r="B457" t="s">
        <v>16</v>
      </c>
      <c r="C457">
        <v>2</v>
      </c>
      <c r="D457" t="s">
        <v>7</v>
      </c>
      <c r="E457">
        <v>-6.3662012125692051</v>
      </c>
    </row>
    <row r="458" spans="1:5" hidden="1" x14ac:dyDescent="0.2">
      <c r="A458" t="s">
        <v>5</v>
      </c>
      <c r="B458" t="s">
        <v>16</v>
      </c>
      <c r="C458">
        <v>3</v>
      </c>
      <c r="D458" t="s">
        <v>7</v>
      </c>
      <c r="E458">
        <v>-4.7886308609434138</v>
      </c>
    </row>
    <row r="459" spans="1:5" hidden="1" x14ac:dyDescent="0.2">
      <c r="A459" t="s">
        <v>5</v>
      </c>
      <c r="B459" t="s">
        <v>16</v>
      </c>
      <c r="C459">
        <v>4</v>
      </c>
      <c r="D459" t="s">
        <v>7</v>
      </c>
      <c r="E459">
        <v>-2.5890107374479321</v>
      </c>
    </row>
    <row r="460" spans="1:5" hidden="1" x14ac:dyDescent="0.2">
      <c r="A460" t="s">
        <v>5</v>
      </c>
      <c r="B460" t="s">
        <v>16</v>
      </c>
      <c r="C460">
        <v>5</v>
      </c>
      <c r="D460" t="s">
        <v>7</v>
      </c>
      <c r="E460">
        <v>-4.3311637149290831</v>
      </c>
    </row>
    <row r="461" spans="1:5" hidden="1" x14ac:dyDescent="0.2">
      <c r="A461" t="s">
        <v>5</v>
      </c>
      <c r="B461" t="s">
        <v>16</v>
      </c>
      <c r="C461">
        <v>6</v>
      </c>
      <c r="D461" t="s">
        <v>7</v>
      </c>
      <c r="E461">
        <v>-3.8559152577986637</v>
      </c>
    </row>
    <row r="462" spans="1:5" hidden="1" x14ac:dyDescent="0.2">
      <c r="A462" t="s">
        <v>5</v>
      </c>
      <c r="B462" t="s">
        <v>16</v>
      </c>
      <c r="C462">
        <v>7</v>
      </c>
      <c r="D462" t="s">
        <v>7</v>
      </c>
      <c r="E462">
        <v>-5.0108751275449883</v>
      </c>
    </row>
    <row r="463" spans="1:5" hidden="1" x14ac:dyDescent="0.2">
      <c r="A463" t="s">
        <v>5</v>
      </c>
      <c r="B463" t="s">
        <v>16</v>
      </c>
      <c r="C463">
        <v>8</v>
      </c>
      <c r="D463" t="s">
        <v>7</v>
      </c>
      <c r="E463">
        <v>-5.7179402224407099</v>
      </c>
    </row>
    <row r="464" spans="1:5" x14ac:dyDescent="0.2">
      <c r="A464" t="s">
        <v>4</v>
      </c>
      <c r="B464" t="s">
        <v>16</v>
      </c>
      <c r="C464">
        <v>1</v>
      </c>
      <c r="D464" t="s">
        <v>7</v>
      </c>
      <c r="E464">
        <v>-5.742678558766908</v>
      </c>
    </row>
    <row r="465" spans="1:5" x14ac:dyDescent="0.2">
      <c r="A465" t="s">
        <v>4</v>
      </c>
      <c r="B465" t="s">
        <v>16</v>
      </c>
      <c r="C465">
        <v>2</v>
      </c>
      <c r="D465" t="s">
        <v>7</v>
      </c>
      <c r="E465">
        <v>-4.3796997022417621</v>
      </c>
    </row>
    <row r="466" spans="1:5" x14ac:dyDescent="0.2">
      <c r="A466" t="s">
        <v>4</v>
      </c>
      <c r="B466" t="s">
        <v>16</v>
      </c>
      <c r="C466">
        <v>3</v>
      </c>
      <c r="D466" t="s">
        <v>7</v>
      </c>
      <c r="E466">
        <v>-3.7020912212395558</v>
      </c>
    </row>
    <row r="467" spans="1:5" x14ac:dyDescent="0.2">
      <c r="A467" t="s">
        <v>4</v>
      </c>
      <c r="B467" t="s">
        <v>16</v>
      </c>
      <c r="C467">
        <v>4</v>
      </c>
      <c r="D467" t="s">
        <v>7</v>
      </c>
      <c r="E467">
        <v>-4.7826387825487942</v>
      </c>
    </row>
    <row r="468" spans="1:5" x14ac:dyDescent="0.2">
      <c r="A468" t="s">
        <v>4</v>
      </c>
      <c r="B468" t="s">
        <v>16</v>
      </c>
      <c r="C468">
        <v>5</v>
      </c>
      <c r="D468" t="s">
        <v>7</v>
      </c>
      <c r="E468">
        <v>-6.4668025969604521</v>
      </c>
    </row>
    <row r="469" spans="1:5" x14ac:dyDescent="0.2">
      <c r="A469" t="s">
        <v>4</v>
      </c>
      <c r="B469" t="s">
        <v>16</v>
      </c>
      <c r="C469">
        <v>6</v>
      </c>
      <c r="D469" t="s">
        <v>7</v>
      </c>
      <c r="E469">
        <v>-5.5155638006124903</v>
      </c>
    </row>
    <row r="470" spans="1:5" x14ac:dyDescent="0.2">
      <c r="A470" t="s">
        <v>4</v>
      </c>
      <c r="B470" t="s">
        <v>16</v>
      </c>
      <c r="C470">
        <v>7</v>
      </c>
      <c r="D470" t="s">
        <v>7</v>
      </c>
      <c r="E470">
        <v>-3.4361138705804386</v>
      </c>
    </row>
    <row r="471" spans="1:5" x14ac:dyDescent="0.2">
      <c r="A471" t="s">
        <v>4</v>
      </c>
      <c r="B471" t="s">
        <v>16</v>
      </c>
      <c r="C471">
        <v>8</v>
      </c>
      <c r="D471" t="s">
        <v>7</v>
      </c>
      <c r="E471">
        <v>-2.7833248350827269</v>
      </c>
    </row>
    <row r="472" spans="1:5" x14ac:dyDescent="0.2">
      <c r="A472" t="s">
        <v>13</v>
      </c>
      <c r="B472" t="s">
        <v>17</v>
      </c>
      <c r="C472">
        <v>1</v>
      </c>
      <c r="D472" t="s">
        <v>3</v>
      </c>
      <c r="E472">
        <v>-2.4770687472433401</v>
      </c>
    </row>
    <row r="473" spans="1:5" x14ac:dyDescent="0.2">
      <c r="A473" t="s">
        <v>13</v>
      </c>
      <c r="B473" t="s">
        <v>17</v>
      </c>
      <c r="C473">
        <v>2</v>
      </c>
      <c r="D473" t="s">
        <v>3</v>
      </c>
      <c r="E473">
        <v>3.3949880561596757E-2</v>
      </c>
    </row>
    <row r="474" spans="1:5" x14ac:dyDescent="0.2">
      <c r="A474" t="s">
        <v>13</v>
      </c>
      <c r="B474" t="s">
        <v>17</v>
      </c>
      <c r="C474">
        <v>3</v>
      </c>
      <c r="D474" t="s">
        <v>3</v>
      </c>
      <c r="E474">
        <v>-3.7519935286530242</v>
      </c>
    </row>
    <row r="475" spans="1:5" x14ac:dyDescent="0.2">
      <c r="A475" t="s">
        <v>13</v>
      </c>
      <c r="B475" t="s">
        <v>17</v>
      </c>
      <c r="C475">
        <v>4</v>
      </c>
      <c r="D475" t="s">
        <v>3</v>
      </c>
      <c r="E475">
        <v>-4.8069341768034377</v>
      </c>
    </row>
    <row r="476" spans="1:5" x14ac:dyDescent="0.2">
      <c r="A476" t="s">
        <v>13</v>
      </c>
      <c r="B476" t="s">
        <v>17</v>
      </c>
      <c r="C476">
        <v>5</v>
      </c>
      <c r="D476" t="s">
        <v>3</v>
      </c>
      <c r="E476">
        <v>-4.4528700546140421</v>
      </c>
    </row>
    <row r="477" spans="1:5" x14ac:dyDescent="0.2">
      <c r="A477" t="s">
        <v>13</v>
      </c>
      <c r="B477" t="s">
        <v>17</v>
      </c>
      <c r="C477">
        <v>6</v>
      </c>
      <c r="D477" t="s">
        <v>3</v>
      </c>
      <c r="E477">
        <v>-4.1421529733873577</v>
      </c>
    </row>
    <row r="478" spans="1:5" x14ac:dyDescent="0.2">
      <c r="A478" t="s">
        <v>13</v>
      </c>
      <c r="B478" t="s">
        <v>17</v>
      </c>
      <c r="C478">
        <v>7</v>
      </c>
      <c r="D478" t="s">
        <v>3</v>
      </c>
      <c r="E478">
        <v>-3.5207929566971501</v>
      </c>
    </row>
    <row r="479" spans="1:5" x14ac:dyDescent="0.2">
      <c r="A479" t="s">
        <v>13</v>
      </c>
      <c r="B479" t="s">
        <v>17</v>
      </c>
      <c r="C479">
        <v>8</v>
      </c>
      <c r="D479" t="s">
        <v>3</v>
      </c>
      <c r="E479">
        <v>-5.4514608396384503</v>
      </c>
    </row>
    <row r="480" spans="1:5" hidden="1" x14ac:dyDescent="0.2">
      <c r="A480" t="s">
        <v>5</v>
      </c>
      <c r="B480" t="s">
        <v>17</v>
      </c>
      <c r="C480">
        <v>1</v>
      </c>
      <c r="D480" t="s">
        <v>3</v>
      </c>
      <c r="E480">
        <v>0.13680162859660427</v>
      </c>
    </row>
    <row r="481" spans="1:5" hidden="1" x14ac:dyDescent="0.2">
      <c r="A481" t="s">
        <v>5</v>
      </c>
      <c r="B481" t="s">
        <v>17</v>
      </c>
      <c r="C481">
        <v>2</v>
      </c>
      <c r="D481" t="s">
        <v>3</v>
      </c>
      <c r="E481">
        <v>6.3759902452535044E-2</v>
      </c>
    </row>
    <row r="482" spans="1:5" hidden="1" x14ac:dyDescent="0.2">
      <c r="A482" t="s">
        <v>5</v>
      </c>
      <c r="B482" t="s">
        <v>17</v>
      </c>
      <c r="C482">
        <v>3</v>
      </c>
      <c r="D482" t="s">
        <v>3</v>
      </c>
      <c r="E482">
        <v>-3.8739604225512885</v>
      </c>
    </row>
    <row r="483" spans="1:5" hidden="1" x14ac:dyDescent="0.2">
      <c r="A483" t="s">
        <v>5</v>
      </c>
      <c r="B483" t="s">
        <v>17</v>
      </c>
      <c r="C483">
        <v>4</v>
      </c>
      <c r="D483" t="s">
        <v>3</v>
      </c>
      <c r="E483">
        <v>-0.65508091919388178</v>
      </c>
    </row>
    <row r="484" spans="1:5" hidden="1" x14ac:dyDescent="0.2">
      <c r="A484" t="s">
        <v>5</v>
      </c>
      <c r="B484" t="s">
        <v>17</v>
      </c>
      <c r="C484">
        <v>5</v>
      </c>
      <c r="D484" t="s">
        <v>3</v>
      </c>
      <c r="E484">
        <v>-3.7304053986260222</v>
      </c>
    </row>
    <row r="485" spans="1:5" hidden="1" x14ac:dyDescent="0.2">
      <c r="A485" t="s">
        <v>5</v>
      </c>
      <c r="B485" t="s">
        <v>17</v>
      </c>
      <c r="C485">
        <v>6</v>
      </c>
      <c r="D485" t="s">
        <v>3</v>
      </c>
      <c r="E485">
        <v>0.30812544354994742</v>
      </c>
    </row>
    <row r="486" spans="1:5" hidden="1" x14ac:dyDescent="0.2">
      <c r="A486" t="s">
        <v>5</v>
      </c>
      <c r="B486" t="s">
        <v>17</v>
      </c>
      <c r="C486">
        <v>7</v>
      </c>
      <c r="D486" t="s">
        <v>3</v>
      </c>
      <c r="E486">
        <v>1.3220634623520304</v>
      </c>
    </row>
    <row r="487" spans="1:5" hidden="1" x14ac:dyDescent="0.2">
      <c r="A487" t="s">
        <v>5</v>
      </c>
      <c r="B487" t="s">
        <v>17</v>
      </c>
      <c r="C487">
        <v>8</v>
      </c>
      <c r="D487" t="s">
        <v>3</v>
      </c>
      <c r="E487">
        <v>2.201605145812497</v>
      </c>
    </row>
    <row r="488" spans="1:5" x14ac:dyDescent="0.2">
      <c r="A488" t="s">
        <v>4</v>
      </c>
      <c r="B488" t="s">
        <v>17</v>
      </c>
      <c r="C488">
        <v>1</v>
      </c>
      <c r="D488" t="s">
        <v>3</v>
      </c>
      <c r="E488">
        <v>-0.14991485569708018</v>
      </c>
    </row>
    <row r="489" spans="1:5" x14ac:dyDescent="0.2">
      <c r="A489" t="s">
        <v>4</v>
      </c>
      <c r="B489" t="s">
        <v>17</v>
      </c>
      <c r="C489">
        <v>2</v>
      </c>
      <c r="D489" t="s">
        <v>3</v>
      </c>
      <c r="E489">
        <v>-2.4685594321768463</v>
      </c>
    </row>
    <row r="490" spans="1:5" x14ac:dyDescent="0.2">
      <c r="A490" t="s">
        <v>4</v>
      </c>
      <c r="B490" t="s">
        <v>17</v>
      </c>
      <c r="C490">
        <v>3</v>
      </c>
      <c r="D490" t="s">
        <v>3</v>
      </c>
      <c r="E490">
        <v>-5.411532459942233</v>
      </c>
    </row>
    <row r="491" spans="1:5" x14ac:dyDescent="0.2">
      <c r="A491" t="s">
        <v>4</v>
      </c>
      <c r="B491" t="s">
        <v>17</v>
      </c>
      <c r="C491">
        <v>4</v>
      </c>
      <c r="D491" t="s">
        <v>3</v>
      </c>
      <c r="E491">
        <v>-0.45963824400726239</v>
      </c>
    </row>
    <row r="492" spans="1:5" x14ac:dyDescent="0.2">
      <c r="A492" t="s">
        <v>4</v>
      </c>
      <c r="B492" t="s">
        <v>17</v>
      </c>
      <c r="C492">
        <v>5</v>
      </c>
      <c r="D492" t="s">
        <v>3</v>
      </c>
      <c r="E492">
        <v>1.6390338158672719</v>
      </c>
    </row>
    <row r="493" spans="1:5" x14ac:dyDescent="0.2">
      <c r="A493" t="s">
        <v>4</v>
      </c>
      <c r="B493" t="s">
        <v>17</v>
      </c>
      <c r="C493">
        <v>6</v>
      </c>
      <c r="D493" t="s">
        <v>3</v>
      </c>
      <c r="E493">
        <v>1.4124990468594305</v>
      </c>
    </row>
    <row r="494" spans="1:5" x14ac:dyDescent="0.2">
      <c r="A494" t="s">
        <v>4</v>
      </c>
      <c r="B494" t="s">
        <v>17</v>
      </c>
      <c r="C494">
        <v>7</v>
      </c>
      <c r="D494" t="s">
        <v>3</v>
      </c>
      <c r="E494">
        <v>-5.6047021361769147</v>
      </c>
    </row>
    <row r="495" spans="1:5" x14ac:dyDescent="0.2">
      <c r="A495" t="s">
        <v>4</v>
      </c>
      <c r="B495" t="s">
        <v>17</v>
      </c>
      <c r="C495">
        <v>8</v>
      </c>
      <c r="D495" t="s">
        <v>3</v>
      </c>
      <c r="E495">
        <v>2.7730916886179333</v>
      </c>
    </row>
    <row r="496" spans="1:5" x14ac:dyDescent="0.2">
      <c r="A496" t="s">
        <v>13</v>
      </c>
      <c r="B496" t="s">
        <v>17</v>
      </c>
      <c r="C496">
        <v>1</v>
      </c>
      <c r="D496" t="s">
        <v>8</v>
      </c>
      <c r="E496">
        <v>-6.2216302779278685</v>
      </c>
    </row>
    <row r="497" spans="1:5" x14ac:dyDescent="0.2">
      <c r="A497" t="s">
        <v>13</v>
      </c>
      <c r="B497" t="s">
        <v>17</v>
      </c>
      <c r="C497">
        <v>2</v>
      </c>
      <c r="D497" t="s">
        <v>8</v>
      </c>
      <c r="E497">
        <v>-6.1824490383993727</v>
      </c>
    </row>
    <row r="498" spans="1:5" x14ac:dyDescent="0.2">
      <c r="A498" t="s">
        <v>13</v>
      </c>
      <c r="B498" t="s">
        <v>17</v>
      </c>
      <c r="C498">
        <v>3</v>
      </c>
      <c r="D498" t="s">
        <v>8</v>
      </c>
      <c r="E498">
        <v>-7.3364785659906495</v>
      </c>
    </row>
    <row r="499" spans="1:5" x14ac:dyDescent="0.2">
      <c r="A499" t="s">
        <v>13</v>
      </c>
      <c r="B499" t="s">
        <v>17</v>
      </c>
      <c r="C499">
        <v>4</v>
      </c>
      <c r="D499" t="s">
        <v>8</v>
      </c>
      <c r="E499">
        <v>-8.5732957831611607</v>
      </c>
    </row>
    <row r="500" spans="1:5" x14ac:dyDescent="0.2">
      <c r="A500" t="s">
        <v>13</v>
      </c>
      <c r="B500" t="s">
        <v>17</v>
      </c>
      <c r="C500">
        <v>5</v>
      </c>
      <c r="D500" t="s">
        <v>8</v>
      </c>
      <c r="E500">
        <v>-10.391796239808851</v>
      </c>
    </row>
    <row r="501" spans="1:5" x14ac:dyDescent="0.2">
      <c r="A501" t="s">
        <v>13</v>
      </c>
      <c r="B501" t="s">
        <v>17</v>
      </c>
      <c r="C501">
        <v>6</v>
      </c>
      <c r="D501" t="s">
        <v>8</v>
      </c>
      <c r="E501">
        <v>-6.3372920937787178</v>
      </c>
    </row>
    <row r="502" spans="1:5" x14ac:dyDescent="0.2">
      <c r="A502" t="s">
        <v>13</v>
      </c>
      <c r="B502" t="s">
        <v>17</v>
      </c>
      <c r="C502">
        <v>7</v>
      </c>
      <c r="D502" t="s">
        <v>8</v>
      </c>
      <c r="E502">
        <v>-9.2495716204720289</v>
      </c>
    </row>
    <row r="503" spans="1:5" x14ac:dyDescent="0.2">
      <c r="A503" t="s">
        <v>13</v>
      </c>
      <c r="B503" t="s">
        <v>17</v>
      </c>
      <c r="C503">
        <v>8</v>
      </c>
      <c r="D503" t="s">
        <v>8</v>
      </c>
      <c r="E503">
        <v>-8.8010561307367752</v>
      </c>
    </row>
    <row r="504" spans="1:5" hidden="1" x14ac:dyDescent="0.2">
      <c r="A504" t="s">
        <v>5</v>
      </c>
      <c r="B504" t="s">
        <v>17</v>
      </c>
      <c r="C504">
        <v>1</v>
      </c>
      <c r="D504" t="s">
        <v>8</v>
      </c>
      <c r="E504">
        <v>-10.216558964795578</v>
      </c>
    </row>
    <row r="505" spans="1:5" hidden="1" x14ac:dyDescent="0.2">
      <c r="A505" t="s">
        <v>5</v>
      </c>
      <c r="B505" t="s">
        <v>17</v>
      </c>
      <c r="C505">
        <v>2</v>
      </c>
      <c r="D505" t="s">
        <v>8</v>
      </c>
      <c r="E505">
        <v>-7.7271597550237843</v>
      </c>
    </row>
    <row r="506" spans="1:5" hidden="1" x14ac:dyDescent="0.2">
      <c r="A506" t="s">
        <v>5</v>
      </c>
      <c r="B506" t="s">
        <v>17</v>
      </c>
      <c r="C506">
        <v>3</v>
      </c>
      <c r="D506" t="s">
        <v>8</v>
      </c>
      <c r="E506">
        <v>-7.9897576978463754</v>
      </c>
    </row>
    <row r="507" spans="1:5" hidden="1" x14ac:dyDescent="0.2">
      <c r="A507" t="s">
        <v>5</v>
      </c>
      <c r="B507" t="s">
        <v>17</v>
      </c>
      <c r="C507">
        <v>4</v>
      </c>
      <c r="D507" t="s">
        <v>8</v>
      </c>
      <c r="E507">
        <v>-7.1926113607911084</v>
      </c>
    </row>
    <row r="508" spans="1:5" hidden="1" x14ac:dyDescent="0.2">
      <c r="A508" t="s">
        <v>5</v>
      </c>
      <c r="B508" t="s">
        <v>17</v>
      </c>
      <c r="C508">
        <v>5</v>
      </c>
      <c r="D508" t="s">
        <v>8</v>
      </c>
      <c r="E508">
        <v>-7.7641719224398749</v>
      </c>
    </row>
    <row r="509" spans="1:5" hidden="1" x14ac:dyDescent="0.2">
      <c r="A509" t="s">
        <v>5</v>
      </c>
      <c r="B509" t="s">
        <v>17</v>
      </c>
      <c r="C509">
        <v>6</v>
      </c>
      <c r="D509" t="s">
        <v>8</v>
      </c>
      <c r="E509">
        <v>-6.6843284359940895</v>
      </c>
    </row>
    <row r="510" spans="1:5" hidden="1" x14ac:dyDescent="0.2">
      <c r="A510" t="s">
        <v>5</v>
      </c>
      <c r="B510" t="s">
        <v>17</v>
      </c>
      <c r="C510">
        <v>7</v>
      </c>
      <c r="D510" t="s">
        <v>8</v>
      </c>
      <c r="E510">
        <v>-8.4989296799967882</v>
      </c>
    </row>
    <row r="511" spans="1:5" hidden="1" x14ac:dyDescent="0.2">
      <c r="A511" t="s">
        <v>5</v>
      </c>
      <c r="B511" t="s">
        <v>17</v>
      </c>
      <c r="C511">
        <v>8</v>
      </c>
      <c r="D511" t="s">
        <v>8</v>
      </c>
      <c r="E511">
        <v>-11.04974726329316</v>
      </c>
    </row>
    <row r="512" spans="1:5" x14ac:dyDescent="0.2">
      <c r="A512" t="s">
        <v>4</v>
      </c>
      <c r="B512" t="s">
        <v>17</v>
      </c>
      <c r="C512">
        <v>1</v>
      </c>
      <c r="D512" t="s">
        <v>8</v>
      </c>
      <c r="E512">
        <v>-6.4730169684065118</v>
      </c>
    </row>
    <row r="513" spans="1:5" x14ac:dyDescent="0.2">
      <c r="A513" t="s">
        <v>4</v>
      </c>
      <c r="B513" t="s">
        <v>17</v>
      </c>
      <c r="C513">
        <v>2</v>
      </c>
      <c r="D513" t="s">
        <v>8</v>
      </c>
      <c r="E513">
        <v>-9.1672946541505063</v>
      </c>
    </row>
    <row r="514" spans="1:5" x14ac:dyDescent="0.2">
      <c r="A514" t="s">
        <v>4</v>
      </c>
      <c r="B514" t="s">
        <v>17</v>
      </c>
      <c r="C514">
        <v>3</v>
      </c>
      <c r="D514" t="s">
        <v>8</v>
      </c>
      <c r="E514">
        <v>-7.2430469715352075</v>
      </c>
    </row>
    <row r="515" spans="1:5" x14ac:dyDescent="0.2">
      <c r="A515" t="s">
        <v>4</v>
      </c>
      <c r="B515" t="s">
        <v>17</v>
      </c>
      <c r="C515">
        <v>4</v>
      </c>
      <c r="D515" t="s">
        <v>8</v>
      </c>
      <c r="E515">
        <v>-9.3326053755233893</v>
      </c>
    </row>
    <row r="516" spans="1:5" x14ac:dyDescent="0.2">
      <c r="A516" t="s">
        <v>4</v>
      </c>
      <c r="B516" t="s">
        <v>17</v>
      </c>
      <c r="C516">
        <v>5</v>
      </c>
      <c r="D516" t="s">
        <v>8</v>
      </c>
      <c r="E516">
        <v>-8.0289213278506217</v>
      </c>
    </row>
    <row r="517" spans="1:5" x14ac:dyDescent="0.2">
      <c r="A517" t="s">
        <v>4</v>
      </c>
      <c r="B517" t="s">
        <v>17</v>
      </c>
      <c r="C517">
        <v>6</v>
      </c>
      <c r="D517" t="s">
        <v>8</v>
      </c>
      <c r="E517">
        <v>-6.839909013739252</v>
      </c>
    </row>
    <row r="518" spans="1:5" x14ac:dyDescent="0.2">
      <c r="A518" t="s">
        <v>4</v>
      </c>
      <c r="B518" t="s">
        <v>17</v>
      </c>
      <c r="C518">
        <v>7</v>
      </c>
      <c r="D518" t="s">
        <v>8</v>
      </c>
      <c r="E518">
        <v>-8.0698144505255911</v>
      </c>
    </row>
    <row r="519" spans="1:5" x14ac:dyDescent="0.2">
      <c r="A519" t="s">
        <v>4</v>
      </c>
      <c r="B519" t="s">
        <v>17</v>
      </c>
      <c r="C519">
        <v>8</v>
      </c>
      <c r="D519" t="s">
        <v>8</v>
      </c>
      <c r="E519">
        <v>-7.9709093823550674</v>
      </c>
    </row>
    <row r="520" spans="1:5" x14ac:dyDescent="0.2">
      <c r="A520" t="s">
        <v>13</v>
      </c>
      <c r="B520" t="s">
        <v>17</v>
      </c>
      <c r="C520">
        <v>1</v>
      </c>
      <c r="D520" t="s">
        <v>9</v>
      </c>
      <c r="E520">
        <v>-5.0779005238153658</v>
      </c>
    </row>
    <row r="521" spans="1:5" x14ac:dyDescent="0.2">
      <c r="A521" t="s">
        <v>13</v>
      </c>
      <c r="B521" t="s">
        <v>17</v>
      </c>
      <c r="C521">
        <v>2</v>
      </c>
      <c r="D521" t="s">
        <v>9</v>
      </c>
      <c r="E521">
        <v>-4.3050275753710245</v>
      </c>
    </row>
    <row r="522" spans="1:5" x14ac:dyDescent="0.2">
      <c r="A522" t="s">
        <v>13</v>
      </c>
      <c r="B522" t="s">
        <v>17</v>
      </c>
      <c r="C522">
        <v>3</v>
      </c>
      <c r="D522" t="s">
        <v>9</v>
      </c>
      <c r="E522">
        <v>-7.040115692362793</v>
      </c>
    </row>
    <row r="523" spans="1:5" x14ac:dyDescent="0.2">
      <c r="A523" t="s">
        <v>13</v>
      </c>
      <c r="B523" t="s">
        <v>17</v>
      </c>
      <c r="C523">
        <v>4</v>
      </c>
      <c r="D523" t="s">
        <v>9</v>
      </c>
      <c r="E523">
        <v>-6.5264290845207498</v>
      </c>
    </row>
    <row r="524" spans="1:5" x14ac:dyDescent="0.2">
      <c r="A524" t="s">
        <v>13</v>
      </c>
      <c r="B524" t="s">
        <v>17</v>
      </c>
      <c r="C524">
        <v>5</v>
      </c>
      <c r="D524" t="s">
        <v>9</v>
      </c>
      <c r="E524">
        <v>-6.5814074548568655</v>
      </c>
    </row>
    <row r="525" spans="1:5" x14ac:dyDescent="0.2">
      <c r="A525" t="s">
        <v>13</v>
      </c>
      <c r="B525" t="s">
        <v>17</v>
      </c>
      <c r="C525">
        <v>6</v>
      </c>
      <c r="D525" t="s">
        <v>9</v>
      </c>
      <c r="E525">
        <v>-6.8215465598478104</v>
      </c>
    </row>
    <row r="526" spans="1:5" x14ac:dyDescent="0.2">
      <c r="A526" t="s">
        <v>13</v>
      </c>
      <c r="B526" t="s">
        <v>17</v>
      </c>
      <c r="C526">
        <v>7</v>
      </c>
      <c r="D526" t="s">
        <v>9</v>
      </c>
      <c r="E526">
        <v>-7.0495829439706839</v>
      </c>
    </row>
    <row r="527" spans="1:5" x14ac:dyDescent="0.2">
      <c r="A527" t="s">
        <v>13</v>
      </c>
      <c r="B527" t="s">
        <v>17</v>
      </c>
      <c r="C527">
        <v>8</v>
      </c>
      <c r="D527" t="s">
        <v>9</v>
      </c>
      <c r="E527">
        <v>-7.3763404799311303</v>
      </c>
    </row>
    <row r="528" spans="1:5" hidden="1" x14ac:dyDescent="0.2">
      <c r="A528" t="s">
        <v>5</v>
      </c>
      <c r="B528" t="s">
        <v>17</v>
      </c>
      <c r="C528">
        <v>1</v>
      </c>
      <c r="D528" t="s">
        <v>9</v>
      </c>
      <c r="E528">
        <v>-3.8656131720149922</v>
      </c>
    </row>
    <row r="529" spans="1:5" hidden="1" x14ac:dyDescent="0.2">
      <c r="A529" t="s">
        <v>5</v>
      </c>
      <c r="B529" t="s">
        <v>17</v>
      </c>
      <c r="C529">
        <v>2</v>
      </c>
      <c r="D529" t="s">
        <v>9</v>
      </c>
      <c r="E529">
        <v>-3.804448989156981</v>
      </c>
    </row>
    <row r="530" spans="1:5" hidden="1" x14ac:dyDescent="0.2">
      <c r="A530" t="s">
        <v>5</v>
      </c>
      <c r="B530" t="s">
        <v>17</v>
      </c>
      <c r="C530">
        <v>3</v>
      </c>
      <c r="D530" t="s">
        <v>9</v>
      </c>
      <c r="E530">
        <v>-6.1251221286472983</v>
      </c>
    </row>
    <row r="531" spans="1:5" hidden="1" x14ac:dyDescent="0.2">
      <c r="A531" t="s">
        <v>5</v>
      </c>
      <c r="B531" t="s">
        <v>17</v>
      </c>
      <c r="C531">
        <v>4</v>
      </c>
      <c r="D531" t="s">
        <v>9</v>
      </c>
      <c r="E531">
        <v>-5.6344273934252129</v>
      </c>
    </row>
    <row r="532" spans="1:5" hidden="1" x14ac:dyDescent="0.2">
      <c r="A532" t="s">
        <v>5</v>
      </c>
      <c r="B532" t="s">
        <v>17</v>
      </c>
      <c r="C532">
        <v>5</v>
      </c>
      <c r="D532" t="s">
        <v>9</v>
      </c>
      <c r="E532">
        <v>-6.2187291631571675</v>
      </c>
    </row>
    <row r="533" spans="1:5" hidden="1" x14ac:dyDescent="0.2">
      <c r="A533" t="s">
        <v>5</v>
      </c>
      <c r="B533" t="s">
        <v>17</v>
      </c>
      <c r="C533">
        <v>6</v>
      </c>
      <c r="D533" t="s">
        <v>9</v>
      </c>
      <c r="E533">
        <v>-3.5845947220697489</v>
      </c>
    </row>
    <row r="534" spans="1:5" hidden="1" x14ac:dyDescent="0.2">
      <c r="A534" t="s">
        <v>5</v>
      </c>
      <c r="B534" t="s">
        <v>17</v>
      </c>
      <c r="C534">
        <v>7</v>
      </c>
      <c r="D534" t="s">
        <v>9</v>
      </c>
      <c r="E534">
        <v>-2.5811723537947628</v>
      </c>
    </row>
    <row r="535" spans="1:5" hidden="1" x14ac:dyDescent="0.2">
      <c r="A535" t="s">
        <v>5</v>
      </c>
      <c r="B535" t="s">
        <v>17</v>
      </c>
      <c r="C535">
        <v>8</v>
      </c>
      <c r="D535" t="s">
        <v>9</v>
      </c>
      <c r="E535">
        <v>-2.0818524498583564</v>
      </c>
    </row>
    <row r="536" spans="1:5" x14ac:dyDescent="0.2">
      <c r="A536" t="s">
        <v>4</v>
      </c>
      <c r="B536" t="s">
        <v>17</v>
      </c>
      <c r="C536">
        <v>1</v>
      </c>
      <c r="D536" t="s">
        <v>9</v>
      </c>
      <c r="E536">
        <v>-4.9077850892337729</v>
      </c>
    </row>
    <row r="537" spans="1:5" x14ac:dyDescent="0.2">
      <c r="A537" t="s">
        <v>4</v>
      </c>
      <c r="B537" t="s">
        <v>17</v>
      </c>
      <c r="C537">
        <v>2</v>
      </c>
      <c r="D537" t="s">
        <v>9</v>
      </c>
      <c r="E537">
        <v>-6.4012917606555675</v>
      </c>
    </row>
    <row r="538" spans="1:5" x14ac:dyDescent="0.2">
      <c r="A538" t="s">
        <v>4</v>
      </c>
      <c r="B538" t="s">
        <v>17</v>
      </c>
      <c r="C538">
        <v>3</v>
      </c>
      <c r="D538" t="s">
        <v>9</v>
      </c>
      <c r="E538">
        <v>-6.8621362828476045</v>
      </c>
    </row>
    <row r="539" spans="1:5" x14ac:dyDescent="0.2">
      <c r="A539" t="s">
        <v>4</v>
      </c>
      <c r="B539" t="s">
        <v>17</v>
      </c>
      <c r="C539">
        <v>4</v>
      </c>
      <c r="D539" t="s">
        <v>9</v>
      </c>
      <c r="E539">
        <v>-4.7757596849685271</v>
      </c>
    </row>
    <row r="540" spans="1:5" x14ac:dyDescent="0.2">
      <c r="A540" t="s">
        <v>4</v>
      </c>
      <c r="B540" t="s">
        <v>17</v>
      </c>
      <c r="C540">
        <v>5</v>
      </c>
      <c r="D540" t="s">
        <v>9</v>
      </c>
      <c r="E540">
        <v>-2.5728126690086235</v>
      </c>
    </row>
    <row r="541" spans="1:5" x14ac:dyDescent="0.2">
      <c r="A541" t="s">
        <v>4</v>
      </c>
      <c r="B541" t="s">
        <v>17</v>
      </c>
      <c r="C541">
        <v>6</v>
      </c>
      <c r="D541" t="s">
        <v>9</v>
      </c>
      <c r="E541">
        <v>-3.7031503742700842</v>
      </c>
    </row>
    <row r="542" spans="1:5" x14ac:dyDescent="0.2">
      <c r="A542" t="s">
        <v>4</v>
      </c>
      <c r="B542" t="s">
        <v>17</v>
      </c>
      <c r="C542">
        <v>7</v>
      </c>
      <c r="D542" t="s">
        <v>9</v>
      </c>
      <c r="E542">
        <v>-7.3098078863747808</v>
      </c>
    </row>
    <row r="543" spans="1:5" x14ac:dyDescent="0.2">
      <c r="A543" t="s">
        <v>4</v>
      </c>
      <c r="B543" t="s">
        <v>17</v>
      </c>
      <c r="C543">
        <v>8</v>
      </c>
      <c r="D543" t="s">
        <v>9</v>
      </c>
      <c r="E543">
        <v>6.6389672152308066E-2</v>
      </c>
    </row>
    <row r="544" spans="1:5" x14ac:dyDescent="0.2">
      <c r="A544" t="s">
        <v>13</v>
      </c>
      <c r="B544" t="s">
        <v>17</v>
      </c>
      <c r="C544">
        <v>1</v>
      </c>
      <c r="D544" t="s">
        <v>6</v>
      </c>
      <c r="E544">
        <v>-1.9671844477513574</v>
      </c>
    </row>
    <row r="545" spans="1:5" x14ac:dyDescent="0.2">
      <c r="A545" t="s">
        <v>13</v>
      </c>
      <c r="B545" t="s">
        <v>17</v>
      </c>
      <c r="C545">
        <v>2</v>
      </c>
      <c r="D545" t="s">
        <v>6</v>
      </c>
      <c r="E545">
        <v>0.76429387426308892</v>
      </c>
    </row>
    <row r="546" spans="1:5" x14ac:dyDescent="0.2">
      <c r="A546" t="s">
        <v>13</v>
      </c>
      <c r="B546" t="s">
        <v>17</v>
      </c>
      <c r="C546">
        <v>3</v>
      </c>
      <c r="D546" t="s">
        <v>6</v>
      </c>
      <c r="E546">
        <v>-2.6985979295922462</v>
      </c>
    </row>
    <row r="547" spans="1:5" x14ac:dyDescent="0.2">
      <c r="A547" t="s">
        <v>13</v>
      </c>
      <c r="B547" t="s">
        <v>17</v>
      </c>
      <c r="C547">
        <v>4</v>
      </c>
      <c r="D547" t="s">
        <v>6</v>
      </c>
      <c r="E547">
        <v>-4.9237302893159907</v>
      </c>
    </row>
    <row r="548" spans="1:5" x14ac:dyDescent="0.2">
      <c r="A548" t="s">
        <v>13</v>
      </c>
      <c r="B548" t="s">
        <v>17</v>
      </c>
      <c r="C548">
        <v>5</v>
      </c>
      <c r="D548" t="s">
        <v>6</v>
      </c>
      <c r="E548">
        <v>-3.8593206873677133</v>
      </c>
    </row>
    <row r="549" spans="1:5" x14ac:dyDescent="0.2">
      <c r="A549" t="s">
        <v>13</v>
      </c>
      <c r="B549" t="s">
        <v>17</v>
      </c>
      <c r="C549">
        <v>6</v>
      </c>
      <c r="D549" t="s">
        <v>6</v>
      </c>
      <c r="E549">
        <v>-2.7435221963295149</v>
      </c>
    </row>
    <row r="550" spans="1:5" x14ac:dyDescent="0.2">
      <c r="A550" t="s">
        <v>13</v>
      </c>
      <c r="B550" t="s">
        <v>17</v>
      </c>
      <c r="C550">
        <v>7</v>
      </c>
      <c r="D550" t="s">
        <v>6</v>
      </c>
      <c r="E550">
        <v>-3.2138512067350646</v>
      </c>
    </row>
    <row r="551" spans="1:5" x14ac:dyDescent="0.2">
      <c r="A551" t="s">
        <v>13</v>
      </c>
      <c r="B551" t="s">
        <v>17</v>
      </c>
      <c r="C551">
        <v>8</v>
      </c>
      <c r="D551" t="s">
        <v>6</v>
      </c>
      <c r="E551">
        <v>-5.3296523801658005</v>
      </c>
    </row>
    <row r="552" spans="1:5" hidden="1" x14ac:dyDescent="0.2">
      <c r="A552" t="s">
        <v>5</v>
      </c>
      <c r="B552" t="s">
        <v>17</v>
      </c>
      <c r="C552">
        <v>1</v>
      </c>
      <c r="D552" t="s">
        <v>6</v>
      </c>
      <c r="E552">
        <v>-0.31577453221579432</v>
      </c>
    </row>
    <row r="553" spans="1:5" hidden="1" x14ac:dyDescent="0.2">
      <c r="A553" t="s">
        <v>5</v>
      </c>
      <c r="B553" t="s">
        <v>17</v>
      </c>
      <c r="C553">
        <v>2</v>
      </c>
      <c r="D553" t="s">
        <v>6</v>
      </c>
      <c r="E553">
        <v>0.75269383145381497</v>
      </c>
    </row>
    <row r="554" spans="1:5" hidden="1" x14ac:dyDescent="0.2">
      <c r="A554" t="s">
        <v>5</v>
      </c>
      <c r="B554" t="s">
        <v>17</v>
      </c>
      <c r="C554">
        <v>3</v>
      </c>
      <c r="D554" t="s">
        <v>6</v>
      </c>
      <c r="E554">
        <v>-2.7851206300651121</v>
      </c>
    </row>
    <row r="555" spans="1:5" hidden="1" x14ac:dyDescent="0.2">
      <c r="A555" t="s">
        <v>5</v>
      </c>
      <c r="B555" t="s">
        <v>17</v>
      </c>
      <c r="C555">
        <v>4</v>
      </c>
      <c r="D555" t="s">
        <v>6</v>
      </c>
      <c r="E555">
        <v>-0.28798365176884744</v>
      </c>
    </row>
    <row r="556" spans="1:5" hidden="1" x14ac:dyDescent="0.2">
      <c r="A556" t="s">
        <v>5</v>
      </c>
      <c r="B556" t="s">
        <v>17</v>
      </c>
      <c r="C556">
        <v>5</v>
      </c>
      <c r="D556" t="s">
        <v>6</v>
      </c>
      <c r="E556">
        <v>-5.1764406483995202</v>
      </c>
    </row>
    <row r="557" spans="1:5" hidden="1" x14ac:dyDescent="0.2">
      <c r="A557" t="s">
        <v>5</v>
      </c>
      <c r="B557" t="s">
        <v>17</v>
      </c>
      <c r="C557">
        <v>6</v>
      </c>
      <c r="D557" t="s">
        <v>6</v>
      </c>
      <c r="E557">
        <v>-0.48690219048925343</v>
      </c>
    </row>
    <row r="558" spans="1:5" hidden="1" x14ac:dyDescent="0.2">
      <c r="A558" t="s">
        <v>5</v>
      </c>
      <c r="B558" t="s">
        <v>17</v>
      </c>
      <c r="C558">
        <v>7</v>
      </c>
      <c r="D558" t="s">
        <v>6</v>
      </c>
      <c r="E558">
        <v>1.6437834922139913</v>
      </c>
    </row>
    <row r="559" spans="1:5" hidden="1" x14ac:dyDescent="0.2">
      <c r="A559" t="s">
        <v>5</v>
      </c>
      <c r="B559" t="s">
        <v>17</v>
      </c>
      <c r="C559">
        <v>8</v>
      </c>
      <c r="D559" t="s">
        <v>6</v>
      </c>
      <c r="E559">
        <v>1.9234204536058215</v>
      </c>
    </row>
    <row r="560" spans="1:5" x14ac:dyDescent="0.2">
      <c r="A560" t="s">
        <v>4</v>
      </c>
      <c r="B560" t="s">
        <v>17</v>
      </c>
      <c r="C560">
        <v>1</v>
      </c>
      <c r="D560" t="s">
        <v>6</v>
      </c>
      <c r="E560">
        <v>0.23837523263652471</v>
      </c>
    </row>
    <row r="561" spans="1:5" x14ac:dyDescent="0.2">
      <c r="A561" t="s">
        <v>4</v>
      </c>
      <c r="B561" t="s">
        <v>17</v>
      </c>
      <c r="C561">
        <v>2</v>
      </c>
      <c r="D561" t="s">
        <v>6</v>
      </c>
      <c r="E561">
        <v>-3.3318853297902429</v>
      </c>
    </row>
    <row r="562" spans="1:5" x14ac:dyDescent="0.2">
      <c r="A562" t="s">
        <v>4</v>
      </c>
      <c r="B562" t="s">
        <v>17</v>
      </c>
      <c r="C562">
        <v>3</v>
      </c>
      <c r="D562" t="s">
        <v>6</v>
      </c>
      <c r="E562">
        <v>-4.1637279309976343</v>
      </c>
    </row>
    <row r="563" spans="1:5" x14ac:dyDescent="0.2">
      <c r="A563" t="s">
        <v>4</v>
      </c>
      <c r="B563" t="s">
        <v>17</v>
      </c>
      <c r="C563">
        <v>4</v>
      </c>
      <c r="D563" t="s">
        <v>6</v>
      </c>
      <c r="E563">
        <v>-0.68166742837271599</v>
      </c>
    </row>
    <row r="564" spans="1:5" x14ac:dyDescent="0.2">
      <c r="A564" t="s">
        <v>4</v>
      </c>
      <c r="B564" t="s">
        <v>17</v>
      </c>
      <c r="C564">
        <v>5</v>
      </c>
      <c r="D564" t="s">
        <v>6</v>
      </c>
      <c r="E564">
        <v>2.7057946196142506</v>
      </c>
    </row>
    <row r="565" spans="1:5" x14ac:dyDescent="0.2">
      <c r="A565" t="s">
        <v>4</v>
      </c>
      <c r="B565" t="s">
        <v>17</v>
      </c>
      <c r="C565">
        <v>6</v>
      </c>
      <c r="D565" t="s">
        <v>6</v>
      </c>
      <c r="E565">
        <v>1.4800979587492193</v>
      </c>
    </row>
    <row r="566" spans="1:5" x14ac:dyDescent="0.2">
      <c r="A566" t="s">
        <v>4</v>
      </c>
      <c r="B566" t="s">
        <v>17</v>
      </c>
      <c r="C566">
        <v>7</v>
      </c>
      <c r="D566" t="s">
        <v>6</v>
      </c>
      <c r="E566">
        <v>-5.3151808261860509</v>
      </c>
    </row>
    <row r="567" spans="1:5" x14ac:dyDescent="0.2">
      <c r="A567" t="s">
        <v>4</v>
      </c>
      <c r="B567" t="s">
        <v>17</v>
      </c>
      <c r="C567">
        <v>8</v>
      </c>
      <c r="D567" t="s">
        <v>6</v>
      </c>
      <c r="E567">
        <v>1.5486083638482242</v>
      </c>
    </row>
    <row r="568" spans="1:5" x14ac:dyDescent="0.2">
      <c r="A568" t="s">
        <v>13</v>
      </c>
      <c r="B568" t="s">
        <v>17</v>
      </c>
      <c r="C568">
        <v>1</v>
      </c>
      <c r="D568" t="s">
        <v>7</v>
      </c>
      <c r="E568">
        <v>-6.4340845424700071</v>
      </c>
    </row>
    <row r="569" spans="1:5" x14ac:dyDescent="0.2">
      <c r="A569" t="s">
        <v>13</v>
      </c>
      <c r="B569" t="s">
        <v>17</v>
      </c>
      <c r="C569">
        <v>2</v>
      </c>
      <c r="D569" t="s">
        <v>7</v>
      </c>
      <c r="E569">
        <v>-6.7053729706557128</v>
      </c>
    </row>
    <row r="570" spans="1:5" x14ac:dyDescent="0.2">
      <c r="A570" t="s">
        <v>13</v>
      </c>
      <c r="B570" t="s">
        <v>17</v>
      </c>
      <c r="C570">
        <v>3</v>
      </c>
      <c r="D570" t="s">
        <v>7</v>
      </c>
      <c r="E570">
        <v>-8.6541676591581229</v>
      </c>
    </row>
    <row r="571" spans="1:5" x14ac:dyDescent="0.2">
      <c r="A571" t="s">
        <v>13</v>
      </c>
      <c r="B571" t="s">
        <v>17</v>
      </c>
      <c r="C571">
        <v>4</v>
      </c>
      <c r="D571" t="s">
        <v>7</v>
      </c>
      <c r="E571">
        <v>-6.558474200720454</v>
      </c>
    </row>
    <row r="572" spans="1:5" x14ac:dyDescent="0.2">
      <c r="A572" t="s">
        <v>13</v>
      </c>
      <c r="B572" t="s">
        <v>17</v>
      </c>
      <c r="C572">
        <v>5</v>
      </c>
      <c r="D572" t="s">
        <v>7</v>
      </c>
      <c r="E572">
        <v>-6.0450026889278234</v>
      </c>
    </row>
    <row r="573" spans="1:5" x14ac:dyDescent="0.2">
      <c r="A573" t="s">
        <v>13</v>
      </c>
      <c r="B573" t="s">
        <v>17</v>
      </c>
      <c r="C573">
        <v>6</v>
      </c>
      <c r="D573" t="s">
        <v>7</v>
      </c>
      <c r="E573">
        <v>-5.8894478487365269</v>
      </c>
    </row>
    <row r="574" spans="1:5" x14ac:dyDescent="0.2">
      <c r="A574" t="s">
        <v>13</v>
      </c>
      <c r="B574" t="s">
        <v>17</v>
      </c>
      <c r="C574">
        <v>7</v>
      </c>
      <c r="D574" t="s">
        <v>7</v>
      </c>
      <c r="E574">
        <v>-9.2246238206996907</v>
      </c>
    </row>
    <row r="575" spans="1:5" x14ac:dyDescent="0.2">
      <c r="A575" t="s">
        <v>13</v>
      </c>
      <c r="B575" t="s">
        <v>17</v>
      </c>
      <c r="C575">
        <v>8</v>
      </c>
      <c r="D575" t="s">
        <v>7</v>
      </c>
      <c r="E575">
        <v>-7.72962380284849</v>
      </c>
    </row>
    <row r="576" spans="1:5" hidden="1" x14ac:dyDescent="0.2">
      <c r="A576" t="s">
        <v>5</v>
      </c>
      <c r="B576" t="s">
        <v>17</v>
      </c>
      <c r="C576">
        <v>1</v>
      </c>
      <c r="D576" t="s">
        <v>7</v>
      </c>
      <c r="E576">
        <v>-7.309081662276057</v>
      </c>
    </row>
    <row r="577" spans="1:5" hidden="1" x14ac:dyDescent="0.2">
      <c r="A577" t="s">
        <v>5</v>
      </c>
      <c r="B577" t="s">
        <v>17</v>
      </c>
      <c r="C577">
        <v>2</v>
      </c>
      <c r="D577" t="s">
        <v>7</v>
      </c>
      <c r="E577">
        <v>-6.5858539628347508</v>
      </c>
    </row>
    <row r="578" spans="1:5" hidden="1" x14ac:dyDescent="0.2">
      <c r="A578" t="s">
        <v>5</v>
      </c>
      <c r="B578" t="s">
        <v>17</v>
      </c>
      <c r="C578">
        <v>3</v>
      </c>
      <c r="D578" t="s">
        <v>7</v>
      </c>
      <c r="E578">
        <v>-7.8586206304694493</v>
      </c>
    </row>
    <row r="579" spans="1:5" hidden="1" x14ac:dyDescent="0.2">
      <c r="A579" t="s">
        <v>5</v>
      </c>
      <c r="B579" t="s">
        <v>17</v>
      </c>
      <c r="C579">
        <v>4</v>
      </c>
      <c r="D579" t="s">
        <v>7</v>
      </c>
      <c r="E579">
        <v>-7.9304042528285734</v>
      </c>
    </row>
    <row r="580" spans="1:5" hidden="1" x14ac:dyDescent="0.2">
      <c r="A580" t="s">
        <v>5</v>
      </c>
      <c r="B580" t="s">
        <v>17</v>
      </c>
      <c r="C580">
        <v>5</v>
      </c>
      <c r="D580" t="s">
        <v>7</v>
      </c>
      <c r="E580">
        <v>-6.917381088934885</v>
      </c>
    </row>
    <row r="581" spans="1:5" hidden="1" x14ac:dyDescent="0.2">
      <c r="A581" t="s">
        <v>5</v>
      </c>
      <c r="B581" t="s">
        <v>17</v>
      </c>
      <c r="C581">
        <v>6</v>
      </c>
      <c r="D581" t="s">
        <v>7</v>
      </c>
      <c r="E581">
        <v>-6.1810884468258962</v>
      </c>
    </row>
    <row r="582" spans="1:5" hidden="1" x14ac:dyDescent="0.2">
      <c r="A582" t="s">
        <v>5</v>
      </c>
      <c r="B582" t="s">
        <v>17</v>
      </c>
      <c r="C582">
        <v>7</v>
      </c>
      <c r="D582" t="s">
        <v>7</v>
      </c>
      <c r="E582">
        <v>-5.4251852551774604</v>
      </c>
    </row>
    <row r="583" spans="1:5" hidden="1" x14ac:dyDescent="0.2">
      <c r="A583" t="s">
        <v>5</v>
      </c>
      <c r="B583" t="s">
        <v>17</v>
      </c>
      <c r="C583">
        <v>8</v>
      </c>
      <c r="D583" t="s">
        <v>7</v>
      </c>
      <c r="E583">
        <v>-3.7390786896077977</v>
      </c>
    </row>
    <row r="584" spans="1:5" x14ac:dyDescent="0.2">
      <c r="A584" t="s">
        <v>4</v>
      </c>
      <c r="B584" t="s">
        <v>17</v>
      </c>
      <c r="C584">
        <v>1</v>
      </c>
      <c r="D584" t="s">
        <v>7</v>
      </c>
      <c r="E584">
        <v>-7.5198226535413291</v>
      </c>
    </row>
    <row r="585" spans="1:5" x14ac:dyDescent="0.2">
      <c r="A585" t="s">
        <v>4</v>
      </c>
      <c r="B585" t="s">
        <v>17</v>
      </c>
      <c r="C585">
        <v>2</v>
      </c>
      <c r="D585" t="s">
        <v>7</v>
      </c>
      <c r="E585">
        <v>-7.8635234297857544</v>
      </c>
    </row>
    <row r="586" spans="1:5" x14ac:dyDescent="0.2">
      <c r="A586" t="s">
        <v>4</v>
      </c>
      <c r="B586" t="s">
        <v>17</v>
      </c>
      <c r="C586">
        <v>3</v>
      </c>
      <c r="D586" t="s">
        <v>7</v>
      </c>
      <c r="E586">
        <v>-5.1299100635291062</v>
      </c>
    </row>
    <row r="587" spans="1:5" x14ac:dyDescent="0.2">
      <c r="A587" t="s">
        <v>4</v>
      </c>
      <c r="B587" t="s">
        <v>17</v>
      </c>
      <c r="C587">
        <v>4</v>
      </c>
      <c r="D587" t="s">
        <v>7</v>
      </c>
      <c r="E587">
        <v>-8.2146360043852091</v>
      </c>
    </row>
    <row r="588" spans="1:5" x14ac:dyDescent="0.2">
      <c r="A588" t="s">
        <v>4</v>
      </c>
      <c r="B588" t="s">
        <v>17</v>
      </c>
      <c r="C588">
        <v>5</v>
      </c>
      <c r="D588" t="s">
        <v>7</v>
      </c>
      <c r="E588">
        <v>-3.5489528096779068</v>
      </c>
    </row>
    <row r="589" spans="1:5" x14ac:dyDescent="0.2">
      <c r="A589" t="s">
        <v>4</v>
      </c>
      <c r="B589" t="s">
        <v>17</v>
      </c>
      <c r="C589">
        <v>6</v>
      </c>
      <c r="D589" t="s">
        <v>7</v>
      </c>
      <c r="E589">
        <v>-4.7161065022779169</v>
      </c>
    </row>
    <row r="590" spans="1:5" x14ac:dyDescent="0.2">
      <c r="A590" t="s">
        <v>4</v>
      </c>
      <c r="B590" t="s">
        <v>17</v>
      </c>
      <c r="C590">
        <v>7</v>
      </c>
      <c r="D590" t="s">
        <v>7</v>
      </c>
      <c r="E590">
        <v>-9.5176771186570228</v>
      </c>
    </row>
    <row r="591" spans="1:5" x14ac:dyDescent="0.2">
      <c r="A591" t="s">
        <v>4</v>
      </c>
      <c r="B591" t="s">
        <v>17</v>
      </c>
      <c r="C591">
        <v>8</v>
      </c>
      <c r="D591" t="s">
        <v>7</v>
      </c>
      <c r="E591">
        <v>-5.0944887581764817</v>
      </c>
    </row>
    <row r="592" spans="1:5" x14ac:dyDescent="0.2">
      <c r="A592" t="s">
        <v>13</v>
      </c>
      <c r="B592" t="s">
        <v>18</v>
      </c>
      <c r="C592">
        <v>1</v>
      </c>
      <c r="D592" t="s">
        <v>3</v>
      </c>
      <c r="E592">
        <v>-2.081387501884123</v>
      </c>
    </row>
    <row r="593" spans="1:5" x14ac:dyDescent="0.2">
      <c r="A593" t="s">
        <v>13</v>
      </c>
      <c r="B593" t="s">
        <v>18</v>
      </c>
      <c r="C593">
        <v>2</v>
      </c>
      <c r="D593" t="s">
        <v>3</v>
      </c>
      <c r="E593">
        <v>7.3669266518294307E-2</v>
      </c>
    </row>
    <row r="594" spans="1:5" x14ac:dyDescent="0.2">
      <c r="A594" t="s">
        <v>13</v>
      </c>
      <c r="B594" t="s">
        <v>18</v>
      </c>
      <c r="C594">
        <v>3</v>
      </c>
      <c r="D594" t="s">
        <v>3</v>
      </c>
      <c r="E594">
        <v>-1.9467649800667317</v>
      </c>
    </row>
    <row r="595" spans="1:5" x14ac:dyDescent="0.2">
      <c r="A595" t="s">
        <v>13</v>
      </c>
      <c r="B595" t="s">
        <v>18</v>
      </c>
      <c r="C595">
        <v>4</v>
      </c>
      <c r="D595" t="s">
        <v>3</v>
      </c>
      <c r="E595">
        <v>-1.6666379585841327</v>
      </c>
    </row>
    <row r="596" spans="1:5" x14ac:dyDescent="0.2">
      <c r="A596" t="s">
        <v>13</v>
      </c>
      <c r="B596" t="s">
        <v>18</v>
      </c>
      <c r="C596">
        <v>5</v>
      </c>
      <c r="D596" t="s">
        <v>3</v>
      </c>
      <c r="E596">
        <v>-2.9002703687256108</v>
      </c>
    </row>
    <row r="597" spans="1:5" x14ac:dyDescent="0.2">
      <c r="A597" t="s">
        <v>13</v>
      </c>
      <c r="B597" t="s">
        <v>18</v>
      </c>
      <c r="C597">
        <v>6</v>
      </c>
      <c r="D597" t="s">
        <v>3</v>
      </c>
      <c r="E597">
        <v>-5.1949389130497963</v>
      </c>
    </row>
    <row r="598" spans="1:5" x14ac:dyDescent="0.2">
      <c r="A598" t="s">
        <v>13</v>
      </c>
      <c r="B598" t="s">
        <v>18</v>
      </c>
      <c r="C598">
        <v>7</v>
      </c>
      <c r="D598" t="s">
        <v>3</v>
      </c>
      <c r="E598">
        <v>-6.0906560312551896</v>
      </c>
    </row>
    <row r="599" spans="1:5" x14ac:dyDescent="0.2">
      <c r="A599" t="s">
        <v>13</v>
      </c>
      <c r="B599" t="s">
        <v>18</v>
      </c>
      <c r="C599">
        <v>8</v>
      </c>
      <c r="D599" t="s">
        <v>3</v>
      </c>
      <c r="E599">
        <v>-4.4783510977979084</v>
      </c>
    </row>
    <row r="600" spans="1:5" hidden="1" x14ac:dyDescent="0.2">
      <c r="A600" t="s">
        <v>5</v>
      </c>
      <c r="B600" t="s">
        <v>18</v>
      </c>
      <c r="C600">
        <v>1</v>
      </c>
      <c r="D600" t="s">
        <v>3</v>
      </c>
      <c r="E600">
        <v>-5.1666430026334105</v>
      </c>
    </row>
    <row r="601" spans="1:5" hidden="1" x14ac:dyDescent="0.2">
      <c r="A601" t="s">
        <v>5</v>
      </c>
      <c r="B601" t="s">
        <v>18</v>
      </c>
      <c r="C601">
        <v>2</v>
      </c>
      <c r="D601" t="s">
        <v>3</v>
      </c>
      <c r="E601">
        <v>-2.7462430258190622</v>
      </c>
    </row>
    <row r="602" spans="1:5" hidden="1" x14ac:dyDescent="0.2">
      <c r="A602" t="s">
        <v>5</v>
      </c>
      <c r="B602" t="s">
        <v>18</v>
      </c>
      <c r="C602">
        <v>3</v>
      </c>
      <c r="D602" t="s">
        <v>3</v>
      </c>
      <c r="E602">
        <v>-3.6934810690608337</v>
      </c>
    </row>
    <row r="603" spans="1:5" hidden="1" x14ac:dyDescent="0.2">
      <c r="A603" t="s">
        <v>5</v>
      </c>
      <c r="B603" t="s">
        <v>18</v>
      </c>
      <c r="C603">
        <v>4</v>
      </c>
      <c r="D603" t="s">
        <v>3</v>
      </c>
      <c r="E603">
        <v>-1.1417255922076706</v>
      </c>
    </row>
    <row r="604" spans="1:5" hidden="1" x14ac:dyDescent="0.2">
      <c r="A604" t="s">
        <v>5</v>
      </c>
      <c r="B604" t="s">
        <v>18</v>
      </c>
      <c r="C604">
        <v>5</v>
      </c>
      <c r="D604" t="s">
        <v>3</v>
      </c>
      <c r="E604">
        <v>-4.1262512329929137</v>
      </c>
    </row>
    <row r="605" spans="1:5" hidden="1" x14ac:dyDescent="0.2">
      <c r="A605" t="s">
        <v>5</v>
      </c>
      <c r="B605" t="s">
        <v>18</v>
      </c>
      <c r="C605">
        <v>6</v>
      </c>
      <c r="D605" t="s">
        <v>3</v>
      </c>
      <c r="E605">
        <v>-5.1027463134204893</v>
      </c>
    </row>
    <row r="606" spans="1:5" hidden="1" x14ac:dyDescent="0.2">
      <c r="A606" t="s">
        <v>5</v>
      </c>
      <c r="B606" t="s">
        <v>11</v>
      </c>
      <c r="C606">
        <v>7</v>
      </c>
      <c r="D606" t="s">
        <v>3</v>
      </c>
      <c r="E606">
        <v>0.2939159234838975</v>
      </c>
    </row>
    <row r="607" spans="1:5" hidden="1" x14ac:dyDescent="0.2">
      <c r="A607" t="s">
        <v>5</v>
      </c>
      <c r="B607" t="s">
        <v>11</v>
      </c>
      <c r="C607">
        <v>8</v>
      </c>
      <c r="D607" t="s">
        <v>3</v>
      </c>
      <c r="E607">
        <v>0.68116583212264814</v>
      </c>
    </row>
    <row r="608" spans="1:5" x14ac:dyDescent="0.2">
      <c r="A608" t="s">
        <v>4</v>
      </c>
      <c r="B608" t="s">
        <v>18</v>
      </c>
      <c r="C608">
        <v>1</v>
      </c>
      <c r="D608" t="s">
        <v>3</v>
      </c>
      <c r="E608">
        <v>-6.2588861385726595</v>
      </c>
    </row>
    <row r="609" spans="1:5" x14ac:dyDescent="0.2">
      <c r="A609" t="s">
        <v>4</v>
      </c>
      <c r="B609" t="s">
        <v>18</v>
      </c>
      <c r="C609">
        <v>2</v>
      </c>
      <c r="D609" t="s">
        <v>3</v>
      </c>
      <c r="E609">
        <v>-1.8733358625965479</v>
      </c>
    </row>
    <row r="610" spans="1:5" x14ac:dyDescent="0.2">
      <c r="A610" t="s">
        <v>4</v>
      </c>
      <c r="B610" t="s">
        <v>18</v>
      </c>
      <c r="C610">
        <v>3</v>
      </c>
      <c r="D610" t="s">
        <v>3</v>
      </c>
      <c r="E610">
        <v>-5.9120562940212409</v>
      </c>
    </row>
    <row r="611" spans="1:5" x14ac:dyDescent="0.2">
      <c r="A611" t="s">
        <v>4</v>
      </c>
      <c r="B611" t="s">
        <v>18</v>
      </c>
      <c r="C611">
        <v>4</v>
      </c>
      <c r="D611" t="s">
        <v>3</v>
      </c>
      <c r="E611">
        <v>-6.1661559786983418</v>
      </c>
    </row>
    <row r="612" spans="1:5" x14ac:dyDescent="0.2">
      <c r="A612" t="s">
        <v>4</v>
      </c>
      <c r="B612" t="s">
        <v>18</v>
      </c>
      <c r="C612">
        <v>5</v>
      </c>
      <c r="D612" t="s">
        <v>3</v>
      </c>
      <c r="E612">
        <v>-5.5156209337743718</v>
      </c>
    </row>
    <row r="613" spans="1:5" x14ac:dyDescent="0.2">
      <c r="A613" t="s">
        <v>4</v>
      </c>
      <c r="B613" t="s">
        <v>18</v>
      </c>
      <c r="C613">
        <v>6</v>
      </c>
      <c r="D613" t="s">
        <v>3</v>
      </c>
      <c r="E613">
        <v>-2.8981083015461948</v>
      </c>
    </row>
    <row r="614" spans="1:5" x14ac:dyDescent="0.2">
      <c r="A614" t="s">
        <v>4</v>
      </c>
      <c r="B614" t="s">
        <v>18</v>
      </c>
      <c r="C614">
        <v>7</v>
      </c>
      <c r="D614" t="s">
        <v>3</v>
      </c>
      <c r="E614">
        <v>-3.7391719673079002</v>
      </c>
    </row>
    <row r="615" spans="1:5" x14ac:dyDescent="0.2">
      <c r="A615" t="s">
        <v>4</v>
      </c>
      <c r="B615" t="s">
        <v>18</v>
      </c>
      <c r="C615">
        <v>8</v>
      </c>
      <c r="D615" t="s">
        <v>3</v>
      </c>
      <c r="E615">
        <v>-3.3397615367383757</v>
      </c>
    </row>
    <row r="616" spans="1:5" x14ac:dyDescent="0.2">
      <c r="A616" t="s">
        <v>13</v>
      </c>
      <c r="B616" t="s">
        <v>18</v>
      </c>
      <c r="C616">
        <v>1</v>
      </c>
      <c r="D616" t="s">
        <v>8</v>
      </c>
      <c r="E616">
        <v>-10.591440168146374</v>
      </c>
    </row>
    <row r="617" spans="1:5" x14ac:dyDescent="0.2">
      <c r="A617" t="s">
        <v>13</v>
      </c>
      <c r="B617" t="s">
        <v>18</v>
      </c>
      <c r="C617">
        <v>2</v>
      </c>
      <c r="D617" t="s">
        <v>8</v>
      </c>
      <c r="E617">
        <v>-10.064146076163226</v>
      </c>
    </row>
    <row r="618" spans="1:5" x14ac:dyDescent="0.2">
      <c r="A618" t="s">
        <v>13</v>
      </c>
      <c r="B618" t="s">
        <v>18</v>
      </c>
      <c r="C618">
        <v>3</v>
      </c>
      <c r="D618" t="s">
        <v>8</v>
      </c>
      <c r="E618">
        <v>-7.2669325507591118</v>
      </c>
    </row>
    <row r="619" spans="1:5" x14ac:dyDescent="0.2">
      <c r="A619" t="s">
        <v>13</v>
      </c>
      <c r="B619" t="s">
        <v>18</v>
      </c>
      <c r="C619">
        <v>4</v>
      </c>
      <c r="D619" t="s">
        <v>8</v>
      </c>
      <c r="E619">
        <v>-7.3108793322474988</v>
      </c>
    </row>
    <row r="620" spans="1:5" x14ac:dyDescent="0.2">
      <c r="A620" t="s">
        <v>13</v>
      </c>
      <c r="B620" t="s">
        <v>18</v>
      </c>
      <c r="C620">
        <v>5</v>
      </c>
      <c r="D620" t="s">
        <v>8</v>
      </c>
      <c r="E620">
        <v>-9.1818219932202219</v>
      </c>
    </row>
    <row r="621" spans="1:5" x14ac:dyDescent="0.2">
      <c r="A621" t="s">
        <v>13</v>
      </c>
      <c r="B621" t="s">
        <v>18</v>
      </c>
      <c r="C621">
        <v>6</v>
      </c>
      <c r="D621" t="s">
        <v>8</v>
      </c>
      <c r="E621">
        <v>-7.3963215676097605</v>
      </c>
    </row>
    <row r="622" spans="1:5" x14ac:dyDescent="0.2">
      <c r="A622" t="s">
        <v>13</v>
      </c>
      <c r="B622" t="s">
        <v>18</v>
      </c>
      <c r="C622">
        <v>7</v>
      </c>
      <c r="D622" t="s">
        <v>8</v>
      </c>
      <c r="E622">
        <v>-10.58307272579631</v>
      </c>
    </row>
    <row r="623" spans="1:5" x14ac:dyDescent="0.2">
      <c r="A623" t="s">
        <v>13</v>
      </c>
      <c r="B623" t="s">
        <v>18</v>
      </c>
      <c r="C623">
        <v>8</v>
      </c>
      <c r="D623" t="s">
        <v>8</v>
      </c>
      <c r="E623">
        <v>-9.1558558710794529</v>
      </c>
    </row>
    <row r="624" spans="1:5" hidden="1" x14ac:dyDescent="0.2">
      <c r="A624" t="s">
        <v>5</v>
      </c>
      <c r="B624" t="s">
        <v>18</v>
      </c>
      <c r="C624">
        <v>1</v>
      </c>
      <c r="D624" t="s">
        <v>8</v>
      </c>
      <c r="E624">
        <v>-12.197776550861406</v>
      </c>
    </row>
    <row r="625" spans="1:5" hidden="1" x14ac:dyDescent="0.2">
      <c r="A625" t="s">
        <v>5</v>
      </c>
      <c r="B625" t="s">
        <v>18</v>
      </c>
      <c r="C625">
        <v>2</v>
      </c>
      <c r="D625" t="s">
        <v>8</v>
      </c>
      <c r="E625">
        <v>-9.5900901487154897</v>
      </c>
    </row>
    <row r="626" spans="1:5" hidden="1" x14ac:dyDescent="0.2">
      <c r="A626" t="s">
        <v>5</v>
      </c>
      <c r="B626" t="s">
        <v>18</v>
      </c>
      <c r="C626">
        <v>3</v>
      </c>
      <c r="D626" t="s">
        <v>8</v>
      </c>
      <c r="E626">
        <v>-11.686576219165762</v>
      </c>
    </row>
    <row r="627" spans="1:5" hidden="1" x14ac:dyDescent="0.2">
      <c r="A627" t="s">
        <v>5</v>
      </c>
      <c r="B627" t="s">
        <v>18</v>
      </c>
      <c r="C627">
        <v>4</v>
      </c>
      <c r="D627" t="s">
        <v>8</v>
      </c>
      <c r="E627">
        <v>-9.272006969423586</v>
      </c>
    </row>
    <row r="628" spans="1:5" hidden="1" x14ac:dyDescent="0.2">
      <c r="A628" t="s">
        <v>5</v>
      </c>
      <c r="B628" t="s">
        <v>18</v>
      </c>
      <c r="C628">
        <v>5</v>
      </c>
      <c r="D628" t="s">
        <v>8</v>
      </c>
      <c r="E628">
        <v>-11.130059444017505</v>
      </c>
    </row>
    <row r="629" spans="1:5" hidden="1" x14ac:dyDescent="0.2">
      <c r="A629" t="s">
        <v>5</v>
      </c>
      <c r="B629" t="s">
        <v>18</v>
      </c>
      <c r="C629">
        <v>6</v>
      </c>
      <c r="D629" t="s">
        <v>8</v>
      </c>
      <c r="E629">
        <v>-11.323778759495127</v>
      </c>
    </row>
    <row r="630" spans="1:5" hidden="1" x14ac:dyDescent="0.2">
      <c r="A630" t="s">
        <v>5</v>
      </c>
      <c r="B630" t="s">
        <v>11</v>
      </c>
      <c r="C630">
        <v>7</v>
      </c>
      <c r="D630" t="s">
        <v>8</v>
      </c>
      <c r="E630">
        <v>-12.490392856831182</v>
      </c>
    </row>
    <row r="631" spans="1:5" hidden="1" x14ac:dyDescent="0.2">
      <c r="A631" t="s">
        <v>5</v>
      </c>
      <c r="B631" t="s">
        <v>11</v>
      </c>
      <c r="C631">
        <v>8</v>
      </c>
      <c r="D631" t="s">
        <v>8</v>
      </c>
      <c r="E631">
        <v>-10.082705763439687</v>
      </c>
    </row>
    <row r="632" spans="1:5" x14ac:dyDescent="0.2">
      <c r="A632" t="s">
        <v>4</v>
      </c>
      <c r="B632" t="s">
        <v>18</v>
      </c>
      <c r="C632">
        <v>1</v>
      </c>
      <c r="D632" t="s">
        <v>8</v>
      </c>
      <c r="E632">
        <v>-6.5019579780662546</v>
      </c>
    </row>
    <row r="633" spans="1:5" x14ac:dyDescent="0.2">
      <c r="A633" t="s">
        <v>4</v>
      </c>
      <c r="B633" t="s">
        <v>18</v>
      </c>
      <c r="C633">
        <v>2</v>
      </c>
      <c r="D633" t="s">
        <v>8</v>
      </c>
      <c r="E633">
        <v>-6.8012830020618367</v>
      </c>
    </row>
    <row r="634" spans="1:5" x14ac:dyDescent="0.2">
      <c r="A634" t="s">
        <v>4</v>
      </c>
      <c r="B634" t="s">
        <v>18</v>
      </c>
      <c r="C634">
        <v>3</v>
      </c>
      <c r="D634" t="s">
        <v>8</v>
      </c>
      <c r="E634">
        <v>-11.144310339168126</v>
      </c>
    </row>
    <row r="635" spans="1:5" x14ac:dyDescent="0.2">
      <c r="A635" t="s">
        <v>4</v>
      </c>
      <c r="B635" t="s">
        <v>18</v>
      </c>
      <c r="C635">
        <v>4</v>
      </c>
      <c r="D635" t="s">
        <v>8</v>
      </c>
      <c r="E635">
        <v>-7.4988429983542986</v>
      </c>
    </row>
    <row r="636" spans="1:5" x14ac:dyDescent="0.2">
      <c r="A636" t="s">
        <v>4</v>
      </c>
      <c r="B636" t="s">
        <v>18</v>
      </c>
      <c r="C636">
        <v>5</v>
      </c>
      <c r="D636" t="s">
        <v>8</v>
      </c>
      <c r="E636">
        <v>-11.078212680395815</v>
      </c>
    </row>
    <row r="637" spans="1:5" x14ac:dyDescent="0.2">
      <c r="A637" t="s">
        <v>4</v>
      </c>
      <c r="B637" t="s">
        <v>18</v>
      </c>
      <c r="C637">
        <v>6</v>
      </c>
      <c r="D637" t="s">
        <v>8</v>
      </c>
      <c r="E637">
        <v>-10.732606974141017</v>
      </c>
    </row>
    <row r="638" spans="1:5" x14ac:dyDescent="0.2">
      <c r="A638" t="s">
        <v>4</v>
      </c>
      <c r="B638" t="s">
        <v>18</v>
      </c>
      <c r="C638">
        <v>7</v>
      </c>
      <c r="D638" t="s">
        <v>8</v>
      </c>
      <c r="E638">
        <v>-6.918075759914359</v>
      </c>
    </row>
    <row r="639" spans="1:5" x14ac:dyDescent="0.2">
      <c r="A639" t="s">
        <v>4</v>
      </c>
      <c r="B639" t="s">
        <v>18</v>
      </c>
      <c r="C639">
        <v>8</v>
      </c>
      <c r="D639" t="s">
        <v>8</v>
      </c>
      <c r="E639">
        <v>-10.367233484987054</v>
      </c>
    </row>
    <row r="640" spans="1:5" x14ac:dyDescent="0.2">
      <c r="A640" t="s">
        <v>13</v>
      </c>
      <c r="B640" t="s">
        <v>18</v>
      </c>
      <c r="C640">
        <v>1</v>
      </c>
      <c r="D640" t="s">
        <v>9</v>
      </c>
      <c r="E640">
        <v>-6.2433137394922191</v>
      </c>
    </row>
    <row r="641" spans="1:5" x14ac:dyDescent="0.2">
      <c r="A641" t="s">
        <v>13</v>
      </c>
      <c r="B641" t="s">
        <v>18</v>
      </c>
      <c r="C641">
        <v>2</v>
      </c>
      <c r="D641" t="s">
        <v>9</v>
      </c>
      <c r="E641">
        <v>-4.909855087857764</v>
      </c>
    </row>
    <row r="642" spans="1:5" x14ac:dyDescent="0.2">
      <c r="A642" t="s">
        <v>13</v>
      </c>
      <c r="B642" t="s">
        <v>18</v>
      </c>
      <c r="C642">
        <v>3</v>
      </c>
      <c r="D642" t="s">
        <v>9</v>
      </c>
      <c r="E642">
        <v>-5.5975993178063774</v>
      </c>
    </row>
    <row r="643" spans="1:5" x14ac:dyDescent="0.2">
      <c r="A643" t="s">
        <v>13</v>
      </c>
      <c r="B643" t="s">
        <v>18</v>
      </c>
      <c r="C643">
        <v>4</v>
      </c>
      <c r="D643" t="s">
        <v>9</v>
      </c>
      <c r="E643">
        <v>-5.7675376074892029</v>
      </c>
    </row>
    <row r="644" spans="1:5" x14ac:dyDescent="0.2">
      <c r="A644" t="s">
        <v>13</v>
      </c>
      <c r="B644" t="s">
        <v>18</v>
      </c>
      <c r="C644">
        <v>5</v>
      </c>
      <c r="D644" t="s">
        <v>9</v>
      </c>
      <c r="E644">
        <v>-6.4060670834665494</v>
      </c>
    </row>
    <row r="645" spans="1:5" x14ac:dyDescent="0.2">
      <c r="A645" t="s">
        <v>13</v>
      </c>
      <c r="B645" t="s">
        <v>18</v>
      </c>
      <c r="C645">
        <v>6</v>
      </c>
      <c r="D645" t="s">
        <v>9</v>
      </c>
      <c r="E645">
        <v>-7.0044585880201389</v>
      </c>
    </row>
    <row r="646" spans="1:5" x14ac:dyDescent="0.2">
      <c r="A646" t="s">
        <v>13</v>
      </c>
      <c r="B646" t="s">
        <v>18</v>
      </c>
      <c r="C646">
        <v>7</v>
      </c>
      <c r="D646" t="s">
        <v>9</v>
      </c>
      <c r="E646">
        <v>-7.3718829792500777</v>
      </c>
    </row>
    <row r="647" spans="1:5" x14ac:dyDescent="0.2">
      <c r="A647" t="s">
        <v>13</v>
      </c>
      <c r="B647" t="s">
        <v>18</v>
      </c>
      <c r="C647">
        <v>8</v>
      </c>
      <c r="D647" t="s">
        <v>9</v>
      </c>
      <c r="E647">
        <v>-7.5328923638486387</v>
      </c>
    </row>
    <row r="648" spans="1:5" hidden="1" x14ac:dyDescent="0.2">
      <c r="A648" t="s">
        <v>5</v>
      </c>
      <c r="B648" t="s">
        <v>18</v>
      </c>
      <c r="C648">
        <v>1</v>
      </c>
      <c r="D648" t="s">
        <v>9</v>
      </c>
      <c r="E648">
        <v>-6.9716956632215634</v>
      </c>
    </row>
    <row r="649" spans="1:5" hidden="1" x14ac:dyDescent="0.2">
      <c r="A649" t="s">
        <v>5</v>
      </c>
      <c r="B649" t="s">
        <v>18</v>
      </c>
      <c r="C649">
        <v>2</v>
      </c>
      <c r="D649" t="s">
        <v>9</v>
      </c>
      <c r="E649">
        <v>-6.5318343213526049</v>
      </c>
    </row>
    <row r="650" spans="1:5" hidden="1" x14ac:dyDescent="0.2">
      <c r="A650" t="s">
        <v>5</v>
      </c>
      <c r="B650" t="s">
        <v>18</v>
      </c>
      <c r="C650">
        <v>3</v>
      </c>
      <c r="D650" t="s">
        <v>9</v>
      </c>
      <c r="E650">
        <v>-6.0517089598057616</v>
      </c>
    </row>
    <row r="651" spans="1:5" hidden="1" x14ac:dyDescent="0.2">
      <c r="A651" t="s">
        <v>5</v>
      </c>
      <c r="B651" t="s">
        <v>18</v>
      </c>
      <c r="C651">
        <v>4</v>
      </c>
      <c r="D651" t="s">
        <v>9</v>
      </c>
      <c r="E651">
        <v>-5.5431103789496881</v>
      </c>
    </row>
    <row r="652" spans="1:5" hidden="1" x14ac:dyDescent="0.2">
      <c r="A652" t="s">
        <v>5</v>
      </c>
      <c r="B652" t="s">
        <v>18</v>
      </c>
      <c r="C652">
        <v>5</v>
      </c>
      <c r="D652" t="s">
        <v>9</v>
      </c>
      <c r="E652">
        <v>-7.0105801549711302</v>
      </c>
    </row>
    <row r="653" spans="1:5" hidden="1" x14ac:dyDescent="0.2">
      <c r="A653" t="s">
        <v>5</v>
      </c>
      <c r="B653" t="s">
        <v>18</v>
      </c>
      <c r="C653">
        <v>6</v>
      </c>
      <c r="D653" t="s">
        <v>9</v>
      </c>
      <c r="E653">
        <v>-6.4674643491426096</v>
      </c>
    </row>
    <row r="654" spans="1:5" hidden="1" x14ac:dyDescent="0.2">
      <c r="A654" t="s">
        <v>5</v>
      </c>
      <c r="B654" t="s">
        <v>11</v>
      </c>
      <c r="C654">
        <v>7</v>
      </c>
      <c r="D654" t="s">
        <v>9</v>
      </c>
      <c r="E654">
        <v>-3.2393551010519808</v>
      </c>
    </row>
    <row r="655" spans="1:5" hidden="1" x14ac:dyDescent="0.2">
      <c r="A655" t="s">
        <v>5</v>
      </c>
      <c r="B655" t="s">
        <v>11</v>
      </c>
      <c r="C655">
        <v>8</v>
      </c>
      <c r="D655" t="s">
        <v>9</v>
      </c>
      <c r="E655">
        <v>-2.4776529583134632</v>
      </c>
    </row>
    <row r="656" spans="1:5" x14ac:dyDescent="0.2">
      <c r="A656" t="s">
        <v>4</v>
      </c>
      <c r="B656" t="s">
        <v>18</v>
      </c>
      <c r="C656">
        <v>1</v>
      </c>
      <c r="D656" t="s">
        <v>9</v>
      </c>
      <c r="E656">
        <v>-6.9987693915890645</v>
      </c>
    </row>
    <row r="657" spans="1:5" x14ac:dyDescent="0.2">
      <c r="A657" t="s">
        <v>4</v>
      </c>
      <c r="B657" t="s">
        <v>18</v>
      </c>
      <c r="C657">
        <v>2</v>
      </c>
      <c r="D657" t="s">
        <v>9</v>
      </c>
      <c r="E657">
        <v>-6.0622087392682502</v>
      </c>
    </row>
    <row r="658" spans="1:5" x14ac:dyDescent="0.2">
      <c r="A658" t="s">
        <v>4</v>
      </c>
      <c r="B658" t="s">
        <v>18</v>
      </c>
      <c r="C658">
        <v>3</v>
      </c>
      <c r="D658" t="s">
        <v>9</v>
      </c>
      <c r="E658">
        <v>-8.1879715169168357</v>
      </c>
    </row>
    <row r="659" spans="1:5" x14ac:dyDescent="0.2">
      <c r="A659" t="s">
        <v>4</v>
      </c>
      <c r="B659" t="s">
        <v>18</v>
      </c>
      <c r="C659">
        <v>4</v>
      </c>
      <c r="D659" t="s">
        <v>9</v>
      </c>
      <c r="E659">
        <v>-7.5463745269097018</v>
      </c>
    </row>
    <row r="660" spans="1:5" x14ac:dyDescent="0.2">
      <c r="A660" t="s">
        <v>4</v>
      </c>
      <c r="B660" t="s">
        <v>18</v>
      </c>
      <c r="C660">
        <v>5</v>
      </c>
      <c r="D660" t="s">
        <v>9</v>
      </c>
      <c r="E660">
        <v>-6.7516913667741072</v>
      </c>
    </row>
    <row r="661" spans="1:5" x14ac:dyDescent="0.2">
      <c r="A661" t="s">
        <v>4</v>
      </c>
      <c r="B661" t="s">
        <v>18</v>
      </c>
      <c r="C661">
        <v>6</v>
      </c>
      <c r="D661" t="s">
        <v>9</v>
      </c>
      <c r="E661">
        <v>-6.2397332536650509</v>
      </c>
    </row>
    <row r="662" spans="1:5" x14ac:dyDescent="0.2">
      <c r="A662" t="s">
        <v>4</v>
      </c>
      <c r="B662" t="s">
        <v>18</v>
      </c>
      <c r="C662">
        <v>7</v>
      </c>
      <c r="D662" t="s">
        <v>9</v>
      </c>
      <c r="E662">
        <v>-6.8289749033915932</v>
      </c>
    </row>
    <row r="663" spans="1:5" x14ac:dyDescent="0.2">
      <c r="A663" t="s">
        <v>4</v>
      </c>
      <c r="B663" t="s">
        <v>18</v>
      </c>
      <c r="C663">
        <v>8</v>
      </c>
      <c r="D663" t="s">
        <v>9</v>
      </c>
      <c r="E663">
        <v>-5.5324220525612908</v>
      </c>
    </row>
    <row r="664" spans="1:5" x14ac:dyDescent="0.2">
      <c r="A664" t="s">
        <v>13</v>
      </c>
      <c r="B664" t="s">
        <v>18</v>
      </c>
      <c r="C664">
        <v>1</v>
      </c>
      <c r="D664" t="s">
        <v>6</v>
      </c>
      <c r="E664">
        <v>-1.2457055784331068</v>
      </c>
    </row>
    <row r="665" spans="1:5" x14ac:dyDescent="0.2">
      <c r="A665" t="s">
        <v>13</v>
      </c>
      <c r="B665" t="s">
        <v>18</v>
      </c>
      <c r="C665">
        <v>2</v>
      </c>
      <c r="D665" t="s">
        <v>6</v>
      </c>
      <c r="E665">
        <v>0.43089999075485252</v>
      </c>
    </row>
    <row r="666" spans="1:5" x14ac:dyDescent="0.2">
      <c r="A666" t="s">
        <v>13</v>
      </c>
      <c r="B666" t="s">
        <v>18</v>
      </c>
      <c r="C666">
        <v>3</v>
      </c>
      <c r="D666" t="s">
        <v>6</v>
      </c>
      <c r="E666">
        <v>-0.97106506593408426</v>
      </c>
    </row>
    <row r="667" spans="1:5" x14ac:dyDescent="0.2">
      <c r="A667" t="s">
        <v>13</v>
      </c>
      <c r="B667" t="s">
        <v>18</v>
      </c>
      <c r="C667">
        <v>4</v>
      </c>
      <c r="D667" t="s">
        <v>6</v>
      </c>
      <c r="E667">
        <v>-0.10529221830330471</v>
      </c>
    </row>
    <row r="668" spans="1:5" x14ac:dyDescent="0.2">
      <c r="A668" t="s">
        <v>13</v>
      </c>
      <c r="B668" t="s">
        <v>18</v>
      </c>
      <c r="C668">
        <v>5</v>
      </c>
      <c r="D668" t="s">
        <v>6</v>
      </c>
      <c r="E668">
        <v>-1.328635566394837</v>
      </c>
    </row>
    <row r="669" spans="1:5" x14ac:dyDescent="0.2">
      <c r="A669" t="s">
        <v>13</v>
      </c>
      <c r="B669" t="s">
        <v>18</v>
      </c>
      <c r="C669">
        <v>6</v>
      </c>
      <c r="D669" t="s">
        <v>6</v>
      </c>
      <c r="E669">
        <v>-3.9533686946326654</v>
      </c>
    </row>
    <row r="670" spans="1:5" x14ac:dyDescent="0.2">
      <c r="A670" t="s">
        <v>13</v>
      </c>
      <c r="B670" t="s">
        <v>18</v>
      </c>
      <c r="C670">
        <v>7</v>
      </c>
      <c r="D670" t="s">
        <v>6</v>
      </c>
      <c r="E670">
        <v>-4.0758987441885992</v>
      </c>
    </row>
    <row r="671" spans="1:5" x14ac:dyDescent="0.2">
      <c r="A671" t="s">
        <v>13</v>
      </c>
      <c r="B671" t="s">
        <v>18</v>
      </c>
      <c r="C671">
        <v>8</v>
      </c>
      <c r="D671" t="s">
        <v>6</v>
      </c>
      <c r="E671">
        <v>-2.4136281217092517</v>
      </c>
    </row>
    <row r="672" spans="1:5" hidden="1" x14ac:dyDescent="0.2">
      <c r="A672" t="s">
        <v>5</v>
      </c>
      <c r="B672" t="s">
        <v>18</v>
      </c>
      <c r="C672">
        <v>1</v>
      </c>
      <c r="D672" t="s">
        <v>6</v>
      </c>
      <c r="E672">
        <v>-5.146450217349301</v>
      </c>
    </row>
    <row r="673" spans="1:5" hidden="1" x14ac:dyDescent="0.2">
      <c r="A673" t="s">
        <v>5</v>
      </c>
      <c r="B673" t="s">
        <v>18</v>
      </c>
      <c r="C673">
        <v>2</v>
      </c>
      <c r="D673" t="s">
        <v>6</v>
      </c>
      <c r="E673">
        <v>-1.2975290494257479</v>
      </c>
    </row>
    <row r="674" spans="1:5" hidden="1" x14ac:dyDescent="0.2">
      <c r="A674" t="s">
        <v>5</v>
      </c>
      <c r="B674" t="s">
        <v>18</v>
      </c>
      <c r="C674">
        <v>3</v>
      </c>
      <c r="D674" t="s">
        <v>6</v>
      </c>
      <c r="E674">
        <v>-3.0728654269525535</v>
      </c>
    </row>
    <row r="675" spans="1:5" hidden="1" x14ac:dyDescent="0.2">
      <c r="A675" t="s">
        <v>5</v>
      </c>
      <c r="B675" t="s">
        <v>18</v>
      </c>
      <c r="C675">
        <v>4</v>
      </c>
      <c r="D675" t="s">
        <v>6</v>
      </c>
      <c r="E675">
        <v>0.27786279261624003</v>
      </c>
    </row>
    <row r="676" spans="1:5" hidden="1" x14ac:dyDescent="0.2">
      <c r="A676" t="s">
        <v>5</v>
      </c>
      <c r="B676" t="s">
        <v>18</v>
      </c>
      <c r="C676">
        <v>5</v>
      </c>
      <c r="D676" t="s">
        <v>6</v>
      </c>
      <c r="E676">
        <v>-3.6277008990179702</v>
      </c>
    </row>
    <row r="677" spans="1:5" hidden="1" x14ac:dyDescent="0.2">
      <c r="A677" t="s">
        <v>5</v>
      </c>
      <c r="B677" t="s">
        <v>18</v>
      </c>
      <c r="C677">
        <v>6</v>
      </c>
      <c r="D677" t="s">
        <v>6</v>
      </c>
      <c r="E677">
        <v>-3.8883316207068361</v>
      </c>
    </row>
    <row r="678" spans="1:5" hidden="1" x14ac:dyDescent="0.2">
      <c r="A678" t="s">
        <v>5</v>
      </c>
      <c r="B678" t="s">
        <v>11</v>
      </c>
      <c r="C678">
        <v>7</v>
      </c>
      <c r="D678" t="s">
        <v>6</v>
      </c>
      <c r="E678">
        <v>-0.57604364895980353</v>
      </c>
    </row>
    <row r="679" spans="1:5" hidden="1" x14ac:dyDescent="0.2">
      <c r="A679" t="s">
        <v>5</v>
      </c>
      <c r="B679" t="s">
        <v>11</v>
      </c>
      <c r="C679">
        <v>8</v>
      </c>
      <c r="D679" t="s">
        <v>6</v>
      </c>
      <c r="E679">
        <v>0.60724685845733362</v>
      </c>
    </row>
    <row r="680" spans="1:5" x14ac:dyDescent="0.2">
      <c r="A680" t="s">
        <v>4</v>
      </c>
      <c r="B680" t="s">
        <v>18</v>
      </c>
      <c r="C680">
        <v>1</v>
      </c>
      <c r="D680" t="s">
        <v>6</v>
      </c>
      <c r="E680">
        <v>-4.8408109141768669</v>
      </c>
    </row>
    <row r="681" spans="1:5" x14ac:dyDescent="0.2">
      <c r="A681" t="s">
        <v>4</v>
      </c>
      <c r="B681" t="s">
        <v>18</v>
      </c>
      <c r="C681">
        <v>2</v>
      </c>
      <c r="D681" t="s">
        <v>6</v>
      </c>
      <c r="E681">
        <v>-1.0261292140929079</v>
      </c>
    </row>
    <row r="682" spans="1:5" x14ac:dyDescent="0.2">
      <c r="A682" t="s">
        <v>4</v>
      </c>
      <c r="B682" t="s">
        <v>18</v>
      </c>
      <c r="C682">
        <v>3</v>
      </c>
      <c r="D682" t="s">
        <v>6</v>
      </c>
      <c r="E682">
        <v>-6.5055690396277264</v>
      </c>
    </row>
    <row r="683" spans="1:5" x14ac:dyDescent="0.2">
      <c r="A683" t="s">
        <v>4</v>
      </c>
      <c r="B683" t="s">
        <v>18</v>
      </c>
      <c r="C683">
        <v>4</v>
      </c>
      <c r="D683" t="s">
        <v>6</v>
      </c>
      <c r="E683">
        <v>-4.9737200424242118</v>
      </c>
    </row>
    <row r="684" spans="1:5" x14ac:dyDescent="0.2">
      <c r="A684" t="s">
        <v>4</v>
      </c>
      <c r="B684" t="s">
        <v>18</v>
      </c>
      <c r="C684">
        <v>5</v>
      </c>
      <c r="D684" t="s">
        <v>6</v>
      </c>
      <c r="E684">
        <v>-6.1506772313406728</v>
      </c>
    </row>
    <row r="685" spans="1:5" x14ac:dyDescent="0.2">
      <c r="A685" t="s">
        <v>4</v>
      </c>
      <c r="B685" t="s">
        <v>18</v>
      </c>
      <c r="C685">
        <v>6</v>
      </c>
      <c r="D685" t="s">
        <v>6</v>
      </c>
      <c r="E685">
        <v>-1.3109263149982979</v>
      </c>
    </row>
    <row r="686" spans="1:5" x14ac:dyDescent="0.2">
      <c r="A686" t="s">
        <v>4</v>
      </c>
      <c r="B686" t="s">
        <v>18</v>
      </c>
      <c r="C686">
        <v>7</v>
      </c>
      <c r="D686" t="s">
        <v>6</v>
      </c>
      <c r="E686">
        <v>-2.4685116386580397</v>
      </c>
    </row>
    <row r="687" spans="1:5" x14ac:dyDescent="0.2">
      <c r="A687" t="s">
        <v>4</v>
      </c>
      <c r="B687" t="s">
        <v>18</v>
      </c>
      <c r="C687">
        <v>8</v>
      </c>
      <c r="D687" t="s">
        <v>6</v>
      </c>
      <c r="E687">
        <v>-2.4049012558582277</v>
      </c>
    </row>
    <row r="688" spans="1:5" x14ac:dyDescent="0.2">
      <c r="A688" t="s">
        <v>13</v>
      </c>
      <c r="B688" t="s">
        <v>18</v>
      </c>
      <c r="C688">
        <v>1</v>
      </c>
      <c r="D688" t="s">
        <v>7</v>
      </c>
      <c r="E688">
        <v>-7.1840827274649435</v>
      </c>
    </row>
    <row r="689" spans="1:5" x14ac:dyDescent="0.2">
      <c r="A689" t="s">
        <v>13</v>
      </c>
      <c r="B689" t="s">
        <v>18</v>
      </c>
      <c r="C689">
        <v>2</v>
      </c>
      <c r="D689" t="s">
        <v>7</v>
      </c>
      <c r="E689">
        <v>-9.1300103315700483</v>
      </c>
    </row>
    <row r="690" spans="1:5" x14ac:dyDescent="0.2">
      <c r="A690" t="s">
        <v>13</v>
      </c>
      <c r="B690" t="s">
        <v>18</v>
      </c>
      <c r="C690">
        <v>3</v>
      </c>
      <c r="D690" t="s">
        <v>7</v>
      </c>
      <c r="E690">
        <v>-7.9761907459459245</v>
      </c>
    </row>
    <row r="691" spans="1:5" x14ac:dyDescent="0.2">
      <c r="A691" t="s">
        <v>13</v>
      </c>
      <c r="B691" t="s">
        <v>18</v>
      </c>
      <c r="C691">
        <v>4</v>
      </c>
      <c r="D691" t="s">
        <v>7</v>
      </c>
      <c r="E691">
        <v>-7.90949136055022</v>
      </c>
    </row>
    <row r="692" spans="1:5" x14ac:dyDescent="0.2">
      <c r="A692" t="s">
        <v>13</v>
      </c>
      <c r="B692" t="s">
        <v>18</v>
      </c>
      <c r="C692">
        <v>5</v>
      </c>
      <c r="D692" t="s">
        <v>7</v>
      </c>
      <c r="E692">
        <v>-6.4780970680639562</v>
      </c>
    </row>
    <row r="693" spans="1:5" x14ac:dyDescent="0.2">
      <c r="A693" t="s">
        <v>13</v>
      </c>
      <c r="B693" t="s">
        <v>18</v>
      </c>
      <c r="C693">
        <v>6</v>
      </c>
      <c r="D693" t="s">
        <v>7</v>
      </c>
      <c r="E693">
        <v>-6.2378424952015372</v>
      </c>
    </row>
    <row r="694" spans="1:5" x14ac:dyDescent="0.2">
      <c r="A694" t="s">
        <v>13</v>
      </c>
      <c r="B694" t="s">
        <v>18</v>
      </c>
      <c r="C694">
        <v>7</v>
      </c>
      <c r="D694" t="s">
        <v>7</v>
      </c>
      <c r="E694">
        <v>-5.8133007349545451</v>
      </c>
    </row>
    <row r="695" spans="1:5" x14ac:dyDescent="0.2">
      <c r="A695" t="s">
        <v>13</v>
      </c>
      <c r="B695" t="s">
        <v>18</v>
      </c>
      <c r="C695">
        <v>8</v>
      </c>
      <c r="D695" t="s">
        <v>7</v>
      </c>
      <c r="E695">
        <v>-8.0314170831349152</v>
      </c>
    </row>
    <row r="696" spans="1:5" hidden="1" x14ac:dyDescent="0.2">
      <c r="A696" t="s">
        <v>5</v>
      </c>
      <c r="B696" t="s">
        <v>18</v>
      </c>
      <c r="C696">
        <v>1</v>
      </c>
      <c r="D696" t="s">
        <v>7</v>
      </c>
      <c r="E696">
        <v>-9.0112308911786592</v>
      </c>
    </row>
    <row r="697" spans="1:5" hidden="1" x14ac:dyDescent="0.2">
      <c r="A697" t="s">
        <v>5</v>
      </c>
      <c r="B697" t="s">
        <v>18</v>
      </c>
      <c r="C697">
        <v>2</v>
      </c>
      <c r="D697" t="s">
        <v>7</v>
      </c>
      <c r="E697">
        <v>-7.773265607171389</v>
      </c>
    </row>
    <row r="698" spans="1:5" hidden="1" x14ac:dyDescent="0.2">
      <c r="A698" t="s">
        <v>5</v>
      </c>
      <c r="B698" t="s">
        <v>18</v>
      </c>
      <c r="C698">
        <v>3</v>
      </c>
      <c r="D698" t="s">
        <v>7</v>
      </c>
      <c r="E698">
        <v>-9.813643629297875</v>
      </c>
    </row>
    <row r="699" spans="1:5" hidden="1" x14ac:dyDescent="0.2">
      <c r="A699" t="s">
        <v>5</v>
      </c>
      <c r="B699" t="s">
        <v>18</v>
      </c>
      <c r="C699">
        <v>4</v>
      </c>
      <c r="D699" t="s">
        <v>7</v>
      </c>
      <c r="E699">
        <v>-6.7970069404589424</v>
      </c>
    </row>
    <row r="700" spans="1:5" hidden="1" x14ac:dyDescent="0.2">
      <c r="A700" t="s">
        <v>5</v>
      </c>
      <c r="B700" t="s">
        <v>18</v>
      </c>
      <c r="C700">
        <v>5</v>
      </c>
      <c r="D700" t="s">
        <v>7</v>
      </c>
      <c r="E700">
        <v>-8.0315377130993539</v>
      </c>
    </row>
    <row r="701" spans="1:5" hidden="1" x14ac:dyDescent="0.2">
      <c r="A701" t="s">
        <v>5</v>
      </c>
      <c r="B701" t="s">
        <v>18</v>
      </c>
      <c r="C701">
        <v>6</v>
      </c>
      <c r="D701" t="s">
        <v>7</v>
      </c>
      <c r="E701">
        <v>-9.62366298769388</v>
      </c>
    </row>
    <row r="702" spans="1:5" x14ac:dyDescent="0.2">
      <c r="A702" t="s">
        <v>4</v>
      </c>
      <c r="B702" t="s">
        <v>18</v>
      </c>
      <c r="C702">
        <v>1</v>
      </c>
      <c r="D702" t="s">
        <v>7</v>
      </c>
      <c r="E702">
        <v>-8.3591390988045156</v>
      </c>
    </row>
    <row r="703" spans="1:5" x14ac:dyDescent="0.2">
      <c r="A703" t="s">
        <v>4</v>
      </c>
      <c r="B703" t="s">
        <v>18</v>
      </c>
      <c r="C703">
        <v>2</v>
      </c>
      <c r="D703" t="s">
        <v>7</v>
      </c>
      <c r="E703">
        <v>-7.4374779943757581</v>
      </c>
    </row>
    <row r="704" spans="1:5" x14ac:dyDescent="0.2">
      <c r="A704" t="s">
        <v>4</v>
      </c>
      <c r="B704" t="s">
        <v>18</v>
      </c>
      <c r="C704">
        <v>3</v>
      </c>
      <c r="D704" t="s">
        <v>7</v>
      </c>
      <c r="E704">
        <v>-9.380612306576154</v>
      </c>
    </row>
    <row r="705" spans="1:5" x14ac:dyDescent="0.2">
      <c r="A705" t="s">
        <v>4</v>
      </c>
      <c r="B705" t="s">
        <v>18</v>
      </c>
      <c r="C705">
        <v>4</v>
      </c>
      <c r="D705" t="s">
        <v>7</v>
      </c>
      <c r="E705">
        <v>-7.2688561040076287</v>
      </c>
    </row>
    <row r="706" spans="1:5" x14ac:dyDescent="0.2">
      <c r="A706" t="s">
        <v>4</v>
      </c>
      <c r="B706" t="s">
        <v>18</v>
      </c>
      <c r="C706">
        <v>5</v>
      </c>
      <c r="D706" t="s">
        <v>7</v>
      </c>
      <c r="E706">
        <v>-8.9490939994278378</v>
      </c>
    </row>
    <row r="707" spans="1:5" x14ac:dyDescent="0.2">
      <c r="A707" t="s">
        <v>4</v>
      </c>
      <c r="B707" t="s">
        <v>18</v>
      </c>
      <c r="C707">
        <v>6</v>
      </c>
      <c r="D707" t="s">
        <v>7</v>
      </c>
      <c r="E707">
        <v>-7.1629727521670503</v>
      </c>
    </row>
    <row r="708" spans="1:5" x14ac:dyDescent="0.2">
      <c r="A708" t="s">
        <v>4</v>
      </c>
      <c r="B708" t="s">
        <v>18</v>
      </c>
      <c r="C708">
        <v>7</v>
      </c>
      <c r="D708" t="s">
        <v>7</v>
      </c>
      <c r="E708">
        <v>-9.4842420461345007</v>
      </c>
    </row>
    <row r="709" spans="1:5" x14ac:dyDescent="0.2">
      <c r="A709" t="s">
        <v>4</v>
      </c>
      <c r="B709" t="s">
        <v>18</v>
      </c>
      <c r="C709">
        <v>8</v>
      </c>
      <c r="D709" t="s">
        <v>7</v>
      </c>
      <c r="E709">
        <v>-9.1342295207634976</v>
      </c>
    </row>
    <row r="710" spans="1:5" x14ac:dyDescent="0.2">
      <c r="A710" t="s">
        <v>13</v>
      </c>
      <c r="B710" t="s">
        <v>19</v>
      </c>
      <c r="C710">
        <v>1</v>
      </c>
      <c r="D710" t="s">
        <v>3</v>
      </c>
      <c r="E710">
        <v>-4.4266344349957336</v>
      </c>
    </row>
    <row r="711" spans="1:5" x14ac:dyDescent="0.2">
      <c r="A711" t="s">
        <v>13</v>
      </c>
      <c r="B711" t="s">
        <v>19</v>
      </c>
      <c r="C711">
        <v>2</v>
      </c>
      <c r="D711" t="s">
        <v>3</v>
      </c>
      <c r="E711">
        <v>-5.5810061242218652</v>
      </c>
    </row>
    <row r="712" spans="1:5" x14ac:dyDescent="0.2">
      <c r="A712" t="s">
        <v>13</v>
      </c>
      <c r="B712" t="s">
        <v>19</v>
      </c>
      <c r="C712">
        <v>3</v>
      </c>
      <c r="D712" t="s">
        <v>3</v>
      </c>
      <c r="E712">
        <v>-4.819754883270889</v>
      </c>
    </row>
    <row r="713" spans="1:5" x14ac:dyDescent="0.2">
      <c r="A713" t="s">
        <v>13</v>
      </c>
      <c r="B713" t="s">
        <v>19</v>
      </c>
      <c r="C713">
        <v>4</v>
      </c>
      <c r="D713" t="s">
        <v>3</v>
      </c>
      <c r="E713">
        <v>-5.4063993635943497</v>
      </c>
    </row>
    <row r="714" spans="1:5" x14ac:dyDescent="0.2">
      <c r="A714" t="s">
        <v>13</v>
      </c>
      <c r="B714" t="s">
        <v>19</v>
      </c>
      <c r="C714">
        <v>5</v>
      </c>
      <c r="D714" t="s">
        <v>3</v>
      </c>
      <c r="E714">
        <v>-4.5257243176243236</v>
      </c>
    </row>
    <row r="715" spans="1:5" x14ac:dyDescent="0.2">
      <c r="A715" t="s">
        <v>13</v>
      </c>
      <c r="B715" t="s">
        <v>19</v>
      </c>
      <c r="C715">
        <v>6</v>
      </c>
      <c r="D715" t="s">
        <v>3</v>
      </c>
      <c r="E715">
        <v>-5.3828469615578349</v>
      </c>
    </row>
    <row r="716" spans="1:5" x14ac:dyDescent="0.2">
      <c r="A716" t="s">
        <v>13</v>
      </c>
      <c r="B716" t="s">
        <v>19</v>
      </c>
      <c r="C716">
        <v>7</v>
      </c>
      <c r="D716" t="s">
        <v>3</v>
      </c>
      <c r="E716">
        <v>-0.80340300164663603</v>
      </c>
    </row>
    <row r="717" spans="1:5" x14ac:dyDescent="0.2">
      <c r="A717" t="s">
        <v>13</v>
      </c>
      <c r="B717" t="s">
        <v>19</v>
      </c>
      <c r="C717">
        <v>8</v>
      </c>
      <c r="D717" t="s">
        <v>3</v>
      </c>
      <c r="E717">
        <v>-5.6115419438416296</v>
      </c>
    </row>
    <row r="718" spans="1:5" hidden="1" x14ac:dyDescent="0.2">
      <c r="A718" t="s">
        <v>5</v>
      </c>
      <c r="B718" t="s">
        <v>19</v>
      </c>
      <c r="C718">
        <v>1</v>
      </c>
      <c r="D718" t="s">
        <v>3</v>
      </c>
      <c r="E718">
        <v>-6.1252279774688674</v>
      </c>
    </row>
    <row r="719" spans="1:5" hidden="1" x14ac:dyDescent="0.2">
      <c r="A719" t="s">
        <v>5</v>
      </c>
      <c r="B719" t="s">
        <v>19</v>
      </c>
      <c r="C719">
        <v>2</v>
      </c>
      <c r="D719" t="s">
        <v>3</v>
      </c>
      <c r="E719">
        <v>-3.4641738486976976</v>
      </c>
    </row>
    <row r="720" spans="1:5" hidden="1" x14ac:dyDescent="0.2">
      <c r="A720" t="s">
        <v>5</v>
      </c>
      <c r="B720" t="s">
        <v>19</v>
      </c>
      <c r="C720">
        <v>3</v>
      </c>
      <c r="D720" t="s">
        <v>3</v>
      </c>
      <c r="E720">
        <v>-2.2099133488222407</v>
      </c>
    </row>
    <row r="721" spans="1:5" hidden="1" x14ac:dyDescent="0.2">
      <c r="A721" t="s">
        <v>5</v>
      </c>
      <c r="B721" t="s">
        <v>19</v>
      </c>
      <c r="C721">
        <v>4</v>
      </c>
      <c r="D721" t="s">
        <v>3</v>
      </c>
      <c r="E721">
        <v>-5.7306846408928678</v>
      </c>
    </row>
    <row r="722" spans="1:5" hidden="1" x14ac:dyDescent="0.2">
      <c r="A722" t="s">
        <v>5</v>
      </c>
      <c r="B722" t="s">
        <v>19</v>
      </c>
      <c r="C722">
        <v>5</v>
      </c>
      <c r="D722" t="s">
        <v>3</v>
      </c>
      <c r="E722">
        <v>-5.6218243552663232</v>
      </c>
    </row>
    <row r="723" spans="1:5" hidden="1" x14ac:dyDescent="0.2">
      <c r="A723" t="s">
        <v>5</v>
      </c>
      <c r="B723" t="s">
        <v>19</v>
      </c>
      <c r="C723">
        <v>6</v>
      </c>
      <c r="D723" t="s">
        <v>3</v>
      </c>
      <c r="E723">
        <v>-3.7896300098669222</v>
      </c>
    </row>
    <row r="724" spans="1:5" hidden="1" x14ac:dyDescent="0.2">
      <c r="A724" t="s">
        <v>5</v>
      </c>
      <c r="B724" t="s">
        <v>19</v>
      </c>
      <c r="C724">
        <v>7</v>
      </c>
      <c r="D724" t="s">
        <v>3</v>
      </c>
      <c r="E724">
        <v>-0.39245131104731001</v>
      </c>
    </row>
    <row r="725" spans="1:5" hidden="1" x14ac:dyDescent="0.2">
      <c r="A725" t="s">
        <v>5</v>
      </c>
      <c r="B725" t="s">
        <v>19</v>
      </c>
      <c r="C725">
        <v>8</v>
      </c>
      <c r="D725" t="s">
        <v>3</v>
      </c>
      <c r="E725">
        <v>-3.5545776870988846</v>
      </c>
    </row>
    <row r="726" spans="1:5" x14ac:dyDescent="0.2">
      <c r="A726" t="s">
        <v>4</v>
      </c>
      <c r="B726" t="s">
        <v>19</v>
      </c>
      <c r="C726">
        <v>1</v>
      </c>
      <c r="D726" t="s">
        <v>3</v>
      </c>
      <c r="E726">
        <v>-4.4804286466485372</v>
      </c>
    </row>
    <row r="727" spans="1:5" x14ac:dyDescent="0.2">
      <c r="A727" t="s">
        <v>4</v>
      </c>
      <c r="B727" t="s">
        <v>19</v>
      </c>
      <c r="C727">
        <v>2</v>
      </c>
      <c r="D727" t="s">
        <v>3</v>
      </c>
      <c r="E727">
        <v>0.75759777321758293</v>
      </c>
    </row>
    <row r="728" spans="1:5" x14ac:dyDescent="0.2">
      <c r="A728" t="s">
        <v>4</v>
      </c>
      <c r="B728" t="s">
        <v>19</v>
      </c>
      <c r="C728">
        <v>3</v>
      </c>
      <c r="D728" t="s">
        <v>3</v>
      </c>
      <c r="E728">
        <v>-6.1499767764839071</v>
      </c>
    </row>
    <row r="729" spans="1:5" x14ac:dyDescent="0.2">
      <c r="A729" t="s">
        <v>4</v>
      </c>
      <c r="B729" t="s">
        <v>19</v>
      </c>
      <c r="C729">
        <v>4</v>
      </c>
      <c r="D729" t="s">
        <v>3</v>
      </c>
      <c r="E729">
        <v>-4.4083123901843528</v>
      </c>
    </row>
    <row r="730" spans="1:5" x14ac:dyDescent="0.2">
      <c r="A730" t="s">
        <v>4</v>
      </c>
      <c r="B730" t="s">
        <v>19</v>
      </c>
      <c r="C730">
        <v>5</v>
      </c>
      <c r="D730" t="s">
        <v>3</v>
      </c>
      <c r="E730">
        <v>-5.6840849893767214</v>
      </c>
    </row>
    <row r="731" spans="1:5" x14ac:dyDescent="0.2">
      <c r="A731" t="s">
        <v>4</v>
      </c>
      <c r="B731" t="s">
        <v>19</v>
      </c>
      <c r="C731">
        <v>6</v>
      </c>
      <c r="D731" t="s">
        <v>3</v>
      </c>
      <c r="E731">
        <v>-5.8057502417503919</v>
      </c>
    </row>
    <row r="732" spans="1:5" x14ac:dyDescent="0.2">
      <c r="A732" t="s">
        <v>4</v>
      </c>
      <c r="B732" t="s">
        <v>19</v>
      </c>
      <c r="C732">
        <v>7</v>
      </c>
      <c r="D732" t="s">
        <v>3</v>
      </c>
      <c r="E732">
        <v>-5.8774720764045654</v>
      </c>
    </row>
    <row r="733" spans="1:5" x14ac:dyDescent="0.2">
      <c r="A733" t="s">
        <v>4</v>
      </c>
      <c r="B733" t="s">
        <v>19</v>
      </c>
      <c r="C733">
        <v>8</v>
      </c>
      <c r="D733" t="s">
        <v>3</v>
      </c>
      <c r="E733">
        <v>-6.1714671385267152</v>
      </c>
    </row>
    <row r="734" spans="1:5" x14ac:dyDescent="0.2">
      <c r="A734" t="s">
        <v>13</v>
      </c>
      <c r="B734" t="s">
        <v>19</v>
      </c>
      <c r="C734">
        <v>1</v>
      </c>
      <c r="D734" t="s">
        <v>8</v>
      </c>
      <c r="E734">
        <v>-8.2424620136858024</v>
      </c>
    </row>
    <row r="735" spans="1:5" x14ac:dyDescent="0.2">
      <c r="A735" t="s">
        <v>13</v>
      </c>
      <c r="B735" t="s">
        <v>19</v>
      </c>
      <c r="C735">
        <v>2</v>
      </c>
      <c r="D735" t="s">
        <v>8</v>
      </c>
      <c r="E735">
        <v>-9.4419959538132865</v>
      </c>
    </row>
    <row r="736" spans="1:5" x14ac:dyDescent="0.2">
      <c r="A736" t="s">
        <v>13</v>
      </c>
      <c r="B736" t="s">
        <v>19</v>
      </c>
      <c r="C736">
        <v>3</v>
      </c>
      <c r="D736" t="s">
        <v>8</v>
      </c>
      <c r="E736">
        <v>-9.4057031708956771</v>
      </c>
    </row>
    <row r="737" spans="1:5" x14ac:dyDescent="0.2">
      <c r="A737" t="s">
        <v>13</v>
      </c>
      <c r="B737" t="s">
        <v>19</v>
      </c>
      <c r="C737">
        <v>4</v>
      </c>
      <c r="D737" t="s">
        <v>8</v>
      </c>
      <c r="E737">
        <v>-7.4799524722817274</v>
      </c>
    </row>
    <row r="738" spans="1:5" x14ac:dyDescent="0.2">
      <c r="A738" t="s">
        <v>13</v>
      </c>
      <c r="B738" t="s">
        <v>19</v>
      </c>
      <c r="C738">
        <v>5</v>
      </c>
      <c r="D738" t="s">
        <v>8</v>
      </c>
      <c r="E738">
        <v>-5.9231440480423068</v>
      </c>
    </row>
    <row r="739" spans="1:5" x14ac:dyDescent="0.2">
      <c r="A739" t="s">
        <v>13</v>
      </c>
      <c r="B739" t="s">
        <v>19</v>
      </c>
      <c r="C739">
        <v>6</v>
      </c>
      <c r="D739" t="s">
        <v>8</v>
      </c>
      <c r="E739">
        <v>-6.4370081536729735</v>
      </c>
    </row>
    <row r="740" spans="1:5" x14ac:dyDescent="0.2">
      <c r="A740" t="s">
        <v>13</v>
      </c>
      <c r="B740" t="s">
        <v>19</v>
      </c>
      <c r="C740">
        <v>7</v>
      </c>
      <c r="D740" t="s">
        <v>8</v>
      </c>
      <c r="E740">
        <v>-6.2425891779376066</v>
      </c>
    </row>
    <row r="741" spans="1:5" x14ac:dyDescent="0.2">
      <c r="A741" t="s">
        <v>13</v>
      </c>
      <c r="B741" t="s">
        <v>19</v>
      </c>
      <c r="C741">
        <v>8</v>
      </c>
      <c r="D741" t="s">
        <v>8</v>
      </c>
      <c r="E741">
        <v>-10.375726258131127</v>
      </c>
    </row>
    <row r="742" spans="1:5" hidden="1" x14ac:dyDescent="0.2">
      <c r="A742" t="s">
        <v>5</v>
      </c>
      <c r="B742" t="s">
        <v>19</v>
      </c>
      <c r="C742">
        <v>1</v>
      </c>
      <c r="D742" t="s">
        <v>8</v>
      </c>
      <c r="E742">
        <v>-8.8715379026762626</v>
      </c>
    </row>
    <row r="743" spans="1:5" hidden="1" x14ac:dyDescent="0.2">
      <c r="A743" t="s">
        <v>5</v>
      </c>
      <c r="B743" t="s">
        <v>19</v>
      </c>
      <c r="C743">
        <v>2</v>
      </c>
      <c r="D743" t="s">
        <v>8</v>
      </c>
      <c r="E743">
        <v>-11.931130609163699</v>
      </c>
    </row>
    <row r="744" spans="1:5" hidden="1" x14ac:dyDescent="0.2">
      <c r="A744" t="s">
        <v>5</v>
      </c>
      <c r="B744" t="s">
        <v>19</v>
      </c>
      <c r="C744">
        <v>3</v>
      </c>
      <c r="D744" t="s">
        <v>8</v>
      </c>
      <c r="E744">
        <v>-9.6402423497428522</v>
      </c>
    </row>
    <row r="745" spans="1:5" hidden="1" x14ac:dyDescent="0.2">
      <c r="A745" t="s">
        <v>5</v>
      </c>
      <c r="B745" t="s">
        <v>19</v>
      </c>
      <c r="C745">
        <v>4</v>
      </c>
      <c r="D745" t="s">
        <v>8</v>
      </c>
      <c r="E745">
        <v>-10.503866146425832</v>
      </c>
    </row>
    <row r="746" spans="1:5" hidden="1" x14ac:dyDescent="0.2">
      <c r="A746" t="s">
        <v>5</v>
      </c>
      <c r="B746" t="s">
        <v>19</v>
      </c>
      <c r="C746">
        <v>5</v>
      </c>
      <c r="D746" t="s">
        <v>8</v>
      </c>
      <c r="E746">
        <v>-13.138713779657792</v>
      </c>
    </row>
    <row r="747" spans="1:5" hidden="1" x14ac:dyDescent="0.2">
      <c r="A747" t="s">
        <v>5</v>
      </c>
      <c r="B747" t="s">
        <v>19</v>
      </c>
      <c r="C747">
        <v>6</v>
      </c>
      <c r="D747" t="s">
        <v>8</v>
      </c>
      <c r="E747">
        <v>-9.0837262864300889</v>
      </c>
    </row>
    <row r="748" spans="1:5" hidden="1" x14ac:dyDescent="0.2">
      <c r="A748" t="s">
        <v>5</v>
      </c>
      <c r="B748" t="s">
        <v>19</v>
      </c>
      <c r="C748">
        <v>7</v>
      </c>
      <c r="D748" t="s">
        <v>8</v>
      </c>
      <c r="E748">
        <v>-7.3577636475429138</v>
      </c>
    </row>
    <row r="749" spans="1:5" hidden="1" x14ac:dyDescent="0.2">
      <c r="A749" t="s">
        <v>5</v>
      </c>
      <c r="B749" t="s">
        <v>19</v>
      </c>
      <c r="C749">
        <v>8</v>
      </c>
      <c r="D749" t="s">
        <v>8</v>
      </c>
      <c r="E749">
        <v>-11.214230565402275</v>
      </c>
    </row>
    <row r="750" spans="1:5" x14ac:dyDescent="0.2">
      <c r="A750" t="s">
        <v>4</v>
      </c>
      <c r="B750" t="s">
        <v>19</v>
      </c>
      <c r="C750">
        <v>1</v>
      </c>
      <c r="D750" t="s">
        <v>8</v>
      </c>
      <c r="E750">
        <v>-11.010548359706444</v>
      </c>
    </row>
    <row r="751" spans="1:5" x14ac:dyDescent="0.2">
      <c r="A751" t="s">
        <v>4</v>
      </c>
      <c r="B751" t="s">
        <v>19</v>
      </c>
      <c r="C751">
        <v>2</v>
      </c>
      <c r="D751" t="s">
        <v>8</v>
      </c>
      <c r="E751">
        <v>-10.014005579447993</v>
      </c>
    </row>
    <row r="752" spans="1:5" x14ac:dyDescent="0.2">
      <c r="A752" t="s">
        <v>4</v>
      </c>
      <c r="B752" t="s">
        <v>19</v>
      </c>
      <c r="C752">
        <v>3</v>
      </c>
      <c r="D752" t="s">
        <v>8</v>
      </c>
      <c r="E752">
        <v>-8.7537976734370382</v>
      </c>
    </row>
    <row r="753" spans="1:5" x14ac:dyDescent="0.2">
      <c r="A753" t="s">
        <v>4</v>
      </c>
      <c r="B753" t="s">
        <v>19</v>
      </c>
      <c r="C753">
        <v>4</v>
      </c>
      <c r="D753" t="s">
        <v>8</v>
      </c>
      <c r="E753">
        <v>-8.1572554951976031</v>
      </c>
    </row>
    <row r="754" spans="1:5" x14ac:dyDescent="0.2">
      <c r="A754" t="s">
        <v>4</v>
      </c>
      <c r="B754" t="s">
        <v>19</v>
      </c>
      <c r="C754">
        <v>5</v>
      </c>
      <c r="D754" t="s">
        <v>8</v>
      </c>
      <c r="E754">
        <v>-8.7378165250466751</v>
      </c>
    </row>
    <row r="755" spans="1:5" x14ac:dyDescent="0.2">
      <c r="A755" t="s">
        <v>4</v>
      </c>
      <c r="B755" t="s">
        <v>19</v>
      </c>
      <c r="C755">
        <v>6</v>
      </c>
      <c r="D755" t="s">
        <v>8</v>
      </c>
      <c r="E755">
        <v>-7.7596898818204494</v>
      </c>
    </row>
    <row r="756" spans="1:5" x14ac:dyDescent="0.2">
      <c r="A756" t="s">
        <v>4</v>
      </c>
      <c r="B756" t="s">
        <v>19</v>
      </c>
      <c r="C756">
        <v>7</v>
      </c>
      <c r="D756" t="s">
        <v>8</v>
      </c>
      <c r="E756">
        <v>-7.2283684040108298</v>
      </c>
    </row>
    <row r="757" spans="1:5" x14ac:dyDescent="0.2">
      <c r="A757" t="s">
        <v>4</v>
      </c>
      <c r="B757" t="s">
        <v>19</v>
      </c>
      <c r="C757">
        <v>8</v>
      </c>
      <c r="D757" t="s">
        <v>8</v>
      </c>
      <c r="E757">
        <v>-7.5666404641866549</v>
      </c>
    </row>
    <row r="758" spans="1:5" x14ac:dyDescent="0.2">
      <c r="A758" t="s">
        <v>13</v>
      </c>
      <c r="B758" t="s">
        <v>19</v>
      </c>
      <c r="C758">
        <v>1</v>
      </c>
      <c r="D758" t="s">
        <v>9</v>
      </c>
      <c r="E758">
        <v>-6.0964874740556141</v>
      </c>
    </row>
    <row r="759" spans="1:5" x14ac:dyDescent="0.2">
      <c r="A759" t="s">
        <v>13</v>
      </c>
      <c r="B759" t="s">
        <v>19</v>
      </c>
      <c r="C759">
        <v>2</v>
      </c>
      <c r="D759" t="s">
        <v>9</v>
      </c>
      <c r="E759">
        <v>-6.5925862022141111</v>
      </c>
    </row>
    <row r="760" spans="1:5" x14ac:dyDescent="0.2">
      <c r="A760" t="s">
        <v>13</v>
      </c>
      <c r="B760" t="s">
        <v>19</v>
      </c>
      <c r="C760">
        <v>3</v>
      </c>
      <c r="D760" t="s">
        <v>9</v>
      </c>
      <c r="E760">
        <v>-5.5041677731013472</v>
      </c>
    </row>
    <row r="761" spans="1:5" x14ac:dyDescent="0.2">
      <c r="A761" t="s">
        <v>13</v>
      </c>
      <c r="B761" t="s">
        <v>19</v>
      </c>
      <c r="C761">
        <v>4</v>
      </c>
      <c r="D761" t="s">
        <v>9</v>
      </c>
      <c r="E761">
        <v>-6.0835002591232481</v>
      </c>
    </row>
    <row r="762" spans="1:5" x14ac:dyDescent="0.2">
      <c r="A762" t="s">
        <v>13</v>
      </c>
      <c r="B762" t="s">
        <v>19</v>
      </c>
      <c r="C762">
        <v>5</v>
      </c>
      <c r="D762" t="s">
        <v>9</v>
      </c>
      <c r="E762">
        <v>-6.0229932691569275</v>
      </c>
    </row>
    <row r="763" spans="1:5" x14ac:dyDescent="0.2">
      <c r="A763" t="s">
        <v>13</v>
      </c>
      <c r="B763" t="s">
        <v>19</v>
      </c>
      <c r="C763">
        <v>6</v>
      </c>
      <c r="D763" t="s">
        <v>9</v>
      </c>
      <c r="E763">
        <v>-6.2677716557300016</v>
      </c>
    </row>
    <row r="764" spans="1:5" x14ac:dyDescent="0.2">
      <c r="A764" t="s">
        <v>13</v>
      </c>
      <c r="B764" t="s">
        <v>19</v>
      </c>
      <c r="C764">
        <v>7</v>
      </c>
      <c r="D764" t="s">
        <v>9</v>
      </c>
      <c r="E764">
        <v>-4.9277482667899726</v>
      </c>
    </row>
    <row r="765" spans="1:5" x14ac:dyDescent="0.2">
      <c r="A765" t="s">
        <v>13</v>
      </c>
      <c r="B765" t="s">
        <v>19</v>
      </c>
      <c r="C765">
        <v>8</v>
      </c>
      <c r="D765" t="s">
        <v>9</v>
      </c>
      <c r="E765">
        <v>-6.6578044596841508</v>
      </c>
    </row>
    <row r="766" spans="1:5" hidden="1" x14ac:dyDescent="0.2">
      <c r="A766" t="s">
        <v>5</v>
      </c>
      <c r="B766" t="s">
        <v>19</v>
      </c>
      <c r="C766">
        <v>1</v>
      </c>
      <c r="D766" t="s">
        <v>9</v>
      </c>
      <c r="E766">
        <v>-7.0872554831838563</v>
      </c>
    </row>
    <row r="767" spans="1:5" hidden="1" x14ac:dyDescent="0.2">
      <c r="A767" t="s">
        <v>5</v>
      </c>
      <c r="B767" t="s">
        <v>19</v>
      </c>
      <c r="C767">
        <v>2</v>
      </c>
      <c r="D767" t="s">
        <v>9</v>
      </c>
      <c r="E767">
        <v>-5.8435619257336668</v>
      </c>
    </row>
    <row r="768" spans="1:5" hidden="1" x14ac:dyDescent="0.2">
      <c r="A768" t="s">
        <v>5</v>
      </c>
      <c r="B768" t="s">
        <v>19</v>
      </c>
      <c r="C768">
        <v>3</v>
      </c>
      <c r="D768" t="s">
        <v>9</v>
      </c>
      <c r="E768">
        <v>-5.4853706858387099</v>
      </c>
    </row>
    <row r="769" spans="1:5" hidden="1" x14ac:dyDescent="0.2">
      <c r="A769" t="s">
        <v>5</v>
      </c>
      <c r="B769" t="s">
        <v>19</v>
      </c>
      <c r="C769">
        <v>4</v>
      </c>
      <c r="D769" t="s">
        <v>9</v>
      </c>
      <c r="E769">
        <v>-7.0306024154175795</v>
      </c>
    </row>
    <row r="770" spans="1:5" hidden="1" x14ac:dyDescent="0.2">
      <c r="A770" t="s">
        <v>5</v>
      </c>
      <c r="B770" t="s">
        <v>19</v>
      </c>
      <c r="C770">
        <v>5</v>
      </c>
      <c r="D770" t="s">
        <v>9</v>
      </c>
      <c r="E770">
        <v>-6.2482213232343504</v>
      </c>
    </row>
    <row r="771" spans="1:5" hidden="1" x14ac:dyDescent="0.2">
      <c r="A771" t="s">
        <v>5</v>
      </c>
      <c r="B771" t="s">
        <v>19</v>
      </c>
      <c r="C771">
        <v>6</v>
      </c>
      <c r="D771" t="s">
        <v>9</v>
      </c>
      <c r="E771">
        <v>-6.436862885911335</v>
      </c>
    </row>
    <row r="772" spans="1:5" hidden="1" x14ac:dyDescent="0.2">
      <c r="A772" t="s">
        <v>5</v>
      </c>
      <c r="B772" t="s">
        <v>19</v>
      </c>
      <c r="C772">
        <v>7</v>
      </c>
      <c r="D772" t="s">
        <v>9</v>
      </c>
      <c r="E772">
        <v>-3.8503665802527145</v>
      </c>
    </row>
    <row r="773" spans="1:5" hidden="1" x14ac:dyDescent="0.2">
      <c r="A773" t="s">
        <v>5</v>
      </c>
      <c r="B773" t="s">
        <v>19</v>
      </c>
      <c r="C773">
        <v>8</v>
      </c>
      <c r="D773" t="s">
        <v>9</v>
      </c>
      <c r="E773">
        <v>-5.4560707332593417</v>
      </c>
    </row>
    <row r="774" spans="1:5" x14ac:dyDescent="0.2">
      <c r="A774" t="s">
        <v>4</v>
      </c>
      <c r="B774" t="s">
        <v>19</v>
      </c>
      <c r="C774">
        <v>1</v>
      </c>
      <c r="D774" t="s">
        <v>9</v>
      </c>
      <c r="E774">
        <v>-5.9827171587451744</v>
      </c>
    </row>
    <row r="775" spans="1:5" x14ac:dyDescent="0.2">
      <c r="A775" t="s">
        <v>4</v>
      </c>
      <c r="B775" t="s">
        <v>19</v>
      </c>
      <c r="C775">
        <v>2</v>
      </c>
      <c r="D775" t="s">
        <v>9</v>
      </c>
      <c r="E775">
        <v>-2.1827361703647234</v>
      </c>
    </row>
    <row r="776" spans="1:5" x14ac:dyDescent="0.2">
      <c r="A776" t="s">
        <v>4</v>
      </c>
      <c r="B776" t="s">
        <v>19</v>
      </c>
      <c r="C776">
        <v>3</v>
      </c>
      <c r="D776" t="s">
        <v>9</v>
      </c>
      <c r="E776">
        <v>-5.8113803528625212</v>
      </c>
    </row>
    <row r="777" spans="1:5" x14ac:dyDescent="0.2">
      <c r="A777" t="s">
        <v>4</v>
      </c>
      <c r="B777" t="s">
        <v>19</v>
      </c>
      <c r="C777">
        <v>4</v>
      </c>
      <c r="D777" t="s">
        <v>9</v>
      </c>
      <c r="E777">
        <v>-5.9096303437584297</v>
      </c>
    </row>
    <row r="778" spans="1:5" x14ac:dyDescent="0.2">
      <c r="A778" t="s">
        <v>4</v>
      </c>
      <c r="B778" t="s">
        <v>19</v>
      </c>
      <c r="C778">
        <v>5</v>
      </c>
      <c r="D778" t="s">
        <v>9</v>
      </c>
      <c r="E778">
        <v>-6.112586958332848</v>
      </c>
    </row>
    <row r="779" spans="1:5" x14ac:dyDescent="0.2">
      <c r="A779" t="s">
        <v>4</v>
      </c>
      <c r="B779" t="s">
        <v>19</v>
      </c>
      <c r="C779">
        <v>6</v>
      </c>
      <c r="D779" t="s">
        <v>9</v>
      </c>
      <c r="E779">
        <v>-5.864119458878843</v>
      </c>
    </row>
    <row r="780" spans="1:5" x14ac:dyDescent="0.2">
      <c r="A780" t="s">
        <v>4</v>
      </c>
      <c r="B780" t="s">
        <v>19</v>
      </c>
      <c r="C780">
        <v>7</v>
      </c>
      <c r="D780" t="s">
        <v>9</v>
      </c>
      <c r="E780">
        <v>-6.9510862078112261</v>
      </c>
    </row>
    <row r="781" spans="1:5" x14ac:dyDescent="0.2">
      <c r="A781" t="s">
        <v>4</v>
      </c>
      <c r="B781" t="s">
        <v>19</v>
      </c>
      <c r="C781">
        <v>8</v>
      </c>
      <c r="D781" t="s">
        <v>9</v>
      </c>
      <c r="E781">
        <v>-6.756961736523067</v>
      </c>
    </row>
    <row r="782" spans="1:5" x14ac:dyDescent="0.2">
      <c r="A782" t="s">
        <v>13</v>
      </c>
      <c r="B782" t="s">
        <v>19</v>
      </c>
      <c r="C782">
        <v>1</v>
      </c>
      <c r="D782" t="s">
        <v>6</v>
      </c>
      <c r="E782">
        <v>-3.8357772441146167</v>
      </c>
    </row>
    <row r="783" spans="1:5" x14ac:dyDescent="0.2">
      <c r="A783" t="s">
        <v>13</v>
      </c>
      <c r="B783" t="s">
        <v>19</v>
      </c>
      <c r="C783">
        <v>2</v>
      </c>
      <c r="D783" t="s">
        <v>6</v>
      </c>
      <c r="E783">
        <v>-5.5458921101537513</v>
      </c>
    </row>
    <row r="784" spans="1:5" x14ac:dyDescent="0.2">
      <c r="A784" t="s">
        <v>13</v>
      </c>
      <c r="B784" t="s">
        <v>19</v>
      </c>
      <c r="C784">
        <v>3</v>
      </c>
      <c r="D784" t="s">
        <v>6</v>
      </c>
      <c r="E784">
        <v>-4.2206093663969675</v>
      </c>
    </row>
    <row r="785" spans="1:5" x14ac:dyDescent="0.2">
      <c r="A785" t="s">
        <v>13</v>
      </c>
      <c r="B785" t="s">
        <v>19</v>
      </c>
      <c r="C785">
        <v>4</v>
      </c>
      <c r="D785" t="s">
        <v>6</v>
      </c>
      <c r="E785">
        <v>-5.1720381265501878</v>
      </c>
    </row>
    <row r="786" spans="1:5" x14ac:dyDescent="0.2">
      <c r="A786" t="s">
        <v>13</v>
      </c>
      <c r="B786" t="s">
        <v>19</v>
      </c>
      <c r="C786">
        <v>5</v>
      </c>
      <c r="D786" t="s">
        <v>6</v>
      </c>
      <c r="E786">
        <v>-5.4937956746701992</v>
      </c>
    </row>
    <row r="787" spans="1:5" x14ac:dyDescent="0.2">
      <c r="A787" t="s">
        <v>13</v>
      </c>
      <c r="B787" t="s">
        <v>19</v>
      </c>
      <c r="C787">
        <v>6</v>
      </c>
      <c r="D787" t="s">
        <v>6</v>
      </c>
      <c r="E787">
        <v>-4.980480466756724</v>
      </c>
    </row>
    <row r="788" spans="1:5" x14ac:dyDescent="0.2">
      <c r="A788" t="s">
        <v>13</v>
      </c>
      <c r="B788" t="s">
        <v>19</v>
      </c>
      <c r="C788">
        <v>7</v>
      </c>
      <c r="D788" t="s">
        <v>6</v>
      </c>
      <c r="E788">
        <v>-0.39886132225318249</v>
      </c>
    </row>
    <row r="789" spans="1:5" x14ac:dyDescent="0.2">
      <c r="A789" t="s">
        <v>13</v>
      </c>
      <c r="B789" t="s">
        <v>19</v>
      </c>
      <c r="C789">
        <v>8</v>
      </c>
      <c r="D789" t="s">
        <v>6</v>
      </c>
      <c r="E789">
        <v>-5.584283631066512</v>
      </c>
    </row>
    <row r="790" spans="1:5" hidden="1" x14ac:dyDescent="0.2">
      <c r="A790" t="s">
        <v>5</v>
      </c>
      <c r="B790" t="s">
        <v>19</v>
      </c>
      <c r="C790">
        <v>1</v>
      </c>
      <c r="D790" t="s">
        <v>6</v>
      </c>
      <c r="E790">
        <v>-3.9023795845310971</v>
      </c>
    </row>
    <row r="791" spans="1:5" hidden="1" x14ac:dyDescent="0.2">
      <c r="A791" t="s">
        <v>5</v>
      </c>
      <c r="B791" t="s">
        <v>19</v>
      </c>
      <c r="C791">
        <v>2</v>
      </c>
      <c r="D791" t="s">
        <v>6</v>
      </c>
      <c r="E791">
        <v>-2.986454161064156</v>
      </c>
    </row>
    <row r="792" spans="1:5" hidden="1" x14ac:dyDescent="0.2">
      <c r="A792" t="s">
        <v>5</v>
      </c>
      <c r="B792" t="s">
        <v>19</v>
      </c>
      <c r="C792">
        <v>3</v>
      </c>
      <c r="D792" t="s">
        <v>6</v>
      </c>
      <c r="E792">
        <v>-1.2425166870272726</v>
      </c>
    </row>
    <row r="793" spans="1:5" hidden="1" x14ac:dyDescent="0.2">
      <c r="A793" t="s">
        <v>5</v>
      </c>
      <c r="B793" t="s">
        <v>19</v>
      </c>
      <c r="C793">
        <v>4</v>
      </c>
      <c r="D793" t="s">
        <v>6</v>
      </c>
      <c r="E793">
        <v>-4.5513543711390874</v>
      </c>
    </row>
    <row r="794" spans="1:5" hidden="1" x14ac:dyDescent="0.2">
      <c r="A794" t="s">
        <v>5</v>
      </c>
      <c r="B794" t="s">
        <v>19</v>
      </c>
      <c r="C794">
        <v>5</v>
      </c>
      <c r="D794" t="s">
        <v>6</v>
      </c>
      <c r="E794">
        <v>-4.1593413596651985</v>
      </c>
    </row>
    <row r="795" spans="1:5" hidden="1" x14ac:dyDescent="0.2">
      <c r="A795" t="s">
        <v>5</v>
      </c>
      <c r="B795" t="s">
        <v>19</v>
      </c>
      <c r="C795">
        <v>6</v>
      </c>
      <c r="D795" t="s">
        <v>6</v>
      </c>
      <c r="E795">
        <v>-3.0431837422059544</v>
      </c>
    </row>
    <row r="796" spans="1:5" hidden="1" x14ac:dyDescent="0.2">
      <c r="A796" t="s">
        <v>5</v>
      </c>
      <c r="B796" t="s">
        <v>19</v>
      </c>
      <c r="C796">
        <v>7</v>
      </c>
      <c r="D796" t="s">
        <v>6</v>
      </c>
      <c r="E796">
        <v>0.13498734594146811</v>
      </c>
    </row>
    <row r="797" spans="1:5" hidden="1" x14ac:dyDescent="0.2">
      <c r="A797" t="s">
        <v>5</v>
      </c>
      <c r="B797" t="s">
        <v>19</v>
      </c>
      <c r="C797">
        <v>8</v>
      </c>
      <c r="D797" t="s">
        <v>6</v>
      </c>
      <c r="E797">
        <v>-4.3200037370345257</v>
      </c>
    </row>
    <row r="798" spans="1:5" x14ac:dyDescent="0.2">
      <c r="A798" t="s">
        <v>4</v>
      </c>
      <c r="B798" t="s">
        <v>19</v>
      </c>
      <c r="C798">
        <v>1</v>
      </c>
      <c r="D798" t="s">
        <v>6</v>
      </c>
      <c r="E798">
        <v>-4.7047268881922406</v>
      </c>
    </row>
    <row r="799" spans="1:5" x14ac:dyDescent="0.2">
      <c r="A799" t="s">
        <v>4</v>
      </c>
      <c r="B799" t="s">
        <v>19</v>
      </c>
      <c r="C799">
        <v>2</v>
      </c>
      <c r="D799" t="s">
        <v>6</v>
      </c>
      <c r="E799">
        <v>0.28125018917586075</v>
      </c>
    </row>
    <row r="800" spans="1:5" x14ac:dyDescent="0.2">
      <c r="A800" t="s">
        <v>4</v>
      </c>
      <c r="B800" t="s">
        <v>19</v>
      </c>
      <c r="C800">
        <v>3</v>
      </c>
      <c r="D800" t="s">
        <v>6</v>
      </c>
      <c r="E800">
        <v>-5.8041793023856414</v>
      </c>
    </row>
    <row r="801" spans="1:5" x14ac:dyDescent="0.2">
      <c r="A801" t="s">
        <v>4</v>
      </c>
      <c r="B801" t="s">
        <v>19</v>
      </c>
      <c r="C801">
        <v>4</v>
      </c>
      <c r="D801" t="s">
        <v>6</v>
      </c>
      <c r="E801">
        <v>-4.80238647057676</v>
      </c>
    </row>
    <row r="802" spans="1:5" x14ac:dyDescent="0.2">
      <c r="A802" t="s">
        <v>4</v>
      </c>
      <c r="B802" t="s">
        <v>19</v>
      </c>
      <c r="C802">
        <v>5</v>
      </c>
      <c r="D802" t="s">
        <v>6</v>
      </c>
      <c r="E802">
        <v>-5.7703931444401171</v>
      </c>
    </row>
    <row r="803" spans="1:5" x14ac:dyDescent="0.2">
      <c r="A803" t="s">
        <v>4</v>
      </c>
      <c r="B803" t="s">
        <v>19</v>
      </c>
      <c r="C803">
        <v>6</v>
      </c>
      <c r="D803" t="s">
        <v>6</v>
      </c>
      <c r="E803">
        <v>-4.9419057660131678</v>
      </c>
    </row>
    <row r="804" spans="1:5" x14ac:dyDescent="0.2">
      <c r="A804" t="s">
        <v>4</v>
      </c>
      <c r="B804" t="s">
        <v>19</v>
      </c>
      <c r="C804">
        <v>7</v>
      </c>
      <c r="D804" t="s">
        <v>6</v>
      </c>
      <c r="E804">
        <v>-5.2615640610218115</v>
      </c>
    </row>
    <row r="805" spans="1:5" x14ac:dyDescent="0.2">
      <c r="A805" t="s">
        <v>4</v>
      </c>
      <c r="B805" t="s">
        <v>19</v>
      </c>
      <c r="C805">
        <v>8</v>
      </c>
      <c r="D805" t="s">
        <v>6</v>
      </c>
      <c r="E805">
        <v>-5.7131955278448459</v>
      </c>
    </row>
    <row r="806" spans="1:5" x14ac:dyDescent="0.2">
      <c r="A806" t="s">
        <v>13</v>
      </c>
      <c r="B806" t="s">
        <v>19</v>
      </c>
      <c r="C806">
        <v>1</v>
      </c>
      <c r="D806" t="s">
        <v>7</v>
      </c>
      <c r="E806">
        <v>-9.0077231706848266</v>
      </c>
    </row>
    <row r="807" spans="1:5" x14ac:dyDescent="0.2">
      <c r="A807" t="s">
        <v>13</v>
      </c>
      <c r="B807" t="s">
        <v>19</v>
      </c>
      <c r="C807">
        <v>2</v>
      </c>
      <c r="D807" t="s">
        <v>7</v>
      </c>
      <c r="E807">
        <v>-7.5779140598284371</v>
      </c>
    </row>
    <row r="808" spans="1:5" x14ac:dyDescent="0.2">
      <c r="A808" t="s">
        <v>13</v>
      </c>
      <c r="B808" t="s">
        <v>19</v>
      </c>
      <c r="C808">
        <v>3</v>
      </c>
      <c r="D808" t="s">
        <v>7</v>
      </c>
      <c r="E808">
        <v>-9.963040272155979</v>
      </c>
    </row>
    <row r="809" spans="1:5" x14ac:dyDescent="0.2">
      <c r="A809" t="s">
        <v>13</v>
      </c>
      <c r="B809" t="s">
        <v>19</v>
      </c>
      <c r="C809">
        <v>4</v>
      </c>
      <c r="D809" t="s">
        <v>7</v>
      </c>
      <c r="E809">
        <v>-8.768890775898754</v>
      </c>
    </row>
    <row r="810" spans="1:5" x14ac:dyDescent="0.2">
      <c r="A810" t="s">
        <v>13</v>
      </c>
      <c r="B810" t="s">
        <v>19</v>
      </c>
      <c r="C810">
        <v>5</v>
      </c>
      <c r="D810" t="s">
        <v>7</v>
      </c>
      <c r="E810">
        <v>-6.433965608954388</v>
      </c>
    </row>
    <row r="811" spans="1:5" x14ac:dyDescent="0.2">
      <c r="A811" t="s">
        <v>13</v>
      </c>
      <c r="B811" t="s">
        <v>19</v>
      </c>
      <c r="C811">
        <v>6</v>
      </c>
      <c r="D811" t="s">
        <v>7</v>
      </c>
      <c r="E811">
        <v>-7.8095027820368124</v>
      </c>
    </row>
    <row r="812" spans="1:5" x14ac:dyDescent="0.2">
      <c r="A812" t="s">
        <v>13</v>
      </c>
      <c r="B812" t="s">
        <v>19</v>
      </c>
      <c r="C812">
        <v>7</v>
      </c>
      <c r="D812" t="s">
        <v>7</v>
      </c>
      <c r="E812">
        <v>-7.7624528677747797</v>
      </c>
    </row>
    <row r="813" spans="1:5" x14ac:dyDescent="0.2">
      <c r="A813" t="s">
        <v>13</v>
      </c>
      <c r="B813" t="s">
        <v>19</v>
      </c>
      <c r="C813">
        <v>8</v>
      </c>
      <c r="D813" t="s">
        <v>7</v>
      </c>
      <c r="E813">
        <v>-10.299455335395034</v>
      </c>
    </row>
    <row r="814" spans="1:5" hidden="1" x14ac:dyDescent="0.2">
      <c r="A814" t="s">
        <v>5</v>
      </c>
      <c r="B814" t="s">
        <v>19</v>
      </c>
      <c r="C814">
        <v>1</v>
      </c>
      <c r="D814" t="s">
        <v>7</v>
      </c>
      <c r="E814">
        <v>-7.2060866260598786</v>
      </c>
    </row>
    <row r="815" spans="1:5" hidden="1" x14ac:dyDescent="0.2">
      <c r="A815" t="s">
        <v>5</v>
      </c>
      <c r="B815" t="s">
        <v>19</v>
      </c>
      <c r="C815">
        <v>2</v>
      </c>
      <c r="D815" t="s">
        <v>7</v>
      </c>
      <c r="E815">
        <v>-8.1737922872944111</v>
      </c>
    </row>
    <row r="816" spans="1:5" hidden="1" x14ac:dyDescent="0.2">
      <c r="A816" t="s">
        <v>5</v>
      </c>
      <c r="B816" t="s">
        <v>19</v>
      </c>
      <c r="C816">
        <v>3</v>
      </c>
      <c r="D816" t="s">
        <v>7</v>
      </c>
      <c r="E816">
        <v>-7.3848212283598365</v>
      </c>
    </row>
    <row r="817" spans="1:5" hidden="1" x14ac:dyDescent="0.2">
      <c r="A817" t="s">
        <v>5</v>
      </c>
      <c r="B817" t="s">
        <v>19</v>
      </c>
      <c r="C817">
        <v>4</v>
      </c>
      <c r="D817" t="s">
        <v>7</v>
      </c>
      <c r="E817">
        <v>-7.3149290667610671</v>
      </c>
    </row>
    <row r="818" spans="1:5" hidden="1" x14ac:dyDescent="0.2">
      <c r="A818" t="s">
        <v>5</v>
      </c>
      <c r="B818" t="s">
        <v>19</v>
      </c>
      <c r="C818">
        <v>5</v>
      </c>
      <c r="D818" t="s">
        <v>7</v>
      </c>
      <c r="E818">
        <v>-6.2009250734525843</v>
      </c>
    </row>
    <row r="819" spans="1:5" hidden="1" x14ac:dyDescent="0.2">
      <c r="A819" t="s">
        <v>5</v>
      </c>
      <c r="B819" t="s">
        <v>19</v>
      </c>
      <c r="C819">
        <v>6</v>
      </c>
      <c r="D819" t="s">
        <v>7</v>
      </c>
      <c r="E819">
        <v>-9.3791056549808047</v>
      </c>
    </row>
    <row r="820" spans="1:5" hidden="1" x14ac:dyDescent="0.2">
      <c r="A820" t="s">
        <v>5</v>
      </c>
      <c r="B820" t="s">
        <v>19</v>
      </c>
      <c r="C820">
        <v>7</v>
      </c>
      <c r="D820" t="s">
        <v>7</v>
      </c>
      <c r="E820">
        <v>-8.880169727271106</v>
      </c>
    </row>
    <row r="821" spans="1:5" hidden="1" x14ac:dyDescent="0.2">
      <c r="A821" t="s">
        <v>5</v>
      </c>
      <c r="B821" t="s">
        <v>19</v>
      </c>
      <c r="C821">
        <v>8</v>
      </c>
      <c r="D821" t="s">
        <v>7</v>
      </c>
      <c r="E821">
        <v>-8.2483283917276005</v>
      </c>
    </row>
    <row r="822" spans="1:5" x14ac:dyDescent="0.2">
      <c r="A822" t="s">
        <v>4</v>
      </c>
      <c r="B822" t="s">
        <v>19</v>
      </c>
      <c r="C822">
        <v>1</v>
      </c>
      <c r="D822" t="s">
        <v>7</v>
      </c>
      <c r="E822">
        <v>-8.3195104282119772</v>
      </c>
    </row>
    <row r="823" spans="1:5" x14ac:dyDescent="0.2">
      <c r="A823" t="s">
        <v>4</v>
      </c>
      <c r="B823" t="s">
        <v>19</v>
      </c>
      <c r="C823">
        <v>2</v>
      </c>
      <c r="D823" t="s">
        <v>7</v>
      </c>
      <c r="E823">
        <v>-5.3782621122175733</v>
      </c>
    </row>
    <row r="824" spans="1:5" x14ac:dyDescent="0.2">
      <c r="A824" t="s">
        <v>4</v>
      </c>
      <c r="B824" t="s">
        <v>19</v>
      </c>
      <c r="C824">
        <v>3</v>
      </c>
      <c r="D824" t="s">
        <v>7</v>
      </c>
      <c r="E824">
        <v>-6.7006303054750269</v>
      </c>
    </row>
    <row r="825" spans="1:5" x14ac:dyDescent="0.2">
      <c r="A825" t="s">
        <v>4</v>
      </c>
      <c r="B825" t="s">
        <v>19</v>
      </c>
      <c r="C825">
        <v>4</v>
      </c>
      <c r="D825" t="s">
        <v>7</v>
      </c>
      <c r="E825">
        <v>-11.051760308272751</v>
      </c>
    </row>
    <row r="826" spans="1:5" x14ac:dyDescent="0.2">
      <c r="A826" t="s">
        <v>4</v>
      </c>
      <c r="B826" t="s">
        <v>19</v>
      </c>
      <c r="C826">
        <v>5</v>
      </c>
      <c r="D826" t="s">
        <v>7</v>
      </c>
      <c r="E826">
        <v>-8.1279162128059177</v>
      </c>
    </row>
    <row r="827" spans="1:5" x14ac:dyDescent="0.2">
      <c r="A827" t="s">
        <v>4</v>
      </c>
      <c r="B827" t="s">
        <v>19</v>
      </c>
      <c r="C827">
        <v>6</v>
      </c>
      <c r="D827" t="s">
        <v>7</v>
      </c>
      <c r="E827">
        <v>-7.2171794134085552</v>
      </c>
    </row>
    <row r="828" spans="1:5" x14ac:dyDescent="0.2">
      <c r="A828" t="s">
        <v>4</v>
      </c>
      <c r="B828" t="s">
        <v>19</v>
      </c>
      <c r="C828">
        <v>7</v>
      </c>
      <c r="D828" t="s">
        <v>7</v>
      </c>
      <c r="E828">
        <v>-8.3112531423589644</v>
      </c>
    </row>
    <row r="829" spans="1:5" x14ac:dyDescent="0.2">
      <c r="A829" t="s">
        <v>4</v>
      </c>
      <c r="B829" t="s">
        <v>19</v>
      </c>
      <c r="C829">
        <v>8</v>
      </c>
      <c r="D829" t="s">
        <v>7</v>
      </c>
      <c r="E829">
        <v>-7.5056514047988721</v>
      </c>
    </row>
  </sheetData>
  <autoFilter ref="A1:E829" xr:uid="{EE2F557C-83D0-4351-9C7F-AADA3DFE89AB}">
    <filterColumn colId="0">
      <filters>
        <filter val="611-620"/>
        <filter val="mal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3A8F0-4968-4BB0-89BE-1C84B2AC1208}">
  <dimension ref="A1:E561"/>
  <sheetViews>
    <sheetView workbookViewId="0">
      <selection sqref="A1:E1048308"/>
    </sheetView>
  </sheetViews>
  <sheetFormatPr baseColWidth="10" defaultColWidth="8.83203125" defaultRowHeight="15" x14ac:dyDescent="0.2"/>
  <sheetData>
    <row r="1" spans="1:5" x14ac:dyDescent="0.2">
      <c r="A1" t="s">
        <v>2</v>
      </c>
      <c r="B1" t="s">
        <v>14</v>
      </c>
      <c r="C1" t="s">
        <v>15</v>
      </c>
      <c r="D1" t="s">
        <v>0</v>
      </c>
      <c r="E1" t="s">
        <v>1</v>
      </c>
    </row>
    <row r="2" spans="1:5" x14ac:dyDescent="0.2">
      <c r="A2" t="s">
        <v>13</v>
      </c>
      <c r="B2" t="s">
        <v>11</v>
      </c>
      <c r="C2">
        <v>1</v>
      </c>
      <c r="D2" t="s">
        <v>3</v>
      </c>
      <c r="E2">
        <v>-3.7179603923606237</v>
      </c>
    </row>
    <row r="3" spans="1:5" x14ac:dyDescent="0.2">
      <c r="A3" t="s">
        <v>13</v>
      </c>
      <c r="B3" t="s">
        <v>11</v>
      </c>
      <c r="C3">
        <v>2</v>
      </c>
      <c r="D3" t="s">
        <v>3</v>
      </c>
      <c r="E3">
        <v>-3.6477939765226921</v>
      </c>
    </row>
    <row r="4" spans="1:5" x14ac:dyDescent="0.2">
      <c r="A4" t="s">
        <v>13</v>
      </c>
      <c r="B4" t="s">
        <v>11</v>
      </c>
      <c r="C4">
        <v>3</v>
      </c>
      <c r="D4" t="s">
        <v>3</v>
      </c>
      <c r="E4">
        <v>-4.4166931916145629</v>
      </c>
    </row>
    <row r="5" spans="1:5" x14ac:dyDescent="0.2">
      <c r="A5" t="s">
        <v>13</v>
      </c>
      <c r="B5" t="s">
        <v>11</v>
      </c>
      <c r="C5">
        <v>4</v>
      </c>
      <c r="D5" t="s">
        <v>3</v>
      </c>
      <c r="E5">
        <v>-3.5415964321271538</v>
      </c>
    </row>
    <row r="6" spans="1:5" x14ac:dyDescent="0.2">
      <c r="A6" t="s">
        <v>13</v>
      </c>
      <c r="B6" t="s">
        <v>11</v>
      </c>
      <c r="C6">
        <v>5</v>
      </c>
      <c r="D6" t="s">
        <v>3</v>
      </c>
      <c r="E6">
        <v>-2.051475150646592</v>
      </c>
    </row>
    <row r="7" spans="1:5" x14ac:dyDescent="0.2">
      <c r="A7" t="s">
        <v>13</v>
      </c>
      <c r="B7" t="s">
        <v>11</v>
      </c>
      <c r="C7">
        <v>6</v>
      </c>
      <c r="D7" t="s">
        <v>3</v>
      </c>
      <c r="E7">
        <v>-4.8156072639095875</v>
      </c>
    </row>
    <row r="8" spans="1:5" x14ac:dyDescent="0.2">
      <c r="A8" t="s">
        <v>13</v>
      </c>
      <c r="B8" t="s">
        <v>11</v>
      </c>
      <c r="C8">
        <v>7</v>
      </c>
      <c r="D8" t="s">
        <v>3</v>
      </c>
      <c r="E8">
        <v>-4.313075405049922</v>
      </c>
    </row>
    <row r="9" spans="1:5" x14ac:dyDescent="0.2">
      <c r="A9" t="s">
        <v>13</v>
      </c>
      <c r="B9" t="s">
        <v>11</v>
      </c>
      <c r="C9">
        <v>8</v>
      </c>
      <c r="D9" t="s">
        <v>3</v>
      </c>
      <c r="E9">
        <v>-3.9405051753991103</v>
      </c>
    </row>
    <row r="10" spans="1:5" x14ac:dyDescent="0.2">
      <c r="A10" t="s">
        <v>4</v>
      </c>
      <c r="B10" t="s">
        <v>11</v>
      </c>
      <c r="C10">
        <v>1</v>
      </c>
      <c r="D10" t="s">
        <v>3</v>
      </c>
      <c r="E10">
        <v>-4.0534949059850724</v>
      </c>
    </row>
    <row r="11" spans="1:5" x14ac:dyDescent="0.2">
      <c r="A11" t="s">
        <v>4</v>
      </c>
      <c r="B11" t="s">
        <v>11</v>
      </c>
      <c r="C11">
        <v>2</v>
      </c>
      <c r="D11" t="s">
        <v>3</v>
      </c>
      <c r="E11">
        <v>-3.8092911030568324</v>
      </c>
    </row>
    <row r="12" spans="1:5" x14ac:dyDescent="0.2">
      <c r="A12" t="s">
        <v>4</v>
      </c>
      <c r="B12" t="s">
        <v>11</v>
      </c>
      <c r="C12">
        <v>3</v>
      </c>
      <c r="D12" t="s">
        <v>3</v>
      </c>
      <c r="E12">
        <v>-4.320491522023076</v>
      </c>
    </row>
    <row r="13" spans="1:5" x14ac:dyDescent="0.2">
      <c r="A13" t="s">
        <v>4</v>
      </c>
      <c r="B13" t="s">
        <v>11</v>
      </c>
      <c r="C13">
        <v>4</v>
      </c>
      <c r="D13" t="s">
        <v>3</v>
      </c>
      <c r="E13">
        <v>-3.5335199752250794</v>
      </c>
    </row>
    <row r="14" spans="1:5" x14ac:dyDescent="0.2">
      <c r="A14" t="s">
        <v>4</v>
      </c>
      <c r="B14" t="s">
        <v>11</v>
      </c>
      <c r="C14">
        <v>5</v>
      </c>
      <c r="D14" t="s">
        <v>3</v>
      </c>
      <c r="E14">
        <v>-3.9693362834278254</v>
      </c>
    </row>
    <row r="15" spans="1:5" x14ac:dyDescent="0.2">
      <c r="A15" t="s">
        <v>4</v>
      </c>
      <c r="B15" t="s">
        <v>11</v>
      </c>
      <c r="C15">
        <v>6</v>
      </c>
      <c r="D15" t="s">
        <v>3</v>
      </c>
      <c r="E15">
        <v>-3.3473798470797647</v>
      </c>
    </row>
    <row r="16" spans="1:5" x14ac:dyDescent="0.2">
      <c r="A16" t="s">
        <v>4</v>
      </c>
      <c r="B16" t="s">
        <v>11</v>
      </c>
      <c r="C16">
        <v>7</v>
      </c>
      <c r="D16" t="s">
        <v>3</v>
      </c>
      <c r="E16">
        <v>-4.5025585037618114</v>
      </c>
    </row>
    <row r="17" spans="1:5" x14ac:dyDescent="0.2">
      <c r="A17" t="s">
        <v>4</v>
      </c>
      <c r="B17" t="s">
        <v>11</v>
      </c>
      <c r="C17">
        <v>8</v>
      </c>
      <c r="D17" t="s">
        <v>3</v>
      </c>
      <c r="E17">
        <v>-4.1743927675179897</v>
      </c>
    </row>
    <row r="18" spans="1:5" x14ac:dyDescent="0.2">
      <c r="A18" t="s">
        <v>13</v>
      </c>
      <c r="B18" t="s">
        <v>11</v>
      </c>
      <c r="C18">
        <v>1</v>
      </c>
      <c r="D18" t="s">
        <v>8</v>
      </c>
      <c r="E18">
        <v>-11.458839972706098</v>
      </c>
    </row>
    <row r="19" spans="1:5" x14ac:dyDescent="0.2">
      <c r="A19" t="s">
        <v>13</v>
      </c>
      <c r="B19" t="s">
        <v>11</v>
      </c>
      <c r="C19">
        <v>2</v>
      </c>
      <c r="D19" t="s">
        <v>8</v>
      </c>
      <c r="E19">
        <v>-9.3854003577499689</v>
      </c>
    </row>
    <row r="20" spans="1:5" x14ac:dyDescent="0.2">
      <c r="A20" t="s">
        <v>13</v>
      </c>
      <c r="B20" t="s">
        <v>11</v>
      </c>
      <c r="C20">
        <v>3</v>
      </c>
      <c r="D20" t="s">
        <v>8</v>
      </c>
      <c r="E20">
        <v>-8.308958376047169</v>
      </c>
    </row>
    <row r="21" spans="1:5" x14ac:dyDescent="0.2">
      <c r="A21" t="s">
        <v>13</v>
      </c>
      <c r="B21" t="s">
        <v>11</v>
      </c>
      <c r="C21">
        <v>4</v>
      </c>
      <c r="D21" t="s">
        <v>8</v>
      </c>
      <c r="E21">
        <v>-6.7420058603180912</v>
      </c>
    </row>
    <row r="22" spans="1:5" x14ac:dyDescent="0.2">
      <c r="A22" t="s">
        <v>13</v>
      </c>
      <c r="B22" t="s">
        <v>11</v>
      </c>
      <c r="C22">
        <v>5</v>
      </c>
      <c r="D22" t="s">
        <v>8</v>
      </c>
      <c r="E22">
        <v>-10.594219100084707</v>
      </c>
    </row>
    <row r="23" spans="1:5" x14ac:dyDescent="0.2">
      <c r="A23" t="s">
        <v>13</v>
      </c>
      <c r="B23" t="s">
        <v>11</v>
      </c>
      <c r="C23">
        <v>6</v>
      </c>
      <c r="D23" t="s">
        <v>8</v>
      </c>
      <c r="E23">
        <v>-9.0492910502210471</v>
      </c>
    </row>
    <row r="24" spans="1:5" x14ac:dyDescent="0.2">
      <c r="A24" t="s">
        <v>13</v>
      </c>
      <c r="B24" t="s">
        <v>11</v>
      </c>
      <c r="C24">
        <v>7</v>
      </c>
      <c r="D24" t="s">
        <v>8</v>
      </c>
      <c r="E24">
        <v>-8.1633801906127061</v>
      </c>
    </row>
    <row r="25" spans="1:5" x14ac:dyDescent="0.2">
      <c r="A25" t="s">
        <v>13</v>
      </c>
      <c r="B25" t="s">
        <v>11</v>
      </c>
      <c r="C25">
        <v>8</v>
      </c>
      <c r="D25" t="s">
        <v>8</v>
      </c>
      <c r="E25">
        <v>-8.8840684393505391</v>
      </c>
    </row>
    <row r="26" spans="1:5" x14ac:dyDescent="0.2">
      <c r="A26" t="s">
        <v>4</v>
      </c>
      <c r="B26" t="s">
        <v>11</v>
      </c>
      <c r="C26">
        <v>1</v>
      </c>
      <c r="D26" t="s">
        <v>8</v>
      </c>
      <c r="E26">
        <v>-9.2855032528102512</v>
      </c>
    </row>
    <row r="27" spans="1:5" x14ac:dyDescent="0.2">
      <c r="A27" t="s">
        <v>4</v>
      </c>
      <c r="B27" t="s">
        <v>11</v>
      </c>
      <c r="C27">
        <v>2</v>
      </c>
      <c r="D27" t="s">
        <v>8</v>
      </c>
      <c r="E27">
        <v>-10.037253663473898</v>
      </c>
    </row>
    <row r="28" spans="1:5" x14ac:dyDescent="0.2">
      <c r="A28" t="s">
        <v>4</v>
      </c>
      <c r="B28" t="s">
        <v>11</v>
      </c>
      <c r="C28">
        <v>3</v>
      </c>
      <c r="D28" t="s">
        <v>8</v>
      </c>
      <c r="E28">
        <v>-8.5168588109662338</v>
      </c>
    </row>
    <row r="29" spans="1:5" x14ac:dyDescent="0.2">
      <c r="A29" t="s">
        <v>4</v>
      </c>
      <c r="B29" t="s">
        <v>11</v>
      </c>
      <c r="C29">
        <v>4</v>
      </c>
      <c r="D29" t="s">
        <v>8</v>
      </c>
      <c r="E29">
        <v>-11.598123800174431</v>
      </c>
    </row>
    <row r="30" spans="1:5" x14ac:dyDescent="0.2">
      <c r="A30" t="s">
        <v>4</v>
      </c>
      <c r="B30" t="s">
        <v>11</v>
      </c>
      <c r="C30">
        <v>5</v>
      </c>
      <c r="D30" t="s">
        <v>8</v>
      </c>
      <c r="E30">
        <v>-8.056464814014344</v>
      </c>
    </row>
    <row r="31" spans="1:5" x14ac:dyDescent="0.2">
      <c r="A31" t="s">
        <v>4</v>
      </c>
      <c r="B31" t="s">
        <v>11</v>
      </c>
      <c r="C31">
        <v>6</v>
      </c>
      <c r="D31" t="s">
        <v>8</v>
      </c>
      <c r="E31">
        <v>-13.029079980695943</v>
      </c>
    </row>
    <row r="32" spans="1:5" x14ac:dyDescent="0.2">
      <c r="A32" t="s">
        <v>4</v>
      </c>
      <c r="B32" t="s">
        <v>11</v>
      </c>
      <c r="C32">
        <v>7</v>
      </c>
      <c r="D32" t="s">
        <v>8</v>
      </c>
      <c r="E32">
        <v>-10.635642907171725</v>
      </c>
    </row>
    <row r="33" spans="1:5" x14ac:dyDescent="0.2">
      <c r="A33" t="s">
        <v>4</v>
      </c>
      <c r="B33" t="s">
        <v>11</v>
      </c>
      <c r="C33">
        <v>8</v>
      </c>
      <c r="D33" t="s">
        <v>8</v>
      </c>
      <c r="E33">
        <v>-10.303370795561975</v>
      </c>
    </row>
    <row r="34" spans="1:5" x14ac:dyDescent="0.2">
      <c r="A34" t="s">
        <v>13</v>
      </c>
      <c r="B34" t="s">
        <v>11</v>
      </c>
      <c r="C34">
        <v>1</v>
      </c>
      <c r="D34" t="s">
        <v>9</v>
      </c>
      <c r="E34">
        <v>-5.7948505490807882</v>
      </c>
    </row>
    <row r="35" spans="1:5" x14ac:dyDescent="0.2">
      <c r="A35" t="s">
        <v>13</v>
      </c>
      <c r="B35" t="s">
        <v>11</v>
      </c>
      <c r="C35">
        <v>2</v>
      </c>
      <c r="D35" t="s">
        <v>9</v>
      </c>
      <c r="E35">
        <v>-6.9749543134473839</v>
      </c>
    </row>
    <row r="36" spans="1:5" x14ac:dyDescent="0.2">
      <c r="A36" t="s">
        <v>13</v>
      </c>
      <c r="B36" t="s">
        <v>11</v>
      </c>
      <c r="C36">
        <v>3</v>
      </c>
      <c r="D36" t="s">
        <v>9</v>
      </c>
      <c r="E36">
        <v>-7.0857085750801581</v>
      </c>
    </row>
    <row r="37" spans="1:5" x14ac:dyDescent="0.2">
      <c r="A37" t="s">
        <v>13</v>
      </c>
      <c r="B37" t="s">
        <v>11</v>
      </c>
      <c r="C37">
        <v>4</v>
      </c>
      <c r="D37" t="s">
        <v>9</v>
      </c>
      <c r="E37">
        <v>-6.8300168896920894</v>
      </c>
    </row>
    <row r="38" spans="1:5" x14ac:dyDescent="0.2">
      <c r="A38" t="s">
        <v>13</v>
      </c>
      <c r="B38" t="s">
        <v>11</v>
      </c>
      <c r="C38">
        <v>5</v>
      </c>
      <c r="D38" t="s">
        <v>9</v>
      </c>
      <c r="E38">
        <v>-3.870123146778262</v>
      </c>
    </row>
    <row r="39" spans="1:5" x14ac:dyDescent="0.2">
      <c r="A39" t="s">
        <v>13</v>
      </c>
      <c r="B39" t="s">
        <v>11</v>
      </c>
      <c r="C39">
        <v>6</v>
      </c>
      <c r="D39" t="s">
        <v>9</v>
      </c>
      <c r="E39">
        <v>-7.2888300728775341</v>
      </c>
    </row>
    <row r="40" spans="1:5" x14ac:dyDescent="0.2">
      <c r="A40" t="s">
        <v>13</v>
      </c>
      <c r="B40" t="s">
        <v>11</v>
      </c>
      <c r="C40">
        <v>7</v>
      </c>
      <c r="D40" t="s">
        <v>9</v>
      </c>
      <c r="E40">
        <v>-5.6498335831056714</v>
      </c>
    </row>
    <row r="41" spans="1:5" x14ac:dyDescent="0.2">
      <c r="A41" t="s">
        <v>13</v>
      </c>
      <c r="B41" t="s">
        <v>11</v>
      </c>
      <c r="C41">
        <v>8</v>
      </c>
      <c r="D41" t="s">
        <v>9</v>
      </c>
      <c r="E41">
        <v>-6.4080069970754749</v>
      </c>
    </row>
    <row r="42" spans="1:5" x14ac:dyDescent="0.2">
      <c r="A42" t="s">
        <v>4</v>
      </c>
      <c r="B42" t="s">
        <v>11</v>
      </c>
      <c r="C42">
        <v>1</v>
      </c>
      <c r="D42" t="s">
        <v>9</v>
      </c>
      <c r="E42">
        <v>-6.9095649125795688</v>
      </c>
    </row>
    <row r="43" spans="1:5" x14ac:dyDescent="0.2">
      <c r="A43" t="s">
        <v>4</v>
      </c>
      <c r="B43" t="s">
        <v>11</v>
      </c>
      <c r="C43">
        <v>2</v>
      </c>
      <c r="D43" t="s">
        <v>9</v>
      </c>
      <c r="E43">
        <v>-7.0328951391448626</v>
      </c>
    </row>
    <row r="44" spans="1:5" x14ac:dyDescent="0.2">
      <c r="A44" t="s">
        <v>4</v>
      </c>
      <c r="B44" t="s">
        <v>11</v>
      </c>
      <c r="C44">
        <v>3</v>
      </c>
      <c r="D44" t="s">
        <v>9</v>
      </c>
      <c r="E44">
        <v>-6.8291421578033251</v>
      </c>
    </row>
    <row r="45" spans="1:5" x14ac:dyDescent="0.2">
      <c r="A45" t="s">
        <v>4</v>
      </c>
      <c r="B45" t="s">
        <v>11</v>
      </c>
      <c r="C45">
        <v>4</v>
      </c>
      <c r="D45" t="s">
        <v>9</v>
      </c>
      <c r="E45">
        <v>-7.1123649692609234</v>
      </c>
    </row>
    <row r="46" spans="1:5" x14ac:dyDescent="0.2">
      <c r="A46" t="s">
        <v>4</v>
      </c>
      <c r="B46" t="s">
        <v>11</v>
      </c>
      <c r="C46">
        <v>5</v>
      </c>
      <c r="D46" t="s">
        <v>9</v>
      </c>
      <c r="E46">
        <v>-6.4531777767746554</v>
      </c>
    </row>
    <row r="47" spans="1:5" x14ac:dyDescent="0.2">
      <c r="A47" t="s">
        <v>4</v>
      </c>
      <c r="B47" t="s">
        <v>11</v>
      </c>
      <c r="C47">
        <v>6</v>
      </c>
      <c r="D47" t="s">
        <v>9</v>
      </c>
      <c r="E47">
        <v>-7.4414717600085254</v>
      </c>
    </row>
    <row r="48" spans="1:5" x14ac:dyDescent="0.2">
      <c r="A48" t="s">
        <v>4</v>
      </c>
      <c r="B48" t="s">
        <v>11</v>
      </c>
      <c r="C48">
        <v>7</v>
      </c>
      <c r="D48" t="s">
        <v>9</v>
      </c>
      <c r="E48">
        <v>-6.2929051499157644</v>
      </c>
    </row>
    <row r="49" spans="1:5" x14ac:dyDescent="0.2">
      <c r="A49" t="s">
        <v>4</v>
      </c>
      <c r="B49" t="s">
        <v>11</v>
      </c>
      <c r="C49">
        <v>8</v>
      </c>
      <c r="D49" t="s">
        <v>9</v>
      </c>
      <c r="E49">
        <v>-5.7332235547201797</v>
      </c>
    </row>
    <row r="50" spans="1:5" x14ac:dyDescent="0.2">
      <c r="A50" t="s">
        <v>13</v>
      </c>
      <c r="B50" t="s">
        <v>11</v>
      </c>
      <c r="C50">
        <v>1</v>
      </c>
      <c r="D50" t="s">
        <v>6</v>
      </c>
      <c r="E50">
        <v>-4.2414069928521805</v>
      </c>
    </row>
    <row r="51" spans="1:5" x14ac:dyDescent="0.2">
      <c r="A51" t="s">
        <v>13</v>
      </c>
      <c r="B51" t="s">
        <v>11</v>
      </c>
      <c r="C51">
        <v>2</v>
      </c>
      <c r="D51" t="s">
        <v>6</v>
      </c>
      <c r="E51">
        <v>-6.6139469838910934</v>
      </c>
    </row>
    <row r="52" spans="1:5" x14ac:dyDescent="0.2">
      <c r="A52" t="s">
        <v>13</v>
      </c>
      <c r="B52" t="s">
        <v>11</v>
      </c>
      <c r="C52">
        <v>3</v>
      </c>
      <c r="D52" t="s">
        <v>6</v>
      </c>
      <c r="E52">
        <v>-6.1404139792794012</v>
      </c>
    </row>
    <row r="53" spans="1:5" x14ac:dyDescent="0.2">
      <c r="A53" t="s">
        <v>13</v>
      </c>
      <c r="B53" t="s">
        <v>11</v>
      </c>
      <c r="C53">
        <v>4</v>
      </c>
      <c r="D53" t="s">
        <v>6</v>
      </c>
      <c r="E53">
        <v>-5.0905891391837521</v>
      </c>
    </row>
    <row r="54" spans="1:5" x14ac:dyDescent="0.2">
      <c r="A54" t="s">
        <v>13</v>
      </c>
      <c r="B54" t="s">
        <v>11</v>
      </c>
      <c r="C54">
        <v>5</v>
      </c>
      <c r="D54" t="s">
        <v>6</v>
      </c>
      <c r="E54">
        <v>-8.0376532601125774</v>
      </c>
    </row>
    <row r="55" spans="1:5" x14ac:dyDescent="0.2">
      <c r="A55" t="s">
        <v>13</v>
      </c>
      <c r="B55" t="s">
        <v>11</v>
      </c>
      <c r="C55">
        <v>6</v>
      </c>
      <c r="D55" t="s">
        <v>6</v>
      </c>
      <c r="E55">
        <v>-5.7701209160750935</v>
      </c>
    </row>
    <row r="56" spans="1:5" x14ac:dyDescent="0.2">
      <c r="A56" t="s">
        <v>13</v>
      </c>
      <c r="B56" t="s">
        <v>11</v>
      </c>
      <c r="C56">
        <v>7</v>
      </c>
      <c r="D56" t="s">
        <v>6</v>
      </c>
      <c r="E56">
        <v>-4.3761444871891761</v>
      </c>
    </row>
    <row r="57" spans="1:5" x14ac:dyDescent="0.2">
      <c r="A57" t="s">
        <v>13</v>
      </c>
      <c r="B57" t="s">
        <v>11</v>
      </c>
      <c r="C57">
        <v>8</v>
      </c>
      <c r="D57" t="s">
        <v>6</v>
      </c>
      <c r="E57">
        <v>-6.4685974662065924</v>
      </c>
    </row>
    <row r="58" spans="1:5" x14ac:dyDescent="0.2">
      <c r="A58" t="s">
        <v>4</v>
      </c>
      <c r="B58" t="s">
        <v>11</v>
      </c>
      <c r="C58">
        <v>1</v>
      </c>
      <c r="D58" t="s">
        <v>6</v>
      </c>
      <c r="E58">
        <v>-7.1902666067001633</v>
      </c>
    </row>
    <row r="59" spans="1:5" x14ac:dyDescent="0.2">
      <c r="A59" t="s">
        <v>4</v>
      </c>
      <c r="B59" t="s">
        <v>11</v>
      </c>
      <c r="C59">
        <v>2</v>
      </c>
      <c r="D59" t="s">
        <v>6</v>
      </c>
      <c r="E59">
        <v>-6.8500613544423068</v>
      </c>
    </row>
    <row r="60" spans="1:5" x14ac:dyDescent="0.2">
      <c r="A60" t="s">
        <v>4</v>
      </c>
      <c r="B60" t="s">
        <v>11</v>
      </c>
      <c r="C60">
        <v>3</v>
      </c>
      <c r="D60" t="s">
        <v>6</v>
      </c>
      <c r="E60">
        <v>-6.8859776669954513</v>
      </c>
    </row>
    <row r="61" spans="1:5" x14ac:dyDescent="0.2">
      <c r="A61" t="s">
        <v>4</v>
      </c>
      <c r="B61" t="s">
        <v>11</v>
      </c>
      <c r="C61">
        <v>4</v>
      </c>
      <c r="D61" t="s">
        <v>6</v>
      </c>
      <c r="E61">
        <v>-6.2154136645777918</v>
      </c>
    </row>
    <row r="62" spans="1:5" x14ac:dyDescent="0.2">
      <c r="A62" t="s">
        <v>4</v>
      </c>
      <c r="B62" t="s">
        <v>11</v>
      </c>
      <c r="C62">
        <v>5</v>
      </c>
      <c r="D62" t="s">
        <v>6</v>
      </c>
      <c r="E62">
        <v>-6.4003158610095028</v>
      </c>
    </row>
    <row r="63" spans="1:5" x14ac:dyDescent="0.2">
      <c r="A63" t="s">
        <v>4</v>
      </c>
      <c r="B63" t="s">
        <v>11</v>
      </c>
      <c r="C63">
        <v>6</v>
      </c>
      <c r="D63" t="s">
        <v>6</v>
      </c>
      <c r="E63">
        <v>-6.4144187905400614</v>
      </c>
    </row>
    <row r="64" spans="1:5" x14ac:dyDescent="0.2">
      <c r="A64" t="s">
        <v>4</v>
      </c>
      <c r="B64" t="s">
        <v>11</v>
      </c>
      <c r="C64">
        <v>7</v>
      </c>
      <c r="D64" t="s">
        <v>6</v>
      </c>
      <c r="E64">
        <v>-7.6562908145108857</v>
      </c>
    </row>
    <row r="65" spans="1:5" x14ac:dyDescent="0.2">
      <c r="A65" t="s">
        <v>4</v>
      </c>
      <c r="B65" t="s">
        <v>11</v>
      </c>
      <c r="C65">
        <v>8</v>
      </c>
      <c r="D65" t="s">
        <v>6</v>
      </c>
      <c r="E65">
        <v>-6.6610582179247828</v>
      </c>
    </row>
    <row r="66" spans="1:5" x14ac:dyDescent="0.2">
      <c r="A66" t="s">
        <v>13</v>
      </c>
      <c r="B66" t="s">
        <v>11</v>
      </c>
      <c r="C66">
        <v>1</v>
      </c>
      <c r="D66" t="s">
        <v>7</v>
      </c>
      <c r="E66">
        <v>-6.5713163620946276</v>
      </c>
    </row>
    <row r="67" spans="1:5" x14ac:dyDescent="0.2">
      <c r="A67" t="s">
        <v>13</v>
      </c>
      <c r="B67" t="s">
        <v>11</v>
      </c>
      <c r="C67">
        <v>2</v>
      </c>
      <c r="D67" t="s">
        <v>7</v>
      </c>
      <c r="E67">
        <v>-6.8062343465062582</v>
      </c>
    </row>
    <row r="68" spans="1:5" x14ac:dyDescent="0.2">
      <c r="A68" t="s">
        <v>13</v>
      </c>
      <c r="B68" t="s">
        <v>11</v>
      </c>
      <c r="C68">
        <v>3</v>
      </c>
      <c r="D68" t="s">
        <v>7</v>
      </c>
      <c r="E68">
        <v>-7.6084667009773277</v>
      </c>
    </row>
    <row r="69" spans="1:5" x14ac:dyDescent="0.2">
      <c r="A69" t="s">
        <v>13</v>
      </c>
      <c r="B69" t="s">
        <v>11</v>
      </c>
      <c r="C69">
        <v>4</v>
      </c>
      <c r="D69" t="s">
        <v>7</v>
      </c>
      <c r="E69">
        <v>-6.9943161076847673</v>
      </c>
    </row>
    <row r="70" spans="1:5" x14ac:dyDescent="0.2">
      <c r="A70" t="s">
        <v>13</v>
      </c>
      <c r="B70" t="s">
        <v>11</v>
      </c>
      <c r="C70">
        <v>5</v>
      </c>
      <c r="D70" t="s">
        <v>7</v>
      </c>
      <c r="E70">
        <v>-8.3393108121099431</v>
      </c>
    </row>
    <row r="71" spans="1:5" x14ac:dyDescent="0.2">
      <c r="A71" t="s">
        <v>13</v>
      </c>
      <c r="B71" t="s">
        <v>11</v>
      </c>
      <c r="C71">
        <v>6</v>
      </c>
      <c r="D71" t="s">
        <v>7</v>
      </c>
      <c r="E71">
        <v>-8.7770003670841739</v>
      </c>
    </row>
    <row r="72" spans="1:5" x14ac:dyDescent="0.2">
      <c r="A72" t="s">
        <v>13</v>
      </c>
      <c r="B72" t="s">
        <v>11</v>
      </c>
      <c r="C72">
        <v>7</v>
      </c>
      <c r="D72" t="s">
        <v>7</v>
      </c>
      <c r="E72">
        <v>-7.5864425497028272</v>
      </c>
    </row>
    <row r="73" spans="1:5" x14ac:dyDescent="0.2">
      <c r="A73" t="s">
        <v>13</v>
      </c>
      <c r="B73" t="s">
        <v>11</v>
      </c>
      <c r="C73">
        <v>8</v>
      </c>
      <c r="D73" t="s">
        <v>7</v>
      </c>
      <c r="E73">
        <v>-7.3673367099383995</v>
      </c>
    </row>
    <row r="74" spans="1:5" x14ac:dyDescent="0.2">
      <c r="A74" t="s">
        <v>4</v>
      </c>
      <c r="B74" t="s">
        <v>11</v>
      </c>
      <c r="C74">
        <v>1</v>
      </c>
      <c r="D74" t="s">
        <v>7</v>
      </c>
      <c r="E74">
        <v>-7.8983762000248952</v>
      </c>
    </row>
    <row r="75" spans="1:5" x14ac:dyDescent="0.2">
      <c r="A75" t="s">
        <v>4</v>
      </c>
      <c r="B75" t="s">
        <v>11</v>
      </c>
      <c r="C75">
        <v>2</v>
      </c>
      <c r="D75" t="s">
        <v>7</v>
      </c>
      <c r="E75">
        <v>-8.197875544820139</v>
      </c>
    </row>
    <row r="76" spans="1:5" x14ac:dyDescent="0.2">
      <c r="A76" t="s">
        <v>4</v>
      </c>
      <c r="B76" t="s">
        <v>11</v>
      </c>
      <c r="C76">
        <v>3</v>
      </c>
      <c r="D76" t="s">
        <v>7</v>
      </c>
      <c r="E76">
        <v>-6.4549574365848628</v>
      </c>
    </row>
    <row r="77" spans="1:5" x14ac:dyDescent="0.2">
      <c r="A77" t="s">
        <v>4</v>
      </c>
      <c r="B77" t="s">
        <v>11</v>
      </c>
      <c r="C77">
        <v>4</v>
      </c>
      <c r="D77" t="s">
        <v>7</v>
      </c>
      <c r="E77">
        <v>-8.1645440670620104</v>
      </c>
    </row>
    <row r="78" spans="1:5" x14ac:dyDescent="0.2">
      <c r="A78" t="s">
        <v>4</v>
      </c>
      <c r="B78" t="s">
        <v>11</v>
      </c>
      <c r="C78">
        <v>5</v>
      </c>
      <c r="D78" t="s">
        <v>7</v>
      </c>
      <c r="E78">
        <v>-8.8432058198620709</v>
      </c>
    </row>
    <row r="79" spans="1:5" x14ac:dyDescent="0.2">
      <c r="A79" t="s">
        <v>4</v>
      </c>
      <c r="B79" t="s">
        <v>11</v>
      </c>
      <c r="C79">
        <v>6</v>
      </c>
      <c r="D79" t="s">
        <v>7</v>
      </c>
      <c r="E79">
        <v>-8.4684659732208907</v>
      </c>
    </row>
    <row r="80" spans="1:5" x14ac:dyDescent="0.2">
      <c r="A80" t="s">
        <v>4</v>
      </c>
      <c r="B80" t="s">
        <v>11</v>
      </c>
      <c r="C80">
        <v>7</v>
      </c>
      <c r="D80" t="s">
        <v>7</v>
      </c>
      <c r="E80">
        <v>-7.4404036891535199</v>
      </c>
    </row>
    <row r="81" spans="1:5" x14ac:dyDescent="0.2">
      <c r="A81" t="s">
        <v>4</v>
      </c>
      <c r="B81" t="s">
        <v>11</v>
      </c>
      <c r="C81">
        <v>8</v>
      </c>
      <c r="D81" t="s">
        <v>7</v>
      </c>
      <c r="E81">
        <v>-7.73011188413561</v>
      </c>
    </row>
    <row r="82" spans="1:5" x14ac:dyDescent="0.2">
      <c r="A82" t="s">
        <v>13</v>
      </c>
      <c r="B82" t="s">
        <v>12</v>
      </c>
      <c r="C82">
        <v>1</v>
      </c>
      <c r="D82" t="s">
        <v>3</v>
      </c>
      <c r="E82">
        <v>-1.3925219301109379</v>
      </c>
    </row>
    <row r="83" spans="1:5" x14ac:dyDescent="0.2">
      <c r="A83" t="s">
        <v>13</v>
      </c>
      <c r="B83" t="s">
        <v>12</v>
      </c>
      <c r="C83">
        <v>2</v>
      </c>
      <c r="D83" t="s">
        <v>3</v>
      </c>
      <c r="E83">
        <v>0.35085262834451569</v>
      </c>
    </row>
    <row r="84" spans="1:5" x14ac:dyDescent="0.2">
      <c r="A84" t="s">
        <v>13</v>
      </c>
      <c r="B84" t="s">
        <v>12</v>
      </c>
      <c r="C84">
        <v>3</v>
      </c>
      <c r="D84" t="s">
        <v>3</v>
      </c>
      <c r="E84">
        <v>1.9403987439910466</v>
      </c>
    </row>
    <row r="85" spans="1:5" x14ac:dyDescent="0.2">
      <c r="A85" t="s">
        <v>13</v>
      </c>
      <c r="B85" t="s">
        <v>12</v>
      </c>
      <c r="C85">
        <v>4</v>
      </c>
      <c r="D85" t="s">
        <v>3</v>
      </c>
      <c r="E85">
        <v>-2.5139710609375108</v>
      </c>
    </row>
    <row r="86" spans="1:5" x14ac:dyDescent="0.2">
      <c r="A86" t="s">
        <v>13</v>
      </c>
      <c r="B86" t="s">
        <v>12</v>
      </c>
      <c r="C86">
        <v>5</v>
      </c>
      <c r="D86" t="s">
        <v>3</v>
      </c>
      <c r="E86">
        <v>-3.0952528392663368</v>
      </c>
    </row>
    <row r="87" spans="1:5" x14ac:dyDescent="0.2">
      <c r="A87" t="s">
        <v>13</v>
      </c>
      <c r="B87" t="s">
        <v>12</v>
      </c>
      <c r="C87">
        <v>6</v>
      </c>
      <c r="D87" t="s">
        <v>3</v>
      </c>
      <c r="E87">
        <v>-3.2387090724131227</v>
      </c>
    </row>
    <row r="88" spans="1:5" x14ac:dyDescent="0.2">
      <c r="A88" t="s">
        <v>13</v>
      </c>
      <c r="B88" t="s">
        <v>12</v>
      </c>
      <c r="C88">
        <v>7</v>
      </c>
      <c r="D88" t="s">
        <v>3</v>
      </c>
      <c r="E88">
        <v>-3.0773158620911545</v>
      </c>
    </row>
    <row r="89" spans="1:5" x14ac:dyDescent="0.2">
      <c r="A89" t="s">
        <v>13</v>
      </c>
      <c r="B89" t="s">
        <v>12</v>
      </c>
      <c r="C89">
        <v>8</v>
      </c>
      <c r="D89" t="s">
        <v>3</v>
      </c>
      <c r="E89">
        <v>-3.0496071653370684</v>
      </c>
    </row>
    <row r="90" spans="1:5" x14ac:dyDescent="0.2">
      <c r="A90" t="s">
        <v>4</v>
      </c>
      <c r="B90" t="s">
        <v>12</v>
      </c>
      <c r="C90">
        <v>1</v>
      </c>
      <c r="D90" t="s">
        <v>3</v>
      </c>
      <c r="E90">
        <v>1.9477521662402051</v>
      </c>
    </row>
    <row r="91" spans="1:5" x14ac:dyDescent="0.2">
      <c r="A91" t="s">
        <v>4</v>
      </c>
      <c r="B91" t="s">
        <v>12</v>
      </c>
      <c r="C91">
        <v>2</v>
      </c>
      <c r="D91" t="s">
        <v>3</v>
      </c>
      <c r="E91">
        <v>0.46209603187926618</v>
      </c>
    </row>
    <row r="92" spans="1:5" x14ac:dyDescent="0.2">
      <c r="A92" t="s">
        <v>4</v>
      </c>
      <c r="B92" t="s">
        <v>12</v>
      </c>
      <c r="C92">
        <v>3</v>
      </c>
      <c r="D92" t="s">
        <v>3</v>
      </c>
      <c r="E92">
        <v>0.41684877560438593</v>
      </c>
    </row>
    <row r="93" spans="1:5" x14ac:dyDescent="0.2">
      <c r="A93" t="s">
        <v>4</v>
      </c>
      <c r="B93" t="s">
        <v>12</v>
      </c>
      <c r="C93">
        <v>4</v>
      </c>
      <c r="D93" t="s">
        <v>3</v>
      </c>
      <c r="E93">
        <v>-4.4192672855335289</v>
      </c>
    </row>
    <row r="94" spans="1:5" x14ac:dyDescent="0.2">
      <c r="A94" t="s">
        <v>4</v>
      </c>
      <c r="B94" t="s">
        <v>12</v>
      </c>
      <c r="C94">
        <v>5</v>
      </c>
      <c r="D94" t="s">
        <v>3</v>
      </c>
      <c r="E94">
        <v>-1.7117369203388755</v>
      </c>
    </row>
    <row r="95" spans="1:5" x14ac:dyDescent="0.2">
      <c r="A95" t="s">
        <v>4</v>
      </c>
      <c r="B95" t="s">
        <v>12</v>
      </c>
      <c r="C95">
        <v>6</v>
      </c>
      <c r="D95" t="s">
        <v>3</v>
      </c>
      <c r="E95">
        <v>0.30190905988591865</v>
      </c>
    </row>
    <row r="96" spans="1:5" x14ac:dyDescent="0.2">
      <c r="A96" t="s">
        <v>4</v>
      </c>
      <c r="B96" t="s">
        <v>12</v>
      </c>
      <c r="C96">
        <v>7</v>
      </c>
      <c r="D96" t="s">
        <v>3</v>
      </c>
      <c r="E96">
        <v>-2.1725314659846511</v>
      </c>
    </row>
    <row r="97" spans="1:5" x14ac:dyDescent="0.2">
      <c r="A97" t="s">
        <v>4</v>
      </c>
      <c r="B97" t="s">
        <v>12</v>
      </c>
      <c r="C97">
        <v>8</v>
      </c>
      <c r="D97" t="s">
        <v>3</v>
      </c>
      <c r="E97">
        <v>0.38619425934982843</v>
      </c>
    </row>
    <row r="98" spans="1:5" x14ac:dyDescent="0.2">
      <c r="A98" t="s">
        <v>13</v>
      </c>
      <c r="B98" t="s">
        <v>12</v>
      </c>
      <c r="C98">
        <v>1</v>
      </c>
      <c r="D98" t="s">
        <v>8</v>
      </c>
      <c r="E98">
        <v>-8.3219590602475471</v>
      </c>
    </row>
    <row r="99" spans="1:5" x14ac:dyDescent="0.2">
      <c r="A99" t="s">
        <v>13</v>
      </c>
      <c r="B99" t="s">
        <v>12</v>
      </c>
      <c r="C99">
        <v>2</v>
      </c>
      <c r="D99" t="s">
        <v>8</v>
      </c>
      <c r="E99">
        <v>-8.3986204182319142</v>
      </c>
    </row>
    <row r="100" spans="1:5" x14ac:dyDescent="0.2">
      <c r="A100" t="s">
        <v>13</v>
      </c>
      <c r="B100" t="s">
        <v>12</v>
      </c>
      <c r="C100">
        <v>3</v>
      </c>
      <c r="D100" t="s">
        <v>8</v>
      </c>
      <c r="E100">
        <v>-10.191503645063868</v>
      </c>
    </row>
    <row r="101" spans="1:5" x14ac:dyDescent="0.2">
      <c r="A101" t="s">
        <v>13</v>
      </c>
      <c r="B101" t="s">
        <v>12</v>
      </c>
      <c r="C101">
        <v>4</v>
      </c>
      <c r="D101" t="s">
        <v>8</v>
      </c>
      <c r="E101">
        <v>-7.7354960305389291</v>
      </c>
    </row>
    <row r="102" spans="1:5" x14ac:dyDescent="0.2">
      <c r="A102" t="s">
        <v>13</v>
      </c>
      <c r="B102" t="s">
        <v>12</v>
      </c>
      <c r="C102">
        <v>5</v>
      </c>
      <c r="D102" t="s">
        <v>8</v>
      </c>
      <c r="E102">
        <v>-8.4689611576844719</v>
      </c>
    </row>
    <row r="103" spans="1:5" x14ac:dyDescent="0.2">
      <c r="A103" t="s">
        <v>13</v>
      </c>
      <c r="B103" t="s">
        <v>12</v>
      </c>
      <c r="C103">
        <v>6</v>
      </c>
      <c r="D103" t="s">
        <v>8</v>
      </c>
      <c r="E103">
        <v>-8.8916116796768172</v>
      </c>
    </row>
    <row r="104" spans="1:5" x14ac:dyDescent="0.2">
      <c r="A104" t="s">
        <v>13</v>
      </c>
      <c r="B104" t="s">
        <v>12</v>
      </c>
      <c r="C104">
        <v>7</v>
      </c>
      <c r="D104" t="s">
        <v>8</v>
      </c>
      <c r="E104">
        <v>-8.4532393941644131</v>
      </c>
    </row>
    <row r="105" spans="1:5" x14ac:dyDescent="0.2">
      <c r="A105" t="s">
        <v>13</v>
      </c>
      <c r="B105" t="s">
        <v>12</v>
      </c>
      <c r="C105">
        <v>8</v>
      </c>
      <c r="D105" t="s">
        <v>8</v>
      </c>
      <c r="E105">
        <v>-9.3404100500992584</v>
      </c>
    </row>
    <row r="106" spans="1:5" x14ac:dyDescent="0.2">
      <c r="A106" t="s">
        <v>4</v>
      </c>
      <c r="B106" t="s">
        <v>12</v>
      </c>
      <c r="C106">
        <v>1</v>
      </c>
      <c r="D106" t="s">
        <v>8</v>
      </c>
      <c r="E106">
        <v>-9.8222974331279644</v>
      </c>
    </row>
    <row r="107" spans="1:5" x14ac:dyDescent="0.2">
      <c r="A107" t="s">
        <v>4</v>
      </c>
      <c r="B107" t="s">
        <v>12</v>
      </c>
      <c r="C107">
        <v>2</v>
      </c>
      <c r="D107" t="s">
        <v>8</v>
      </c>
      <c r="E107">
        <v>-10.697466004717853</v>
      </c>
    </row>
    <row r="108" spans="1:5" x14ac:dyDescent="0.2">
      <c r="A108" t="s">
        <v>4</v>
      </c>
      <c r="B108" t="s">
        <v>12</v>
      </c>
      <c r="C108">
        <v>3</v>
      </c>
      <c r="D108" t="s">
        <v>8</v>
      </c>
      <c r="E108">
        <v>-10.126623187062822</v>
      </c>
    </row>
    <row r="109" spans="1:5" x14ac:dyDescent="0.2">
      <c r="A109" t="s">
        <v>4</v>
      </c>
      <c r="B109" t="s">
        <v>12</v>
      </c>
      <c r="C109">
        <v>4</v>
      </c>
      <c r="D109" t="s">
        <v>8</v>
      </c>
      <c r="E109">
        <v>-9.0212705569680764</v>
      </c>
    </row>
    <row r="110" spans="1:5" x14ac:dyDescent="0.2">
      <c r="A110" t="s">
        <v>4</v>
      </c>
      <c r="B110" t="s">
        <v>12</v>
      </c>
      <c r="C110">
        <v>5</v>
      </c>
      <c r="D110" t="s">
        <v>8</v>
      </c>
      <c r="E110">
        <v>-7.5278291043316656</v>
      </c>
    </row>
    <row r="111" spans="1:5" x14ac:dyDescent="0.2">
      <c r="A111" t="s">
        <v>4</v>
      </c>
      <c r="B111" t="s">
        <v>12</v>
      </c>
      <c r="C111">
        <v>6</v>
      </c>
      <c r="D111" t="s">
        <v>8</v>
      </c>
      <c r="E111">
        <v>-7.2272460199275237</v>
      </c>
    </row>
    <row r="112" spans="1:5" x14ac:dyDescent="0.2">
      <c r="A112" t="s">
        <v>4</v>
      </c>
      <c r="B112" t="s">
        <v>12</v>
      </c>
      <c r="C112">
        <v>7</v>
      </c>
      <c r="D112" t="s">
        <v>8</v>
      </c>
      <c r="E112">
        <v>-8.4476076063345431</v>
      </c>
    </row>
    <row r="113" spans="1:5" x14ac:dyDescent="0.2">
      <c r="A113" t="s">
        <v>4</v>
      </c>
      <c r="B113" t="s">
        <v>12</v>
      </c>
      <c r="C113">
        <v>8</v>
      </c>
      <c r="D113" t="s">
        <v>8</v>
      </c>
      <c r="E113">
        <v>-8.2836878978667627</v>
      </c>
    </row>
    <row r="114" spans="1:5" x14ac:dyDescent="0.2">
      <c r="A114" t="s">
        <v>13</v>
      </c>
      <c r="B114" t="s">
        <v>12</v>
      </c>
      <c r="C114">
        <v>1</v>
      </c>
      <c r="D114" t="s">
        <v>9</v>
      </c>
      <c r="E114">
        <v>-4.9991152870089124</v>
      </c>
    </row>
    <row r="115" spans="1:5" x14ac:dyDescent="0.2">
      <c r="A115" t="s">
        <v>13</v>
      </c>
      <c r="B115" t="s">
        <v>12</v>
      </c>
      <c r="C115">
        <v>2</v>
      </c>
      <c r="D115" t="s">
        <v>9</v>
      </c>
      <c r="E115">
        <v>-2.7037488127797893</v>
      </c>
    </row>
    <row r="116" spans="1:5" x14ac:dyDescent="0.2">
      <c r="A116" t="s">
        <v>13</v>
      </c>
      <c r="B116" t="s">
        <v>12</v>
      </c>
      <c r="C116">
        <v>3</v>
      </c>
      <c r="D116" t="s">
        <v>9</v>
      </c>
      <c r="E116">
        <v>-0.67205209501199192</v>
      </c>
    </row>
    <row r="117" spans="1:5" x14ac:dyDescent="0.2">
      <c r="A117" t="s">
        <v>13</v>
      </c>
      <c r="B117" t="s">
        <v>12</v>
      </c>
      <c r="C117">
        <v>4</v>
      </c>
      <c r="D117" t="s">
        <v>9</v>
      </c>
      <c r="E117">
        <v>-6.2765086371568586</v>
      </c>
    </row>
    <row r="118" spans="1:5" x14ac:dyDescent="0.2">
      <c r="A118" t="s">
        <v>13</v>
      </c>
      <c r="B118" t="s">
        <v>12</v>
      </c>
      <c r="C118">
        <v>5</v>
      </c>
      <c r="D118" t="s">
        <v>9</v>
      </c>
      <c r="E118">
        <v>-6.1583418629647255</v>
      </c>
    </row>
    <row r="119" spans="1:5" x14ac:dyDescent="0.2">
      <c r="A119" t="s">
        <v>13</v>
      </c>
      <c r="B119" t="s">
        <v>12</v>
      </c>
      <c r="C119">
        <v>6</v>
      </c>
      <c r="D119" t="s">
        <v>9</v>
      </c>
      <c r="E119">
        <v>-5.9320756452794328</v>
      </c>
    </row>
    <row r="120" spans="1:5" x14ac:dyDescent="0.2">
      <c r="A120" t="s">
        <v>13</v>
      </c>
      <c r="B120" t="s">
        <v>12</v>
      </c>
      <c r="C120">
        <v>7</v>
      </c>
      <c r="D120" t="s">
        <v>9</v>
      </c>
      <c r="E120">
        <v>-5.8604790214239486</v>
      </c>
    </row>
    <row r="121" spans="1:5" x14ac:dyDescent="0.2">
      <c r="A121" t="s">
        <v>13</v>
      </c>
      <c r="B121" t="s">
        <v>12</v>
      </c>
      <c r="C121">
        <v>8</v>
      </c>
      <c r="D121" t="s">
        <v>9</v>
      </c>
      <c r="E121">
        <v>-5.620986143321975</v>
      </c>
    </row>
    <row r="122" spans="1:5" x14ac:dyDescent="0.2">
      <c r="A122" t="s">
        <v>4</v>
      </c>
      <c r="B122" t="s">
        <v>12</v>
      </c>
      <c r="C122">
        <v>1</v>
      </c>
      <c r="D122" t="s">
        <v>9</v>
      </c>
      <c r="E122">
        <v>-0.78212183084088593</v>
      </c>
    </row>
    <row r="123" spans="1:5" x14ac:dyDescent="0.2">
      <c r="A123" t="s">
        <v>4</v>
      </c>
      <c r="B123" t="s">
        <v>12</v>
      </c>
      <c r="C123">
        <v>2</v>
      </c>
      <c r="D123" t="s">
        <v>9</v>
      </c>
      <c r="E123">
        <v>-1.9683055004618133</v>
      </c>
    </row>
    <row r="124" spans="1:5" x14ac:dyDescent="0.2">
      <c r="A124" t="s">
        <v>4</v>
      </c>
      <c r="B124" t="s">
        <v>12</v>
      </c>
      <c r="C124">
        <v>3</v>
      </c>
      <c r="D124" t="s">
        <v>9</v>
      </c>
      <c r="E124">
        <v>-3.4395787078914424</v>
      </c>
    </row>
    <row r="125" spans="1:5" x14ac:dyDescent="0.2">
      <c r="A125" t="s">
        <v>4</v>
      </c>
      <c r="B125" t="s">
        <v>12</v>
      </c>
      <c r="C125">
        <v>4</v>
      </c>
      <c r="D125" t="s">
        <v>9</v>
      </c>
      <c r="E125">
        <v>-7.2486813951604461</v>
      </c>
    </row>
    <row r="126" spans="1:5" x14ac:dyDescent="0.2">
      <c r="A126" t="s">
        <v>4</v>
      </c>
      <c r="B126" t="s">
        <v>12</v>
      </c>
      <c r="C126">
        <v>5</v>
      </c>
      <c r="D126" t="s">
        <v>9</v>
      </c>
      <c r="E126">
        <v>-4.9191036478582966</v>
      </c>
    </row>
    <row r="127" spans="1:5" x14ac:dyDescent="0.2">
      <c r="A127" t="s">
        <v>4</v>
      </c>
      <c r="B127" t="s">
        <v>12</v>
      </c>
      <c r="C127">
        <v>6</v>
      </c>
      <c r="D127" t="s">
        <v>9</v>
      </c>
      <c r="E127">
        <v>-3.0988922088520425</v>
      </c>
    </row>
    <row r="128" spans="1:5" x14ac:dyDescent="0.2">
      <c r="A128" t="s">
        <v>4</v>
      </c>
      <c r="B128" t="s">
        <v>12</v>
      </c>
      <c r="C128">
        <v>7</v>
      </c>
      <c r="D128" t="s">
        <v>9</v>
      </c>
      <c r="E128">
        <v>-4.7136461417517808</v>
      </c>
    </row>
    <row r="129" spans="1:5" x14ac:dyDescent="0.2">
      <c r="A129" t="s">
        <v>4</v>
      </c>
      <c r="B129" t="s">
        <v>12</v>
      </c>
      <c r="C129">
        <v>8</v>
      </c>
      <c r="D129" t="s">
        <v>9</v>
      </c>
      <c r="E129">
        <v>-1.9100466234726063</v>
      </c>
    </row>
    <row r="130" spans="1:5" x14ac:dyDescent="0.2">
      <c r="A130" t="s">
        <v>13</v>
      </c>
      <c r="B130" t="s">
        <v>12</v>
      </c>
      <c r="C130">
        <v>1</v>
      </c>
      <c r="D130" t="s">
        <v>6</v>
      </c>
      <c r="E130">
        <v>-2.0659549595687601</v>
      </c>
    </row>
    <row r="131" spans="1:5" x14ac:dyDescent="0.2">
      <c r="A131" t="s">
        <v>13</v>
      </c>
      <c r="B131" t="s">
        <v>12</v>
      </c>
      <c r="C131">
        <v>2</v>
      </c>
      <c r="D131" t="s">
        <v>6</v>
      </c>
      <c r="E131">
        <v>-1.1346827046684567</v>
      </c>
    </row>
    <row r="132" spans="1:5" x14ac:dyDescent="0.2">
      <c r="A132" t="s">
        <v>13</v>
      </c>
      <c r="B132" t="s">
        <v>12</v>
      </c>
      <c r="C132">
        <v>3</v>
      </c>
      <c r="D132" t="s">
        <v>6</v>
      </c>
      <c r="E132">
        <v>0.5814270507035566</v>
      </c>
    </row>
    <row r="133" spans="1:5" x14ac:dyDescent="0.2">
      <c r="A133" t="s">
        <v>13</v>
      </c>
      <c r="B133" t="s">
        <v>12</v>
      </c>
      <c r="C133">
        <v>4</v>
      </c>
      <c r="D133" t="s">
        <v>6</v>
      </c>
      <c r="E133">
        <v>-3.5533443218981589</v>
      </c>
    </row>
    <row r="134" spans="1:5" x14ac:dyDescent="0.2">
      <c r="A134" t="s">
        <v>13</v>
      </c>
      <c r="B134" t="s">
        <v>12</v>
      </c>
      <c r="C134">
        <v>5</v>
      </c>
      <c r="D134" t="s">
        <v>6</v>
      </c>
      <c r="E134">
        <v>-4.4524730715054552</v>
      </c>
    </row>
    <row r="135" spans="1:5" x14ac:dyDescent="0.2">
      <c r="A135" t="s">
        <v>13</v>
      </c>
      <c r="B135" t="s">
        <v>12</v>
      </c>
      <c r="C135">
        <v>6</v>
      </c>
      <c r="D135" t="s">
        <v>6</v>
      </c>
      <c r="E135">
        <v>-3.7124855466641904</v>
      </c>
    </row>
    <row r="136" spans="1:5" x14ac:dyDescent="0.2">
      <c r="A136" t="s">
        <v>13</v>
      </c>
      <c r="B136" t="s">
        <v>12</v>
      </c>
      <c r="C136">
        <v>7</v>
      </c>
      <c r="D136" t="s">
        <v>6</v>
      </c>
      <c r="E136">
        <v>-3.5894235848053917</v>
      </c>
    </row>
    <row r="137" spans="1:5" x14ac:dyDescent="0.2">
      <c r="A137" t="s">
        <v>13</v>
      </c>
      <c r="B137" t="s">
        <v>12</v>
      </c>
      <c r="C137">
        <v>8</v>
      </c>
      <c r="D137" t="s">
        <v>6</v>
      </c>
      <c r="E137">
        <v>-4.29577818285577</v>
      </c>
    </row>
    <row r="138" spans="1:5" x14ac:dyDescent="0.2">
      <c r="A138" t="s">
        <v>4</v>
      </c>
      <c r="B138" t="s">
        <v>12</v>
      </c>
      <c r="C138">
        <v>1</v>
      </c>
      <c r="D138" t="s">
        <v>6</v>
      </c>
      <c r="E138">
        <v>1.2811023351600106</v>
      </c>
    </row>
    <row r="139" spans="1:5" x14ac:dyDescent="0.2">
      <c r="A139" t="s">
        <v>4</v>
      </c>
      <c r="B139" t="s">
        <v>12</v>
      </c>
      <c r="C139">
        <v>2</v>
      </c>
      <c r="D139" t="s">
        <v>6</v>
      </c>
      <c r="E139">
        <v>-0.24187267093614651</v>
      </c>
    </row>
    <row r="140" spans="1:5" x14ac:dyDescent="0.2">
      <c r="A140" t="s">
        <v>4</v>
      </c>
      <c r="B140" t="s">
        <v>12</v>
      </c>
      <c r="C140">
        <v>3</v>
      </c>
      <c r="D140" t="s">
        <v>6</v>
      </c>
      <c r="E140">
        <v>-0.35512021903312174</v>
      </c>
    </row>
    <row r="141" spans="1:5" x14ac:dyDescent="0.2">
      <c r="A141" t="s">
        <v>4</v>
      </c>
      <c r="B141" t="s">
        <v>12</v>
      </c>
      <c r="C141">
        <v>4</v>
      </c>
      <c r="D141" t="s">
        <v>6</v>
      </c>
      <c r="E141">
        <v>-5.4379451749079202</v>
      </c>
    </row>
    <row r="142" spans="1:5" x14ac:dyDescent="0.2">
      <c r="A142" t="s">
        <v>4</v>
      </c>
      <c r="B142" t="s">
        <v>12</v>
      </c>
      <c r="C142">
        <v>5</v>
      </c>
      <c r="D142" t="s">
        <v>6</v>
      </c>
      <c r="E142">
        <v>-2.206955740063993</v>
      </c>
    </row>
    <row r="143" spans="1:5" x14ac:dyDescent="0.2">
      <c r="A143" t="s">
        <v>4</v>
      </c>
      <c r="B143" t="s">
        <v>12</v>
      </c>
      <c r="C143">
        <v>6</v>
      </c>
      <c r="D143" t="s">
        <v>6</v>
      </c>
      <c r="E143">
        <v>-0.37834979557650072</v>
      </c>
    </row>
    <row r="144" spans="1:5" x14ac:dyDescent="0.2">
      <c r="A144" t="s">
        <v>4</v>
      </c>
      <c r="B144" t="s">
        <v>12</v>
      </c>
      <c r="C144">
        <v>7</v>
      </c>
      <c r="D144" t="s">
        <v>6</v>
      </c>
      <c r="E144">
        <v>-2.582706900147258</v>
      </c>
    </row>
    <row r="145" spans="1:5" x14ac:dyDescent="0.2">
      <c r="A145" t="s">
        <v>4</v>
      </c>
      <c r="B145" t="s">
        <v>12</v>
      </c>
      <c r="C145">
        <v>8</v>
      </c>
      <c r="D145" t="s">
        <v>6</v>
      </c>
      <c r="E145">
        <v>-0.31350132337957959</v>
      </c>
    </row>
    <row r="146" spans="1:5" x14ac:dyDescent="0.2">
      <c r="A146" t="s">
        <v>13</v>
      </c>
      <c r="B146" t="s">
        <v>12</v>
      </c>
      <c r="C146">
        <v>1</v>
      </c>
      <c r="D146" t="s">
        <v>7</v>
      </c>
      <c r="E146">
        <v>-7.4257956598229065</v>
      </c>
    </row>
    <row r="147" spans="1:5" x14ac:dyDescent="0.2">
      <c r="A147" t="s">
        <v>13</v>
      </c>
      <c r="B147" t="s">
        <v>12</v>
      </c>
      <c r="C147">
        <v>2</v>
      </c>
      <c r="D147" t="s">
        <v>7</v>
      </c>
      <c r="E147">
        <v>-4.4781592944989193</v>
      </c>
    </row>
    <row r="148" spans="1:5" x14ac:dyDescent="0.2">
      <c r="A148" t="s">
        <v>13</v>
      </c>
      <c r="B148" t="s">
        <v>12</v>
      </c>
      <c r="C148">
        <v>3</v>
      </c>
      <c r="D148" t="s">
        <v>7</v>
      </c>
      <c r="E148">
        <v>-5.8815289604317229</v>
      </c>
    </row>
    <row r="149" spans="1:5" x14ac:dyDescent="0.2">
      <c r="A149" t="s">
        <v>13</v>
      </c>
      <c r="B149" t="s">
        <v>12</v>
      </c>
      <c r="C149">
        <v>4</v>
      </c>
      <c r="D149" t="s">
        <v>7</v>
      </c>
      <c r="E149">
        <v>-6.7015225470331785</v>
      </c>
    </row>
    <row r="150" spans="1:5" x14ac:dyDescent="0.2">
      <c r="A150" t="s">
        <v>13</v>
      </c>
      <c r="B150" t="s">
        <v>12</v>
      </c>
      <c r="C150">
        <v>5</v>
      </c>
      <c r="D150" t="s">
        <v>7</v>
      </c>
      <c r="E150">
        <v>-7.3060117236977753</v>
      </c>
    </row>
    <row r="151" spans="1:5" x14ac:dyDescent="0.2">
      <c r="A151" t="s">
        <v>13</v>
      </c>
      <c r="B151" t="s">
        <v>12</v>
      </c>
      <c r="C151">
        <v>6</v>
      </c>
      <c r="D151" t="s">
        <v>7</v>
      </c>
      <c r="E151">
        <v>-7.9447064626038681</v>
      </c>
    </row>
    <row r="152" spans="1:5" x14ac:dyDescent="0.2">
      <c r="A152" t="s">
        <v>13</v>
      </c>
      <c r="B152" t="s">
        <v>12</v>
      </c>
      <c r="C152">
        <v>7</v>
      </c>
      <c r="D152" t="s">
        <v>7</v>
      </c>
      <c r="E152">
        <v>-4.0374424158922437</v>
      </c>
    </row>
    <row r="153" spans="1:5" x14ac:dyDescent="0.2">
      <c r="A153" t="s">
        <v>13</v>
      </c>
      <c r="B153" t="s">
        <v>12</v>
      </c>
      <c r="C153">
        <v>8</v>
      </c>
      <c r="D153" t="s">
        <v>7</v>
      </c>
      <c r="E153">
        <v>-7.7315743337879468</v>
      </c>
    </row>
    <row r="154" spans="1:5" x14ac:dyDescent="0.2">
      <c r="A154" t="s">
        <v>4</v>
      </c>
      <c r="B154" t="s">
        <v>12</v>
      </c>
      <c r="C154">
        <v>1</v>
      </c>
      <c r="D154" t="s">
        <v>7</v>
      </c>
      <c r="E154">
        <v>-4.4310019340157503</v>
      </c>
    </row>
    <row r="155" spans="1:5" x14ac:dyDescent="0.2">
      <c r="A155" t="s">
        <v>4</v>
      </c>
      <c r="B155" t="s">
        <v>12</v>
      </c>
      <c r="C155">
        <v>2</v>
      </c>
      <c r="D155" t="s">
        <v>7</v>
      </c>
      <c r="E155">
        <v>-6.6716279731335248</v>
      </c>
    </row>
    <row r="156" spans="1:5" x14ac:dyDescent="0.2">
      <c r="A156" t="s">
        <v>4</v>
      </c>
      <c r="B156" t="s">
        <v>12</v>
      </c>
      <c r="C156">
        <v>3</v>
      </c>
      <c r="D156" t="s">
        <v>7</v>
      </c>
      <c r="E156">
        <v>-6.86211529755575</v>
      </c>
    </row>
    <row r="157" spans="1:5" x14ac:dyDescent="0.2">
      <c r="A157" t="s">
        <v>4</v>
      </c>
      <c r="B157" t="s">
        <v>12</v>
      </c>
      <c r="C157">
        <v>4</v>
      </c>
      <c r="D157" t="s">
        <v>7</v>
      </c>
      <c r="E157">
        <v>-8.6622639884639732</v>
      </c>
    </row>
    <row r="158" spans="1:5" x14ac:dyDescent="0.2">
      <c r="A158" t="s">
        <v>4</v>
      </c>
      <c r="B158" t="s">
        <v>12</v>
      </c>
      <c r="C158">
        <v>5</v>
      </c>
      <c r="D158" t="s">
        <v>7</v>
      </c>
      <c r="E158">
        <v>-7.5963355191018849</v>
      </c>
    </row>
    <row r="159" spans="1:5" x14ac:dyDescent="0.2">
      <c r="A159" t="s">
        <v>4</v>
      </c>
      <c r="B159" t="s">
        <v>12</v>
      </c>
      <c r="C159">
        <v>6</v>
      </c>
      <c r="D159" t="s">
        <v>7</v>
      </c>
      <c r="E159">
        <v>-3.590490506576856</v>
      </c>
    </row>
    <row r="160" spans="1:5" x14ac:dyDescent="0.2">
      <c r="A160" t="s">
        <v>4</v>
      </c>
      <c r="B160" t="s">
        <v>12</v>
      </c>
      <c r="C160">
        <v>7</v>
      </c>
      <c r="D160" t="s">
        <v>7</v>
      </c>
      <c r="E160">
        <v>-6.82147696376569</v>
      </c>
    </row>
    <row r="161" spans="1:5" x14ac:dyDescent="0.2">
      <c r="A161" t="s">
        <v>4</v>
      </c>
      <c r="B161" t="s">
        <v>12</v>
      </c>
      <c r="C161">
        <v>8</v>
      </c>
      <c r="D161" t="s">
        <v>7</v>
      </c>
      <c r="E161">
        <v>-4.3813267078062843</v>
      </c>
    </row>
    <row r="162" spans="1:5" x14ac:dyDescent="0.2">
      <c r="A162" t="s">
        <v>13</v>
      </c>
      <c r="B162" t="s">
        <v>10</v>
      </c>
      <c r="C162">
        <v>1</v>
      </c>
      <c r="D162" t="s">
        <v>3</v>
      </c>
      <c r="E162">
        <v>0.4126366099431813</v>
      </c>
    </row>
    <row r="163" spans="1:5" x14ac:dyDescent="0.2">
      <c r="A163" t="s">
        <v>13</v>
      </c>
      <c r="B163" t="s">
        <v>10</v>
      </c>
      <c r="C163">
        <v>2</v>
      </c>
      <c r="D163" t="s">
        <v>3</v>
      </c>
      <c r="E163">
        <v>-2.276837629799882</v>
      </c>
    </row>
    <row r="164" spans="1:5" x14ac:dyDescent="0.2">
      <c r="A164" t="s">
        <v>13</v>
      </c>
      <c r="B164" t="s">
        <v>10</v>
      </c>
      <c r="C164">
        <v>3</v>
      </c>
      <c r="D164" t="s">
        <v>3</v>
      </c>
      <c r="E164">
        <v>-2.3360375938889142</v>
      </c>
    </row>
    <row r="165" spans="1:5" x14ac:dyDescent="0.2">
      <c r="A165" t="s">
        <v>13</v>
      </c>
      <c r="B165" t="s">
        <v>10</v>
      </c>
      <c r="C165">
        <v>4</v>
      </c>
      <c r="D165" t="s">
        <v>3</v>
      </c>
      <c r="E165">
        <v>2.2761362774087601</v>
      </c>
    </row>
    <row r="166" spans="1:5" x14ac:dyDescent="0.2">
      <c r="A166" t="s">
        <v>13</v>
      </c>
      <c r="B166" t="s">
        <v>10</v>
      </c>
      <c r="C166">
        <v>5</v>
      </c>
      <c r="D166" t="s">
        <v>3</v>
      </c>
      <c r="E166">
        <v>1.9493747482763535</v>
      </c>
    </row>
    <row r="167" spans="1:5" x14ac:dyDescent="0.2">
      <c r="A167" t="s">
        <v>13</v>
      </c>
      <c r="B167" t="s">
        <v>10</v>
      </c>
      <c r="C167">
        <v>6</v>
      </c>
      <c r="D167" t="s">
        <v>3</v>
      </c>
      <c r="E167">
        <v>-0.79332990911840895</v>
      </c>
    </row>
    <row r="168" spans="1:5" x14ac:dyDescent="0.2">
      <c r="A168" t="s">
        <v>13</v>
      </c>
      <c r="B168" t="s">
        <v>10</v>
      </c>
      <c r="C168">
        <v>7</v>
      </c>
      <c r="D168" t="s">
        <v>3</v>
      </c>
      <c r="E168">
        <v>-2.8018523492001428</v>
      </c>
    </row>
    <row r="169" spans="1:5" x14ac:dyDescent="0.2">
      <c r="A169" t="s">
        <v>13</v>
      </c>
      <c r="B169" t="s">
        <v>10</v>
      </c>
      <c r="C169">
        <v>8</v>
      </c>
      <c r="D169" t="s">
        <v>3</v>
      </c>
      <c r="E169">
        <v>-2.9404022486032915</v>
      </c>
    </row>
    <row r="170" spans="1:5" x14ac:dyDescent="0.2">
      <c r="A170" t="s">
        <v>4</v>
      </c>
      <c r="B170" t="s">
        <v>10</v>
      </c>
      <c r="C170">
        <v>1</v>
      </c>
      <c r="D170" t="s">
        <v>3</v>
      </c>
      <c r="E170">
        <v>-1.269263470411012</v>
      </c>
    </row>
    <row r="171" spans="1:5" x14ac:dyDescent="0.2">
      <c r="A171" t="s">
        <v>4</v>
      </c>
      <c r="B171" t="s">
        <v>10</v>
      </c>
      <c r="C171">
        <v>2</v>
      </c>
      <c r="D171" t="s">
        <v>3</v>
      </c>
      <c r="E171">
        <v>2.9143092633045971</v>
      </c>
    </row>
    <row r="172" spans="1:5" x14ac:dyDescent="0.2">
      <c r="A172" t="s">
        <v>4</v>
      </c>
      <c r="B172" t="s">
        <v>10</v>
      </c>
      <c r="C172">
        <v>3</v>
      </c>
      <c r="D172" t="s">
        <v>3</v>
      </c>
      <c r="E172">
        <v>2.3022289439508068</v>
      </c>
    </row>
    <row r="173" spans="1:5" x14ac:dyDescent="0.2">
      <c r="A173" t="s">
        <v>4</v>
      </c>
      <c r="B173" t="s">
        <v>10</v>
      </c>
      <c r="C173">
        <v>4</v>
      </c>
      <c r="D173" t="s">
        <v>3</v>
      </c>
      <c r="E173">
        <v>2.3141777896838001</v>
      </c>
    </row>
    <row r="174" spans="1:5" x14ac:dyDescent="0.2">
      <c r="A174" t="s">
        <v>4</v>
      </c>
      <c r="B174" t="s">
        <v>10</v>
      </c>
      <c r="C174">
        <v>5</v>
      </c>
      <c r="D174" t="s">
        <v>3</v>
      </c>
      <c r="E174">
        <v>1.0358563293659486</v>
      </c>
    </row>
    <row r="175" spans="1:5" x14ac:dyDescent="0.2">
      <c r="A175" t="s">
        <v>4</v>
      </c>
      <c r="B175" t="s">
        <v>10</v>
      </c>
      <c r="C175">
        <v>6</v>
      </c>
      <c r="D175" t="s">
        <v>3</v>
      </c>
      <c r="E175">
        <v>-1.9963012728803058</v>
      </c>
    </row>
    <row r="176" spans="1:5" x14ac:dyDescent="0.2">
      <c r="A176" t="s">
        <v>4</v>
      </c>
      <c r="B176" t="s">
        <v>10</v>
      </c>
      <c r="C176">
        <v>7</v>
      </c>
      <c r="D176" t="s">
        <v>3</v>
      </c>
      <c r="E176">
        <v>3.4349963452664323</v>
      </c>
    </row>
    <row r="177" spans="1:5" x14ac:dyDescent="0.2">
      <c r="A177" t="s">
        <v>4</v>
      </c>
      <c r="B177" t="s">
        <v>10</v>
      </c>
      <c r="C177">
        <v>8</v>
      </c>
      <c r="D177" t="s">
        <v>3</v>
      </c>
      <c r="E177">
        <v>2.1502607959779745</v>
      </c>
    </row>
    <row r="178" spans="1:5" x14ac:dyDescent="0.2">
      <c r="A178" t="s">
        <v>13</v>
      </c>
      <c r="B178" t="s">
        <v>10</v>
      </c>
      <c r="C178">
        <v>1</v>
      </c>
      <c r="D178" t="s">
        <v>8</v>
      </c>
      <c r="E178">
        <v>-9.5054104240220667</v>
      </c>
    </row>
    <row r="179" spans="1:5" x14ac:dyDescent="0.2">
      <c r="A179" t="s">
        <v>13</v>
      </c>
      <c r="B179" t="s">
        <v>10</v>
      </c>
      <c r="C179">
        <v>2</v>
      </c>
      <c r="D179" t="s">
        <v>8</v>
      </c>
      <c r="E179">
        <v>-8.0864390544373244</v>
      </c>
    </row>
    <row r="180" spans="1:5" x14ac:dyDescent="0.2">
      <c r="A180" t="s">
        <v>13</v>
      </c>
      <c r="B180" t="s">
        <v>10</v>
      </c>
      <c r="C180">
        <v>3</v>
      </c>
      <c r="D180" t="s">
        <v>8</v>
      </c>
      <c r="E180">
        <v>-6.3801953239129645</v>
      </c>
    </row>
    <row r="181" spans="1:5" x14ac:dyDescent="0.2">
      <c r="A181" t="s">
        <v>13</v>
      </c>
      <c r="B181" t="s">
        <v>10</v>
      </c>
      <c r="C181">
        <v>4</v>
      </c>
      <c r="D181" t="s">
        <v>8</v>
      </c>
      <c r="E181">
        <v>-10.093630817542106</v>
      </c>
    </row>
    <row r="182" spans="1:5" x14ac:dyDescent="0.2">
      <c r="A182" t="s">
        <v>13</v>
      </c>
      <c r="B182" t="s">
        <v>10</v>
      </c>
      <c r="C182">
        <v>5</v>
      </c>
      <c r="D182" t="s">
        <v>8</v>
      </c>
      <c r="E182">
        <v>-9.2254139650341358</v>
      </c>
    </row>
    <row r="183" spans="1:5" x14ac:dyDescent="0.2">
      <c r="A183" t="s">
        <v>13</v>
      </c>
      <c r="B183" t="s">
        <v>10</v>
      </c>
      <c r="C183">
        <v>6</v>
      </c>
      <c r="D183" t="s">
        <v>8</v>
      </c>
      <c r="E183">
        <v>-8.6863700563495563</v>
      </c>
    </row>
    <row r="184" spans="1:5" x14ac:dyDescent="0.2">
      <c r="A184" t="s">
        <v>13</v>
      </c>
      <c r="B184" t="s">
        <v>10</v>
      </c>
      <c r="C184">
        <v>7</v>
      </c>
      <c r="D184" t="s">
        <v>8</v>
      </c>
      <c r="E184">
        <v>-7.408328499980442</v>
      </c>
    </row>
    <row r="185" spans="1:5" x14ac:dyDescent="0.2">
      <c r="A185" t="s">
        <v>13</v>
      </c>
      <c r="B185" t="s">
        <v>10</v>
      </c>
      <c r="C185">
        <v>8</v>
      </c>
      <c r="D185" t="s">
        <v>8</v>
      </c>
      <c r="E185">
        <v>-11.621505115670832</v>
      </c>
    </row>
    <row r="186" spans="1:5" x14ac:dyDescent="0.2">
      <c r="A186" t="s">
        <v>4</v>
      </c>
      <c r="B186" t="s">
        <v>10</v>
      </c>
      <c r="C186">
        <v>1</v>
      </c>
      <c r="D186" t="s">
        <v>8</v>
      </c>
      <c r="E186">
        <v>-8.7137852760283074</v>
      </c>
    </row>
    <row r="187" spans="1:5" x14ac:dyDescent="0.2">
      <c r="A187" t="s">
        <v>4</v>
      </c>
      <c r="B187" t="s">
        <v>10</v>
      </c>
      <c r="C187">
        <v>2</v>
      </c>
      <c r="D187" t="s">
        <v>8</v>
      </c>
      <c r="E187">
        <v>-8.5687485263989025</v>
      </c>
    </row>
    <row r="188" spans="1:5" x14ac:dyDescent="0.2">
      <c r="A188" t="s">
        <v>4</v>
      </c>
      <c r="B188" t="s">
        <v>10</v>
      </c>
      <c r="C188">
        <v>3</v>
      </c>
      <c r="D188" t="s">
        <v>8</v>
      </c>
      <c r="E188">
        <v>-7.9706079267575873</v>
      </c>
    </row>
    <row r="189" spans="1:5" x14ac:dyDescent="0.2">
      <c r="A189" t="s">
        <v>4</v>
      </c>
      <c r="B189" t="s">
        <v>10</v>
      </c>
      <c r="C189">
        <v>4</v>
      </c>
      <c r="D189" t="s">
        <v>8</v>
      </c>
      <c r="E189">
        <v>-9.634802646511794</v>
      </c>
    </row>
    <row r="190" spans="1:5" x14ac:dyDescent="0.2">
      <c r="A190" t="s">
        <v>4</v>
      </c>
      <c r="B190" t="s">
        <v>10</v>
      </c>
      <c r="C190">
        <v>5</v>
      </c>
      <c r="D190" t="s">
        <v>8</v>
      </c>
      <c r="E190">
        <v>-7.5936083194254067</v>
      </c>
    </row>
    <row r="191" spans="1:5" x14ac:dyDescent="0.2">
      <c r="A191" t="s">
        <v>4</v>
      </c>
      <c r="B191" t="s">
        <v>10</v>
      </c>
      <c r="C191">
        <v>6</v>
      </c>
      <c r="D191" t="s">
        <v>8</v>
      </c>
      <c r="E191">
        <v>-6.8951290513492225</v>
      </c>
    </row>
    <row r="192" spans="1:5" x14ac:dyDescent="0.2">
      <c r="A192" t="s">
        <v>4</v>
      </c>
      <c r="B192" t="s">
        <v>10</v>
      </c>
      <c r="C192">
        <v>7</v>
      </c>
      <c r="D192" t="s">
        <v>8</v>
      </c>
      <c r="E192">
        <v>-7.304145594544746</v>
      </c>
    </row>
    <row r="193" spans="1:5" x14ac:dyDescent="0.2">
      <c r="A193" t="s">
        <v>4</v>
      </c>
      <c r="B193" t="s">
        <v>10</v>
      </c>
      <c r="C193">
        <v>8</v>
      </c>
      <c r="D193" t="s">
        <v>8</v>
      </c>
      <c r="E193">
        <v>-10.909503937956814</v>
      </c>
    </row>
    <row r="194" spans="1:5" x14ac:dyDescent="0.2">
      <c r="A194" t="s">
        <v>13</v>
      </c>
      <c r="B194" t="s">
        <v>10</v>
      </c>
      <c r="C194">
        <v>1</v>
      </c>
      <c r="D194" t="s">
        <v>9</v>
      </c>
      <c r="E194">
        <v>-3.5332613667282935</v>
      </c>
    </row>
    <row r="195" spans="1:5" x14ac:dyDescent="0.2">
      <c r="A195" t="s">
        <v>13</v>
      </c>
      <c r="B195" t="s">
        <v>10</v>
      </c>
      <c r="C195">
        <v>2</v>
      </c>
      <c r="D195" t="s">
        <v>9</v>
      </c>
      <c r="E195">
        <v>-6.4752382609683714</v>
      </c>
    </row>
    <row r="196" spans="1:5" x14ac:dyDescent="0.2">
      <c r="A196" t="s">
        <v>13</v>
      </c>
      <c r="B196" t="s">
        <v>10</v>
      </c>
      <c r="C196">
        <v>3</v>
      </c>
      <c r="D196" t="s">
        <v>9</v>
      </c>
      <c r="E196">
        <v>-6.3481639483613428</v>
      </c>
    </row>
    <row r="197" spans="1:5" x14ac:dyDescent="0.2">
      <c r="A197" t="s">
        <v>13</v>
      </c>
      <c r="B197" t="s">
        <v>10</v>
      </c>
      <c r="C197">
        <v>4</v>
      </c>
      <c r="D197" t="s">
        <v>9</v>
      </c>
      <c r="E197">
        <v>-0.66403553467690557</v>
      </c>
    </row>
    <row r="198" spans="1:5" x14ac:dyDescent="0.2">
      <c r="A198" t="s">
        <v>13</v>
      </c>
      <c r="B198" t="s">
        <v>10</v>
      </c>
      <c r="C198">
        <v>5</v>
      </c>
      <c r="D198" t="s">
        <v>9</v>
      </c>
      <c r="E198">
        <v>-0.1590342901411006</v>
      </c>
    </row>
    <row r="199" spans="1:5" x14ac:dyDescent="0.2">
      <c r="A199" t="s">
        <v>13</v>
      </c>
      <c r="B199" t="s">
        <v>10</v>
      </c>
      <c r="C199">
        <v>6</v>
      </c>
      <c r="D199" t="s">
        <v>9</v>
      </c>
      <c r="E199">
        <v>-4.4599486894233671</v>
      </c>
    </row>
    <row r="200" spans="1:5" x14ac:dyDescent="0.2">
      <c r="A200" t="s">
        <v>13</v>
      </c>
      <c r="B200" t="s">
        <v>10</v>
      </c>
      <c r="C200">
        <v>7</v>
      </c>
      <c r="D200" t="s">
        <v>9</v>
      </c>
      <c r="E200">
        <v>-6.1976814129848243</v>
      </c>
    </row>
    <row r="201" spans="1:5" x14ac:dyDescent="0.2">
      <c r="A201" t="s">
        <v>13</v>
      </c>
      <c r="B201" t="s">
        <v>10</v>
      </c>
      <c r="C201">
        <v>8</v>
      </c>
      <c r="D201" t="s">
        <v>9</v>
      </c>
      <c r="E201">
        <v>-5.9825735895897658</v>
      </c>
    </row>
    <row r="202" spans="1:5" x14ac:dyDescent="0.2">
      <c r="A202" t="s">
        <v>4</v>
      </c>
      <c r="B202" t="s">
        <v>10</v>
      </c>
      <c r="C202">
        <v>1</v>
      </c>
      <c r="D202" t="s">
        <v>9</v>
      </c>
      <c r="E202">
        <v>-5.4723738029504716</v>
      </c>
    </row>
    <row r="203" spans="1:5" x14ac:dyDescent="0.2">
      <c r="A203" t="s">
        <v>4</v>
      </c>
      <c r="B203" t="s">
        <v>10</v>
      </c>
      <c r="C203">
        <v>2</v>
      </c>
      <c r="D203" t="s">
        <v>9</v>
      </c>
      <c r="E203">
        <v>0.22087498433830177</v>
      </c>
    </row>
    <row r="204" spans="1:5" x14ac:dyDescent="0.2">
      <c r="A204" t="s">
        <v>4</v>
      </c>
      <c r="B204" t="s">
        <v>10</v>
      </c>
      <c r="C204">
        <v>3</v>
      </c>
      <c r="D204" t="s">
        <v>9</v>
      </c>
      <c r="E204">
        <v>-9.2449791377191559E-2</v>
      </c>
    </row>
    <row r="205" spans="1:5" x14ac:dyDescent="0.2">
      <c r="A205" t="s">
        <v>4</v>
      </c>
      <c r="B205" t="s">
        <v>10</v>
      </c>
      <c r="C205">
        <v>4</v>
      </c>
      <c r="D205" t="s">
        <v>9</v>
      </c>
      <c r="E205">
        <v>-0.23483046900311422</v>
      </c>
    </row>
    <row r="206" spans="1:5" x14ac:dyDescent="0.2">
      <c r="A206" t="s">
        <v>4</v>
      </c>
      <c r="B206" t="s">
        <v>10</v>
      </c>
      <c r="C206">
        <v>5</v>
      </c>
      <c r="D206" t="s">
        <v>9</v>
      </c>
      <c r="E206">
        <v>-2.7056400690882647</v>
      </c>
    </row>
    <row r="207" spans="1:5" x14ac:dyDescent="0.2">
      <c r="A207" t="s">
        <v>4</v>
      </c>
      <c r="B207" t="s">
        <v>10</v>
      </c>
      <c r="C207">
        <v>6</v>
      </c>
      <c r="D207" t="s">
        <v>9</v>
      </c>
      <c r="E207">
        <v>-5.6168883710796607</v>
      </c>
    </row>
    <row r="208" spans="1:5" x14ac:dyDescent="0.2">
      <c r="A208" t="s">
        <v>4</v>
      </c>
      <c r="B208" t="s">
        <v>10</v>
      </c>
      <c r="C208">
        <v>7</v>
      </c>
      <c r="D208" t="s">
        <v>9</v>
      </c>
      <c r="E208">
        <v>1.1333215320770087</v>
      </c>
    </row>
    <row r="209" spans="1:5" x14ac:dyDescent="0.2">
      <c r="A209" t="s">
        <v>4</v>
      </c>
      <c r="B209" t="s">
        <v>10</v>
      </c>
      <c r="C209">
        <v>8</v>
      </c>
      <c r="D209" t="s">
        <v>9</v>
      </c>
      <c r="E209">
        <v>-0.1400507655439398</v>
      </c>
    </row>
    <row r="210" spans="1:5" x14ac:dyDescent="0.2">
      <c r="A210" t="s">
        <v>13</v>
      </c>
      <c r="B210" t="s">
        <v>10</v>
      </c>
      <c r="C210">
        <v>1</v>
      </c>
      <c r="D210" t="s">
        <v>6</v>
      </c>
      <c r="E210">
        <v>0.81236345631647211</v>
      </c>
    </row>
    <row r="211" spans="1:5" x14ac:dyDescent="0.2">
      <c r="A211" t="s">
        <v>13</v>
      </c>
      <c r="B211" t="s">
        <v>10</v>
      </c>
      <c r="C211">
        <v>2</v>
      </c>
      <c r="D211" t="s">
        <v>6</v>
      </c>
      <c r="E211">
        <v>-1.9907626842663007</v>
      </c>
    </row>
    <row r="212" spans="1:5" x14ac:dyDescent="0.2">
      <c r="A212" t="s">
        <v>13</v>
      </c>
      <c r="B212" t="s">
        <v>10</v>
      </c>
      <c r="C212">
        <v>3</v>
      </c>
      <c r="D212" t="s">
        <v>6</v>
      </c>
      <c r="E212">
        <v>-1.5816516100924751</v>
      </c>
    </row>
    <row r="213" spans="1:5" x14ac:dyDescent="0.2">
      <c r="A213" t="s">
        <v>13</v>
      </c>
      <c r="B213" t="s">
        <v>10</v>
      </c>
      <c r="C213">
        <v>4</v>
      </c>
      <c r="D213" t="s">
        <v>6</v>
      </c>
      <c r="E213">
        <v>2.3818376923736615</v>
      </c>
    </row>
    <row r="214" spans="1:5" x14ac:dyDescent="0.2">
      <c r="A214" t="s">
        <v>13</v>
      </c>
      <c r="B214" t="s">
        <v>10</v>
      </c>
      <c r="C214">
        <v>5</v>
      </c>
      <c r="D214" t="s">
        <v>6</v>
      </c>
      <c r="E214">
        <v>3.243005655744124</v>
      </c>
    </row>
    <row r="215" spans="1:5" x14ac:dyDescent="0.2">
      <c r="A215" t="s">
        <v>13</v>
      </c>
      <c r="B215" t="s">
        <v>10</v>
      </c>
      <c r="C215">
        <v>6</v>
      </c>
      <c r="D215" t="s">
        <v>6</v>
      </c>
      <c r="E215">
        <v>0.36637563337676937</v>
      </c>
    </row>
    <row r="216" spans="1:5" x14ac:dyDescent="0.2">
      <c r="A216" t="s">
        <v>13</v>
      </c>
      <c r="B216" t="s">
        <v>10</v>
      </c>
      <c r="C216">
        <v>7</v>
      </c>
      <c r="D216" t="s">
        <v>6</v>
      </c>
      <c r="E216">
        <v>-2.8407354150808111</v>
      </c>
    </row>
    <row r="217" spans="1:5" x14ac:dyDescent="0.2">
      <c r="A217" t="s">
        <v>13</v>
      </c>
      <c r="B217" t="s">
        <v>10</v>
      </c>
      <c r="C217">
        <v>8</v>
      </c>
      <c r="D217" t="s">
        <v>6</v>
      </c>
      <c r="E217">
        <v>-2.7952858452705129</v>
      </c>
    </row>
    <row r="218" spans="1:5" x14ac:dyDescent="0.2">
      <c r="A218" t="s">
        <v>4</v>
      </c>
      <c r="B218" t="s">
        <v>10</v>
      </c>
      <c r="C218">
        <v>1</v>
      </c>
      <c r="D218" t="s">
        <v>6</v>
      </c>
      <c r="E218">
        <v>-1.0981212190708476</v>
      </c>
    </row>
    <row r="219" spans="1:5" x14ac:dyDescent="0.2">
      <c r="A219" t="s">
        <v>4</v>
      </c>
      <c r="B219" t="s">
        <v>10</v>
      </c>
      <c r="C219">
        <v>2</v>
      </c>
      <c r="D219" t="s">
        <v>6</v>
      </c>
      <c r="E219">
        <v>3.1948303421240354</v>
      </c>
    </row>
    <row r="220" spans="1:5" x14ac:dyDescent="0.2">
      <c r="A220" t="s">
        <v>4</v>
      </c>
      <c r="B220" t="s">
        <v>10</v>
      </c>
      <c r="C220">
        <v>3</v>
      </c>
      <c r="D220" t="s">
        <v>6</v>
      </c>
      <c r="E220">
        <v>2.2216865024138155</v>
      </c>
    </row>
    <row r="221" spans="1:5" x14ac:dyDescent="0.2">
      <c r="A221" t="s">
        <v>4</v>
      </c>
      <c r="B221" t="s">
        <v>10</v>
      </c>
      <c r="C221">
        <v>4</v>
      </c>
      <c r="D221" t="s">
        <v>6</v>
      </c>
      <c r="E221">
        <v>2.6547932335982392</v>
      </c>
    </row>
    <row r="222" spans="1:5" x14ac:dyDescent="0.2">
      <c r="A222" t="s">
        <v>4</v>
      </c>
      <c r="B222" t="s">
        <v>10</v>
      </c>
      <c r="C222">
        <v>5</v>
      </c>
      <c r="D222" t="s">
        <v>6</v>
      </c>
      <c r="E222">
        <v>0.46840557211860556</v>
      </c>
    </row>
    <row r="223" spans="1:5" x14ac:dyDescent="0.2">
      <c r="A223" t="s">
        <v>4</v>
      </c>
      <c r="B223" t="s">
        <v>10</v>
      </c>
      <c r="C223">
        <v>6</v>
      </c>
      <c r="D223" t="s">
        <v>6</v>
      </c>
      <c r="E223">
        <v>-1.2565357361681784</v>
      </c>
    </row>
    <row r="224" spans="1:5" x14ac:dyDescent="0.2">
      <c r="A224" t="s">
        <v>4</v>
      </c>
      <c r="B224" t="s">
        <v>10</v>
      </c>
      <c r="C224">
        <v>7</v>
      </c>
      <c r="D224" t="s">
        <v>6</v>
      </c>
      <c r="E224">
        <v>2.8693291409212911</v>
      </c>
    </row>
    <row r="225" spans="1:5" x14ac:dyDescent="0.2">
      <c r="A225" t="s">
        <v>4</v>
      </c>
      <c r="B225" t="s">
        <v>10</v>
      </c>
      <c r="C225">
        <v>8</v>
      </c>
      <c r="D225" t="s">
        <v>6</v>
      </c>
      <c r="E225">
        <v>1.5645788699953656</v>
      </c>
    </row>
    <row r="226" spans="1:5" x14ac:dyDescent="0.2">
      <c r="A226" t="s">
        <v>13</v>
      </c>
      <c r="B226" t="s">
        <v>10</v>
      </c>
      <c r="C226">
        <v>1</v>
      </c>
      <c r="D226" t="s">
        <v>7</v>
      </c>
      <c r="E226">
        <v>-5.938825244330765</v>
      </c>
    </row>
    <row r="227" spans="1:5" x14ac:dyDescent="0.2">
      <c r="A227" t="s">
        <v>13</v>
      </c>
      <c r="B227" t="s">
        <v>10</v>
      </c>
      <c r="C227">
        <v>2</v>
      </c>
      <c r="D227" t="s">
        <v>7</v>
      </c>
      <c r="E227">
        <v>-6.9689617814138174</v>
      </c>
    </row>
    <row r="228" spans="1:5" x14ac:dyDescent="0.2">
      <c r="A228" t="s">
        <v>13</v>
      </c>
      <c r="B228" t="s">
        <v>10</v>
      </c>
      <c r="C228">
        <v>3</v>
      </c>
      <c r="D228" t="s">
        <v>7</v>
      </c>
      <c r="E228">
        <v>-7.3651295951964357</v>
      </c>
    </row>
    <row r="229" spans="1:5" x14ac:dyDescent="0.2">
      <c r="A229" t="s">
        <v>13</v>
      </c>
      <c r="B229" t="s">
        <v>10</v>
      </c>
      <c r="C229">
        <v>4</v>
      </c>
      <c r="D229" t="s">
        <v>7</v>
      </c>
      <c r="E229">
        <v>-5.1549235649275751</v>
      </c>
    </row>
    <row r="230" spans="1:5" x14ac:dyDescent="0.2">
      <c r="A230" t="s">
        <v>13</v>
      </c>
      <c r="B230" t="s">
        <v>10</v>
      </c>
      <c r="C230">
        <v>5</v>
      </c>
      <c r="D230" t="s">
        <v>7</v>
      </c>
      <c r="E230">
        <v>-1.1764602213528867</v>
      </c>
    </row>
    <row r="231" spans="1:5" x14ac:dyDescent="0.2">
      <c r="A231" t="s">
        <v>13</v>
      </c>
      <c r="B231" t="s">
        <v>10</v>
      </c>
      <c r="C231">
        <v>6</v>
      </c>
      <c r="D231" t="s">
        <v>7</v>
      </c>
      <c r="E231">
        <v>-3.3498561775722422</v>
      </c>
    </row>
    <row r="232" spans="1:5" x14ac:dyDescent="0.2">
      <c r="A232" t="s">
        <v>13</v>
      </c>
      <c r="B232" t="s">
        <v>10</v>
      </c>
      <c r="C232">
        <v>7</v>
      </c>
      <c r="D232" t="s">
        <v>7</v>
      </c>
      <c r="E232">
        <v>-6.5612740974788508</v>
      </c>
    </row>
    <row r="233" spans="1:5" x14ac:dyDescent="0.2">
      <c r="A233" t="s">
        <v>13</v>
      </c>
      <c r="B233" t="s">
        <v>10</v>
      </c>
      <c r="C233">
        <v>8</v>
      </c>
      <c r="D233" t="s">
        <v>7</v>
      </c>
      <c r="E233">
        <v>-3.8690540008378704</v>
      </c>
    </row>
    <row r="234" spans="1:5" x14ac:dyDescent="0.2">
      <c r="A234" t="s">
        <v>4</v>
      </c>
      <c r="B234" t="s">
        <v>10</v>
      </c>
      <c r="C234">
        <v>1</v>
      </c>
      <c r="D234" t="s">
        <v>7</v>
      </c>
      <c r="E234">
        <v>-8.0229679248426251</v>
      </c>
    </row>
    <row r="235" spans="1:5" x14ac:dyDescent="0.2">
      <c r="A235" t="s">
        <v>4</v>
      </c>
      <c r="B235" t="s">
        <v>10</v>
      </c>
      <c r="C235">
        <v>2</v>
      </c>
      <c r="D235" t="s">
        <v>7</v>
      </c>
      <c r="E235">
        <v>-4.9907510075379413</v>
      </c>
    </row>
    <row r="236" spans="1:5" x14ac:dyDescent="0.2">
      <c r="A236" t="s">
        <v>4</v>
      </c>
      <c r="B236" t="s">
        <v>10</v>
      </c>
      <c r="C236">
        <v>3</v>
      </c>
      <c r="D236" t="s">
        <v>7</v>
      </c>
      <c r="E236">
        <v>-6.3452873168193413</v>
      </c>
    </row>
    <row r="237" spans="1:5" x14ac:dyDescent="0.2">
      <c r="A237" t="s">
        <v>4</v>
      </c>
      <c r="B237" t="s">
        <v>10</v>
      </c>
      <c r="C237">
        <v>4</v>
      </c>
      <c r="D237" t="s">
        <v>7</v>
      </c>
      <c r="E237">
        <v>-5.4153636031700003</v>
      </c>
    </row>
    <row r="238" spans="1:5" x14ac:dyDescent="0.2">
      <c r="A238" t="s">
        <v>4</v>
      </c>
      <c r="B238" t="s">
        <v>10</v>
      </c>
      <c r="C238">
        <v>5</v>
      </c>
      <c r="D238" t="s">
        <v>7</v>
      </c>
      <c r="E238">
        <v>-3.9971138434707889</v>
      </c>
    </row>
    <row r="239" spans="1:5" x14ac:dyDescent="0.2">
      <c r="A239" t="s">
        <v>4</v>
      </c>
      <c r="B239" t="s">
        <v>10</v>
      </c>
      <c r="C239">
        <v>6</v>
      </c>
      <c r="D239" t="s">
        <v>7</v>
      </c>
      <c r="E239">
        <v>-7.9853893006053731</v>
      </c>
    </row>
    <row r="240" spans="1:5" x14ac:dyDescent="0.2">
      <c r="A240" t="s">
        <v>4</v>
      </c>
      <c r="B240" t="s">
        <v>10</v>
      </c>
      <c r="C240">
        <v>7</v>
      </c>
      <c r="D240" t="s">
        <v>7</v>
      </c>
      <c r="E240">
        <v>-4.3754647441960479</v>
      </c>
    </row>
    <row r="241" spans="1:5" x14ac:dyDescent="0.2">
      <c r="A241" t="s">
        <v>4</v>
      </c>
      <c r="B241" t="s">
        <v>10</v>
      </c>
      <c r="C241">
        <v>8</v>
      </c>
      <c r="D241" t="s">
        <v>7</v>
      </c>
      <c r="E241">
        <v>-5.0700115644098993</v>
      </c>
    </row>
    <row r="242" spans="1:5" x14ac:dyDescent="0.2">
      <c r="A242" t="s">
        <v>13</v>
      </c>
      <c r="B242" t="s">
        <v>16</v>
      </c>
      <c r="C242">
        <v>1</v>
      </c>
      <c r="D242" t="s">
        <v>3</v>
      </c>
      <c r="E242">
        <v>-4.1577104519836894</v>
      </c>
    </row>
    <row r="243" spans="1:5" x14ac:dyDescent="0.2">
      <c r="A243" t="s">
        <v>13</v>
      </c>
      <c r="B243" t="s">
        <v>16</v>
      </c>
      <c r="C243">
        <v>2</v>
      </c>
      <c r="D243" t="s">
        <v>3</v>
      </c>
      <c r="E243">
        <v>1.7620495449374367</v>
      </c>
    </row>
    <row r="244" spans="1:5" x14ac:dyDescent="0.2">
      <c r="A244" t="s">
        <v>13</v>
      </c>
      <c r="B244" t="s">
        <v>16</v>
      </c>
      <c r="C244">
        <v>3</v>
      </c>
      <c r="D244" t="s">
        <v>3</v>
      </c>
      <c r="E244">
        <v>-2.9543135117328454</v>
      </c>
    </row>
    <row r="245" spans="1:5" x14ac:dyDescent="0.2">
      <c r="A245" t="s">
        <v>13</v>
      </c>
      <c r="B245" t="s">
        <v>16</v>
      </c>
      <c r="C245">
        <v>4</v>
      </c>
      <c r="D245" t="s">
        <v>3</v>
      </c>
      <c r="E245">
        <v>-1.6949988794164206</v>
      </c>
    </row>
    <row r="246" spans="1:5" x14ac:dyDescent="0.2">
      <c r="A246" t="s">
        <v>13</v>
      </c>
      <c r="B246" t="s">
        <v>16</v>
      </c>
      <c r="C246">
        <v>5</v>
      </c>
      <c r="D246" t="s">
        <v>3</v>
      </c>
      <c r="E246">
        <v>-1.4611282544611051</v>
      </c>
    </row>
    <row r="247" spans="1:5" x14ac:dyDescent="0.2">
      <c r="A247" t="s">
        <v>13</v>
      </c>
      <c r="B247" t="s">
        <v>16</v>
      </c>
      <c r="C247">
        <v>6</v>
      </c>
      <c r="D247" t="s">
        <v>3</v>
      </c>
      <c r="E247">
        <v>1.734764689192577</v>
      </c>
    </row>
    <row r="248" spans="1:5" x14ac:dyDescent="0.2">
      <c r="A248" t="s">
        <v>13</v>
      </c>
      <c r="B248" t="s">
        <v>16</v>
      </c>
      <c r="C248">
        <v>7</v>
      </c>
      <c r="D248" t="s">
        <v>3</v>
      </c>
      <c r="E248">
        <v>-0.32482482446049588</v>
      </c>
    </row>
    <row r="249" spans="1:5" x14ac:dyDescent="0.2">
      <c r="A249" t="s">
        <v>13</v>
      </c>
      <c r="B249" t="s">
        <v>16</v>
      </c>
      <c r="C249">
        <v>8</v>
      </c>
      <c r="D249" t="s">
        <v>3</v>
      </c>
      <c r="E249">
        <v>-0.82507655640950972</v>
      </c>
    </row>
    <row r="250" spans="1:5" x14ac:dyDescent="0.2">
      <c r="A250" t="s">
        <v>4</v>
      </c>
      <c r="B250" t="s">
        <v>16</v>
      </c>
      <c r="C250">
        <v>1</v>
      </c>
      <c r="D250" t="s">
        <v>3</v>
      </c>
      <c r="E250">
        <v>1.4242377796798174</v>
      </c>
    </row>
    <row r="251" spans="1:5" x14ac:dyDescent="0.2">
      <c r="A251" t="s">
        <v>4</v>
      </c>
      <c r="B251" t="s">
        <v>16</v>
      </c>
      <c r="C251">
        <v>2</v>
      </c>
      <c r="D251" t="s">
        <v>3</v>
      </c>
      <c r="E251">
        <v>-1.579709716603837</v>
      </c>
    </row>
    <row r="252" spans="1:5" x14ac:dyDescent="0.2">
      <c r="A252" t="s">
        <v>4</v>
      </c>
      <c r="B252" t="s">
        <v>16</v>
      </c>
      <c r="C252">
        <v>3</v>
      </c>
      <c r="D252" t="s">
        <v>3</v>
      </c>
      <c r="E252">
        <v>2.4954799729808421</v>
      </c>
    </row>
    <row r="253" spans="1:5" x14ac:dyDescent="0.2">
      <c r="A253" t="s">
        <v>4</v>
      </c>
      <c r="B253" t="s">
        <v>16</v>
      </c>
      <c r="C253">
        <v>4</v>
      </c>
      <c r="D253" t="s">
        <v>3</v>
      </c>
      <c r="E253">
        <v>0.61629032312649201</v>
      </c>
    </row>
    <row r="254" spans="1:5" x14ac:dyDescent="0.2">
      <c r="A254" t="s">
        <v>4</v>
      </c>
      <c r="B254" t="s">
        <v>16</v>
      </c>
      <c r="C254">
        <v>5</v>
      </c>
      <c r="D254" t="s">
        <v>3</v>
      </c>
      <c r="E254">
        <v>-5.7654998453682076</v>
      </c>
    </row>
    <row r="255" spans="1:5" x14ac:dyDescent="0.2">
      <c r="A255" t="s">
        <v>4</v>
      </c>
      <c r="B255" t="s">
        <v>16</v>
      </c>
      <c r="C255">
        <v>6</v>
      </c>
      <c r="D255" t="s">
        <v>3</v>
      </c>
      <c r="E255">
        <v>-3.8959720651179843</v>
      </c>
    </row>
    <row r="256" spans="1:5" x14ac:dyDescent="0.2">
      <c r="A256" t="s">
        <v>4</v>
      </c>
      <c r="B256" t="s">
        <v>16</v>
      </c>
      <c r="C256">
        <v>7</v>
      </c>
      <c r="D256" t="s">
        <v>3</v>
      </c>
      <c r="E256">
        <v>1.3305779859922922</v>
      </c>
    </row>
    <row r="257" spans="1:5" x14ac:dyDescent="0.2">
      <c r="A257" t="s">
        <v>4</v>
      </c>
      <c r="B257" t="s">
        <v>16</v>
      </c>
      <c r="C257">
        <v>8</v>
      </c>
      <c r="D257" t="s">
        <v>3</v>
      </c>
      <c r="E257">
        <v>1.2942339979244508</v>
      </c>
    </row>
    <row r="258" spans="1:5" x14ac:dyDescent="0.2">
      <c r="A258" t="s">
        <v>13</v>
      </c>
      <c r="B258" t="s">
        <v>16</v>
      </c>
      <c r="C258">
        <v>1</v>
      </c>
      <c r="D258" t="s">
        <v>8</v>
      </c>
      <c r="E258">
        <v>-7.3073694016637916</v>
      </c>
    </row>
    <row r="259" spans="1:5" x14ac:dyDescent="0.2">
      <c r="A259" t="s">
        <v>13</v>
      </c>
      <c r="B259" t="s">
        <v>16</v>
      </c>
      <c r="C259">
        <v>2</v>
      </c>
      <c r="D259" t="s">
        <v>8</v>
      </c>
      <c r="E259">
        <v>-5.3026813438817122</v>
      </c>
    </row>
    <row r="260" spans="1:5" x14ac:dyDescent="0.2">
      <c r="A260" t="s">
        <v>13</v>
      </c>
      <c r="B260" t="s">
        <v>16</v>
      </c>
      <c r="C260">
        <v>3</v>
      </c>
      <c r="D260" t="s">
        <v>8</v>
      </c>
      <c r="E260">
        <v>-8.2310311208573737</v>
      </c>
    </row>
    <row r="261" spans="1:5" x14ac:dyDescent="0.2">
      <c r="A261" t="s">
        <v>13</v>
      </c>
      <c r="B261" t="s">
        <v>16</v>
      </c>
      <c r="C261">
        <v>4</v>
      </c>
      <c r="D261" t="s">
        <v>8</v>
      </c>
      <c r="E261">
        <v>-8.8692769841386898</v>
      </c>
    </row>
    <row r="262" spans="1:5" x14ac:dyDescent="0.2">
      <c r="A262" t="s">
        <v>13</v>
      </c>
      <c r="B262" t="s">
        <v>16</v>
      </c>
      <c r="C262">
        <v>5</v>
      </c>
      <c r="D262" t="s">
        <v>8</v>
      </c>
      <c r="E262">
        <v>-6.8257457185043613</v>
      </c>
    </row>
    <row r="263" spans="1:5" x14ac:dyDescent="0.2">
      <c r="A263" t="s">
        <v>13</v>
      </c>
      <c r="B263" t="s">
        <v>16</v>
      </c>
      <c r="C263">
        <v>6</v>
      </c>
      <c r="D263" t="s">
        <v>8</v>
      </c>
      <c r="E263">
        <v>-5.6076928035203828</v>
      </c>
    </row>
    <row r="264" spans="1:5" x14ac:dyDescent="0.2">
      <c r="A264" t="s">
        <v>13</v>
      </c>
      <c r="B264" t="s">
        <v>16</v>
      </c>
      <c r="C264">
        <v>7</v>
      </c>
      <c r="D264" t="s">
        <v>8</v>
      </c>
      <c r="E264">
        <v>-5.6953252360126889</v>
      </c>
    </row>
    <row r="265" spans="1:5" x14ac:dyDescent="0.2">
      <c r="A265" t="s">
        <v>13</v>
      </c>
      <c r="B265" t="s">
        <v>16</v>
      </c>
      <c r="C265">
        <v>8</v>
      </c>
      <c r="D265" t="s">
        <v>8</v>
      </c>
      <c r="E265">
        <v>-6.5133305054334372</v>
      </c>
    </row>
    <row r="266" spans="1:5" x14ac:dyDescent="0.2">
      <c r="A266" t="s">
        <v>4</v>
      </c>
      <c r="B266" t="s">
        <v>16</v>
      </c>
      <c r="C266">
        <v>1</v>
      </c>
      <c r="D266" t="s">
        <v>8</v>
      </c>
      <c r="E266">
        <v>-7.4385239226457749</v>
      </c>
    </row>
    <row r="267" spans="1:5" x14ac:dyDescent="0.2">
      <c r="A267" t="s">
        <v>4</v>
      </c>
      <c r="B267" t="s">
        <v>16</v>
      </c>
      <c r="C267">
        <v>2</v>
      </c>
      <c r="D267" t="s">
        <v>8</v>
      </c>
      <c r="E267">
        <v>-6.5941086266494402</v>
      </c>
    </row>
    <row r="268" spans="1:5" x14ac:dyDescent="0.2">
      <c r="A268" t="s">
        <v>4</v>
      </c>
      <c r="B268" t="s">
        <v>16</v>
      </c>
      <c r="C268">
        <v>3</v>
      </c>
      <c r="D268" t="s">
        <v>8</v>
      </c>
      <c r="E268">
        <v>-6.2526645462661783</v>
      </c>
    </row>
    <row r="269" spans="1:5" x14ac:dyDescent="0.2">
      <c r="A269" t="s">
        <v>4</v>
      </c>
      <c r="B269" t="s">
        <v>16</v>
      </c>
      <c r="C269">
        <v>4</v>
      </c>
      <c r="D269" t="s">
        <v>8</v>
      </c>
      <c r="E269">
        <v>-5.5819163367485345</v>
      </c>
    </row>
    <row r="270" spans="1:5" x14ac:dyDescent="0.2">
      <c r="A270" t="s">
        <v>4</v>
      </c>
      <c r="B270" t="s">
        <v>16</v>
      </c>
      <c r="C270">
        <v>5</v>
      </c>
      <c r="D270" t="s">
        <v>8</v>
      </c>
      <c r="E270">
        <v>-7.9619895040675424</v>
      </c>
    </row>
    <row r="271" spans="1:5" x14ac:dyDescent="0.2">
      <c r="A271" t="s">
        <v>4</v>
      </c>
      <c r="B271" t="s">
        <v>16</v>
      </c>
      <c r="C271">
        <v>6</v>
      </c>
      <c r="D271" t="s">
        <v>8</v>
      </c>
      <c r="E271">
        <v>-6.1567120974895069</v>
      </c>
    </row>
    <row r="272" spans="1:5" x14ac:dyDescent="0.2">
      <c r="A272" t="s">
        <v>4</v>
      </c>
      <c r="B272" t="s">
        <v>16</v>
      </c>
      <c r="C272">
        <v>7</v>
      </c>
      <c r="D272" t="s">
        <v>8</v>
      </c>
      <c r="E272">
        <v>-6.53391406779809</v>
      </c>
    </row>
    <row r="273" spans="1:5" x14ac:dyDescent="0.2">
      <c r="A273" t="s">
        <v>4</v>
      </c>
      <c r="B273" t="s">
        <v>16</v>
      </c>
      <c r="C273">
        <v>8</v>
      </c>
      <c r="D273" t="s">
        <v>8</v>
      </c>
      <c r="E273">
        <v>-9.5080321275412309</v>
      </c>
    </row>
    <row r="274" spans="1:5" x14ac:dyDescent="0.2">
      <c r="A274" t="s">
        <v>13</v>
      </c>
      <c r="B274" t="s">
        <v>16</v>
      </c>
      <c r="C274">
        <v>1</v>
      </c>
      <c r="D274" t="s">
        <v>9</v>
      </c>
      <c r="E274">
        <v>-6.0590206027245443</v>
      </c>
    </row>
    <row r="275" spans="1:5" x14ac:dyDescent="0.2">
      <c r="A275" t="s">
        <v>13</v>
      </c>
      <c r="B275" t="s">
        <v>16</v>
      </c>
      <c r="C275">
        <v>2</v>
      </c>
      <c r="D275" t="s">
        <v>9</v>
      </c>
      <c r="E275">
        <v>-1.5138663962345298</v>
      </c>
    </row>
    <row r="276" spans="1:5" x14ac:dyDescent="0.2">
      <c r="A276" t="s">
        <v>13</v>
      </c>
      <c r="B276" t="s">
        <v>16</v>
      </c>
      <c r="C276">
        <v>3</v>
      </c>
      <c r="D276" t="s">
        <v>9</v>
      </c>
      <c r="E276">
        <v>-5.9444101774502407</v>
      </c>
    </row>
    <row r="277" spans="1:5" x14ac:dyDescent="0.2">
      <c r="A277" t="s">
        <v>13</v>
      </c>
      <c r="B277" t="s">
        <v>16</v>
      </c>
      <c r="C277">
        <v>4</v>
      </c>
      <c r="D277" t="s">
        <v>9</v>
      </c>
      <c r="E277">
        <v>-4.5239515252557823</v>
      </c>
    </row>
    <row r="278" spans="1:5" x14ac:dyDescent="0.2">
      <c r="A278" t="s">
        <v>13</v>
      </c>
      <c r="B278" t="s">
        <v>16</v>
      </c>
      <c r="C278">
        <v>5</v>
      </c>
      <c r="D278" t="s">
        <v>9</v>
      </c>
      <c r="E278">
        <v>-5.5970687988682393</v>
      </c>
    </row>
    <row r="279" spans="1:5" x14ac:dyDescent="0.2">
      <c r="A279" t="s">
        <v>13</v>
      </c>
      <c r="B279" t="s">
        <v>16</v>
      </c>
      <c r="C279">
        <v>6</v>
      </c>
      <c r="D279" t="s">
        <v>9</v>
      </c>
      <c r="E279">
        <v>-1.9009375315142734</v>
      </c>
    </row>
    <row r="280" spans="1:5" x14ac:dyDescent="0.2">
      <c r="A280" t="s">
        <v>13</v>
      </c>
      <c r="B280" t="s">
        <v>16</v>
      </c>
      <c r="C280">
        <v>7</v>
      </c>
      <c r="D280" t="s">
        <v>9</v>
      </c>
      <c r="E280">
        <v>-4.7806058603582464</v>
      </c>
    </row>
    <row r="281" spans="1:5" x14ac:dyDescent="0.2">
      <c r="A281" t="s">
        <v>13</v>
      </c>
      <c r="B281" t="s">
        <v>16</v>
      </c>
      <c r="C281">
        <v>8</v>
      </c>
      <c r="D281" t="s">
        <v>9</v>
      </c>
      <c r="E281">
        <v>-5.4859621378079879</v>
      </c>
    </row>
    <row r="282" spans="1:5" x14ac:dyDescent="0.2">
      <c r="A282" t="s">
        <v>4</v>
      </c>
      <c r="B282" t="s">
        <v>16</v>
      </c>
      <c r="C282">
        <v>1</v>
      </c>
      <c r="D282" t="s">
        <v>9</v>
      </c>
      <c r="E282">
        <v>-3.3299820372188762</v>
      </c>
    </row>
    <row r="283" spans="1:5" x14ac:dyDescent="0.2">
      <c r="A283" t="s">
        <v>4</v>
      </c>
      <c r="B283" t="s">
        <v>16</v>
      </c>
      <c r="C283">
        <v>2</v>
      </c>
      <c r="D283" t="s">
        <v>9</v>
      </c>
      <c r="E283">
        <v>-5.3061870025636431</v>
      </c>
    </row>
    <row r="284" spans="1:5" x14ac:dyDescent="0.2">
      <c r="A284" t="s">
        <v>4</v>
      </c>
      <c r="B284" t="s">
        <v>16</v>
      </c>
      <c r="C284">
        <v>3</v>
      </c>
      <c r="D284" t="s">
        <v>9</v>
      </c>
      <c r="E284">
        <v>-1.104105704211662</v>
      </c>
    </row>
    <row r="285" spans="1:5" x14ac:dyDescent="0.2">
      <c r="A285" t="s">
        <v>4</v>
      </c>
      <c r="B285" t="s">
        <v>16</v>
      </c>
      <c r="C285">
        <v>4</v>
      </c>
      <c r="D285" t="s">
        <v>9</v>
      </c>
      <c r="E285">
        <v>-3.3639424955766977</v>
      </c>
    </row>
    <row r="286" spans="1:5" x14ac:dyDescent="0.2">
      <c r="A286" t="s">
        <v>4</v>
      </c>
      <c r="B286" t="s">
        <v>16</v>
      </c>
      <c r="C286">
        <v>5</v>
      </c>
      <c r="D286" t="s">
        <v>9</v>
      </c>
      <c r="E286">
        <v>-7.2669179014950345</v>
      </c>
    </row>
    <row r="287" spans="1:5" x14ac:dyDescent="0.2">
      <c r="A287" t="s">
        <v>4</v>
      </c>
      <c r="B287" t="s">
        <v>16</v>
      </c>
      <c r="C287">
        <v>6</v>
      </c>
      <c r="D287" t="s">
        <v>9</v>
      </c>
      <c r="E287">
        <v>-6.3166139458354031</v>
      </c>
    </row>
    <row r="288" spans="1:5" x14ac:dyDescent="0.2">
      <c r="A288" t="s">
        <v>4</v>
      </c>
      <c r="B288" t="s">
        <v>16</v>
      </c>
      <c r="C288">
        <v>7</v>
      </c>
      <c r="D288" t="s">
        <v>9</v>
      </c>
      <c r="E288">
        <v>-1.9901889592862183</v>
      </c>
    </row>
    <row r="289" spans="1:5" x14ac:dyDescent="0.2">
      <c r="A289" t="s">
        <v>4</v>
      </c>
      <c r="B289" t="s">
        <v>16</v>
      </c>
      <c r="C289">
        <v>8</v>
      </c>
      <c r="D289" t="s">
        <v>9</v>
      </c>
      <c r="E289">
        <v>-1.6055092477855162</v>
      </c>
    </row>
    <row r="290" spans="1:5" x14ac:dyDescent="0.2">
      <c r="A290" t="s">
        <v>13</v>
      </c>
      <c r="B290" t="s">
        <v>16</v>
      </c>
      <c r="C290">
        <v>1</v>
      </c>
      <c r="D290" t="s">
        <v>6</v>
      </c>
      <c r="E290">
        <v>-4.1666174493212402</v>
      </c>
    </row>
    <row r="291" spans="1:5" x14ac:dyDescent="0.2">
      <c r="A291" t="s">
        <v>13</v>
      </c>
      <c r="B291" t="s">
        <v>16</v>
      </c>
      <c r="C291">
        <v>2</v>
      </c>
      <c r="D291" t="s">
        <v>6</v>
      </c>
      <c r="E291">
        <v>1.6886305219583164</v>
      </c>
    </row>
    <row r="292" spans="1:5" x14ac:dyDescent="0.2">
      <c r="A292" t="s">
        <v>13</v>
      </c>
      <c r="B292" t="s">
        <v>16</v>
      </c>
      <c r="C292">
        <v>3</v>
      </c>
      <c r="D292" t="s">
        <v>6</v>
      </c>
      <c r="E292">
        <v>-2.8238533825838772</v>
      </c>
    </row>
    <row r="293" spans="1:5" x14ac:dyDescent="0.2">
      <c r="A293" t="s">
        <v>13</v>
      </c>
      <c r="B293" t="s">
        <v>16</v>
      </c>
      <c r="C293">
        <v>4</v>
      </c>
      <c r="D293" t="s">
        <v>6</v>
      </c>
      <c r="E293">
        <v>-1.726765646824223</v>
      </c>
    </row>
    <row r="294" spans="1:5" x14ac:dyDescent="0.2">
      <c r="A294" t="s">
        <v>13</v>
      </c>
      <c r="B294" t="s">
        <v>16</v>
      </c>
      <c r="C294">
        <v>5</v>
      </c>
      <c r="D294" t="s">
        <v>6</v>
      </c>
      <c r="E294">
        <v>-1.9280305649513885</v>
      </c>
    </row>
    <row r="295" spans="1:5" x14ac:dyDescent="0.2">
      <c r="A295" t="s">
        <v>13</v>
      </c>
      <c r="B295" t="s">
        <v>16</v>
      </c>
      <c r="C295">
        <v>6</v>
      </c>
      <c r="D295" t="s">
        <v>6</v>
      </c>
      <c r="E295">
        <v>1.7733679677389453</v>
      </c>
    </row>
    <row r="296" spans="1:5" x14ac:dyDescent="0.2">
      <c r="A296" t="s">
        <v>13</v>
      </c>
      <c r="B296" t="s">
        <v>16</v>
      </c>
      <c r="C296">
        <v>7</v>
      </c>
      <c r="D296" t="s">
        <v>6</v>
      </c>
      <c r="E296">
        <v>-1.11798952158221</v>
      </c>
    </row>
    <row r="297" spans="1:5" x14ac:dyDescent="0.2">
      <c r="A297" t="s">
        <v>13</v>
      </c>
      <c r="B297" t="s">
        <v>16</v>
      </c>
      <c r="C297">
        <v>8</v>
      </c>
      <c r="D297" t="s">
        <v>6</v>
      </c>
      <c r="E297">
        <v>-0.97544893261053289</v>
      </c>
    </row>
    <row r="298" spans="1:5" x14ac:dyDescent="0.2">
      <c r="A298" t="s">
        <v>4</v>
      </c>
      <c r="B298" t="s">
        <v>16</v>
      </c>
      <c r="C298">
        <v>1</v>
      </c>
      <c r="D298" t="s">
        <v>6</v>
      </c>
      <c r="E298">
        <v>1.5485553121287765</v>
      </c>
    </row>
    <row r="299" spans="1:5" x14ac:dyDescent="0.2">
      <c r="A299" t="s">
        <v>4</v>
      </c>
      <c r="B299" t="s">
        <v>16</v>
      </c>
      <c r="C299">
        <v>2</v>
      </c>
      <c r="D299" t="s">
        <v>6</v>
      </c>
      <c r="E299">
        <v>-1.6039691721447298</v>
      </c>
    </row>
    <row r="300" spans="1:5" x14ac:dyDescent="0.2">
      <c r="A300" t="s">
        <v>4</v>
      </c>
      <c r="B300" t="s">
        <v>16</v>
      </c>
      <c r="C300">
        <v>3</v>
      </c>
      <c r="D300" t="s">
        <v>6</v>
      </c>
      <c r="E300">
        <v>2.6797317879211455</v>
      </c>
    </row>
    <row r="301" spans="1:5" x14ac:dyDescent="0.2">
      <c r="A301" t="s">
        <v>4</v>
      </c>
      <c r="B301" t="s">
        <v>16</v>
      </c>
      <c r="C301">
        <v>4</v>
      </c>
      <c r="D301" t="s">
        <v>6</v>
      </c>
      <c r="E301">
        <v>0.49469476986764249</v>
      </c>
    </row>
    <row r="302" spans="1:5" x14ac:dyDescent="0.2">
      <c r="A302" t="s">
        <v>4</v>
      </c>
      <c r="B302" t="s">
        <v>16</v>
      </c>
      <c r="C302">
        <v>5</v>
      </c>
      <c r="D302" t="s">
        <v>6</v>
      </c>
      <c r="E302">
        <v>-5.2022174842443611</v>
      </c>
    </row>
    <row r="303" spans="1:5" x14ac:dyDescent="0.2">
      <c r="A303" t="s">
        <v>4</v>
      </c>
      <c r="B303" t="s">
        <v>16</v>
      </c>
      <c r="C303">
        <v>6</v>
      </c>
      <c r="D303" t="s">
        <v>6</v>
      </c>
      <c r="E303">
        <v>-3.161806555556236</v>
      </c>
    </row>
    <row r="304" spans="1:5" x14ac:dyDescent="0.2">
      <c r="A304" t="s">
        <v>4</v>
      </c>
      <c r="B304" t="s">
        <v>16</v>
      </c>
      <c r="C304">
        <v>7</v>
      </c>
      <c r="D304" t="s">
        <v>6</v>
      </c>
      <c r="E304">
        <v>1.2797494306340695</v>
      </c>
    </row>
    <row r="305" spans="1:5" x14ac:dyDescent="0.2">
      <c r="A305" t="s">
        <v>4</v>
      </c>
      <c r="B305" t="s">
        <v>16</v>
      </c>
      <c r="C305">
        <v>8</v>
      </c>
      <c r="D305" t="s">
        <v>6</v>
      </c>
      <c r="E305">
        <v>0.87241957433116113</v>
      </c>
    </row>
    <row r="306" spans="1:5" x14ac:dyDescent="0.2">
      <c r="A306" t="s">
        <v>13</v>
      </c>
      <c r="B306" t="s">
        <v>16</v>
      </c>
      <c r="C306">
        <v>1</v>
      </c>
      <c r="D306" t="s">
        <v>7</v>
      </c>
      <c r="E306">
        <v>-4.929740853330717</v>
      </c>
    </row>
    <row r="307" spans="1:5" x14ac:dyDescent="0.2">
      <c r="A307" t="s">
        <v>13</v>
      </c>
      <c r="B307" t="s">
        <v>16</v>
      </c>
      <c r="C307">
        <v>2</v>
      </c>
      <c r="D307" t="s">
        <v>7</v>
      </c>
      <c r="E307">
        <v>-3.2908729244821266</v>
      </c>
    </row>
    <row r="308" spans="1:5" x14ac:dyDescent="0.2">
      <c r="A308" t="s">
        <v>13</v>
      </c>
      <c r="B308" t="s">
        <v>16</v>
      </c>
      <c r="C308">
        <v>3</v>
      </c>
      <c r="D308" t="s">
        <v>7</v>
      </c>
      <c r="E308">
        <v>-6.0140005054747547</v>
      </c>
    </row>
    <row r="309" spans="1:5" x14ac:dyDescent="0.2">
      <c r="A309" t="s">
        <v>13</v>
      </c>
      <c r="B309" t="s">
        <v>16</v>
      </c>
      <c r="C309">
        <v>4</v>
      </c>
      <c r="D309" t="s">
        <v>7</v>
      </c>
      <c r="E309">
        <v>-5.2623969130411723</v>
      </c>
    </row>
    <row r="310" spans="1:5" x14ac:dyDescent="0.2">
      <c r="A310" t="s">
        <v>13</v>
      </c>
      <c r="B310" t="s">
        <v>16</v>
      </c>
      <c r="C310">
        <v>5</v>
      </c>
      <c r="D310" t="s">
        <v>7</v>
      </c>
      <c r="E310">
        <v>-5.3498607158868374</v>
      </c>
    </row>
    <row r="311" spans="1:5" x14ac:dyDescent="0.2">
      <c r="A311" t="s">
        <v>13</v>
      </c>
      <c r="B311" t="s">
        <v>16</v>
      </c>
      <c r="C311">
        <v>6</v>
      </c>
      <c r="D311" t="s">
        <v>7</v>
      </c>
      <c r="E311">
        <v>-4.5746421192381135</v>
      </c>
    </row>
    <row r="312" spans="1:5" x14ac:dyDescent="0.2">
      <c r="A312" t="s">
        <v>13</v>
      </c>
      <c r="B312" t="s">
        <v>16</v>
      </c>
      <c r="C312">
        <v>7</v>
      </c>
      <c r="D312" t="s">
        <v>7</v>
      </c>
      <c r="E312">
        <v>-6.4461028270966914</v>
      </c>
    </row>
    <row r="313" spans="1:5" x14ac:dyDescent="0.2">
      <c r="A313" t="s">
        <v>13</v>
      </c>
      <c r="B313" t="s">
        <v>16</v>
      </c>
      <c r="C313">
        <v>8</v>
      </c>
      <c r="D313" t="s">
        <v>7</v>
      </c>
      <c r="E313">
        <v>-7.4235766710616424</v>
      </c>
    </row>
    <row r="314" spans="1:5" x14ac:dyDescent="0.2">
      <c r="A314" t="s">
        <v>4</v>
      </c>
      <c r="B314" t="s">
        <v>16</v>
      </c>
      <c r="C314">
        <v>1</v>
      </c>
      <c r="D314" t="s">
        <v>7</v>
      </c>
      <c r="E314">
        <v>-5.742678558766908</v>
      </c>
    </row>
    <row r="315" spans="1:5" x14ac:dyDescent="0.2">
      <c r="A315" t="s">
        <v>4</v>
      </c>
      <c r="B315" t="s">
        <v>16</v>
      </c>
      <c r="C315">
        <v>2</v>
      </c>
      <c r="D315" t="s">
        <v>7</v>
      </c>
      <c r="E315">
        <v>-4.3796997022417621</v>
      </c>
    </row>
    <row r="316" spans="1:5" x14ac:dyDescent="0.2">
      <c r="A316" t="s">
        <v>4</v>
      </c>
      <c r="B316" t="s">
        <v>16</v>
      </c>
      <c r="C316">
        <v>3</v>
      </c>
      <c r="D316" t="s">
        <v>7</v>
      </c>
      <c r="E316">
        <v>-3.7020912212395558</v>
      </c>
    </row>
    <row r="317" spans="1:5" x14ac:dyDescent="0.2">
      <c r="A317" t="s">
        <v>4</v>
      </c>
      <c r="B317" t="s">
        <v>16</v>
      </c>
      <c r="C317">
        <v>4</v>
      </c>
      <c r="D317" t="s">
        <v>7</v>
      </c>
      <c r="E317">
        <v>-4.7826387825487942</v>
      </c>
    </row>
    <row r="318" spans="1:5" x14ac:dyDescent="0.2">
      <c r="A318" t="s">
        <v>4</v>
      </c>
      <c r="B318" t="s">
        <v>16</v>
      </c>
      <c r="C318">
        <v>5</v>
      </c>
      <c r="D318" t="s">
        <v>7</v>
      </c>
      <c r="E318">
        <v>-6.4668025969604521</v>
      </c>
    </row>
    <row r="319" spans="1:5" x14ac:dyDescent="0.2">
      <c r="A319" t="s">
        <v>4</v>
      </c>
      <c r="B319" t="s">
        <v>16</v>
      </c>
      <c r="C319">
        <v>6</v>
      </c>
      <c r="D319" t="s">
        <v>7</v>
      </c>
      <c r="E319">
        <v>-5.5155638006124903</v>
      </c>
    </row>
    <row r="320" spans="1:5" x14ac:dyDescent="0.2">
      <c r="A320" t="s">
        <v>4</v>
      </c>
      <c r="B320" t="s">
        <v>16</v>
      </c>
      <c r="C320">
        <v>7</v>
      </c>
      <c r="D320" t="s">
        <v>7</v>
      </c>
      <c r="E320">
        <v>-3.4361138705804386</v>
      </c>
    </row>
    <row r="321" spans="1:5" x14ac:dyDescent="0.2">
      <c r="A321" t="s">
        <v>4</v>
      </c>
      <c r="B321" t="s">
        <v>16</v>
      </c>
      <c r="C321">
        <v>8</v>
      </c>
      <c r="D321" t="s">
        <v>7</v>
      </c>
      <c r="E321">
        <v>-2.7833248350827269</v>
      </c>
    </row>
    <row r="322" spans="1:5" x14ac:dyDescent="0.2">
      <c r="A322" t="s">
        <v>13</v>
      </c>
      <c r="B322" t="s">
        <v>17</v>
      </c>
      <c r="C322">
        <v>1</v>
      </c>
      <c r="D322" t="s">
        <v>3</v>
      </c>
      <c r="E322">
        <v>-2.4770687472433401</v>
      </c>
    </row>
    <row r="323" spans="1:5" x14ac:dyDescent="0.2">
      <c r="A323" t="s">
        <v>13</v>
      </c>
      <c r="B323" t="s">
        <v>17</v>
      </c>
      <c r="C323">
        <v>2</v>
      </c>
      <c r="D323" t="s">
        <v>3</v>
      </c>
      <c r="E323">
        <v>3.3949880561596757E-2</v>
      </c>
    </row>
    <row r="324" spans="1:5" x14ac:dyDescent="0.2">
      <c r="A324" t="s">
        <v>13</v>
      </c>
      <c r="B324" t="s">
        <v>17</v>
      </c>
      <c r="C324">
        <v>3</v>
      </c>
      <c r="D324" t="s">
        <v>3</v>
      </c>
      <c r="E324">
        <v>-3.7519935286530242</v>
      </c>
    </row>
    <row r="325" spans="1:5" x14ac:dyDescent="0.2">
      <c r="A325" t="s">
        <v>13</v>
      </c>
      <c r="B325" t="s">
        <v>17</v>
      </c>
      <c r="C325">
        <v>4</v>
      </c>
      <c r="D325" t="s">
        <v>3</v>
      </c>
      <c r="E325">
        <v>-4.8069341768034377</v>
      </c>
    </row>
    <row r="326" spans="1:5" x14ac:dyDescent="0.2">
      <c r="A326" t="s">
        <v>13</v>
      </c>
      <c r="B326" t="s">
        <v>17</v>
      </c>
      <c r="C326">
        <v>5</v>
      </c>
      <c r="D326" t="s">
        <v>3</v>
      </c>
      <c r="E326">
        <v>-4.4528700546140421</v>
      </c>
    </row>
    <row r="327" spans="1:5" x14ac:dyDescent="0.2">
      <c r="A327" t="s">
        <v>13</v>
      </c>
      <c r="B327" t="s">
        <v>17</v>
      </c>
      <c r="C327">
        <v>6</v>
      </c>
      <c r="D327" t="s">
        <v>3</v>
      </c>
      <c r="E327">
        <v>-4.1421529733873577</v>
      </c>
    </row>
    <row r="328" spans="1:5" x14ac:dyDescent="0.2">
      <c r="A328" t="s">
        <v>13</v>
      </c>
      <c r="B328" t="s">
        <v>17</v>
      </c>
      <c r="C328">
        <v>7</v>
      </c>
      <c r="D328" t="s">
        <v>3</v>
      </c>
      <c r="E328">
        <v>-3.5207929566971501</v>
      </c>
    </row>
    <row r="329" spans="1:5" x14ac:dyDescent="0.2">
      <c r="A329" t="s">
        <v>13</v>
      </c>
      <c r="B329" t="s">
        <v>17</v>
      </c>
      <c r="C329">
        <v>8</v>
      </c>
      <c r="D329" t="s">
        <v>3</v>
      </c>
      <c r="E329">
        <v>-5.4514608396384503</v>
      </c>
    </row>
    <row r="330" spans="1:5" x14ac:dyDescent="0.2">
      <c r="A330" t="s">
        <v>4</v>
      </c>
      <c r="B330" t="s">
        <v>17</v>
      </c>
      <c r="C330">
        <v>1</v>
      </c>
      <c r="D330" t="s">
        <v>3</v>
      </c>
      <c r="E330">
        <v>-0.14991485569708018</v>
      </c>
    </row>
    <row r="331" spans="1:5" x14ac:dyDescent="0.2">
      <c r="A331" t="s">
        <v>4</v>
      </c>
      <c r="B331" t="s">
        <v>17</v>
      </c>
      <c r="C331">
        <v>2</v>
      </c>
      <c r="D331" t="s">
        <v>3</v>
      </c>
      <c r="E331">
        <v>-2.4685594321768463</v>
      </c>
    </row>
    <row r="332" spans="1:5" x14ac:dyDescent="0.2">
      <c r="A332" t="s">
        <v>4</v>
      </c>
      <c r="B332" t="s">
        <v>17</v>
      </c>
      <c r="C332">
        <v>3</v>
      </c>
      <c r="D332" t="s">
        <v>3</v>
      </c>
      <c r="E332">
        <v>-5.411532459942233</v>
      </c>
    </row>
    <row r="333" spans="1:5" x14ac:dyDescent="0.2">
      <c r="A333" t="s">
        <v>4</v>
      </c>
      <c r="B333" t="s">
        <v>17</v>
      </c>
      <c r="C333">
        <v>4</v>
      </c>
      <c r="D333" t="s">
        <v>3</v>
      </c>
      <c r="E333">
        <v>-0.45963824400726239</v>
      </c>
    </row>
    <row r="334" spans="1:5" x14ac:dyDescent="0.2">
      <c r="A334" t="s">
        <v>4</v>
      </c>
      <c r="B334" t="s">
        <v>17</v>
      </c>
      <c r="C334">
        <v>5</v>
      </c>
      <c r="D334" t="s">
        <v>3</v>
      </c>
      <c r="E334">
        <v>1.6390338158672719</v>
      </c>
    </row>
    <row r="335" spans="1:5" x14ac:dyDescent="0.2">
      <c r="A335" t="s">
        <v>4</v>
      </c>
      <c r="B335" t="s">
        <v>17</v>
      </c>
      <c r="C335">
        <v>6</v>
      </c>
      <c r="D335" t="s">
        <v>3</v>
      </c>
      <c r="E335">
        <v>1.4124990468594305</v>
      </c>
    </row>
    <row r="336" spans="1:5" x14ac:dyDescent="0.2">
      <c r="A336" t="s">
        <v>4</v>
      </c>
      <c r="B336" t="s">
        <v>17</v>
      </c>
      <c r="C336">
        <v>7</v>
      </c>
      <c r="D336" t="s">
        <v>3</v>
      </c>
      <c r="E336">
        <v>-5.6047021361769147</v>
      </c>
    </row>
    <row r="337" spans="1:5" x14ac:dyDescent="0.2">
      <c r="A337" t="s">
        <v>4</v>
      </c>
      <c r="B337" t="s">
        <v>17</v>
      </c>
      <c r="C337">
        <v>8</v>
      </c>
      <c r="D337" t="s">
        <v>3</v>
      </c>
      <c r="E337">
        <v>2.7730916886179333</v>
      </c>
    </row>
    <row r="338" spans="1:5" x14ac:dyDescent="0.2">
      <c r="A338" t="s">
        <v>13</v>
      </c>
      <c r="B338" t="s">
        <v>17</v>
      </c>
      <c r="C338">
        <v>1</v>
      </c>
      <c r="D338" t="s">
        <v>8</v>
      </c>
      <c r="E338">
        <v>-6.2216302779278685</v>
      </c>
    </row>
    <row r="339" spans="1:5" x14ac:dyDescent="0.2">
      <c r="A339" t="s">
        <v>13</v>
      </c>
      <c r="B339" t="s">
        <v>17</v>
      </c>
      <c r="C339">
        <v>2</v>
      </c>
      <c r="D339" t="s">
        <v>8</v>
      </c>
      <c r="E339">
        <v>-6.1824490383993727</v>
      </c>
    </row>
    <row r="340" spans="1:5" x14ac:dyDescent="0.2">
      <c r="A340" t="s">
        <v>13</v>
      </c>
      <c r="B340" t="s">
        <v>17</v>
      </c>
      <c r="C340">
        <v>3</v>
      </c>
      <c r="D340" t="s">
        <v>8</v>
      </c>
      <c r="E340">
        <v>-7.3364785659906495</v>
      </c>
    </row>
    <row r="341" spans="1:5" x14ac:dyDescent="0.2">
      <c r="A341" t="s">
        <v>13</v>
      </c>
      <c r="B341" t="s">
        <v>17</v>
      </c>
      <c r="C341">
        <v>4</v>
      </c>
      <c r="D341" t="s">
        <v>8</v>
      </c>
      <c r="E341">
        <v>-8.5732957831611607</v>
      </c>
    </row>
    <row r="342" spans="1:5" x14ac:dyDescent="0.2">
      <c r="A342" t="s">
        <v>13</v>
      </c>
      <c r="B342" t="s">
        <v>17</v>
      </c>
      <c r="C342">
        <v>5</v>
      </c>
      <c r="D342" t="s">
        <v>8</v>
      </c>
      <c r="E342">
        <v>-10.391796239808851</v>
      </c>
    </row>
    <row r="343" spans="1:5" x14ac:dyDescent="0.2">
      <c r="A343" t="s">
        <v>13</v>
      </c>
      <c r="B343" t="s">
        <v>17</v>
      </c>
      <c r="C343">
        <v>6</v>
      </c>
      <c r="D343" t="s">
        <v>8</v>
      </c>
      <c r="E343">
        <v>-6.3372920937787178</v>
      </c>
    </row>
    <row r="344" spans="1:5" x14ac:dyDescent="0.2">
      <c r="A344" t="s">
        <v>13</v>
      </c>
      <c r="B344" t="s">
        <v>17</v>
      </c>
      <c r="C344">
        <v>7</v>
      </c>
      <c r="D344" t="s">
        <v>8</v>
      </c>
      <c r="E344">
        <v>-9.2495716204720289</v>
      </c>
    </row>
    <row r="345" spans="1:5" x14ac:dyDescent="0.2">
      <c r="A345" t="s">
        <v>13</v>
      </c>
      <c r="B345" t="s">
        <v>17</v>
      </c>
      <c r="C345">
        <v>8</v>
      </c>
      <c r="D345" t="s">
        <v>8</v>
      </c>
      <c r="E345">
        <v>-8.8010561307367752</v>
      </c>
    </row>
    <row r="346" spans="1:5" x14ac:dyDescent="0.2">
      <c r="A346" t="s">
        <v>4</v>
      </c>
      <c r="B346" t="s">
        <v>17</v>
      </c>
      <c r="C346">
        <v>1</v>
      </c>
      <c r="D346" t="s">
        <v>8</v>
      </c>
      <c r="E346">
        <v>-6.4730169684065118</v>
      </c>
    </row>
    <row r="347" spans="1:5" x14ac:dyDescent="0.2">
      <c r="A347" t="s">
        <v>4</v>
      </c>
      <c r="B347" t="s">
        <v>17</v>
      </c>
      <c r="C347">
        <v>2</v>
      </c>
      <c r="D347" t="s">
        <v>8</v>
      </c>
      <c r="E347">
        <v>-9.1672946541505063</v>
      </c>
    </row>
    <row r="348" spans="1:5" x14ac:dyDescent="0.2">
      <c r="A348" t="s">
        <v>4</v>
      </c>
      <c r="B348" t="s">
        <v>17</v>
      </c>
      <c r="C348">
        <v>3</v>
      </c>
      <c r="D348" t="s">
        <v>8</v>
      </c>
      <c r="E348">
        <v>-7.2430469715352075</v>
      </c>
    </row>
    <row r="349" spans="1:5" x14ac:dyDescent="0.2">
      <c r="A349" t="s">
        <v>4</v>
      </c>
      <c r="B349" t="s">
        <v>17</v>
      </c>
      <c r="C349">
        <v>4</v>
      </c>
      <c r="D349" t="s">
        <v>8</v>
      </c>
      <c r="E349">
        <v>-9.3326053755233893</v>
      </c>
    </row>
    <row r="350" spans="1:5" x14ac:dyDescent="0.2">
      <c r="A350" t="s">
        <v>4</v>
      </c>
      <c r="B350" t="s">
        <v>17</v>
      </c>
      <c r="C350">
        <v>5</v>
      </c>
      <c r="D350" t="s">
        <v>8</v>
      </c>
      <c r="E350">
        <v>-8.0289213278506217</v>
      </c>
    </row>
    <row r="351" spans="1:5" x14ac:dyDescent="0.2">
      <c r="A351" t="s">
        <v>4</v>
      </c>
      <c r="B351" t="s">
        <v>17</v>
      </c>
      <c r="C351">
        <v>6</v>
      </c>
      <c r="D351" t="s">
        <v>8</v>
      </c>
      <c r="E351">
        <v>-6.839909013739252</v>
      </c>
    </row>
    <row r="352" spans="1:5" x14ac:dyDescent="0.2">
      <c r="A352" t="s">
        <v>4</v>
      </c>
      <c r="B352" t="s">
        <v>17</v>
      </c>
      <c r="C352">
        <v>7</v>
      </c>
      <c r="D352" t="s">
        <v>8</v>
      </c>
      <c r="E352">
        <v>-8.0698144505255911</v>
      </c>
    </row>
    <row r="353" spans="1:5" x14ac:dyDescent="0.2">
      <c r="A353" t="s">
        <v>4</v>
      </c>
      <c r="B353" t="s">
        <v>17</v>
      </c>
      <c r="C353">
        <v>8</v>
      </c>
      <c r="D353" t="s">
        <v>8</v>
      </c>
      <c r="E353">
        <v>-7.9709093823550674</v>
      </c>
    </row>
    <row r="354" spans="1:5" x14ac:dyDescent="0.2">
      <c r="A354" t="s">
        <v>13</v>
      </c>
      <c r="B354" t="s">
        <v>17</v>
      </c>
      <c r="C354">
        <v>1</v>
      </c>
      <c r="D354" t="s">
        <v>9</v>
      </c>
      <c r="E354">
        <v>-5.0779005238153658</v>
      </c>
    </row>
    <row r="355" spans="1:5" x14ac:dyDescent="0.2">
      <c r="A355" t="s">
        <v>13</v>
      </c>
      <c r="B355" t="s">
        <v>17</v>
      </c>
      <c r="C355">
        <v>2</v>
      </c>
      <c r="D355" t="s">
        <v>9</v>
      </c>
      <c r="E355">
        <v>-4.3050275753710245</v>
      </c>
    </row>
    <row r="356" spans="1:5" x14ac:dyDescent="0.2">
      <c r="A356" t="s">
        <v>13</v>
      </c>
      <c r="B356" t="s">
        <v>17</v>
      </c>
      <c r="C356">
        <v>3</v>
      </c>
      <c r="D356" t="s">
        <v>9</v>
      </c>
      <c r="E356">
        <v>-7.040115692362793</v>
      </c>
    </row>
    <row r="357" spans="1:5" x14ac:dyDescent="0.2">
      <c r="A357" t="s">
        <v>13</v>
      </c>
      <c r="B357" t="s">
        <v>17</v>
      </c>
      <c r="C357">
        <v>4</v>
      </c>
      <c r="D357" t="s">
        <v>9</v>
      </c>
      <c r="E357">
        <v>-6.5264290845207498</v>
      </c>
    </row>
    <row r="358" spans="1:5" x14ac:dyDescent="0.2">
      <c r="A358" t="s">
        <v>13</v>
      </c>
      <c r="B358" t="s">
        <v>17</v>
      </c>
      <c r="C358">
        <v>5</v>
      </c>
      <c r="D358" t="s">
        <v>9</v>
      </c>
      <c r="E358">
        <v>-6.5814074548568655</v>
      </c>
    </row>
    <row r="359" spans="1:5" x14ac:dyDescent="0.2">
      <c r="A359" t="s">
        <v>13</v>
      </c>
      <c r="B359" t="s">
        <v>17</v>
      </c>
      <c r="C359">
        <v>6</v>
      </c>
      <c r="D359" t="s">
        <v>9</v>
      </c>
      <c r="E359">
        <v>-6.8215465598478104</v>
      </c>
    </row>
    <row r="360" spans="1:5" x14ac:dyDescent="0.2">
      <c r="A360" t="s">
        <v>13</v>
      </c>
      <c r="B360" t="s">
        <v>17</v>
      </c>
      <c r="C360">
        <v>7</v>
      </c>
      <c r="D360" t="s">
        <v>9</v>
      </c>
      <c r="E360">
        <v>-7.0495829439706839</v>
      </c>
    </row>
    <row r="361" spans="1:5" x14ac:dyDescent="0.2">
      <c r="A361" t="s">
        <v>13</v>
      </c>
      <c r="B361" t="s">
        <v>17</v>
      </c>
      <c r="C361">
        <v>8</v>
      </c>
      <c r="D361" t="s">
        <v>9</v>
      </c>
      <c r="E361">
        <v>-7.3763404799311303</v>
      </c>
    </row>
    <row r="362" spans="1:5" x14ac:dyDescent="0.2">
      <c r="A362" t="s">
        <v>4</v>
      </c>
      <c r="B362" t="s">
        <v>17</v>
      </c>
      <c r="C362">
        <v>1</v>
      </c>
      <c r="D362" t="s">
        <v>9</v>
      </c>
      <c r="E362">
        <v>-4.9077850892337729</v>
      </c>
    </row>
    <row r="363" spans="1:5" x14ac:dyDescent="0.2">
      <c r="A363" t="s">
        <v>4</v>
      </c>
      <c r="B363" t="s">
        <v>17</v>
      </c>
      <c r="C363">
        <v>2</v>
      </c>
      <c r="D363" t="s">
        <v>9</v>
      </c>
      <c r="E363">
        <v>-6.4012917606555675</v>
      </c>
    </row>
    <row r="364" spans="1:5" x14ac:dyDescent="0.2">
      <c r="A364" t="s">
        <v>4</v>
      </c>
      <c r="B364" t="s">
        <v>17</v>
      </c>
      <c r="C364">
        <v>3</v>
      </c>
      <c r="D364" t="s">
        <v>9</v>
      </c>
      <c r="E364">
        <v>-6.8621362828476045</v>
      </c>
    </row>
    <row r="365" spans="1:5" x14ac:dyDescent="0.2">
      <c r="A365" t="s">
        <v>4</v>
      </c>
      <c r="B365" t="s">
        <v>17</v>
      </c>
      <c r="C365">
        <v>4</v>
      </c>
      <c r="D365" t="s">
        <v>9</v>
      </c>
      <c r="E365">
        <v>-4.7757596849685271</v>
      </c>
    </row>
    <row r="366" spans="1:5" x14ac:dyDescent="0.2">
      <c r="A366" t="s">
        <v>4</v>
      </c>
      <c r="B366" t="s">
        <v>17</v>
      </c>
      <c r="C366">
        <v>5</v>
      </c>
      <c r="D366" t="s">
        <v>9</v>
      </c>
      <c r="E366">
        <v>-2.5728126690086235</v>
      </c>
    </row>
    <row r="367" spans="1:5" x14ac:dyDescent="0.2">
      <c r="A367" t="s">
        <v>4</v>
      </c>
      <c r="B367" t="s">
        <v>17</v>
      </c>
      <c r="C367">
        <v>6</v>
      </c>
      <c r="D367" t="s">
        <v>9</v>
      </c>
      <c r="E367">
        <v>-3.7031503742700842</v>
      </c>
    </row>
    <row r="368" spans="1:5" x14ac:dyDescent="0.2">
      <c r="A368" t="s">
        <v>4</v>
      </c>
      <c r="B368" t="s">
        <v>17</v>
      </c>
      <c r="C368">
        <v>7</v>
      </c>
      <c r="D368" t="s">
        <v>9</v>
      </c>
      <c r="E368">
        <v>-7.3098078863747808</v>
      </c>
    </row>
    <row r="369" spans="1:5" x14ac:dyDescent="0.2">
      <c r="A369" t="s">
        <v>4</v>
      </c>
      <c r="B369" t="s">
        <v>17</v>
      </c>
      <c r="C369">
        <v>8</v>
      </c>
      <c r="D369" t="s">
        <v>9</v>
      </c>
      <c r="E369">
        <v>6.6389672152308066E-2</v>
      </c>
    </row>
    <row r="370" spans="1:5" x14ac:dyDescent="0.2">
      <c r="A370" t="s">
        <v>13</v>
      </c>
      <c r="B370" t="s">
        <v>17</v>
      </c>
      <c r="C370">
        <v>1</v>
      </c>
      <c r="D370" t="s">
        <v>6</v>
      </c>
      <c r="E370">
        <v>-1.9671844477513574</v>
      </c>
    </row>
    <row r="371" spans="1:5" x14ac:dyDescent="0.2">
      <c r="A371" t="s">
        <v>13</v>
      </c>
      <c r="B371" t="s">
        <v>17</v>
      </c>
      <c r="C371">
        <v>2</v>
      </c>
      <c r="D371" t="s">
        <v>6</v>
      </c>
      <c r="E371">
        <v>0.76429387426308892</v>
      </c>
    </row>
    <row r="372" spans="1:5" x14ac:dyDescent="0.2">
      <c r="A372" t="s">
        <v>13</v>
      </c>
      <c r="B372" t="s">
        <v>17</v>
      </c>
      <c r="C372">
        <v>3</v>
      </c>
      <c r="D372" t="s">
        <v>6</v>
      </c>
      <c r="E372">
        <v>-2.6985979295922462</v>
      </c>
    </row>
    <row r="373" spans="1:5" x14ac:dyDescent="0.2">
      <c r="A373" t="s">
        <v>13</v>
      </c>
      <c r="B373" t="s">
        <v>17</v>
      </c>
      <c r="C373">
        <v>4</v>
      </c>
      <c r="D373" t="s">
        <v>6</v>
      </c>
      <c r="E373">
        <v>-4.9237302893159907</v>
      </c>
    </row>
    <row r="374" spans="1:5" x14ac:dyDescent="0.2">
      <c r="A374" t="s">
        <v>13</v>
      </c>
      <c r="B374" t="s">
        <v>17</v>
      </c>
      <c r="C374">
        <v>5</v>
      </c>
      <c r="D374" t="s">
        <v>6</v>
      </c>
      <c r="E374">
        <v>-3.8593206873677133</v>
      </c>
    </row>
    <row r="375" spans="1:5" x14ac:dyDescent="0.2">
      <c r="A375" t="s">
        <v>13</v>
      </c>
      <c r="B375" t="s">
        <v>17</v>
      </c>
      <c r="C375">
        <v>6</v>
      </c>
      <c r="D375" t="s">
        <v>6</v>
      </c>
      <c r="E375">
        <v>-2.7435221963295149</v>
      </c>
    </row>
    <row r="376" spans="1:5" x14ac:dyDescent="0.2">
      <c r="A376" t="s">
        <v>13</v>
      </c>
      <c r="B376" t="s">
        <v>17</v>
      </c>
      <c r="C376">
        <v>7</v>
      </c>
      <c r="D376" t="s">
        <v>6</v>
      </c>
      <c r="E376">
        <v>-3.2138512067350646</v>
      </c>
    </row>
    <row r="377" spans="1:5" x14ac:dyDescent="0.2">
      <c r="A377" t="s">
        <v>13</v>
      </c>
      <c r="B377" t="s">
        <v>17</v>
      </c>
      <c r="C377">
        <v>8</v>
      </c>
      <c r="D377" t="s">
        <v>6</v>
      </c>
      <c r="E377">
        <v>-5.3296523801658005</v>
      </c>
    </row>
    <row r="378" spans="1:5" x14ac:dyDescent="0.2">
      <c r="A378" t="s">
        <v>4</v>
      </c>
      <c r="B378" t="s">
        <v>17</v>
      </c>
      <c r="C378">
        <v>1</v>
      </c>
      <c r="D378" t="s">
        <v>6</v>
      </c>
      <c r="E378">
        <v>0.23837523263652471</v>
      </c>
    </row>
    <row r="379" spans="1:5" x14ac:dyDescent="0.2">
      <c r="A379" t="s">
        <v>4</v>
      </c>
      <c r="B379" t="s">
        <v>17</v>
      </c>
      <c r="C379">
        <v>2</v>
      </c>
      <c r="D379" t="s">
        <v>6</v>
      </c>
      <c r="E379">
        <v>-3.3318853297902429</v>
      </c>
    </row>
    <row r="380" spans="1:5" x14ac:dyDescent="0.2">
      <c r="A380" t="s">
        <v>4</v>
      </c>
      <c r="B380" t="s">
        <v>17</v>
      </c>
      <c r="C380">
        <v>3</v>
      </c>
      <c r="D380" t="s">
        <v>6</v>
      </c>
      <c r="E380">
        <v>-4.1637279309976343</v>
      </c>
    </row>
    <row r="381" spans="1:5" x14ac:dyDescent="0.2">
      <c r="A381" t="s">
        <v>4</v>
      </c>
      <c r="B381" t="s">
        <v>17</v>
      </c>
      <c r="C381">
        <v>4</v>
      </c>
      <c r="D381" t="s">
        <v>6</v>
      </c>
      <c r="E381">
        <v>-0.68166742837271599</v>
      </c>
    </row>
    <row r="382" spans="1:5" x14ac:dyDescent="0.2">
      <c r="A382" t="s">
        <v>4</v>
      </c>
      <c r="B382" t="s">
        <v>17</v>
      </c>
      <c r="C382">
        <v>5</v>
      </c>
      <c r="D382" t="s">
        <v>6</v>
      </c>
      <c r="E382">
        <v>2.7057946196142506</v>
      </c>
    </row>
    <row r="383" spans="1:5" x14ac:dyDescent="0.2">
      <c r="A383" t="s">
        <v>4</v>
      </c>
      <c r="B383" t="s">
        <v>17</v>
      </c>
      <c r="C383">
        <v>6</v>
      </c>
      <c r="D383" t="s">
        <v>6</v>
      </c>
      <c r="E383">
        <v>1.4800979587492193</v>
      </c>
    </row>
    <row r="384" spans="1:5" x14ac:dyDescent="0.2">
      <c r="A384" t="s">
        <v>4</v>
      </c>
      <c r="B384" t="s">
        <v>17</v>
      </c>
      <c r="C384">
        <v>7</v>
      </c>
      <c r="D384" t="s">
        <v>6</v>
      </c>
      <c r="E384">
        <v>-5.3151808261860509</v>
      </c>
    </row>
    <row r="385" spans="1:5" x14ac:dyDescent="0.2">
      <c r="A385" t="s">
        <v>4</v>
      </c>
      <c r="B385" t="s">
        <v>17</v>
      </c>
      <c r="C385">
        <v>8</v>
      </c>
      <c r="D385" t="s">
        <v>6</v>
      </c>
      <c r="E385">
        <v>1.5486083638482242</v>
      </c>
    </row>
    <row r="386" spans="1:5" x14ac:dyDescent="0.2">
      <c r="A386" t="s">
        <v>13</v>
      </c>
      <c r="B386" t="s">
        <v>17</v>
      </c>
      <c r="C386">
        <v>1</v>
      </c>
      <c r="D386" t="s">
        <v>7</v>
      </c>
      <c r="E386">
        <v>-6.4340845424700071</v>
      </c>
    </row>
    <row r="387" spans="1:5" x14ac:dyDescent="0.2">
      <c r="A387" t="s">
        <v>13</v>
      </c>
      <c r="B387" t="s">
        <v>17</v>
      </c>
      <c r="C387">
        <v>2</v>
      </c>
      <c r="D387" t="s">
        <v>7</v>
      </c>
      <c r="E387">
        <v>-6.7053729706557128</v>
      </c>
    </row>
    <row r="388" spans="1:5" x14ac:dyDescent="0.2">
      <c r="A388" t="s">
        <v>13</v>
      </c>
      <c r="B388" t="s">
        <v>17</v>
      </c>
      <c r="C388">
        <v>3</v>
      </c>
      <c r="D388" t="s">
        <v>7</v>
      </c>
      <c r="E388">
        <v>-8.6541676591581229</v>
      </c>
    </row>
    <row r="389" spans="1:5" x14ac:dyDescent="0.2">
      <c r="A389" t="s">
        <v>13</v>
      </c>
      <c r="B389" t="s">
        <v>17</v>
      </c>
      <c r="C389">
        <v>4</v>
      </c>
      <c r="D389" t="s">
        <v>7</v>
      </c>
      <c r="E389">
        <v>-6.558474200720454</v>
      </c>
    </row>
    <row r="390" spans="1:5" x14ac:dyDescent="0.2">
      <c r="A390" t="s">
        <v>13</v>
      </c>
      <c r="B390" t="s">
        <v>17</v>
      </c>
      <c r="C390">
        <v>5</v>
      </c>
      <c r="D390" t="s">
        <v>7</v>
      </c>
      <c r="E390">
        <v>-6.0450026889278234</v>
      </c>
    </row>
    <row r="391" spans="1:5" x14ac:dyDescent="0.2">
      <c r="A391" t="s">
        <v>13</v>
      </c>
      <c r="B391" t="s">
        <v>17</v>
      </c>
      <c r="C391">
        <v>6</v>
      </c>
      <c r="D391" t="s">
        <v>7</v>
      </c>
      <c r="E391">
        <v>-5.8894478487365269</v>
      </c>
    </row>
    <row r="392" spans="1:5" x14ac:dyDescent="0.2">
      <c r="A392" t="s">
        <v>13</v>
      </c>
      <c r="B392" t="s">
        <v>17</v>
      </c>
      <c r="C392">
        <v>7</v>
      </c>
      <c r="D392" t="s">
        <v>7</v>
      </c>
      <c r="E392">
        <v>-9.2246238206996907</v>
      </c>
    </row>
    <row r="393" spans="1:5" x14ac:dyDescent="0.2">
      <c r="A393" t="s">
        <v>13</v>
      </c>
      <c r="B393" t="s">
        <v>17</v>
      </c>
      <c r="C393">
        <v>8</v>
      </c>
      <c r="D393" t="s">
        <v>7</v>
      </c>
      <c r="E393">
        <v>-7.72962380284849</v>
      </c>
    </row>
    <row r="394" spans="1:5" x14ac:dyDescent="0.2">
      <c r="A394" t="s">
        <v>4</v>
      </c>
      <c r="B394" t="s">
        <v>17</v>
      </c>
      <c r="C394">
        <v>1</v>
      </c>
      <c r="D394" t="s">
        <v>7</v>
      </c>
      <c r="E394">
        <v>-7.5198226535413291</v>
      </c>
    </row>
    <row r="395" spans="1:5" x14ac:dyDescent="0.2">
      <c r="A395" t="s">
        <v>4</v>
      </c>
      <c r="B395" t="s">
        <v>17</v>
      </c>
      <c r="C395">
        <v>2</v>
      </c>
      <c r="D395" t="s">
        <v>7</v>
      </c>
      <c r="E395">
        <v>-7.8635234297857544</v>
      </c>
    </row>
    <row r="396" spans="1:5" x14ac:dyDescent="0.2">
      <c r="A396" t="s">
        <v>4</v>
      </c>
      <c r="B396" t="s">
        <v>17</v>
      </c>
      <c r="C396">
        <v>3</v>
      </c>
      <c r="D396" t="s">
        <v>7</v>
      </c>
      <c r="E396">
        <v>-5.1299100635291062</v>
      </c>
    </row>
    <row r="397" spans="1:5" x14ac:dyDescent="0.2">
      <c r="A397" t="s">
        <v>4</v>
      </c>
      <c r="B397" t="s">
        <v>17</v>
      </c>
      <c r="C397">
        <v>4</v>
      </c>
      <c r="D397" t="s">
        <v>7</v>
      </c>
      <c r="E397">
        <v>-8.2146360043852091</v>
      </c>
    </row>
    <row r="398" spans="1:5" x14ac:dyDescent="0.2">
      <c r="A398" t="s">
        <v>4</v>
      </c>
      <c r="B398" t="s">
        <v>17</v>
      </c>
      <c r="C398">
        <v>5</v>
      </c>
      <c r="D398" t="s">
        <v>7</v>
      </c>
      <c r="E398">
        <v>-3.5489528096779068</v>
      </c>
    </row>
    <row r="399" spans="1:5" x14ac:dyDescent="0.2">
      <c r="A399" t="s">
        <v>4</v>
      </c>
      <c r="B399" t="s">
        <v>17</v>
      </c>
      <c r="C399">
        <v>6</v>
      </c>
      <c r="D399" t="s">
        <v>7</v>
      </c>
      <c r="E399">
        <v>-4.7161065022779169</v>
      </c>
    </row>
    <row r="400" spans="1:5" x14ac:dyDescent="0.2">
      <c r="A400" t="s">
        <v>4</v>
      </c>
      <c r="B400" t="s">
        <v>17</v>
      </c>
      <c r="C400">
        <v>7</v>
      </c>
      <c r="D400" t="s">
        <v>7</v>
      </c>
      <c r="E400">
        <v>-9.5176771186570228</v>
      </c>
    </row>
    <row r="401" spans="1:5" x14ac:dyDescent="0.2">
      <c r="A401" t="s">
        <v>4</v>
      </c>
      <c r="B401" t="s">
        <v>17</v>
      </c>
      <c r="C401">
        <v>8</v>
      </c>
      <c r="D401" t="s">
        <v>7</v>
      </c>
      <c r="E401">
        <v>-5.0944887581764817</v>
      </c>
    </row>
    <row r="402" spans="1:5" x14ac:dyDescent="0.2">
      <c r="A402" t="s">
        <v>13</v>
      </c>
      <c r="B402" t="s">
        <v>18</v>
      </c>
      <c r="C402">
        <v>1</v>
      </c>
      <c r="D402" t="s">
        <v>3</v>
      </c>
      <c r="E402">
        <v>-2.081387501884123</v>
      </c>
    </row>
    <row r="403" spans="1:5" x14ac:dyDescent="0.2">
      <c r="A403" t="s">
        <v>13</v>
      </c>
      <c r="B403" t="s">
        <v>18</v>
      </c>
      <c r="C403">
        <v>2</v>
      </c>
      <c r="D403" t="s">
        <v>3</v>
      </c>
      <c r="E403">
        <v>7.3669266518294307E-2</v>
      </c>
    </row>
    <row r="404" spans="1:5" x14ac:dyDescent="0.2">
      <c r="A404" t="s">
        <v>13</v>
      </c>
      <c r="B404" t="s">
        <v>18</v>
      </c>
      <c r="C404">
        <v>3</v>
      </c>
      <c r="D404" t="s">
        <v>3</v>
      </c>
      <c r="E404">
        <v>-1.9467649800667317</v>
      </c>
    </row>
    <row r="405" spans="1:5" x14ac:dyDescent="0.2">
      <c r="A405" t="s">
        <v>13</v>
      </c>
      <c r="B405" t="s">
        <v>18</v>
      </c>
      <c r="C405">
        <v>4</v>
      </c>
      <c r="D405" t="s">
        <v>3</v>
      </c>
      <c r="E405">
        <v>-1.6666379585841327</v>
      </c>
    </row>
    <row r="406" spans="1:5" x14ac:dyDescent="0.2">
      <c r="A406" t="s">
        <v>13</v>
      </c>
      <c r="B406" t="s">
        <v>18</v>
      </c>
      <c r="C406">
        <v>5</v>
      </c>
      <c r="D406" t="s">
        <v>3</v>
      </c>
      <c r="E406">
        <v>-2.9002703687256108</v>
      </c>
    </row>
    <row r="407" spans="1:5" x14ac:dyDescent="0.2">
      <c r="A407" t="s">
        <v>13</v>
      </c>
      <c r="B407" t="s">
        <v>18</v>
      </c>
      <c r="C407">
        <v>6</v>
      </c>
      <c r="D407" t="s">
        <v>3</v>
      </c>
      <c r="E407">
        <v>-5.1949389130497963</v>
      </c>
    </row>
    <row r="408" spans="1:5" x14ac:dyDescent="0.2">
      <c r="A408" t="s">
        <v>13</v>
      </c>
      <c r="B408" t="s">
        <v>18</v>
      </c>
      <c r="C408">
        <v>7</v>
      </c>
      <c r="D408" t="s">
        <v>3</v>
      </c>
      <c r="E408">
        <v>-6.0906560312551896</v>
      </c>
    </row>
    <row r="409" spans="1:5" x14ac:dyDescent="0.2">
      <c r="A409" t="s">
        <v>13</v>
      </c>
      <c r="B409" t="s">
        <v>18</v>
      </c>
      <c r="C409">
        <v>8</v>
      </c>
      <c r="D409" t="s">
        <v>3</v>
      </c>
      <c r="E409">
        <v>-4.4783510977979084</v>
      </c>
    </row>
    <row r="410" spans="1:5" x14ac:dyDescent="0.2">
      <c r="A410" t="s">
        <v>4</v>
      </c>
      <c r="B410" t="s">
        <v>18</v>
      </c>
      <c r="C410">
        <v>1</v>
      </c>
      <c r="D410" t="s">
        <v>3</v>
      </c>
      <c r="E410">
        <v>-6.2588861385726595</v>
      </c>
    </row>
    <row r="411" spans="1:5" x14ac:dyDescent="0.2">
      <c r="A411" t="s">
        <v>4</v>
      </c>
      <c r="B411" t="s">
        <v>18</v>
      </c>
      <c r="C411">
        <v>2</v>
      </c>
      <c r="D411" t="s">
        <v>3</v>
      </c>
      <c r="E411">
        <v>-1.8733358625965479</v>
      </c>
    </row>
    <row r="412" spans="1:5" x14ac:dyDescent="0.2">
      <c r="A412" t="s">
        <v>4</v>
      </c>
      <c r="B412" t="s">
        <v>18</v>
      </c>
      <c r="C412">
        <v>3</v>
      </c>
      <c r="D412" t="s">
        <v>3</v>
      </c>
      <c r="E412">
        <v>-5.9120562940212409</v>
      </c>
    </row>
    <row r="413" spans="1:5" x14ac:dyDescent="0.2">
      <c r="A413" t="s">
        <v>4</v>
      </c>
      <c r="B413" t="s">
        <v>18</v>
      </c>
      <c r="C413">
        <v>4</v>
      </c>
      <c r="D413" t="s">
        <v>3</v>
      </c>
      <c r="E413">
        <v>-6.1661559786983418</v>
      </c>
    </row>
    <row r="414" spans="1:5" x14ac:dyDescent="0.2">
      <c r="A414" t="s">
        <v>4</v>
      </c>
      <c r="B414" t="s">
        <v>18</v>
      </c>
      <c r="C414">
        <v>5</v>
      </c>
      <c r="D414" t="s">
        <v>3</v>
      </c>
      <c r="E414">
        <v>-5.5156209337743718</v>
      </c>
    </row>
    <row r="415" spans="1:5" x14ac:dyDescent="0.2">
      <c r="A415" t="s">
        <v>4</v>
      </c>
      <c r="B415" t="s">
        <v>18</v>
      </c>
      <c r="C415">
        <v>6</v>
      </c>
      <c r="D415" t="s">
        <v>3</v>
      </c>
      <c r="E415">
        <v>-2.8981083015461948</v>
      </c>
    </row>
    <row r="416" spans="1:5" x14ac:dyDescent="0.2">
      <c r="A416" t="s">
        <v>4</v>
      </c>
      <c r="B416" t="s">
        <v>18</v>
      </c>
      <c r="C416">
        <v>7</v>
      </c>
      <c r="D416" t="s">
        <v>3</v>
      </c>
      <c r="E416">
        <v>-3.7391719673079002</v>
      </c>
    </row>
    <row r="417" spans="1:5" x14ac:dyDescent="0.2">
      <c r="A417" t="s">
        <v>4</v>
      </c>
      <c r="B417" t="s">
        <v>18</v>
      </c>
      <c r="C417">
        <v>8</v>
      </c>
      <c r="D417" t="s">
        <v>3</v>
      </c>
      <c r="E417">
        <v>-3.3397615367383757</v>
      </c>
    </row>
    <row r="418" spans="1:5" x14ac:dyDescent="0.2">
      <c r="A418" t="s">
        <v>13</v>
      </c>
      <c r="B418" t="s">
        <v>18</v>
      </c>
      <c r="C418">
        <v>1</v>
      </c>
      <c r="D418" t="s">
        <v>8</v>
      </c>
      <c r="E418">
        <v>-10.591440168146374</v>
      </c>
    </row>
    <row r="419" spans="1:5" x14ac:dyDescent="0.2">
      <c r="A419" t="s">
        <v>13</v>
      </c>
      <c r="B419" t="s">
        <v>18</v>
      </c>
      <c r="C419">
        <v>2</v>
      </c>
      <c r="D419" t="s">
        <v>8</v>
      </c>
      <c r="E419">
        <v>-10.064146076163226</v>
      </c>
    </row>
    <row r="420" spans="1:5" x14ac:dyDescent="0.2">
      <c r="A420" t="s">
        <v>13</v>
      </c>
      <c r="B420" t="s">
        <v>18</v>
      </c>
      <c r="C420">
        <v>3</v>
      </c>
      <c r="D420" t="s">
        <v>8</v>
      </c>
      <c r="E420">
        <v>-7.2669325507591118</v>
      </c>
    </row>
    <row r="421" spans="1:5" x14ac:dyDescent="0.2">
      <c r="A421" t="s">
        <v>13</v>
      </c>
      <c r="B421" t="s">
        <v>18</v>
      </c>
      <c r="C421">
        <v>4</v>
      </c>
      <c r="D421" t="s">
        <v>8</v>
      </c>
      <c r="E421">
        <v>-7.3108793322474988</v>
      </c>
    </row>
    <row r="422" spans="1:5" x14ac:dyDescent="0.2">
      <c r="A422" t="s">
        <v>13</v>
      </c>
      <c r="B422" t="s">
        <v>18</v>
      </c>
      <c r="C422">
        <v>5</v>
      </c>
      <c r="D422" t="s">
        <v>8</v>
      </c>
      <c r="E422">
        <v>-9.1818219932202219</v>
      </c>
    </row>
    <row r="423" spans="1:5" x14ac:dyDescent="0.2">
      <c r="A423" t="s">
        <v>13</v>
      </c>
      <c r="B423" t="s">
        <v>18</v>
      </c>
      <c r="C423">
        <v>6</v>
      </c>
      <c r="D423" t="s">
        <v>8</v>
      </c>
      <c r="E423">
        <v>-7.3963215676097605</v>
      </c>
    </row>
    <row r="424" spans="1:5" x14ac:dyDescent="0.2">
      <c r="A424" t="s">
        <v>13</v>
      </c>
      <c r="B424" t="s">
        <v>18</v>
      </c>
      <c r="C424">
        <v>7</v>
      </c>
      <c r="D424" t="s">
        <v>8</v>
      </c>
      <c r="E424">
        <v>-10.58307272579631</v>
      </c>
    </row>
    <row r="425" spans="1:5" x14ac:dyDescent="0.2">
      <c r="A425" t="s">
        <v>13</v>
      </c>
      <c r="B425" t="s">
        <v>18</v>
      </c>
      <c r="C425">
        <v>8</v>
      </c>
      <c r="D425" t="s">
        <v>8</v>
      </c>
      <c r="E425">
        <v>-9.1558558710794529</v>
      </c>
    </row>
    <row r="426" spans="1:5" x14ac:dyDescent="0.2">
      <c r="A426" t="s">
        <v>4</v>
      </c>
      <c r="B426" t="s">
        <v>18</v>
      </c>
      <c r="C426">
        <v>1</v>
      </c>
      <c r="D426" t="s">
        <v>8</v>
      </c>
      <c r="E426">
        <v>-6.5019579780662546</v>
      </c>
    </row>
    <row r="427" spans="1:5" x14ac:dyDescent="0.2">
      <c r="A427" t="s">
        <v>4</v>
      </c>
      <c r="B427" t="s">
        <v>18</v>
      </c>
      <c r="C427">
        <v>2</v>
      </c>
      <c r="D427" t="s">
        <v>8</v>
      </c>
      <c r="E427">
        <v>-6.8012830020618367</v>
      </c>
    </row>
    <row r="428" spans="1:5" x14ac:dyDescent="0.2">
      <c r="A428" t="s">
        <v>4</v>
      </c>
      <c r="B428" t="s">
        <v>18</v>
      </c>
      <c r="C428">
        <v>3</v>
      </c>
      <c r="D428" t="s">
        <v>8</v>
      </c>
      <c r="E428">
        <v>-11.144310339168126</v>
      </c>
    </row>
    <row r="429" spans="1:5" x14ac:dyDescent="0.2">
      <c r="A429" t="s">
        <v>4</v>
      </c>
      <c r="B429" t="s">
        <v>18</v>
      </c>
      <c r="C429">
        <v>4</v>
      </c>
      <c r="D429" t="s">
        <v>8</v>
      </c>
      <c r="E429">
        <v>-7.4988429983542986</v>
      </c>
    </row>
    <row r="430" spans="1:5" x14ac:dyDescent="0.2">
      <c r="A430" t="s">
        <v>4</v>
      </c>
      <c r="B430" t="s">
        <v>18</v>
      </c>
      <c r="C430">
        <v>5</v>
      </c>
      <c r="D430" t="s">
        <v>8</v>
      </c>
      <c r="E430">
        <v>-11.078212680395815</v>
      </c>
    </row>
    <row r="431" spans="1:5" x14ac:dyDescent="0.2">
      <c r="A431" t="s">
        <v>4</v>
      </c>
      <c r="B431" t="s">
        <v>18</v>
      </c>
      <c r="C431">
        <v>6</v>
      </c>
      <c r="D431" t="s">
        <v>8</v>
      </c>
      <c r="E431">
        <v>-10.732606974141017</v>
      </c>
    </row>
    <row r="432" spans="1:5" x14ac:dyDescent="0.2">
      <c r="A432" t="s">
        <v>4</v>
      </c>
      <c r="B432" t="s">
        <v>18</v>
      </c>
      <c r="C432">
        <v>7</v>
      </c>
      <c r="D432" t="s">
        <v>8</v>
      </c>
      <c r="E432">
        <v>-6.918075759914359</v>
      </c>
    </row>
    <row r="433" spans="1:5" x14ac:dyDescent="0.2">
      <c r="A433" t="s">
        <v>4</v>
      </c>
      <c r="B433" t="s">
        <v>18</v>
      </c>
      <c r="C433">
        <v>8</v>
      </c>
      <c r="D433" t="s">
        <v>8</v>
      </c>
      <c r="E433">
        <v>-10.367233484987054</v>
      </c>
    </row>
    <row r="434" spans="1:5" x14ac:dyDescent="0.2">
      <c r="A434" t="s">
        <v>13</v>
      </c>
      <c r="B434" t="s">
        <v>18</v>
      </c>
      <c r="C434">
        <v>1</v>
      </c>
      <c r="D434" t="s">
        <v>9</v>
      </c>
      <c r="E434">
        <v>-6.2433137394922191</v>
      </c>
    </row>
    <row r="435" spans="1:5" x14ac:dyDescent="0.2">
      <c r="A435" t="s">
        <v>13</v>
      </c>
      <c r="B435" t="s">
        <v>18</v>
      </c>
      <c r="C435">
        <v>2</v>
      </c>
      <c r="D435" t="s">
        <v>9</v>
      </c>
      <c r="E435">
        <v>-4.909855087857764</v>
      </c>
    </row>
    <row r="436" spans="1:5" x14ac:dyDescent="0.2">
      <c r="A436" t="s">
        <v>13</v>
      </c>
      <c r="B436" t="s">
        <v>18</v>
      </c>
      <c r="C436">
        <v>3</v>
      </c>
      <c r="D436" t="s">
        <v>9</v>
      </c>
      <c r="E436">
        <v>-5.5975993178063774</v>
      </c>
    </row>
    <row r="437" spans="1:5" x14ac:dyDescent="0.2">
      <c r="A437" t="s">
        <v>13</v>
      </c>
      <c r="B437" t="s">
        <v>18</v>
      </c>
      <c r="C437">
        <v>4</v>
      </c>
      <c r="D437" t="s">
        <v>9</v>
      </c>
      <c r="E437">
        <v>-5.7675376074892029</v>
      </c>
    </row>
    <row r="438" spans="1:5" x14ac:dyDescent="0.2">
      <c r="A438" t="s">
        <v>13</v>
      </c>
      <c r="B438" t="s">
        <v>18</v>
      </c>
      <c r="C438">
        <v>5</v>
      </c>
      <c r="D438" t="s">
        <v>9</v>
      </c>
      <c r="E438">
        <v>-6.4060670834665494</v>
      </c>
    </row>
    <row r="439" spans="1:5" x14ac:dyDescent="0.2">
      <c r="A439" t="s">
        <v>13</v>
      </c>
      <c r="B439" t="s">
        <v>18</v>
      </c>
      <c r="C439">
        <v>6</v>
      </c>
      <c r="D439" t="s">
        <v>9</v>
      </c>
      <c r="E439">
        <v>-7.0044585880201389</v>
      </c>
    </row>
    <row r="440" spans="1:5" x14ac:dyDescent="0.2">
      <c r="A440" t="s">
        <v>13</v>
      </c>
      <c r="B440" t="s">
        <v>18</v>
      </c>
      <c r="C440">
        <v>7</v>
      </c>
      <c r="D440" t="s">
        <v>9</v>
      </c>
      <c r="E440">
        <v>-7.3718829792500777</v>
      </c>
    </row>
    <row r="441" spans="1:5" x14ac:dyDescent="0.2">
      <c r="A441" t="s">
        <v>13</v>
      </c>
      <c r="B441" t="s">
        <v>18</v>
      </c>
      <c r="C441">
        <v>8</v>
      </c>
      <c r="D441" t="s">
        <v>9</v>
      </c>
      <c r="E441">
        <v>-7.5328923638486387</v>
      </c>
    </row>
    <row r="442" spans="1:5" x14ac:dyDescent="0.2">
      <c r="A442" t="s">
        <v>4</v>
      </c>
      <c r="B442" t="s">
        <v>18</v>
      </c>
      <c r="C442">
        <v>1</v>
      </c>
      <c r="D442" t="s">
        <v>9</v>
      </c>
      <c r="E442">
        <v>-6.9987693915890645</v>
      </c>
    </row>
    <row r="443" spans="1:5" x14ac:dyDescent="0.2">
      <c r="A443" t="s">
        <v>4</v>
      </c>
      <c r="B443" t="s">
        <v>18</v>
      </c>
      <c r="C443">
        <v>2</v>
      </c>
      <c r="D443" t="s">
        <v>9</v>
      </c>
      <c r="E443">
        <v>-6.0622087392682502</v>
      </c>
    </row>
    <row r="444" spans="1:5" x14ac:dyDescent="0.2">
      <c r="A444" t="s">
        <v>4</v>
      </c>
      <c r="B444" t="s">
        <v>18</v>
      </c>
      <c r="C444">
        <v>3</v>
      </c>
      <c r="D444" t="s">
        <v>9</v>
      </c>
      <c r="E444">
        <v>-8.1879715169168357</v>
      </c>
    </row>
    <row r="445" spans="1:5" x14ac:dyDescent="0.2">
      <c r="A445" t="s">
        <v>4</v>
      </c>
      <c r="B445" t="s">
        <v>18</v>
      </c>
      <c r="C445">
        <v>4</v>
      </c>
      <c r="D445" t="s">
        <v>9</v>
      </c>
      <c r="E445">
        <v>-7.5463745269097018</v>
      </c>
    </row>
    <row r="446" spans="1:5" x14ac:dyDescent="0.2">
      <c r="A446" t="s">
        <v>4</v>
      </c>
      <c r="B446" t="s">
        <v>18</v>
      </c>
      <c r="C446">
        <v>5</v>
      </c>
      <c r="D446" t="s">
        <v>9</v>
      </c>
      <c r="E446">
        <v>-6.7516913667741072</v>
      </c>
    </row>
    <row r="447" spans="1:5" x14ac:dyDescent="0.2">
      <c r="A447" t="s">
        <v>4</v>
      </c>
      <c r="B447" t="s">
        <v>18</v>
      </c>
      <c r="C447">
        <v>6</v>
      </c>
      <c r="D447" t="s">
        <v>9</v>
      </c>
      <c r="E447">
        <v>-6.2397332536650509</v>
      </c>
    </row>
    <row r="448" spans="1:5" x14ac:dyDescent="0.2">
      <c r="A448" t="s">
        <v>4</v>
      </c>
      <c r="B448" t="s">
        <v>18</v>
      </c>
      <c r="C448">
        <v>7</v>
      </c>
      <c r="D448" t="s">
        <v>9</v>
      </c>
      <c r="E448">
        <v>-6.8289749033915932</v>
      </c>
    </row>
    <row r="449" spans="1:5" x14ac:dyDescent="0.2">
      <c r="A449" t="s">
        <v>4</v>
      </c>
      <c r="B449" t="s">
        <v>18</v>
      </c>
      <c r="C449">
        <v>8</v>
      </c>
      <c r="D449" t="s">
        <v>9</v>
      </c>
      <c r="E449">
        <v>-5.5324220525612908</v>
      </c>
    </row>
    <row r="450" spans="1:5" x14ac:dyDescent="0.2">
      <c r="A450" t="s">
        <v>13</v>
      </c>
      <c r="B450" t="s">
        <v>18</v>
      </c>
      <c r="C450">
        <v>1</v>
      </c>
      <c r="D450" t="s">
        <v>6</v>
      </c>
      <c r="E450">
        <v>-1.2457055784331068</v>
      </c>
    </row>
    <row r="451" spans="1:5" x14ac:dyDescent="0.2">
      <c r="A451" t="s">
        <v>13</v>
      </c>
      <c r="B451" t="s">
        <v>18</v>
      </c>
      <c r="C451">
        <v>2</v>
      </c>
      <c r="D451" t="s">
        <v>6</v>
      </c>
      <c r="E451">
        <v>0.43089999075485252</v>
      </c>
    </row>
    <row r="452" spans="1:5" x14ac:dyDescent="0.2">
      <c r="A452" t="s">
        <v>13</v>
      </c>
      <c r="B452" t="s">
        <v>18</v>
      </c>
      <c r="C452">
        <v>3</v>
      </c>
      <c r="D452" t="s">
        <v>6</v>
      </c>
      <c r="E452">
        <v>-0.97106506593408426</v>
      </c>
    </row>
    <row r="453" spans="1:5" x14ac:dyDescent="0.2">
      <c r="A453" t="s">
        <v>13</v>
      </c>
      <c r="B453" t="s">
        <v>18</v>
      </c>
      <c r="C453">
        <v>4</v>
      </c>
      <c r="D453" t="s">
        <v>6</v>
      </c>
      <c r="E453">
        <v>-0.10529221830330471</v>
      </c>
    </row>
    <row r="454" spans="1:5" x14ac:dyDescent="0.2">
      <c r="A454" t="s">
        <v>13</v>
      </c>
      <c r="B454" t="s">
        <v>18</v>
      </c>
      <c r="C454">
        <v>5</v>
      </c>
      <c r="D454" t="s">
        <v>6</v>
      </c>
      <c r="E454">
        <v>-1.328635566394837</v>
      </c>
    </row>
    <row r="455" spans="1:5" x14ac:dyDescent="0.2">
      <c r="A455" t="s">
        <v>13</v>
      </c>
      <c r="B455" t="s">
        <v>18</v>
      </c>
      <c r="C455">
        <v>6</v>
      </c>
      <c r="D455" t="s">
        <v>6</v>
      </c>
      <c r="E455">
        <v>-3.9533686946326654</v>
      </c>
    </row>
    <row r="456" spans="1:5" x14ac:dyDescent="0.2">
      <c r="A456" t="s">
        <v>13</v>
      </c>
      <c r="B456" t="s">
        <v>18</v>
      </c>
      <c r="C456">
        <v>7</v>
      </c>
      <c r="D456" t="s">
        <v>6</v>
      </c>
      <c r="E456">
        <v>-4.0758987441885992</v>
      </c>
    </row>
    <row r="457" spans="1:5" x14ac:dyDescent="0.2">
      <c r="A457" t="s">
        <v>13</v>
      </c>
      <c r="B457" t="s">
        <v>18</v>
      </c>
      <c r="C457">
        <v>8</v>
      </c>
      <c r="D457" t="s">
        <v>6</v>
      </c>
      <c r="E457">
        <v>-2.4136281217092517</v>
      </c>
    </row>
    <row r="458" spans="1:5" x14ac:dyDescent="0.2">
      <c r="A458" t="s">
        <v>4</v>
      </c>
      <c r="B458" t="s">
        <v>18</v>
      </c>
      <c r="C458">
        <v>1</v>
      </c>
      <c r="D458" t="s">
        <v>6</v>
      </c>
      <c r="E458">
        <v>-4.8408109141768669</v>
      </c>
    </row>
    <row r="459" spans="1:5" x14ac:dyDescent="0.2">
      <c r="A459" t="s">
        <v>4</v>
      </c>
      <c r="B459" t="s">
        <v>18</v>
      </c>
      <c r="C459">
        <v>2</v>
      </c>
      <c r="D459" t="s">
        <v>6</v>
      </c>
      <c r="E459">
        <v>-1.0261292140929079</v>
      </c>
    </row>
    <row r="460" spans="1:5" x14ac:dyDescent="0.2">
      <c r="A460" t="s">
        <v>4</v>
      </c>
      <c r="B460" t="s">
        <v>18</v>
      </c>
      <c r="C460">
        <v>3</v>
      </c>
      <c r="D460" t="s">
        <v>6</v>
      </c>
      <c r="E460">
        <v>-6.5055690396277264</v>
      </c>
    </row>
    <row r="461" spans="1:5" x14ac:dyDescent="0.2">
      <c r="A461" t="s">
        <v>4</v>
      </c>
      <c r="B461" t="s">
        <v>18</v>
      </c>
      <c r="C461">
        <v>4</v>
      </c>
      <c r="D461" t="s">
        <v>6</v>
      </c>
      <c r="E461">
        <v>-4.9737200424242118</v>
      </c>
    </row>
    <row r="462" spans="1:5" x14ac:dyDescent="0.2">
      <c r="A462" t="s">
        <v>4</v>
      </c>
      <c r="B462" t="s">
        <v>18</v>
      </c>
      <c r="C462">
        <v>5</v>
      </c>
      <c r="D462" t="s">
        <v>6</v>
      </c>
      <c r="E462">
        <v>-6.1506772313406728</v>
      </c>
    </row>
    <row r="463" spans="1:5" x14ac:dyDescent="0.2">
      <c r="A463" t="s">
        <v>4</v>
      </c>
      <c r="B463" t="s">
        <v>18</v>
      </c>
      <c r="C463">
        <v>6</v>
      </c>
      <c r="D463" t="s">
        <v>6</v>
      </c>
      <c r="E463">
        <v>-1.3109263149982979</v>
      </c>
    </row>
    <row r="464" spans="1:5" x14ac:dyDescent="0.2">
      <c r="A464" t="s">
        <v>4</v>
      </c>
      <c r="B464" t="s">
        <v>18</v>
      </c>
      <c r="C464">
        <v>7</v>
      </c>
      <c r="D464" t="s">
        <v>6</v>
      </c>
      <c r="E464">
        <v>-2.4685116386580397</v>
      </c>
    </row>
    <row r="465" spans="1:5" x14ac:dyDescent="0.2">
      <c r="A465" t="s">
        <v>4</v>
      </c>
      <c r="B465" t="s">
        <v>18</v>
      </c>
      <c r="C465">
        <v>8</v>
      </c>
      <c r="D465" t="s">
        <v>6</v>
      </c>
      <c r="E465">
        <v>-2.4049012558582277</v>
      </c>
    </row>
    <row r="466" spans="1:5" x14ac:dyDescent="0.2">
      <c r="A466" t="s">
        <v>13</v>
      </c>
      <c r="B466" t="s">
        <v>18</v>
      </c>
      <c r="C466">
        <v>1</v>
      </c>
      <c r="D466" t="s">
        <v>7</v>
      </c>
      <c r="E466">
        <v>-7.1840827274649435</v>
      </c>
    </row>
    <row r="467" spans="1:5" x14ac:dyDescent="0.2">
      <c r="A467" t="s">
        <v>13</v>
      </c>
      <c r="B467" t="s">
        <v>18</v>
      </c>
      <c r="C467">
        <v>2</v>
      </c>
      <c r="D467" t="s">
        <v>7</v>
      </c>
      <c r="E467">
        <v>-9.1300103315700483</v>
      </c>
    </row>
    <row r="468" spans="1:5" x14ac:dyDescent="0.2">
      <c r="A468" t="s">
        <v>13</v>
      </c>
      <c r="B468" t="s">
        <v>18</v>
      </c>
      <c r="C468">
        <v>3</v>
      </c>
      <c r="D468" t="s">
        <v>7</v>
      </c>
      <c r="E468">
        <v>-7.9761907459459245</v>
      </c>
    </row>
    <row r="469" spans="1:5" x14ac:dyDescent="0.2">
      <c r="A469" t="s">
        <v>13</v>
      </c>
      <c r="B469" t="s">
        <v>18</v>
      </c>
      <c r="C469">
        <v>4</v>
      </c>
      <c r="D469" t="s">
        <v>7</v>
      </c>
      <c r="E469">
        <v>-7.90949136055022</v>
      </c>
    </row>
    <row r="470" spans="1:5" x14ac:dyDescent="0.2">
      <c r="A470" t="s">
        <v>13</v>
      </c>
      <c r="B470" t="s">
        <v>18</v>
      </c>
      <c r="C470">
        <v>5</v>
      </c>
      <c r="D470" t="s">
        <v>7</v>
      </c>
      <c r="E470">
        <v>-6.4780970680639562</v>
      </c>
    </row>
    <row r="471" spans="1:5" x14ac:dyDescent="0.2">
      <c r="A471" t="s">
        <v>13</v>
      </c>
      <c r="B471" t="s">
        <v>18</v>
      </c>
      <c r="C471">
        <v>6</v>
      </c>
      <c r="D471" t="s">
        <v>7</v>
      </c>
      <c r="E471">
        <v>-6.2378424952015372</v>
      </c>
    </row>
    <row r="472" spans="1:5" x14ac:dyDescent="0.2">
      <c r="A472" t="s">
        <v>13</v>
      </c>
      <c r="B472" t="s">
        <v>18</v>
      </c>
      <c r="C472">
        <v>7</v>
      </c>
      <c r="D472" t="s">
        <v>7</v>
      </c>
      <c r="E472">
        <v>-5.8133007349545451</v>
      </c>
    </row>
    <row r="473" spans="1:5" x14ac:dyDescent="0.2">
      <c r="A473" t="s">
        <v>13</v>
      </c>
      <c r="B473" t="s">
        <v>18</v>
      </c>
      <c r="C473">
        <v>8</v>
      </c>
      <c r="D473" t="s">
        <v>7</v>
      </c>
      <c r="E473">
        <v>-8.0314170831349152</v>
      </c>
    </row>
    <row r="474" spans="1:5" x14ac:dyDescent="0.2">
      <c r="A474" t="s">
        <v>4</v>
      </c>
      <c r="B474" t="s">
        <v>18</v>
      </c>
      <c r="C474">
        <v>1</v>
      </c>
      <c r="D474" t="s">
        <v>7</v>
      </c>
      <c r="E474">
        <v>-8.3591390988045156</v>
      </c>
    </row>
    <row r="475" spans="1:5" x14ac:dyDescent="0.2">
      <c r="A475" t="s">
        <v>4</v>
      </c>
      <c r="B475" t="s">
        <v>18</v>
      </c>
      <c r="C475">
        <v>2</v>
      </c>
      <c r="D475" t="s">
        <v>7</v>
      </c>
      <c r="E475">
        <v>-7.4374779943757581</v>
      </c>
    </row>
    <row r="476" spans="1:5" x14ac:dyDescent="0.2">
      <c r="A476" t="s">
        <v>4</v>
      </c>
      <c r="B476" t="s">
        <v>18</v>
      </c>
      <c r="C476">
        <v>3</v>
      </c>
      <c r="D476" t="s">
        <v>7</v>
      </c>
      <c r="E476">
        <v>-9.380612306576154</v>
      </c>
    </row>
    <row r="477" spans="1:5" x14ac:dyDescent="0.2">
      <c r="A477" t="s">
        <v>4</v>
      </c>
      <c r="B477" t="s">
        <v>18</v>
      </c>
      <c r="C477">
        <v>4</v>
      </c>
      <c r="D477" t="s">
        <v>7</v>
      </c>
      <c r="E477">
        <v>-7.2688561040076287</v>
      </c>
    </row>
    <row r="478" spans="1:5" x14ac:dyDescent="0.2">
      <c r="A478" t="s">
        <v>4</v>
      </c>
      <c r="B478" t="s">
        <v>18</v>
      </c>
      <c r="C478">
        <v>5</v>
      </c>
      <c r="D478" t="s">
        <v>7</v>
      </c>
      <c r="E478">
        <v>-8.9490939994278378</v>
      </c>
    </row>
    <row r="479" spans="1:5" x14ac:dyDescent="0.2">
      <c r="A479" t="s">
        <v>4</v>
      </c>
      <c r="B479" t="s">
        <v>18</v>
      </c>
      <c r="C479">
        <v>6</v>
      </c>
      <c r="D479" t="s">
        <v>7</v>
      </c>
      <c r="E479">
        <v>-7.1629727521670503</v>
      </c>
    </row>
    <row r="480" spans="1:5" x14ac:dyDescent="0.2">
      <c r="A480" t="s">
        <v>4</v>
      </c>
      <c r="B480" t="s">
        <v>18</v>
      </c>
      <c r="C480">
        <v>7</v>
      </c>
      <c r="D480" t="s">
        <v>7</v>
      </c>
      <c r="E480">
        <v>-9.4842420461345007</v>
      </c>
    </row>
    <row r="481" spans="1:5" x14ac:dyDescent="0.2">
      <c r="A481" t="s">
        <v>4</v>
      </c>
      <c r="B481" t="s">
        <v>18</v>
      </c>
      <c r="C481">
        <v>8</v>
      </c>
      <c r="D481" t="s">
        <v>7</v>
      </c>
      <c r="E481">
        <v>-9.1342295207634976</v>
      </c>
    </row>
    <row r="482" spans="1:5" x14ac:dyDescent="0.2">
      <c r="A482" t="s">
        <v>13</v>
      </c>
      <c r="B482" t="s">
        <v>19</v>
      </c>
      <c r="C482">
        <v>1</v>
      </c>
      <c r="D482" t="s">
        <v>3</v>
      </c>
      <c r="E482">
        <v>-4.4266344349957336</v>
      </c>
    </row>
    <row r="483" spans="1:5" x14ac:dyDescent="0.2">
      <c r="A483" t="s">
        <v>13</v>
      </c>
      <c r="B483" t="s">
        <v>19</v>
      </c>
      <c r="C483">
        <v>2</v>
      </c>
      <c r="D483" t="s">
        <v>3</v>
      </c>
      <c r="E483">
        <v>-5.5810061242218652</v>
      </c>
    </row>
    <row r="484" spans="1:5" x14ac:dyDescent="0.2">
      <c r="A484" t="s">
        <v>13</v>
      </c>
      <c r="B484" t="s">
        <v>19</v>
      </c>
      <c r="C484">
        <v>3</v>
      </c>
      <c r="D484" t="s">
        <v>3</v>
      </c>
      <c r="E484">
        <v>-4.819754883270889</v>
      </c>
    </row>
    <row r="485" spans="1:5" x14ac:dyDescent="0.2">
      <c r="A485" t="s">
        <v>13</v>
      </c>
      <c r="B485" t="s">
        <v>19</v>
      </c>
      <c r="C485">
        <v>4</v>
      </c>
      <c r="D485" t="s">
        <v>3</v>
      </c>
      <c r="E485">
        <v>-5.4063993635943497</v>
      </c>
    </row>
    <row r="486" spans="1:5" x14ac:dyDescent="0.2">
      <c r="A486" t="s">
        <v>13</v>
      </c>
      <c r="B486" t="s">
        <v>19</v>
      </c>
      <c r="C486">
        <v>5</v>
      </c>
      <c r="D486" t="s">
        <v>3</v>
      </c>
      <c r="E486">
        <v>-4.5257243176243236</v>
      </c>
    </row>
    <row r="487" spans="1:5" x14ac:dyDescent="0.2">
      <c r="A487" t="s">
        <v>13</v>
      </c>
      <c r="B487" t="s">
        <v>19</v>
      </c>
      <c r="C487">
        <v>6</v>
      </c>
      <c r="D487" t="s">
        <v>3</v>
      </c>
      <c r="E487">
        <v>-5.3828469615578349</v>
      </c>
    </row>
    <row r="488" spans="1:5" x14ac:dyDescent="0.2">
      <c r="A488" t="s">
        <v>13</v>
      </c>
      <c r="B488" t="s">
        <v>19</v>
      </c>
      <c r="C488">
        <v>7</v>
      </c>
      <c r="D488" t="s">
        <v>3</v>
      </c>
      <c r="E488">
        <v>-0.80340300164663603</v>
      </c>
    </row>
    <row r="489" spans="1:5" x14ac:dyDescent="0.2">
      <c r="A489" t="s">
        <v>13</v>
      </c>
      <c r="B489" t="s">
        <v>19</v>
      </c>
      <c r="C489">
        <v>8</v>
      </c>
      <c r="D489" t="s">
        <v>3</v>
      </c>
      <c r="E489">
        <v>-5.6115419438416296</v>
      </c>
    </row>
    <row r="490" spans="1:5" x14ac:dyDescent="0.2">
      <c r="A490" t="s">
        <v>4</v>
      </c>
      <c r="B490" t="s">
        <v>19</v>
      </c>
      <c r="C490">
        <v>1</v>
      </c>
      <c r="D490" t="s">
        <v>3</v>
      </c>
      <c r="E490">
        <v>-4.4804286466485372</v>
      </c>
    </row>
    <row r="491" spans="1:5" x14ac:dyDescent="0.2">
      <c r="A491" t="s">
        <v>4</v>
      </c>
      <c r="B491" t="s">
        <v>19</v>
      </c>
      <c r="C491">
        <v>2</v>
      </c>
      <c r="D491" t="s">
        <v>3</v>
      </c>
      <c r="E491">
        <v>0.75759777321758293</v>
      </c>
    </row>
    <row r="492" spans="1:5" x14ac:dyDescent="0.2">
      <c r="A492" t="s">
        <v>4</v>
      </c>
      <c r="B492" t="s">
        <v>19</v>
      </c>
      <c r="C492">
        <v>3</v>
      </c>
      <c r="D492" t="s">
        <v>3</v>
      </c>
      <c r="E492">
        <v>-6.1499767764839071</v>
      </c>
    </row>
    <row r="493" spans="1:5" x14ac:dyDescent="0.2">
      <c r="A493" t="s">
        <v>4</v>
      </c>
      <c r="B493" t="s">
        <v>19</v>
      </c>
      <c r="C493">
        <v>4</v>
      </c>
      <c r="D493" t="s">
        <v>3</v>
      </c>
      <c r="E493">
        <v>-4.4083123901843528</v>
      </c>
    </row>
    <row r="494" spans="1:5" x14ac:dyDescent="0.2">
      <c r="A494" t="s">
        <v>4</v>
      </c>
      <c r="B494" t="s">
        <v>19</v>
      </c>
      <c r="C494">
        <v>5</v>
      </c>
      <c r="D494" t="s">
        <v>3</v>
      </c>
      <c r="E494">
        <v>-5.6840849893767214</v>
      </c>
    </row>
    <row r="495" spans="1:5" x14ac:dyDescent="0.2">
      <c r="A495" t="s">
        <v>4</v>
      </c>
      <c r="B495" t="s">
        <v>19</v>
      </c>
      <c r="C495">
        <v>6</v>
      </c>
      <c r="D495" t="s">
        <v>3</v>
      </c>
      <c r="E495">
        <v>-5.8057502417503919</v>
      </c>
    </row>
    <row r="496" spans="1:5" x14ac:dyDescent="0.2">
      <c r="A496" t="s">
        <v>4</v>
      </c>
      <c r="B496" t="s">
        <v>19</v>
      </c>
      <c r="C496">
        <v>7</v>
      </c>
      <c r="D496" t="s">
        <v>3</v>
      </c>
      <c r="E496">
        <v>-5.8774720764045654</v>
      </c>
    </row>
    <row r="497" spans="1:5" x14ac:dyDescent="0.2">
      <c r="A497" t="s">
        <v>4</v>
      </c>
      <c r="B497" t="s">
        <v>19</v>
      </c>
      <c r="C497">
        <v>8</v>
      </c>
      <c r="D497" t="s">
        <v>3</v>
      </c>
      <c r="E497">
        <v>-6.1714671385267152</v>
      </c>
    </row>
    <row r="498" spans="1:5" x14ac:dyDescent="0.2">
      <c r="A498" t="s">
        <v>13</v>
      </c>
      <c r="B498" t="s">
        <v>19</v>
      </c>
      <c r="C498">
        <v>1</v>
      </c>
      <c r="D498" t="s">
        <v>8</v>
      </c>
      <c r="E498">
        <v>-8.2424620136858024</v>
      </c>
    </row>
    <row r="499" spans="1:5" x14ac:dyDescent="0.2">
      <c r="A499" t="s">
        <v>13</v>
      </c>
      <c r="B499" t="s">
        <v>19</v>
      </c>
      <c r="C499">
        <v>2</v>
      </c>
      <c r="D499" t="s">
        <v>8</v>
      </c>
      <c r="E499">
        <v>-9.4419959538132865</v>
      </c>
    </row>
    <row r="500" spans="1:5" x14ac:dyDescent="0.2">
      <c r="A500" t="s">
        <v>13</v>
      </c>
      <c r="B500" t="s">
        <v>19</v>
      </c>
      <c r="C500">
        <v>3</v>
      </c>
      <c r="D500" t="s">
        <v>8</v>
      </c>
      <c r="E500">
        <v>-9.4057031708956771</v>
      </c>
    </row>
    <row r="501" spans="1:5" x14ac:dyDescent="0.2">
      <c r="A501" t="s">
        <v>13</v>
      </c>
      <c r="B501" t="s">
        <v>19</v>
      </c>
      <c r="C501">
        <v>4</v>
      </c>
      <c r="D501" t="s">
        <v>8</v>
      </c>
      <c r="E501">
        <v>-7.4799524722817274</v>
      </c>
    </row>
    <row r="502" spans="1:5" x14ac:dyDescent="0.2">
      <c r="A502" t="s">
        <v>13</v>
      </c>
      <c r="B502" t="s">
        <v>19</v>
      </c>
      <c r="C502">
        <v>5</v>
      </c>
      <c r="D502" t="s">
        <v>8</v>
      </c>
      <c r="E502">
        <v>-5.9231440480423068</v>
      </c>
    </row>
    <row r="503" spans="1:5" x14ac:dyDescent="0.2">
      <c r="A503" t="s">
        <v>13</v>
      </c>
      <c r="B503" t="s">
        <v>19</v>
      </c>
      <c r="C503">
        <v>6</v>
      </c>
      <c r="D503" t="s">
        <v>8</v>
      </c>
      <c r="E503">
        <v>-6.4370081536729735</v>
      </c>
    </row>
    <row r="504" spans="1:5" x14ac:dyDescent="0.2">
      <c r="A504" t="s">
        <v>13</v>
      </c>
      <c r="B504" t="s">
        <v>19</v>
      </c>
      <c r="C504">
        <v>7</v>
      </c>
      <c r="D504" t="s">
        <v>8</v>
      </c>
      <c r="E504">
        <v>-6.2425891779376066</v>
      </c>
    </row>
    <row r="505" spans="1:5" x14ac:dyDescent="0.2">
      <c r="A505" t="s">
        <v>13</v>
      </c>
      <c r="B505" t="s">
        <v>19</v>
      </c>
      <c r="C505">
        <v>8</v>
      </c>
      <c r="D505" t="s">
        <v>8</v>
      </c>
      <c r="E505">
        <v>-10.375726258131127</v>
      </c>
    </row>
    <row r="506" spans="1:5" x14ac:dyDescent="0.2">
      <c r="A506" t="s">
        <v>4</v>
      </c>
      <c r="B506" t="s">
        <v>19</v>
      </c>
      <c r="C506">
        <v>1</v>
      </c>
      <c r="D506" t="s">
        <v>8</v>
      </c>
      <c r="E506">
        <v>-11.010548359706444</v>
      </c>
    </row>
    <row r="507" spans="1:5" x14ac:dyDescent="0.2">
      <c r="A507" t="s">
        <v>4</v>
      </c>
      <c r="B507" t="s">
        <v>19</v>
      </c>
      <c r="C507">
        <v>2</v>
      </c>
      <c r="D507" t="s">
        <v>8</v>
      </c>
      <c r="E507">
        <v>-10.014005579447993</v>
      </c>
    </row>
    <row r="508" spans="1:5" x14ac:dyDescent="0.2">
      <c r="A508" t="s">
        <v>4</v>
      </c>
      <c r="B508" t="s">
        <v>19</v>
      </c>
      <c r="C508">
        <v>3</v>
      </c>
      <c r="D508" t="s">
        <v>8</v>
      </c>
      <c r="E508">
        <v>-8.7537976734370382</v>
      </c>
    </row>
    <row r="509" spans="1:5" x14ac:dyDescent="0.2">
      <c r="A509" t="s">
        <v>4</v>
      </c>
      <c r="B509" t="s">
        <v>19</v>
      </c>
      <c r="C509">
        <v>4</v>
      </c>
      <c r="D509" t="s">
        <v>8</v>
      </c>
      <c r="E509">
        <v>-8.1572554951976031</v>
      </c>
    </row>
    <row r="510" spans="1:5" x14ac:dyDescent="0.2">
      <c r="A510" t="s">
        <v>4</v>
      </c>
      <c r="B510" t="s">
        <v>19</v>
      </c>
      <c r="C510">
        <v>5</v>
      </c>
      <c r="D510" t="s">
        <v>8</v>
      </c>
      <c r="E510">
        <v>-8.7378165250466751</v>
      </c>
    </row>
    <row r="511" spans="1:5" x14ac:dyDescent="0.2">
      <c r="A511" t="s">
        <v>4</v>
      </c>
      <c r="B511" t="s">
        <v>19</v>
      </c>
      <c r="C511">
        <v>6</v>
      </c>
      <c r="D511" t="s">
        <v>8</v>
      </c>
      <c r="E511">
        <v>-7.7596898818204494</v>
      </c>
    </row>
    <row r="512" spans="1:5" x14ac:dyDescent="0.2">
      <c r="A512" t="s">
        <v>4</v>
      </c>
      <c r="B512" t="s">
        <v>19</v>
      </c>
      <c r="C512">
        <v>7</v>
      </c>
      <c r="D512" t="s">
        <v>8</v>
      </c>
      <c r="E512">
        <v>-7.2283684040108298</v>
      </c>
    </row>
    <row r="513" spans="1:5" x14ac:dyDescent="0.2">
      <c r="A513" t="s">
        <v>4</v>
      </c>
      <c r="B513" t="s">
        <v>19</v>
      </c>
      <c r="C513">
        <v>8</v>
      </c>
      <c r="D513" t="s">
        <v>8</v>
      </c>
      <c r="E513">
        <v>-7.5666404641866549</v>
      </c>
    </row>
    <row r="514" spans="1:5" x14ac:dyDescent="0.2">
      <c r="A514" t="s">
        <v>13</v>
      </c>
      <c r="B514" t="s">
        <v>19</v>
      </c>
      <c r="C514">
        <v>1</v>
      </c>
      <c r="D514" t="s">
        <v>9</v>
      </c>
      <c r="E514">
        <v>-6.0964874740556141</v>
      </c>
    </row>
    <row r="515" spans="1:5" x14ac:dyDescent="0.2">
      <c r="A515" t="s">
        <v>13</v>
      </c>
      <c r="B515" t="s">
        <v>19</v>
      </c>
      <c r="C515">
        <v>2</v>
      </c>
      <c r="D515" t="s">
        <v>9</v>
      </c>
      <c r="E515">
        <v>-6.5925862022141111</v>
      </c>
    </row>
    <row r="516" spans="1:5" x14ac:dyDescent="0.2">
      <c r="A516" t="s">
        <v>13</v>
      </c>
      <c r="B516" t="s">
        <v>19</v>
      </c>
      <c r="C516">
        <v>3</v>
      </c>
      <c r="D516" t="s">
        <v>9</v>
      </c>
      <c r="E516">
        <v>-5.5041677731013472</v>
      </c>
    </row>
    <row r="517" spans="1:5" x14ac:dyDescent="0.2">
      <c r="A517" t="s">
        <v>13</v>
      </c>
      <c r="B517" t="s">
        <v>19</v>
      </c>
      <c r="C517">
        <v>4</v>
      </c>
      <c r="D517" t="s">
        <v>9</v>
      </c>
      <c r="E517">
        <v>-6.0835002591232481</v>
      </c>
    </row>
    <row r="518" spans="1:5" x14ac:dyDescent="0.2">
      <c r="A518" t="s">
        <v>13</v>
      </c>
      <c r="B518" t="s">
        <v>19</v>
      </c>
      <c r="C518">
        <v>5</v>
      </c>
      <c r="D518" t="s">
        <v>9</v>
      </c>
      <c r="E518">
        <v>-6.0229932691569275</v>
      </c>
    </row>
    <row r="519" spans="1:5" x14ac:dyDescent="0.2">
      <c r="A519" t="s">
        <v>13</v>
      </c>
      <c r="B519" t="s">
        <v>19</v>
      </c>
      <c r="C519">
        <v>6</v>
      </c>
      <c r="D519" t="s">
        <v>9</v>
      </c>
      <c r="E519">
        <v>-6.2677716557300016</v>
      </c>
    </row>
    <row r="520" spans="1:5" x14ac:dyDescent="0.2">
      <c r="A520" t="s">
        <v>13</v>
      </c>
      <c r="B520" t="s">
        <v>19</v>
      </c>
      <c r="C520">
        <v>7</v>
      </c>
      <c r="D520" t="s">
        <v>9</v>
      </c>
      <c r="E520">
        <v>-4.9277482667899726</v>
      </c>
    </row>
    <row r="521" spans="1:5" x14ac:dyDescent="0.2">
      <c r="A521" t="s">
        <v>13</v>
      </c>
      <c r="B521" t="s">
        <v>19</v>
      </c>
      <c r="C521">
        <v>8</v>
      </c>
      <c r="D521" t="s">
        <v>9</v>
      </c>
      <c r="E521">
        <v>-6.6578044596841508</v>
      </c>
    </row>
    <row r="522" spans="1:5" x14ac:dyDescent="0.2">
      <c r="A522" t="s">
        <v>4</v>
      </c>
      <c r="B522" t="s">
        <v>19</v>
      </c>
      <c r="C522">
        <v>1</v>
      </c>
      <c r="D522" t="s">
        <v>9</v>
      </c>
      <c r="E522">
        <v>-5.9827171587451744</v>
      </c>
    </row>
    <row r="523" spans="1:5" x14ac:dyDescent="0.2">
      <c r="A523" t="s">
        <v>4</v>
      </c>
      <c r="B523" t="s">
        <v>19</v>
      </c>
      <c r="C523">
        <v>2</v>
      </c>
      <c r="D523" t="s">
        <v>9</v>
      </c>
      <c r="E523">
        <v>-2.1827361703647234</v>
      </c>
    </row>
    <row r="524" spans="1:5" x14ac:dyDescent="0.2">
      <c r="A524" t="s">
        <v>4</v>
      </c>
      <c r="B524" t="s">
        <v>19</v>
      </c>
      <c r="C524">
        <v>3</v>
      </c>
      <c r="D524" t="s">
        <v>9</v>
      </c>
      <c r="E524">
        <v>-5.8113803528625212</v>
      </c>
    </row>
    <row r="525" spans="1:5" x14ac:dyDescent="0.2">
      <c r="A525" t="s">
        <v>4</v>
      </c>
      <c r="B525" t="s">
        <v>19</v>
      </c>
      <c r="C525">
        <v>4</v>
      </c>
      <c r="D525" t="s">
        <v>9</v>
      </c>
      <c r="E525">
        <v>-5.9096303437584297</v>
      </c>
    </row>
    <row r="526" spans="1:5" x14ac:dyDescent="0.2">
      <c r="A526" t="s">
        <v>4</v>
      </c>
      <c r="B526" t="s">
        <v>19</v>
      </c>
      <c r="C526">
        <v>5</v>
      </c>
      <c r="D526" t="s">
        <v>9</v>
      </c>
      <c r="E526">
        <v>-6.112586958332848</v>
      </c>
    </row>
    <row r="527" spans="1:5" x14ac:dyDescent="0.2">
      <c r="A527" t="s">
        <v>4</v>
      </c>
      <c r="B527" t="s">
        <v>19</v>
      </c>
      <c r="C527">
        <v>6</v>
      </c>
      <c r="D527" t="s">
        <v>9</v>
      </c>
      <c r="E527">
        <v>-5.864119458878843</v>
      </c>
    </row>
    <row r="528" spans="1:5" x14ac:dyDescent="0.2">
      <c r="A528" t="s">
        <v>4</v>
      </c>
      <c r="B528" t="s">
        <v>19</v>
      </c>
      <c r="C528">
        <v>7</v>
      </c>
      <c r="D528" t="s">
        <v>9</v>
      </c>
      <c r="E528">
        <v>-6.9510862078112261</v>
      </c>
    </row>
    <row r="529" spans="1:5" x14ac:dyDescent="0.2">
      <c r="A529" t="s">
        <v>4</v>
      </c>
      <c r="B529" t="s">
        <v>19</v>
      </c>
      <c r="C529">
        <v>8</v>
      </c>
      <c r="D529" t="s">
        <v>9</v>
      </c>
      <c r="E529">
        <v>-6.756961736523067</v>
      </c>
    </row>
    <row r="530" spans="1:5" x14ac:dyDescent="0.2">
      <c r="A530" t="s">
        <v>13</v>
      </c>
      <c r="B530" t="s">
        <v>19</v>
      </c>
      <c r="C530">
        <v>1</v>
      </c>
      <c r="D530" t="s">
        <v>6</v>
      </c>
      <c r="E530">
        <v>-3.8357772441146167</v>
      </c>
    </row>
    <row r="531" spans="1:5" x14ac:dyDescent="0.2">
      <c r="A531" t="s">
        <v>13</v>
      </c>
      <c r="B531" t="s">
        <v>19</v>
      </c>
      <c r="C531">
        <v>2</v>
      </c>
      <c r="D531" t="s">
        <v>6</v>
      </c>
      <c r="E531">
        <v>-5.5458921101537513</v>
      </c>
    </row>
    <row r="532" spans="1:5" x14ac:dyDescent="0.2">
      <c r="A532" t="s">
        <v>13</v>
      </c>
      <c r="B532" t="s">
        <v>19</v>
      </c>
      <c r="C532">
        <v>3</v>
      </c>
      <c r="D532" t="s">
        <v>6</v>
      </c>
      <c r="E532">
        <v>-4.2206093663969675</v>
      </c>
    </row>
    <row r="533" spans="1:5" x14ac:dyDescent="0.2">
      <c r="A533" t="s">
        <v>13</v>
      </c>
      <c r="B533" t="s">
        <v>19</v>
      </c>
      <c r="C533">
        <v>4</v>
      </c>
      <c r="D533" t="s">
        <v>6</v>
      </c>
      <c r="E533">
        <v>-5.1720381265501878</v>
      </c>
    </row>
    <row r="534" spans="1:5" x14ac:dyDescent="0.2">
      <c r="A534" t="s">
        <v>13</v>
      </c>
      <c r="B534" t="s">
        <v>19</v>
      </c>
      <c r="C534">
        <v>5</v>
      </c>
      <c r="D534" t="s">
        <v>6</v>
      </c>
      <c r="E534">
        <v>-5.4937956746701992</v>
      </c>
    </row>
    <row r="535" spans="1:5" x14ac:dyDescent="0.2">
      <c r="A535" t="s">
        <v>13</v>
      </c>
      <c r="B535" t="s">
        <v>19</v>
      </c>
      <c r="C535">
        <v>6</v>
      </c>
      <c r="D535" t="s">
        <v>6</v>
      </c>
      <c r="E535">
        <v>-4.980480466756724</v>
      </c>
    </row>
    <row r="536" spans="1:5" x14ac:dyDescent="0.2">
      <c r="A536" t="s">
        <v>13</v>
      </c>
      <c r="B536" t="s">
        <v>19</v>
      </c>
      <c r="C536">
        <v>7</v>
      </c>
      <c r="D536" t="s">
        <v>6</v>
      </c>
      <c r="E536">
        <v>-0.39886132225318249</v>
      </c>
    </row>
    <row r="537" spans="1:5" x14ac:dyDescent="0.2">
      <c r="A537" t="s">
        <v>13</v>
      </c>
      <c r="B537" t="s">
        <v>19</v>
      </c>
      <c r="C537">
        <v>8</v>
      </c>
      <c r="D537" t="s">
        <v>6</v>
      </c>
      <c r="E537">
        <v>-5.584283631066512</v>
      </c>
    </row>
    <row r="538" spans="1:5" x14ac:dyDescent="0.2">
      <c r="A538" t="s">
        <v>4</v>
      </c>
      <c r="B538" t="s">
        <v>19</v>
      </c>
      <c r="C538">
        <v>1</v>
      </c>
      <c r="D538" t="s">
        <v>6</v>
      </c>
      <c r="E538">
        <v>-4.7047268881922406</v>
      </c>
    </row>
    <row r="539" spans="1:5" x14ac:dyDescent="0.2">
      <c r="A539" t="s">
        <v>4</v>
      </c>
      <c r="B539" t="s">
        <v>19</v>
      </c>
      <c r="C539">
        <v>2</v>
      </c>
      <c r="D539" t="s">
        <v>6</v>
      </c>
      <c r="E539">
        <v>0.28125018917586075</v>
      </c>
    </row>
    <row r="540" spans="1:5" x14ac:dyDescent="0.2">
      <c r="A540" t="s">
        <v>4</v>
      </c>
      <c r="B540" t="s">
        <v>19</v>
      </c>
      <c r="C540">
        <v>3</v>
      </c>
      <c r="D540" t="s">
        <v>6</v>
      </c>
      <c r="E540">
        <v>-5.8041793023856414</v>
      </c>
    </row>
    <row r="541" spans="1:5" x14ac:dyDescent="0.2">
      <c r="A541" t="s">
        <v>4</v>
      </c>
      <c r="B541" t="s">
        <v>19</v>
      </c>
      <c r="C541">
        <v>4</v>
      </c>
      <c r="D541" t="s">
        <v>6</v>
      </c>
      <c r="E541">
        <v>-4.80238647057676</v>
      </c>
    </row>
    <row r="542" spans="1:5" x14ac:dyDescent="0.2">
      <c r="A542" t="s">
        <v>4</v>
      </c>
      <c r="B542" t="s">
        <v>19</v>
      </c>
      <c r="C542">
        <v>5</v>
      </c>
      <c r="D542" t="s">
        <v>6</v>
      </c>
      <c r="E542">
        <v>-5.7703931444401171</v>
      </c>
    </row>
    <row r="543" spans="1:5" x14ac:dyDescent="0.2">
      <c r="A543" t="s">
        <v>4</v>
      </c>
      <c r="B543" t="s">
        <v>19</v>
      </c>
      <c r="C543">
        <v>6</v>
      </c>
      <c r="D543" t="s">
        <v>6</v>
      </c>
      <c r="E543">
        <v>-4.9419057660131678</v>
      </c>
    </row>
    <row r="544" spans="1:5" x14ac:dyDescent="0.2">
      <c r="A544" t="s">
        <v>4</v>
      </c>
      <c r="B544" t="s">
        <v>19</v>
      </c>
      <c r="C544">
        <v>7</v>
      </c>
      <c r="D544" t="s">
        <v>6</v>
      </c>
      <c r="E544">
        <v>-5.2615640610218115</v>
      </c>
    </row>
    <row r="545" spans="1:5" x14ac:dyDescent="0.2">
      <c r="A545" t="s">
        <v>4</v>
      </c>
      <c r="B545" t="s">
        <v>19</v>
      </c>
      <c r="C545">
        <v>8</v>
      </c>
      <c r="D545" t="s">
        <v>6</v>
      </c>
      <c r="E545">
        <v>-5.7131955278448459</v>
      </c>
    </row>
    <row r="546" spans="1:5" x14ac:dyDescent="0.2">
      <c r="A546" t="s">
        <v>13</v>
      </c>
      <c r="B546" t="s">
        <v>19</v>
      </c>
      <c r="C546">
        <v>1</v>
      </c>
      <c r="D546" t="s">
        <v>7</v>
      </c>
      <c r="E546">
        <v>-9.0077231706848266</v>
      </c>
    </row>
    <row r="547" spans="1:5" x14ac:dyDescent="0.2">
      <c r="A547" t="s">
        <v>13</v>
      </c>
      <c r="B547" t="s">
        <v>19</v>
      </c>
      <c r="C547">
        <v>2</v>
      </c>
      <c r="D547" t="s">
        <v>7</v>
      </c>
      <c r="E547">
        <v>-7.5779140598284371</v>
      </c>
    </row>
    <row r="548" spans="1:5" x14ac:dyDescent="0.2">
      <c r="A548" t="s">
        <v>13</v>
      </c>
      <c r="B548" t="s">
        <v>19</v>
      </c>
      <c r="C548">
        <v>3</v>
      </c>
      <c r="D548" t="s">
        <v>7</v>
      </c>
      <c r="E548">
        <v>-9.963040272155979</v>
      </c>
    </row>
    <row r="549" spans="1:5" x14ac:dyDescent="0.2">
      <c r="A549" t="s">
        <v>13</v>
      </c>
      <c r="B549" t="s">
        <v>19</v>
      </c>
      <c r="C549">
        <v>4</v>
      </c>
      <c r="D549" t="s">
        <v>7</v>
      </c>
      <c r="E549">
        <v>-8.768890775898754</v>
      </c>
    </row>
    <row r="550" spans="1:5" x14ac:dyDescent="0.2">
      <c r="A550" t="s">
        <v>13</v>
      </c>
      <c r="B550" t="s">
        <v>19</v>
      </c>
      <c r="C550">
        <v>5</v>
      </c>
      <c r="D550" t="s">
        <v>7</v>
      </c>
      <c r="E550">
        <v>-6.433965608954388</v>
      </c>
    </row>
    <row r="551" spans="1:5" x14ac:dyDescent="0.2">
      <c r="A551" t="s">
        <v>13</v>
      </c>
      <c r="B551" t="s">
        <v>19</v>
      </c>
      <c r="C551">
        <v>6</v>
      </c>
      <c r="D551" t="s">
        <v>7</v>
      </c>
      <c r="E551">
        <v>-7.8095027820368124</v>
      </c>
    </row>
    <row r="552" spans="1:5" x14ac:dyDescent="0.2">
      <c r="A552" t="s">
        <v>13</v>
      </c>
      <c r="B552" t="s">
        <v>19</v>
      </c>
      <c r="C552">
        <v>7</v>
      </c>
      <c r="D552" t="s">
        <v>7</v>
      </c>
      <c r="E552">
        <v>-7.7624528677747797</v>
      </c>
    </row>
    <row r="553" spans="1:5" x14ac:dyDescent="0.2">
      <c r="A553" t="s">
        <v>13</v>
      </c>
      <c r="B553" t="s">
        <v>19</v>
      </c>
      <c r="C553">
        <v>8</v>
      </c>
      <c r="D553" t="s">
        <v>7</v>
      </c>
      <c r="E553">
        <v>-10.299455335395034</v>
      </c>
    </row>
    <row r="554" spans="1:5" x14ac:dyDescent="0.2">
      <c r="A554" t="s">
        <v>4</v>
      </c>
      <c r="B554" t="s">
        <v>19</v>
      </c>
      <c r="C554">
        <v>1</v>
      </c>
      <c r="D554" t="s">
        <v>7</v>
      </c>
      <c r="E554">
        <v>-8.3195104282119772</v>
      </c>
    </row>
    <row r="555" spans="1:5" x14ac:dyDescent="0.2">
      <c r="A555" t="s">
        <v>4</v>
      </c>
      <c r="B555" t="s">
        <v>19</v>
      </c>
      <c r="C555">
        <v>2</v>
      </c>
      <c r="D555" t="s">
        <v>7</v>
      </c>
      <c r="E555">
        <v>-5.3782621122175733</v>
      </c>
    </row>
    <row r="556" spans="1:5" x14ac:dyDescent="0.2">
      <c r="A556" t="s">
        <v>4</v>
      </c>
      <c r="B556" t="s">
        <v>19</v>
      </c>
      <c r="C556">
        <v>3</v>
      </c>
      <c r="D556" t="s">
        <v>7</v>
      </c>
      <c r="E556">
        <v>-6.7006303054750269</v>
      </c>
    </row>
    <row r="557" spans="1:5" x14ac:dyDescent="0.2">
      <c r="A557" t="s">
        <v>4</v>
      </c>
      <c r="B557" t="s">
        <v>19</v>
      </c>
      <c r="C557">
        <v>4</v>
      </c>
      <c r="D557" t="s">
        <v>7</v>
      </c>
      <c r="E557">
        <v>-11.051760308272751</v>
      </c>
    </row>
    <row r="558" spans="1:5" x14ac:dyDescent="0.2">
      <c r="A558" t="s">
        <v>4</v>
      </c>
      <c r="B558" t="s">
        <v>19</v>
      </c>
      <c r="C558">
        <v>5</v>
      </c>
      <c r="D558" t="s">
        <v>7</v>
      </c>
      <c r="E558">
        <v>-8.1279162128059177</v>
      </c>
    </row>
    <row r="559" spans="1:5" x14ac:dyDescent="0.2">
      <c r="A559" t="s">
        <v>4</v>
      </c>
      <c r="B559" t="s">
        <v>19</v>
      </c>
      <c r="C559">
        <v>6</v>
      </c>
      <c r="D559" t="s">
        <v>7</v>
      </c>
      <c r="E559">
        <v>-7.2171794134085552</v>
      </c>
    </row>
    <row r="560" spans="1:5" x14ac:dyDescent="0.2">
      <c r="A560" t="s">
        <v>4</v>
      </c>
      <c r="B560" t="s">
        <v>19</v>
      </c>
      <c r="C560">
        <v>7</v>
      </c>
      <c r="D560" t="s">
        <v>7</v>
      </c>
      <c r="E560">
        <v>-8.3112531423589644</v>
      </c>
    </row>
    <row r="561" spans="1:5" x14ac:dyDescent="0.2">
      <c r="A561" t="s">
        <v>4</v>
      </c>
      <c r="B561" t="s">
        <v>19</v>
      </c>
      <c r="C561">
        <v>8</v>
      </c>
      <c r="D561" t="s">
        <v>7</v>
      </c>
      <c r="E561">
        <v>-7.5056514047988721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DA1DC-ADBE-4AC8-B8EB-C67663F7421C}">
  <dimension ref="A1:X549"/>
  <sheetViews>
    <sheetView tabSelected="1" workbookViewId="0">
      <selection activeCell="X80" sqref="R80:X81"/>
    </sheetView>
  </sheetViews>
  <sheetFormatPr baseColWidth="10" defaultColWidth="8.83203125" defaultRowHeight="15" x14ac:dyDescent="0.2"/>
  <sheetData>
    <row r="1" spans="1:24" x14ac:dyDescent="0.2">
      <c r="A1" t="s">
        <v>2</v>
      </c>
      <c r="B1" t="s">
        <v>14</v>
      </c>
      <c r="C1" t="s">
        <v>15</v>
      </c>
      <c r="D1" t="s">
        <v>0</v>
      </c>
      <c r="E1" t="s">
        <v>1</v>
      </c>
      <c r="J1" s="41" t="s">
        <v>20</v>
      </c>
      <c r="K1" s="42"/>
      <c r="L1" s="42"/>
      <c r="M1" s="42"/>
      <c r="N1" s="42"/>
      <c r="O1" s="42"/>
      <c r="P1" s="43"/>
    </row>
    <row r="2" spans="1:24" x14ac:dyDescent="0.2">
      <c r="A2" s="1" t="s">
        <v>5</v>
      </c>
      <c r="B2" s="1" t="s">
        <v>11</v>
      </c>
      <c r="C2" s="1">
        <v>1</v>
      </c>
      <c r="D2" s="1" t="s">
        <v>3</v>
      </c>
      <c r="E2" s="1">
        <v>-4.4464439512369829</v>
      </c>
      <c r="J2" s="2">
        <v>0</v>
      </c>
      <c r="K2" s="3">
        <v>2</v>
      </c>
      <c r="L2" s="3">
        <v>4</v>
      </c>
      <c r="M2" s="3">
        <v>8</v>
      </c>
      <c r="N2" s="3">
        <v>12</v>
      </c>
      <c r="O2" s="3">
        <v>24</v>
      </c>
      <c r="P2" s="4">
        <v>48</v>
      </c>
    </row>
    <row r="3" spans="1:24" x14ac:dyDescent="0.2">
      <c r="A3" s="1" t="s">
        <v>5</v>
      </c>
      <c r="B3" s="1" t="s">
        <v>11</v>
      </c>
      <c r="C3" s="1">
        <v>2</v>
      </c>
      <c r="D3" s="1" t="s">
        <v>3</v>
      </c>
      <c r="E3" s="1">
        <v>-7.0408701901917219</v>
      </c>
      <c r="G3" s="38" t="s">
        <v>3</v>
      </c>
      <c r="H3" s="5" t="s">
        <v>5</v>
      </c>
      <c r="I3" s="6" t="s">
        <v>21</v>
      </c>
      <c r="J3" s="7">
        <f>AVERAGE(att2_dnr_0)</f>
        <v>-4.524896030928601</v>
      </c>
      <c r="K3" s="7">
        <f>AVERAGE(att2_dnr_2)</f>
        <v>-0.14581386759937986</v>
      </c>
      <c r="L3" s="7">
        <f>AVERAGE(att2_dnr_4)</f>
        <v>-1.6787800168216465</v>
      </c>
      <c r="M3" s="7">
        <f>AVERAGE(att2_dnr_8)</f>
        <v>-0.34147865737015115</v>
      </c>
      <c r="N3" s="7">
        <f>AVERAGE(att2_dnr_12)</f>
        <v>-0.52838639470094728</v>
      </c>
      <c r="O3" s="7">
        <f>AVERAGE(att2_dnr_24)</f>
        <v>-2.6252510600659793</v>
      </c>
      <c r="P3" s="8">
        <f>AVERAGE(att2_dnr_48)</f>
        <v>-3.8610603973951392</v>
      </c>
      <c r="Q3" t="s">
        <v>25</v>
      </c>
      <c r="R3">
        <f>J3+5</f>
        <v>0.47510396907139896</v>
      </c>
      <c r="S3">
        <f t="shared" ref="S3:X3" si="0">K3+5</f>
        <v>4.8541861324006206</v>
      </c>
      <c r="T3">
        <f t="shared" si="0"/>
        <v>3.3212199831783535</v>
      </c>
      <c r="U3">
        <f t="shared" si="0"/>
        <v>4.6585213426298484</v>
      </c>
      <c r="V3">
        <f t="shared" si="0"/>
        <v>4.4716136052990532</v>
      </c>
      <c r="W3">
        <f t="shared" si="0"/>
        <v>2.3747489399340207</v>
      </c>
      <c r="X3">
        <f t="shared" si="0"/>
        <v>1.1389396026048608</v>
      </c>
    </row>
    <row r="4" spans="1:24" x14ac:dyDescent="0.2">
      <c r="A4" s="1" t="s">
        <v>5</v>
      </c>
      <c r="B4" s="1" t="s">
        <v>11</v>
      </c>
      <c r="C4" s="1">
        <v>3</v>
      </c>
      <c r="D4" s="1" t="s">
        <v>3</v>
      </c>
      <c r="E4" s="1">
        <v>-3.4844376796662608</v>
      </c>
      <c r="G4" s="39"/>
      <c r="H4" s="9"/>
      <c r="I4" s="10" t="s">
        <v>22</v>
      </c>
      <c r="P4" s="11"/>
    </row>
    <row r="5" spans="1:24" x14ac:dyDescent="0.2">
      <c r="A5" s="1" t="s">
        <v>5</v>
      </c>
      <c r="B5" s="1" t="s">
        <v>11</v>
      </c>
      <c r="C5" s="1">
        <v>4</v>
      </c>
      <c r="D5" s="1" t="s">
        <v>3</v>
      </c>
      <c r="E5" s="1">
        <v>-4.9335213833006968</v>
      </c>
      <c r="G5" s="39"/>
      <c r="H5" s="9"/>
      <c r="I5" s="10" t="s">
        <v>23</v>
      </c>
      <c r="P5" s="11"/>
    </row>
    <row r="6" spans="1:24" x14ac:dyDescent="0.2">
      <c r="A6" s="1" t="s">
        <v>5</v>
      </c>
      <c r="B6" s="1" t="s">
        <v>11</v>
      </c>
      <c r="C6" s="1">
        <v>5</v>
      </c>
      <c r="D6" s="1" t="s">
        <v>3</v>
      </c>
      <c r="E6" s="1">
        <v>-4.2732821643577772</v>
      </c>
      <c r="G6" s="39"/>
      <c r="H6" s="12" t="s">
        <v>4</v>
      </c>
      <c r="I6" s="13" t="s">
        <v>21</v>
      </c>
      <c r="J6" s="14">
        <f>AVERAGE(att2_mal_0)</f>
        <v>-3.9638081135096814</v>
      </c>
      <c r="K6" s="14">
        <f>AVERAGE(att2_mal_2)</f>
        <v>-0.59859192236218139</v>
      </c>
      <c r="L6" s="14">
        <f>AVERAGE(att2_mal_4)</f>
        <v>1.3607830905322802</v>
      </c>
      <c r="M6" s="14">
        <f>AVERAGE(att2_mal_8)</f>
        <v>-0.5100451959232668</v>
      </c>
      <c r="N6" s="14">
        <f>AVERAGE(att2_mal_12)</f>
        <v>-1.0337153220819626</v>
      </c>
      <c r="O6" s="14">
        <f>AVERAGE(att2_mal_24)</f>
        <v>-4.4628871266569536</v>
      </c>
      <c r="P6" s="15">
        <f>AVERAGE(att2_mal_48)</f>
        <v>-4.727486810769701</v>
      </c>
      <c r="R6">
        <f>J6+5</f>
        <v>1.0361918864903186</v>
      </c>
      <c r="S6">
        <f t="shared" ref="S6:X6" si="1">K6+5</f>
        <v>4.4014080776378188</v>
      </c>
      <c r="T6">
        <f t="shared" si="1"/>
        <v>6.36078309053228</v>
      </c>
      <c r="U6">
        <f t="shared" si="1"/>
        <v>4.4899548040767332</v>
      </c>
      <c r="V6">
        <f t="shared" si="1"/>
        <v>3.9662846779180372</v>
      </c>
      <c r="W6">
        <f t="shared" si="1"/>
        <v>0.53711287334304636</v>
      </c>
      <c r="X6">
        <f t="shared" si="1"/>
        <v>0.27251318923029899</v>
      </c>
    </row>
    <row r="7" spans="1:24" x14ac:dyDescent="0.2">
      <c r="A7" s="1" t="s">
        <v>5</v>
      </c>
      <c r="B7" s="1" t="s">
        <v>11</v>
      </c>
      <c r="C7" s="1">
        <v>6</v>
      </c>
      <c r="D7" s="1" t="s">
        <v>3</v>
      </c>
      <c r="E7" s="1">
        <v>-2.9708208168181649</v>
      </c>
      <c r="G7" s="39"/>
      <c r="H7" s="9"/>
      <c r="I7" s="10" t="s">
        <v>22</v>
      </c>
      <c r="P7" s="11"/>
    </row>
    <row r="8" spans="1:24" x14ac:dyDescent="0.2">
      <c r="A8" t="s">
        <v>4</v>
      </c>
      <c r="B8" t="s">
        <v>11</v>
      </c>
      <c r="C8">
        <v>1</v>
      </c>
      <c r="D8" t="s">
        <v>3</v>
      </c>
      <c r="E8">
        <v>-4.0534949059850724</v>
      </c>
      <c r="G8" s="40"/>
      <c r="H8" s="16"/>
      <c r="I8" s="17" t="s">
        <v>23</v>
      </c>
      <c r="J8" s="18"/>
      <c r="K8" s="18"/>
      <c r="L8" s="18"/>
      <c r="M8" s="18"/>
      <c r="N8" s="18"/>
      <c r="O8" s="18"/>
      <c r="P8" s="19"/>
    </row>
    <row r="9" spans="1:24" x14ac:dyDescent="0.2">
      <c r="A9" t="s">
        <v>4</v>
      </c>
      <c r="B9" t="s">
        <v>11</v>
      </c>
      <c r="C9">
        <v>2</v>
      </c>
      <c r="D9" t="s">
        <v>3</v>
      </c>
      <c r="E9">
        <v>-3.8092911030568324</v>
      </c>
      <c r="G9" s="38" t="s">
        <v>8</v>
      </c>
      <c r="H9" s="6" t="s">
        <v>5</v>
      </c>
      <c r="I9" s="6" t="s">
        <v>21</v>
      </c>
      <c r="J9" s="7">
        <f>AVERAGE(cec2_dnr_0)</f>
        <v>-9.3082974604908486</v>
      </c>
      <c r="K9" s="7">
        <f>AVERAGE(cec2_dnr_2)</f>
        <v>-9.7180148937726383</v>
      </c>
      <c r="L9" s="7">
        <f>AVERAGE(cec2_dnr_4)</f>
        <v>-8.7490892729833547</v>
      </c>
      <c r="M9" s="7">
        <f>AVERAGE(cec2_dnr_8)</f>
        <v>-8.0882196783931075</v>
      </c>
      <c r="N9" s="7">
        <f>AVERAGE(cec2_dnr_12)</f>
        <v>-8.3904081350225947</v>
      </c>
      <c r="O9" s="7">
        <f>AVERAGE(cec2_dnr_24)</f>
        <v>-10.971673338993718</v>
      </c>
      <c r="P9" s="8">
        <f>AVERAGE(cec2_dnr_48)</f>
        <v>-10.217651410880213</v>
      </c>
      <c r="Q9" t="s">
        <v>26</v>
      </c>
      <c r="R9">
        <f>J9+11</f>
        <v>1.6917025395091514</v>
      </c>
      <c r="S9">
        <f t="shared" ref="S9:X9" si="2">K9+11</f>
        <v>1.2819851062273617</v>
      </c>
      <c r="T9">
        <f t="shared" si="2"/>
        <v>2.2509107270166453</v>
      </c>
      <c r="U9">
        <f t="shared" si="2"/>
        <v>2.9117803216068925</v>
      </c>
      <c r="V9">
        <f t="shared" si="2"/>
        <v>2.6095918649774053</v>
      </c>
      <c r="W9">
        <f t="shared" si="2"/>
        <v>2.832666100628245E-2</v>
      </c>
      <c r="X9">
        <f t="shared" si="2"/>
        <v>0.78234858911978655</v>
      </c>
    </row>
    <row r="10" spans="1:24" x14ac:dyDescent="0.2">
      <c r="A10" t="s">
        <v>4</v>
      </c>
      <c r="B10" t="s">
        <v>11</v>
      </c>
      <c r="C10">
        <v>3</v>
      </c>
      <c r="D10" t="s">
        <v>3</v>
      </c>
      <c r="E10">
        <v>-4.320491522023076</v>
      </c>
      <c r="G10" s="39"/>
      <c r="H10" s="10"/>
      <c r="I10" s="10" t="s">
        <v>22</v>
      </c>
      <c r="J10" s="20"/>
      <c r="K10" s="20"/>
      <c r="L10" s="20"/>
      <c r="M10" s="20"/>
      <c r="N10" s="20"/>
      <c r="O10" s="20"/>
      <c r="P10" s="11"/>
    </row>
    <row r="11" spans="1:24" x14ac:dyDescent="0.2">
      <c r="A11" t="s">
        <v>4</v>
      </c>
      <c r="B11" t="s">
        <v>11</v>
      </c>
      <c r="C11">
        <v>4</v>
      </c>
      <c r="D11" t="s">
        <v>3</v>
      </c>
      <c r="E11">
        <v>-3.5335199752250794</v>
      </c>
      <c r="G11" s="39"/>
      <c r="H11" s="10"/>
      <c r="I11" s="10" t="s">
        <v>23</v>
      </c>
      <c r="P11" s="11"/>
    </row>
    <row r="12" spans="1:24" x14ac:dyDescent="0.2">
      <c r="A12" t="s">
        <v>4</v>
      </c>
      <c r="B12" t="s">
        <v>11</v>
      </c>
      <c r="C12">
        <v>5</v>
      </c>
      <c r="D12" t="s">
        <v>3</v>
      </c>
      <c r="E12">
        <v>-3.9693362834278254</v>
      </c>
      <c r="G12" s="39"/>
      <c r="H12" s="13" t="s">
        <v>4</v>
      </c>
      <c r="I12" s="13" t="s">
        <v>21</v>
      </c>
      <c r="J12" s="14">
        <f>AVERAGE(cec2_mal_0)</f>
        <v>-10.1827872531086</v>
      </c>
      <c r="K12" s="14">
        <f>AVERAGE(cec2_mal_2)</f>
        <v>-8.8942534762921532</v>
      </c>
      <c r="L12" s="14">
        <f>AVERAGE(cec2_mal_4)</f>
        <v>-8.4487914098715979</v>
      </c>
      <c r="M12" s="14">
        <f>AVERAGE(cec2_mal_8)</f>
        <v>-7.0034826536507868</v>
      </c>
      <c r="N12" s="14">
        <f>AVERAGE(cec2_mal_12)</f>
        <v>-7.8906897680107688</v>
      </c>
      <c r="O12" s="14">
        <f>AVERAGE(cec2_mal_24)</f>
        <v>-8.8803154021360946</v>
      </c>
      <c r="P12" s="15">
        <f>AVERAGE(cec2_mal_48)</f>
        <v>-8.6535152978567105</v>
      </c>
      <c r="R12">
        <f t="shared" ref="R12:X12" si="3">J12+11</f>
        <v>0.81721274689139989</v>
      </c>
      <c r="S12">
        <f t="shared" si="3"/>
        <v>2.1057465237078468</v>
      </c>
      <c r="T12">
        <f t="shared" si="3"/>
        <v>2.5512085901284021</v>
      </c>
      <c r="U12">
        <f t="shared" si="3"/>
        <v>3.9965173463492132</v>
      </c>
      <c r="V12">
        <f t="shared" si="3"/>
        <v>3.1093102319892312</v>
      </c>
      <c r="W12">
        <f t="shared" si="3"/>
        <v>2.1196845978639054</v>
      </c>
      <c r="X12">
        <f t="shared" si="3"/>
        <v>2.3464847021432895</v>
      </c>
    </row>
    <row r="13" spans="1:24" x14ac:dyDescent="0.2">
      <c r="A13" t="s">
        <v>4</v>
      </c>
      <c r="B13" t="s">
        <v>11</v>
      </c>
      <c r="C13">
        <v>6</v>
      </c>
      <c r="D13" t="s">
        <v>3</v>
      </c>
      <c r="E13">
        <v>-3.3473798470797647</v>
      </c>
      <c r="G13" s="39"/>
      <c r="H13" s="10"/>
      <c r="I13" s="10" t="s">
        <v>22</v>
      </c>
      <c r="P13" s="11"/>
    </row>
    <row r="14" spans="1:24" x14ac:dyDescent="0.2">
      <c r="A14" t="s">
        <v>4</v>
      </c>
      <c r="B14" t="s">
        <v>11</v>
      </c>
      <c r="C14">
        <v>7</v>
      </c>
      <c r="D14" t="s">
        <v>3</v>
      </c>
      <c r="E14">
        <v>-4.5025585037618114</v>
      </c>
      <c r="G14" s="40"/>
      <c r="H14" s="17"/>
      <c r="I14" s="17" t="s">
        <v>23</v>
      </c>
      <c r="J14" s="18"/>
      <c r="K14" s="18"/>
      <c r="L14" s="18"/>
      <c r="M14" s="18"/>
      <c r="N14" s="18"/>
      <c r="O14" s="18"/>
      <c r="P14" s="19"/>
    </row>
    <row r="15" spans="1:24" x14ac:dyDescent="0.2">
      <c r="A15" t="s">
        <v>4</v>
      </c>
      <c r="B15" t="s">
        <v>11</v>
      </c>
      <c r="C15">
        <v>8</v>
      </c>
      <c r="D15" t="s">
        <v>3</v>
      </c>
      <c r="E15">
        <v>-4.1743927675179897</v>
      </c>
      <c r="G15" s="38" t="s">
        <v>9</v>
      </c>
      <c r="H15" s="6" t="s">
        <v>5</v>
      </c>
      <c r="I15" s="6" t="s">
        <v>21</v>
      </c>
      <c r="J15" s="7">
        <f>AVERAGE(col1_dnr_0)</f>
        <v>-7.129991129029654</v>
      </c>
      <c r="K15" s="7">
        <f>AVERAGE(col1_dnr_2)</f>
        <v>-3.3404807751008048</v>
      </c>
      <c r="L15" s="7">
        <f>AVERAGE(col1_dnr_4)</f>
        <v>-4.7586270965499242</v>
      </c>
      <c r="M15" s="7">
        <f>AVERAGE(col1_dnr_8)</f>
        <v>-4.4542892065380695</v>
      </c>
      <c r="N15" s="7">
        <f>AVERAGE(col1_dnr_12)</f>
        <v>-4.236995046515565</v>
      </c>
      <c r="O15" s="7">
        <f>AVERAGE(col1_dnr_24)</f>
        <v>-5.5366752358511002</v>
      </c>
      <c r="P15" s="8">
        <f>AVERAGE(col1_dnr_48)</f>
        <v>-5.9297890041039434</v>
      </c>
      <c r="Q15" t="s">
        <v>27</v>
      </c>
      <c r="R15">
        <f>J15+8</f>
        <v>0.87000887097034596</v>
      </c>
      <c r="S15">
        <f t="shared" ref="S15:X15" si="4">K15+8</f>
        <v>4.6595192248991957</v>
      </c>
      <c r="T15">
        <f t="shared" si="4"/>
        <v>3.2413729034500758</v>
      </c>
      <c r="U15">
        <f t="shared" si="4"/>
        <v>3.5457107934619305</v>
      </c>
      <c r="V15">
        <f t="shared" si="4"/>
        <v>3.763004953484435</v>
      </c>
      <c r="W15">
        <f t="shared" si="4"/>
        <v>2.4633247641488998</v>
      </c>
      <c r="X15">
        <f t="shared" si="4"/>
        <v>2.0702109958960566</v>
      </c>
    </row>
    <row r="16" spans="1:24" x14ac:dyDescent="0.2">
      <c r="A16" s="1" t="s">
        <v>5</v>
      </c>
      <c r="B16" s="1" t="s">
        <v>11</v>
      </c>
      <c r="C16" s="1">
        <v>1</v>
      </c>
      <c r="D16" s="1" t="s">
        <v>8</v>
      </c>
      <c r="E16" s="1">
        <v>-9.1137983616219564</v>
      </c>
      <c r="G16" s="39"/>
      <c r="H16" s="10"/>
      <c r="I16" s="10" t="s">
        <v>22</v>
      </c>
      <c r="P16" s="11"/>
    </row>
    <row r="17" spans="1:24" x14ac:dyDescent="0.2">
      <c r="A17" s="1" t="s">
        <v>5</v>
      </c>
      <c r="B17" s="1" t="s">
        <v>11</v>
      </c>
      <c r="C17" s="1">
        <v>2</v>
      </c>
      <c r="D17" s="1" t="s">
        <v>8</v>
      </c>
      <c r="E17" s="1">
        <v>-6.847206995288488</v>
      </c>
      <c r="G17" s="39"/>
      <c r="H17" s="10"/>
      <c r="I17" s="10" t="s">
        <v>23</v>
      </c>
      <c r="P17" s="11"/>
    </row>
    <row r="18" spans="1:24" x14ac:dyDescent="0.2">
      <c r="A18" s="1" t="s">
        <v>5</v>
      </c>
      <c r="B18" s="1" t="s">
        <v>11</v>
      </c>
      <c r="C18" s="1">
        <v>3</v>
      </c>
      <c r="D18" s="1" t="s">
        <v>8</v>
      </c>
      <c r="E18" s="1">
        <v>-7.961735482396552</v>
      </c>
      <c r="G18" s="39"/>
      <c r="H18" s="13" t="s">
        <v>4</v>
      </c>
      <c r="I18" s="13" t="s">
        <v>21</v>
      </c>
      <c r="J18" s="14">
        <f>AVERAGE(col1_mal_0)</f>
        <v>-6.7255931775259761</v>
      </c>
      <c r="K18" s="14">
        <f>AVERAGE(col1_mal_2)</f>
        <v>-3.5100470070361642</v>
      </c>
      <c r="L18" s="14">
        <f>AVERAGE(col1_mal_4)</f>
        <v>-1.6135045940784163</v>
      </c>
      <c r="M18" s="14">
        <f>AVERAGE(col1_mal_8)</f>
        <v>-3.7854309117466314</v>
      </c>
      <c r="N18" s="14">
        <f>AVERAGE(col1_mal_12)</f>
        <v>-4.5582942594008315</v>
      </c>
      <c r="O18" s="14">
        <f>AVERAGE(col1_mal_24)</f>
        <v>-6.7685182188844859</v>
      </c>
      <c r="P18" s="15">
        <f>AVERAGE(col1_mal_48)</f>
        <v>-5.6964022984096037</v>
      </c>
      <c r="R18">
        <f>J18+8</f>
        <v>1.2744068224740239</v>
      </c>
      <c r="S18">
        <f t="shared" ref="S18:X18" si="5">K18+8</f>
        <v>4.4899529929638362</v>
      </c>
      <c r="T18">
        <f t="shared" si="5"/>
        <v>6.3864954059215835</v>
      </c>
      <c r="U18">
        <f t="shared" si="5"/>
        <v>4.2145690882533682</v>
      </c>
      <c r="V18">
        <f t="shared" si="5"/>
        <v>3.4417057405991685</v>
      </c>
      <c r="W18">
        <f t="shared" si="5"/>
        <v>1.2314817811155141</v>
      </c>
      <c r="X18">
        <f t="shared" si="5"/>
        <v>2.3035977015903963</v>
      </c>
    </row>
    <row r="19" spans="1:24" x14ac:dyDescent="0.2">
      <c r="A19" s="1" t="s">
        <v>5</v>
      </c>
      <c r="B19" s="1" t="s">
        <v>11</v>
      </c>
      <c r="C19" s="1">
        <v>4</v>
      </c>
      <c r="D19" s="1" t="s">
        <v>8</v>
      </c>
      <c r="E19" s="1">
        <v>-11.071728121761819</v>
      </c>
      <c r="G19" s="39"/>
      <c r="H19" s="10"/>
      <c r="I19" s="10" t="s">
        <v>22</v>
      </c>
      <c r="P19" s="11"/>
    </row>
    <row r="20" spans="1:24" x14ac:dyDescent="0.2">
      <c r="A20" s="1" t="s">
        <v>5</v>
      </c>
      <c r="B20" s="1" t="s">
        <v>11</v>
      </c>
      <c r="C20" s="1">
        <v>5</v>
      </c>
      <c r="D20" s="1" t="s">
        <v>8</v>
      </c>
      <c r="E20" s="1">
        <v>-9.0128272900580448</v>
      </c>
      <c r="G20" s="40"/>
      <c r="H20" s="17"/>
      <c r="I20" s="17" t="s">
        <v>23</v>
      </c>
      <c r="J20" s="18"/>
      <c r="K20" s="18"/>
      <c r="L20" s="18"/>
      <c r="M20" s="18"/>
      <c r="N20" s="18"/>
      <c r="O20" s="18"/>
      <c r="P20" s="19"/>
    </row>
    <row r="21" spans="1:24" x14ac:dyDescent="0.2">
      <c r="A21" s="1" t="s">
        <v>5</v>
      </c>
      <c r="B21" s="1" t="s">
        <v>11</v>
      </c>
      <c r="C21" s="1">
        <v>6</v>
      </c>
      <c r="D21" s="1" t="s">
        <v>8</v>
      </c>
      <c r="E21" s="1">
        <v>-11.842488511818235</v>
      </c>
      <c r="G21" s="38" t="s">
        <v>6</v>
      </c>
      <c r="H21" s="6" t="s">
        <v>5</v>
      </c>
      <c r="I21" s="6" t="s">
        <v>21</v>
      </c>
      <c r="J21" s="7">
        <f>AVERAGE(def2_dnr_0)</f>
        <v>-5.4169145211356806</v>
      </c>
      <c r="K21" s="7">
        <f>AVERAGE(def2_dnr_2)</f>
        <v>-1.0658850747154855</v>
      </c>
      <c r="L21" s="7">
        <f>AVERAGE(def2_dnr_4)</f>
        <v>-0.94512672237809148</v>
      </c>
      <c r="M21" s="7">
        <f>AVERAGE(def2_dnr_8)</f>
        <v>-0.65920873580983796</v>
      </c>
      <c r="N21" s="7">
        <f>AVERAGE(def2_dnr_12)</f>
        <v>-0.59154048445811247</v>
      </c>
      <c r="O21" s="7">
        <f>AVERAGE(def2_dnr_24)</f>
        <v>-2.0904764014173298</v>
      </c>
      <c r="P21" s="8">
        <f>AVERAGE(def2_dnr_48)</f>
        <v>-3.0087807870907279</v>
      </c>
      <c r="Q21" t="s">
        <v>28</v>
      </c>
      <c r="R21">
        <f>J21+7</f>
        <v>1.5830854788643194</v>
      </c>
      <c r="S21">
        <f t="shared" ref="S21:X21" si="6">K21+7</f>
        <v>5.9341149252845149</v>
      </c>
      <c r="T21">
        <f t="shared" si="6"/>
        <v>6.0548732776219083</v>
      </c>
      <c r="U21">
        <f t="shared" si="6"/>
        <v>6.3407912641901625</v>
      </c>
      <c r="V21">
        <f t="shared" si="6"/>
        <v>6.4084595155418871</v>
      </c>
      <c r="W21">
        <f t="shared" si="6"/>
        <v>4.9095235985826697</v>
      </c>
      <c r="X21">
        <f t="shared" si="6"/>
        <v>3.9912192129092721</v>
      </c>
    </row>
    <row r="22" spans="1:24" x14ac:dyDescent="0.2">
      <c r="A22" t="s">
        <v>4</v>
      </c>
      <c r="B22" t="s">
        <v>11</v>
      </c>
      <c r="C22">
        <v>1</v>
      </c>
      <c r="D22" t="s">
        <v>8</v>
      </c>
      <c r="E22">
        <v>-9.2855032528102512</v>
      </c>
      <c r="G22" s="39"/>
      <c r="H22" s="10"/>
      <c r="I22" s="10" t="s">
        <v>22</v>
      </c>
      <c r="P22" s="11"/>
    </row>
    <row r="23" spans="1:24" x14ac:dyDescent="0.2">
      <c r="A23" t="s">
        <v>4</v>
      </c>
      <c r="B23" t="s">
        <v>11</v>
      </c>
      <c r="C23">
        <v>2</v>
      </c>
      <c r="D23" t="s">
        <v>8</v>
      </c>
      <c r="E23">
        <v>-10.037253663473898</v>
      </c>
      <c r="G23" s="39"/>
      <c r="H23" s="10"/>
      <c r="I23" s="10" t="s">
        <v>23</v>
      </c>
      <c r="P23" s="11"/>
    </row>
    <row r="24" spans="1:24" x14ac:dyDescent="0.2">
      <c r="A24" t="s">
        <v>4</v>
      </c>
      <c r="B24" t="s">
        <v>11</v>
      </c>
      <c r="C24">
        <v>3</v>
      </c>
      <c r="D24" t="s">
        <v>8</v>
      </c>
      <c r="E24">
        <v>-8.5168588109662338</v>
      </c>
      <c r="G24" s="39"/>
      <c r="H24" s="13" t="s">
        <v>4</v>
      </c>
      <c r="I24" s="13" t="s">
        <v>21</v>
      </c>
      <c r="J24" s="14">
        <f>AVERAGE(def2_mal_0)</f>
        <v>-6.7842253720876178</v>
      </c>
      <c r="K24" s="14">
        <f>AVERAGE(def2_mal_2)</f>
        <v>-1.2794186861105636</v>
      </c>
      <c r="L24" s="14">
        <f>AVERAGE(def2_mal_4)</f>
        <v>1.3273708382415408</v>
      </c>
      <c r="M24" s="14">
        <f>AVERAGE(def2_mal_8)</f>
        <v>-0.38660529213281647</v>
      </c>
      <c r="N24" s="14">
        <f>AVERAGE(def2_mal_12)</f>
        <v>-0.93994816756230315</v>
      </c>
      <c r="O24" s="14">
        <f>AVERAGE(def2_mal_24)</f>
        <v>-3.7101557063971189</v>
      </c>
      <c r="P24" s="15">
        <f>AVERAGE(def2_mal_48)</f>
        <v>-4.58963762141234</v>
      </c>
      <c r="R24">
        <f>J24+7</f>
        <v>0.21577462791238222</v>
      </c>
      <c r="S24">
        <f t="shared" ref="S24:X24" si="7">K24+7</f>
        <v>5.7205813138894364</v>
      </c>
      <c r="T24">
        <f t="shared" si="7"/>
        <v>8.3273708382415403</v>
      </c>
      <c r="U24">
        <f t="shared" si="7"/>
        <v>6.6133947078671831</v>
      </c>
      <c r="V24">
        <f t="shared" si="7"/>
        <v>6.0600518324376971</v>
      </c>
      <c r="W24">
        <f t="shared" si="7"/>
        <v>3.2898442936028811</v>
      </c>
      <c r="X24">
        <f t="shared" si="7"/>
        <v>2.41036237858766</v>
      </c>
    </row>
    <row r="25" spans="1:24" x14ac:dyDescent="0.2">
      <c r="A25" t="s">
        <v>4</v>
      </c>
      <c r="B25" t="s">
        <v>11</v>
      </c>
      <c r="C25">
        <v>4</v>
      </c>
      <c r="D25" t="s">
        <v>8</v>
      </c>
      <c r="E25">
        <v>-11.598123800174431</v>
      </c>
      <c r="G25" s="39"/>
      <c r="H25" s="10"/>
      <c r="I25" s="10" t="s">
        <v>22</v>
      </c>
      <c r="P25" s="11"/>
    </row>
    <row r="26" spans="1:24" x14ac:dyDescent="0.2">
      <c r="A26" t="s">
        <v>4</v>
      </c>
      <c r="B26" t="s">
        <v>11</v>
      </c>
      <c r="C26">
        <v>5</v>
      </c>
      <c r="D26" t="s">
        <v>8</v>
      </c>
      <c r="E26">
        <v>-8.056464814014344</v>
      </c>
      <c r="G26" s="40"/>
      <c r="H26" s="17"/>
      <c r="I26" s="17" t="s">
        <v>23</v>
      </c>
      <c r="J26" s="18"/>
      <c r="K26" s="18"/>
      <c r="L26" s="18"/>
      <c r="M26" s="18"/>
      <c r="N26" s="18"/>
      <c r="O26" s="18"/>
      <c r="P26" s="19"/>
    </row>
    <row r="27" spans="1:24" x14ac:dyDescent="0.2">
      <c r="A27" t="s">
        <v>4</v>
      </c>
      <c r="B27" t="s">
        <v>11</v>
      </c>
      <c r="C27">
        <v>6</v>
      </c>
      <c r="D27" t="s">
        <v>8</v>
      </c>
      <c r="E27">
        <v>-13.029079980695943</v>
      </c>
      <c r="G27" s="38" t="s">
        <v>7</v>
      </c>
      <c r="H27" s="13" t="s">
        <v>5</v>
      </c>
      <c r="I27" s="6" t="s">
        <v>21</v>
      </c>
      <c r="J27" s="14">
        <f>AVERAGE(def3_dnr_0)</f>
        <v>-7.0044798379226778</v>
      </c>
      <c r="K27" s="14">
        <f>AVERAGE(def3_dnr_2)</f>
        <v>-5.2253283504053361</v>
      </c>
      <c r="L27" s="14">
        <f>AVERAGE(def3_dnr_4)</f>
        <v>-6.873922173278018</v>
      </c>
      <c r="M27" s="14">
        <f>AVERAGE(def3_dnr_8)</f>
        <v>-4.9267712834798409</v>
      </c>
      <c r="N27" s="14">
        <f>AVERAGE(def3_dnr_12)</f>
        <v>-6.4933367486193596</v>
      </c>
      <c r="O27" s="14">
        <f>AVERAGE(def3_dnr_24)</f>
        <v>-8.5083912948166827</v>
      </c>
      <c r="P27" s="15">
        <f>AVERAGE(def3_dnr_48)</f>
        <v>-7.8485197569884111</v>
      </c>
      <c r="Q27" t="s">
        <v>29</v>
      </c>
      <c r="R27">
        <f>J27+9</f>
        <v>1.9955201620773222</v>
      </c>
      <c r="S27">
        <f t="shared" ref="S27:X27" si="8">K27+9</f>
        <v>3.7746716495946639</v>
      </c>
      <c r="T27">
        <f t="shared" si="8"/>
        <v>2.126077826721982</v>
      </c>
      <c r="U27">
        <f t="shared" si="8"/>
        <v>4.0732287165201591</v>
      </c>
      <c r="V27">
        <f t="shared" si="8"/>
        <v>2.5066632513806404</v>
      </c>
      <c r="W27">
        <f t="shared" si="8"/>
        <v>0.49160870518331734</v>
      </c>
      <c r="X27">
        <f t="shared" si="8"/>
        <v>1.1514802430115889</v>
      </c>
    </row>
    <row r="28" spans="1:24" x14ac:dyDescent="0.2">
      <c r="A28" t="s">
        <v>4</v>
      </c>
      <c r="B28" t="s">
        <v>11</v>
      </c>
      <c r="C28">
        <v>7</v>
      </c>
      <c r="D28" t="s">
        <v>8</v>
      </c>
      <c r="E28">
        <v>-10.635642907171725</v>
      </c>
      <c r="G28" s="39"/>
      <c r="H28" s="10"/>
      <c r="I28" s="10" t="s">
        <v>22</v>
      </c>
      <c r="P28" s="11"/>
    </row>
    <row r="29" spans="1:24" x14ac:dyDescent="0.2">
      <c r="A29" t="s">
        <v>4</v>
      </c>
      <c r="B29" t="s">
        <v>11</v>
      </c>
      <c r="C29">
        <v>8</v>
      </c>
      <c r="D29" t="s">
        <v>8</v>
      </c>
      <c r="E29">
        <v>-10.303370795561975</v>
      </c>
      <c r="G29" s="39"/>
      <c r="H29" s="10"/>
      <c r="I29" s="10" t="s">
        <v>23</v>
      </c>
      <c r="P29" s="11"/>
    </row>
    <row r="30" spans="1:24" x14ac:dyDescent="0.2">
      <c r="A30" s="1" t="s">
        <v>5</v>
      </c>
      <c r="B30" s="1" t="s">
        <v>11</v>
      </c>
      <c r="C30" s="1">
        <v>1</v>
      </c>
      <c r="D30" s="1" t="s">
        <v>9</v>
      </c>
      <c r="E30" s="1">
        <v>-7.2467110576999261</v>
      </c>
      <c r="G30" s="39"/>
      <c r="H30" s="13" t="s">
        <v>4</v>
      </c>
      <c r="I30" s="13" t="s">
        <v>21</v>
      </c>
      <c r="J30" s="14">
        <f>AVERAGE(def3_mal_0)</f>
        <v>-7.8997425768580003</v>
      </c>
      <c r="K30" s="14">
        <f>AVERAGE(def3_mal_2)</f>
        <v>-6.1270798613024642</v>
      </c>
      <c r="L30" s="14">
        <f>AVERAGE(def3_mal_4)</f>
        <v>-5.7752936631315013</v>
      </c>
      <c r="M30" s="14">
        <f>AVERAGE(def3_mal_8)</f>
        <v>-4.6011141710041414</v>
      </c>
      <c r="N30" s="14">
        <f>AVERAGE(def3_mal_12)</f>
        <v>-6.4506396675038413</v>
      </c>
      <c r="O30" s="14">
        <f>AVERAGE(def3_mal_24)</f>
        <v>-8.3970779777821178</v>
      </c>
      <c r="P30" s="15">
        <f>AVERAGE(def3_mal_48)</f>
        <v>-7.8265204159437047</v>
      </c>
      <c r="R30">
        <f>J30+9</f>
        <v>1.1002574231419997</v>
      </c>
      <c r="S30">
        <f t="shared" ref="S30:X30" si="9">K30+9</f>
        <v>2.8729201386975358</v>
      </c>
      <c r="T30">
        <f t="shared" si="9"/>
        <v>3.2247063368684987</v>
      </c>
      <c r="U30">
        <f t="shared" si="9"/>
        <v>4.3988858289958586</v>
      </c>
      <c r="V30">
        <f t="shared" si="9"/>
        <v>2.5493603324961587</v>
      </c>
      <c r="W30">
        <f t="shared" si="9"/>
        <v>0.60292202221788216</v>
      </c>
      <c r="X30">
        <f t="shared" si="9"/>
        <v>1.1734795840562953</v>
      </c>
    </row>
    <row r="31" spans="1:24" x14ac:dyDescent="0.2">
      <c r="A31" s="1" t="s">
        <v>5</v>
      </c>
      <c r="B31" s="1" t="s">
        <v>11</v>
      </c>
      <c r="C31" s="1">
        <v>2</v>
      </c>
      <c r="D31" s="1" t="s">
        <v>9</v>
      </c>
      <c r="E31" s="1">
        <v>-7.7300481367977376</v>
      </c>
      <c r="G31" s="39"/>
      <c r="H31" s="10"/>
      <c r="I31" s="10" t="s">
        <v>22</v>
      </c>
      <c r="P31" s="11"/>
    </row>
    <row r="32" spans="1:24" x14ac:dyDescent="0.2">
      <c r="A32" s="1" t="s">
        <v>5</v>
      </c>
      <c r="B32" s="1" t="s">
        <v>11</v>
      </c>
      <c r="C32" s="1">
        <v>3</v>
      </c>
      <c r="D32" s="1" t="s">
        <v>9</v>
      </c>
      <c r="E32" s="1">
        <v>-6.6477459299310482</v>
      </c>
      <c r="G32" s="40"/>
      <c r="H32" s="17"/>
      <c r="I32" s="17" t="s">
        <v>23</v>
      </c>
      <c r="J32" s="18"/>
      <c r="K32" s="18"/>
      <c r="L32" s="18"/>
      <c r="M32" s="18"/>
      <c r="N32" s="18"/>
      <c r="O32" s="18"/>
      <c r="P32" s="19"/>
    </row>
    <row r="33" spans="1:24" x14ac:dyDescent="0.2">
      <c r="A33" s="1" t="s">
        <v>5</v>
      </c>
      <c r="B33" s="1" t="s">
        <v>11</v>
      </c>
      <c r="C33" s="1">
        <v>4</v>
      </c>
      <c r="D33" s="1" t="s">
        <v>9</v>
      </c>
      <c r="E33" s="1">
        <v>-7.7312391652787262</v>
      </c>
      <c r="G33" s="44" t="s">
        <v>24</v>
      </c>
      <c r="H33" s="21" t="s">
        <v>5</v>
      </c>
      <c r="I33" s="22" t="s">
        <v>21</v>
      </c>
      <c r="J33" s="23">
        <f>AVERAGE(J3,J9,J15,J21,J27)</f>
        <v>-6.6769157959014933</v>
      </c>
      <c r="K33" s="23">
        <f t="shared" ref="K33:P33" si="10">AVERAGE(K3,K9,K15,K21,K27)</f>
        <v>-3.8991045923187286</v>
      </c>
      <c r="L33" s="23">
        <f t="shared" si="10"/>
        <v>-4.6011090564022066</v>
      </c>
      <c r="M33" s="23">
        <f t="shared" si="10"/>
        <v>-3.6939935123182011</v>
      </c>
      <c r="N33" s="23">
        <f t="shared" si="10"/>
        <v>-4.0481333618633162</v>
      </c>
      <c r="O33" s="23">
        <f t="shared" si="10"/>
        <v>-5.9464934662289624</v>
      </c>
      <c r="P33" s="24">
        <f t="shared" si="10"/>
        <v>-6.1731602712916871</v>
      </c>
      <c r="R33" s="27"/>
      <c r="S33" s="27"/>
      <c r="T33" s="27"/>
      <c r="U33" s="27"/>
      <c r="V33" s="27"/>
      <c r="W33" s="27"/>
      <c r="X33" s="27"/>
    </row>
    <row r="34" spans="1:24" x14ac:dyDescent="0.2">
      <c r="A34" s="1" t="s">
        <v>5</v>
      </c>
      <c r="B34" s="1" t="s">
        <v>11</v>
      </c>
      <c r="C34" s="1">
        <v>5</v>
      </c>
      <c r="D34" s="1" t="s">
        <v>9</v>
      </c>
      <c r="E34" s="1">
        <v>-6.512275311669903</v>
      </c>
      <c r="G34" s="45"/>
      <c r="H34" s="25"/>
      <c r="I34" s="26" t="s">
        <v>22</v>
      </c>
      <c r="J34" s="27"/>
      <c r="K34" s="27"/>
      <c r="L34" s="27"/>
      <c r="M34" s="27"/>
      <c r="N34" s="27"/>
      <c r="O34" s="27"/>
      <c r="P34" s="28"/>
    </row>
    <row r="35" spans="1:24" x14ac:dyDescent="0.2">
      <c r="A35" s="1" t="s">
        <v>5</v>
      </c>
      <c r="B35" s="1" t="s">
        <v>11</v>
      </c>
      <c r="C35" s="1">
        <v>6</v>
      </c>
      <c r="D35" s="1" t="s">
        <v>9</v>
      </c>
      <c r="E35" s="1">
        <v>-6.9119271728005813</v>
      </c>
      <c r="G35" s="45"/>
      <c r="H35" s="25"/>
      <c r="I35" s="26" t="s">
        <v>23</v>
      </c>
      <c r="J35" s="27"/>
      <c r="K35" s="27"/>
      <c r="L35" s="27"/>
      <c r="M35" s="27"/>
      <c r="N35" s="27"/>
      <c r="O35" s="27"/>
      <c r="P35" s="28"/>
    </row>
    <row r="36" spans="1:24" x14ac:dyDescent="0.2">
      <c r="A36" t="s">
        <v>4</v>
      </c>
      <c r="B36" t="s">
        <v>11</v>
      </c>
      <c r="C36">
        <v>1</v>
      </c>
      <c r="D36" t="s">
        <v>9</v>
      </c>
      <c r="E36">
        <v>-6.9095649125795688</v>
      </c>
      <c r="G36" s="45"/>
      <c r="H36" s="29" t="s">
        <v>4</v>
      </c>
      <c r="I36" s="30" t="s">
        <v>21</v>
      </c>
      <c r="J36" s="31">
        <f>AVERAGE(J6,J12,J18,J24,J30)</f>
        <v>-7.1112312986179758</v>
      </c>
      <c r="K36" s="31">
        <f t="shared" ref="K36:P36" si="11">AVERAGE(K6,K12,K18,K24,K30)</f>
        <v>-4.0818781906207047</v>
      </c>
      <c r="L36" s="31">
        <f t="shared" si="11"/>
        <v>-2.6298871476615391</v>
      </c>
      <c r="M36" s="31">
        <f t="shared" si="11"/>
        <v>-3.2573356448915289</v>
      </c>
      <c r="N36" s="31">
        <f t="shared" si="11"/>
        <v>-4.1746574369119411</v>
      </c>
      <c r="O36" s="31">
        <f t="shared" si="11"/>
        <v>-6.4437908863713549</v>
      </c>
      <c r="P36" s="32">
        <f t="shared" si="11"/>
        <v>-6.2987124888784116</v>
      </c>
      <c r="R36" s="27"/>
      <c r="S36" s="27"/>
      <c r="T36" s="27"/>
      <c r="U36" s="27"/>
      <c r="V36" s="27"/>
      <c r="W36" s="27"/>
      <c r="X36" s="27"/>
    </row>
    <row r="37" spans="1:24" x14ac:dyDescent="0.2">
      <c r="A37" t="s">
        <v>4</v>
      </c>
      <c r="B37" t="s">
        <v>11</v>
      </c>
      <c r="C37">
        <v>2</v>
      </c>
      <c r="D37" t="s">
        <v>9</v>
      </c>
      <c r="E37">
        <v>-7.0328951391448626</v>
      </c>
      <c r="G37" s="45"/>
      <c r="H37" s="25"/>
      <c r="I37" s="26" t="s">
        <v>22</v>
      </c>
      <c r="J37" s="27"/>
      <c r="K37" s="27"/>
      <c r="L37" s="27"/>
      <c r="M37" s="27"/>
      <c r="N37" s="27"/>
      <c r="O37" s="27"/>
      <c r="P37" s="28"/>
    </row>
    <row r="38" spans="1:24" x14ac:dyDescent="0.2">
      <c r="A38" t="s">
        <v>4</v>
      </c>
      <c r="B38" t="s">
        <v>11</v>
      </c>
      <c r="C38">
        <v>3</v>
      </c>
      <c r="D38" t="s">
        <v>9</v>
      </c>
      <c r="E38">
        <v>-6.8291421578033251</v>
      </c>
      <c r="G38" s="46"/>
      <c r="H38" s="33"/>
      <c r="I38" s="34" t="s">
        <v>23</v>
      </c>
      <c r="J38" s="35"/>
      <c r="K38" s="35"/>
      <c r="L38" s="35"/>
      <c r="M38" s="35"/>
      <c r="N38" s="35"/>
      <c r="O38" s="35"/>
      <c r="P38" s="36"/>
    </row>
    <row r="39" spans="1:24" x14ac:dyDescent="0.2">
      <c r="A39" t="s">
        <v>4</v>
      </c>
      <c r="B39" t="s">
        <v>11</v>
      </c>
      <c r="C39">
        <v>4</v>
      </c>
      <c r="D39" t="s">
        <v>9</v>
      </c>
      <c r="E39">
        <v>-7.1123649692609234</v>
      </c>
      <c r="J39" s="2">
        <v>0</v>
      </c>
      <c r="K39" s="3">
        <v>2</v>
      </c>
      <c r="L39" s="3">
        <v>4</v>
      </c>
      <c r="M39" s="3">
        <v>8</v>
      </c>
      <c r="N39" s="3">
        <v>12</v>
      </c>
      <c r="O39" s="3">
        <v>24</v>
      </c>
      <c r="P39" s="4">
        <v>48</v>
      </c>
    </row>
    <row r="40" spans="1:24" x14ac:dyDescent="0.2">
      <c r="A40" t="s">
        <v>4</v>
      </c>
      <c r="B40" t="s">
        <v>11</v>
      </c>
      <c r="C40">
        <v>5</v>
      </c>
      <c r="D40" t="s">
        <v>9</v>
      </c>
      <c r="E40">
        <v>-6.4531777767746554</v>
      </c>
      <c r="J40" s="41" t="s">
        <v>20</v>
      </c>
      <c r="K40" s="42"/>
      <c r="L40" s="42"/>
      <c r="M40" s="42"/>
      <c r="N40" s="42"/>
      <c r="O40" s="42"/>
      <c r="P40" s="43"/>
    </row>
    <row r="41" spans="1:24" x14ac:dyDescent="0.2">
      <c r="A41" t="s">
        <v>4</v>
      </c>
      <c r="B41" t="s">
        <v>11</v>
      </c>
      <c r="C41">
        <v>6</v>
      </c>
      <c r="D41" t="s">
        <v>9</v>
      </c>
      <c r="E41">
        <v>-7.4414717600085254</v>
      </c>
    </row>
    <row r="42" spans="1:24" x14ac:dyDescent="0.2">
      <c r="A42" t="s">
        <v>4</v>
      </c>
      <c r="B42" t="s">
        <v>11</v>
      </c>
      <c r="C42">
        <v>7</v>
      </c>
      <c r="D42" t="s">
        <v>9</v>
      </c>
      <c r="E42">
        <v>-6.2929051499157644</v>
      </c>
    </row>
    <row r="43" spans="1:24" x14ac:dyDescent="0.2">
      <c r="A43" t="s">
        <v>4</v>
      </c>
      <c r="B43" t="s">
        <v>11</v>
      </c>
      <c r="C43">
        <v>8</v>
      </c>
      <c r="D43" t="s">
        <v>9</v>
      </c>
      <c r="E43">
        <v>-5.7332235547201797</v>
      </c>
    </row>
    <row r="44" spans="1:24" x14ac:dyDescent="0.2">
      <c r="A44" s="1" t="s">
        <v>5</v>
      </c>
      <c r="B44" s="1" t="s">
        <v>11</v>
      </c>
      <c r="C44" s="1">
        <v>1</v>
      </c>
      <c r="D44" s="1" t="s">
        <v>6</v>
      </c>
      <c r="E44" s="1">
        <v>-5.1914364442951069</v>
      </c>
    </row>
    <row r="45" spans="1:24" x14ac:dyDescent="0.2">
      <c r="A45" s="1" t="s">
        <v>5</v>
      </c>
      <c r="B45" s="1" t="s">
        <v>11</v>
      </c>
      <c r="C45" s="1">
        <v>2</v>
      </c>
      <c r="D45" s="1" t="s">
        <v>6</v>
      </c>
      <c r="E45" s="1">
        <v>-5.4341312681524521</v>
      </c>
    </row>
    <row r="46" spans="1:24" x14ac:dyDescent="0.2">
      <c r="A46" s="1" t="s">
        <v>5</v>
      </c>
      <c r="B46" s="1" t="s">
        <v>11</v>
      </c>
      <c r="C46" s="1">
        <v>3</v>
      </c>
      <c r="D46" s="1" t="s">
        <v>6</v>
      </c>
      <c r="E46" s="1">
        <v>-4.776908710629499</v>
      </c>
    </row>
    <row r="47" spans="1:24" x14ac:dyDescent="0.2">
      <c r="A47" s="1" t="s">
        <v>5</v>
      </c>
      <c r="B47" s="1" t="s">
        <v>11</v>
      </c>
      <c r="C47" s="1">
        <v>4</v>
      </c>
      <c r="D47" s="1" t="s">
        <v>6</v>
      </c>
      <c r="E47" s="1">
        <v>-5.2470763821024562</v>
      </c>
    </row>
    <row r="48" spans="1:24" x14ac:dyDescent="0.2">
      <c r="A48" s="1" t="s">
        <v>5</v>
      </c>
      <c r="B48" s="1" t="s">
        <v>11</v>
      </c>
      <c r="C48" s="1">
        <v>5</v>
      </c>
      <c r="D48" s="1" t="s">
        <v>6</v>
      </c>
      <c r="E48" s="1">
        <v>-5.3249922495033779</v>
      </c>
    </row>
    <row r="49" spans="1:24" x14ac:dyDescent="0.2">
      <c r="A49" s="1" t="s">
        <v>5</v>
      </c>
      <c r="B49" s="1" t="s">
        <v>11</v>
      </c>
      <c r="C49" s="1">
        <v>6</v>
      </c>
      <c r="D49" s="1" t="s">
        <v>6</v>
      </c>
      <c r="E49" s="1">
        <v>-6.5269420721311917</v>
      </c>
    </row>
    <row r="50" spans="1:24" x14ac:dyDescent="0.2">
      <c r="A50" t="s">
        <v>4</v>
      </c>
      <c r="B50" t="s">
        <v>11</v>
      </c>
      <c r="C50">
        <v>1</v>
      </c>
      <c r="D50" t="s">
        <v>6</v>
      </c>
      <c r="E50">
        <v>-7.1902666067001633</v>
      </c>
    </row>
    <row r="51" spans="1:24" x14ac:dyDescent="0.2">
      <c r="A51" t="s">
        <v>4</v>
      </c>
      <c r="B51" t="s">
        <v>11</v>
      </c>
      <c r="C51">
        <v>2</v>
      </c>
      <c r="D51" t="s">
        <v>6</v>
      </c>
      <c r="E51">
        <v>-6.8500613544423068</v>
      </c>
      <c r="J51" s="41" t="s">
        <v>20</v>
      </c>
      <c r="K51" s="42"/>
      <c r="L51" s="42"/>
      <c r="M51" s="42"/>
      <c r="N51" s="42"/>
      <c r="O51" s="42"/>
      <c r="P51" s="43"/>
    </row>
    <row r="52" spans="1:24" x14ac:dyDescent="0.2">
      <c r="A52" t="s">
        <v>4</v>
      </c>
      <c r="B52" t="s">
        <v>11</v>
      </c>
      <c r="C52">
        <v>3</v>
      </c>
      <c r="D52" t="s">
        <v>6</v>
      </c>
      <c r="E52">
        <v>-6.8859776669954513</v>
      </c>
      <c r="J52" s="2">
        <v>0</v>
      </c>
      <c r="K52" s="3">
        <v>2</v>
      </c>
      <c r="L52" s="3">
        <v>4</v>
      </c>
      <c r="M52" s="3">
        <v>8</v>
      </c>
      <c r="N52" s="3">
        <v>12</v>
      </c>
      <c r="O52" s="3">
        <v>24</v>
      </c>
      <c r="P52" s="4">
        <v>48</v>
      </c>
    </row>
    <row r="53" spans="1:24" x14ac:dyDescent="0.2">
      <c r="A53" t="s">
        <v>4</v>
      </c>
      <c r="B53" t="s">
        <v>11</v>
      </c>
      <c r="C53">
        <v>4</v>
      </c>
      <c r="D53" t="s">
        <v>6</v>
      </c>
      <c r="E53">
        <v>-6.2154136645777918</v>
      </c>
      <c r="G53" s="38" t="s">
        <v>3</v>
      </c>
      <c r="H53" s="5" t="s">
        <v>5</v>
      </c>
      <c r="I53" s="6" t="s">
        <v>21</v>
      </c>
      <c r="J53" s="7">
        <f>AVERAGE(att2_dnr_0)</f>
        <v>-4.524896030928601</v>
      </c>
      <c r="K53" s="7">
        <f>AVERAGE(att2_dnr_2)</f>
        <v>-0.14581386759937986</v>
      </c>
      <c r="L53" s="7">
        <f>AVERAGE(att2_dnr_4)</f>
        <v>-1.6787800168216465</v>
      </c>
      <c r="M53" s="7">
        <f>AVERAGE(att2_dnr_8)</f>
        <v>-0.34147865737015115</v>
      </c>
      <c r="N53" s="7">
        <f>AVERAGE(att2_dnr_12)</f>
        <v>-0.52838639470094728</v>
      </c>
      <c r="O53" s="7">
        <f>AVERAGE(att2_dnr_24)</f>
        <v>-2.6252510600659793</v>
      </c>
      <c r="P53" s="8">
        <f>AVERAGE(att2_dnr_48)</f>
        <v>-3.8610603973951392</v>
      </c>
      <c r="Q53" t="s">
        <v>30</v>
      </c>
      <c r="R53">
        <f>AVERAGE(J53,J56)</f>
        <v>-4.244352072219141</v>
      </c>
      <c r="S53">
        <f t="shared" ref="S53:X53" si="12">AVERAGE(K53,K56)</f>
        <v>-0.37220289498078063</v>
      </c>
      <c r="T53">
        <f t="shared" si="12"/>
        <v>-0.15899846314468313</v>
      </c>
      <c r="U53">
        <f t="shared" si="12"/>
        <v>-0.42576192664670898</v>
      </c>
      <c r="V53">
        <f t="shared" si="12"/>
        <v>-0.78105085839145494</v>
      </c>
      <c r="W53">
        <f t="shared" si="12"/>
        <v>-3.5440690933614665</v>
      </c>
      <c r="X53">
        <f t="shared" si="12"/>
        <v>-4.2942736040824201</v>
      </c>
    </row>
    <row r="54" spans="1:24" x14ac:dyDescent="0.2">
      <c r="A54" t="s">
        <v>4</v>
      </c>
      <c r="B54" t="s">
        <v>11</v>
      </c>
      <c r="C54">
        <v>5</v>
      </c>
      <c r="D54" t="s">
        <v>6</v>
      </c>
      <c r="E54">
        <v>-6.4003158610095028</v>
      </c>
      <c r="G54" s="39"/>
      <c r="H54" s="9"/>
      <c r="I54" s="10" t="s">
        <v>22</v>
      </c>
      <c r="P54" s="11"/>
    </row>
    <row r="55" spans="1:24" x14ac:dyDescent="0.2">
      <c r="A55" t="s">
        <v>4</v>
      </c>
      <c r="B55" t="s">
        <v>11</v>
      </c>
      <c r="C55">
        <v>6</v>
      </c>
      <c r="D55" t="s">
        <v>6</v>
      </c>
      <c r="E55">
        <v>-6.4144187905400614</v>
      </c>
      <c r="G55" s="39"/>
      <c r="H55" s="9"/>
      <c r="I55" s="10" t="s">
        <v>23</v>
      </c>
      <c r="P55" s="11"/>
    </row>
    <row r="56" spans="1:24" x14ac:dyDescent="0.2">
      <c r="A56" t="s">
        <v>4</v>
      </c>
      <c r="B56" t="s">
        <v>11</v>
      </c>
      <c r="C56">
        <v>7</v>
      </c>
      <c r="D56" t="s">
        <v>6</v>
      </c>
      <c r="E56">
        <v>-7.6562908145108857</v>
      </c>
      <c r="G56" s="39"/>
      <c r="H56" s="12" t="s">
        <v>4</v>
      </c>
      <c r="I56" s="13" t="s">
        <v>21</v>
      </c>
      <c r="J56" s="14">
        <f>AVERAGE(att2_mal_0)</f>
        <v>-3.9638081135096814</v>
      </c>
      <c r="K56" s="14">
        <f>AVERAGE(att2_mal_2)</f>
        <v>-0.59859192236218139</v>
      </c>
      <c r="L56" s="14">
        <f>AVERAGE(att2_mal_4)</f>
        <v>1.3607830905322802</v>
      </c>
      <c r="M56" s="14">
        <f>AVERAGE(att2_mal_8)</f>
        <v>-0.5100451959232668</v>
      </c>
      <c r="N56" s="14">
        <f>AVERAGE(att2_mal_12)</f>
        <v>-1.0337153220819626</v>
      </c>
      <c r="O56" s="14">
        <f>AVERAGE(att2_mal_24)</f>
        <v>-4.4628871266569536</v>
      </c>
      <c r="P56" s="15">
        <f>AVERAGE(att2_mal_48)</f>
        <v>-4.727486810769701</v>
      </c>
      <c r="Q56" t="s">
        <v>31</v>
      </c>
      <c r="R56" s="37">
        <f>R53+10</f>
        <v>5.755647927780859</v>
      </c>
      <c r="S56" s="37">
        <f t="shared" ref="S56:X56" si="13">S53+10</f>
        <v>9.6277971050192193</v>
      </c>
      <c r="T56" s="37">
        <f t="shared" si="13"/>
        <v>9.8410015368553161</v>
      </c>
      <c r="U56" s="37">
        <f t="shared" si="13"/>
        <v>9.5742380733532908</v>
      </c>
      <c r="V56" s="37">
        <f t="shared" si="13"/>
        <v>9.2189491416085456</v>
      </c>
      <c r="W56" s="37">
        <f t="shared" si="13"/>
        <v>6.4559309066385335</v>
      </c>
      <c r="X56" s="37">
        <f t="shared" si="13"/>
        <v>5.7057263959175799</v>
      </c>
    </row>
    <row r="57" spans="1:24" x14ac:dyDescent="0.2">
      <c r="A57" t="s">
        <v>4</v>
      </c>
      <c r="B57" t="s">
        <v>11</v>
      </c>
      <c r="C57">
        <v>8</v>
      </c>
      <c r="D57" t="s">
        <v>6</v>
      </c>
      <c r="E57">
        <v>-6.6610582179247828</v>
      </c>
      <c r="G57" s="39"/>
      <c r="H57" s="9"/>
      <c r="I57" s="10" t="s">
        <v>22</v>
      </c>
      <c r="P57" s="11"/>
    </row>
    <row r="58" spans="1:24" x14ac:dyDescent="0.2">
      <c r="A58" s="1" t="s">
        <v>5</v>
      </c>
      <c r="B58" s="1" t="s">
        <v>11</v>
      </c>
      <c r="C58" s="1">
        <v>1</v>
      </c>
      <c r="D58" s="1" t="s">
        <v>7</v>
      </c>
      <c r="E58" s="1">
        <v>-7.2109505258725335</v>
      </c>
      <c r="G58" s="40"/>
      <c r="H58" s="16"/>
      <c r="I58" s="17" t="s">
        <v>23</v>
      </c>
      <c r="J58" s="18"/>
      <c r="K58" s="18"/>
      <c r="L58" s="18"/>
      <c r="M58" s="18"/>
      <c r="N58" s="18"/>
      <c r="O58" s="18"/>
      <c r="P58" s="19"/>
    </row>
    <row r="59" spans="1:24" x14ac:dyDescent="0.2">
      <c r="A59" s="1" t="s">
        <v>5</v>
      </c>
      <c r="B59" s="1" t="s">
        <v>11</v>
      </c>
      <c r="C59" s="1">
        <v>2</v>
      </c>
      <c r="D59" s="1" t="s">
        <v>7</v>
      </c>
      <c r="E59" s="1">
        <v>-8.6629623181969855</v>
      </c>
      <c r="G59" s="38" t="s">
        <v>8</v>
      </c>
      <c r="H59" s="6" t="s">
        <v>5</v>
      </c>
      <c r="I59" s="6" t="s">
        <v>21</v>
      </c>
      <c r="J59" s="7">
        <f>AVERAGE(cec2_dnr_0)</f>
        <v>-9.3082974604908486</v>
      </c>
      <c r="K59" s="7">
        <f>AVERAGE(cec2_dnr_2)</f>
        <v>-9.7180148937726383</v>
      </c>
      <c r="L59" s="7">
        <f>AVERAGE(cec2_dnr_4)</f>
        <v>-8.7490892729833547</v>
      </c>
      <c r="M59" s="7">
        <f>AVERAGE(cec2_dnr_8)</f>
        <v>-8.0882196783931075</v>
      </c>
      <c r="N59" s="7">
        <f>AVERAGE(cec2_dnr_12)</f>
        <v>-8.3904081350225947</v>
      </c>
      <c r="O59" s="7">
        <f>AVERAGE(cec2_dnr_24)</f>
        <v>-10.971673338993718</v>
      </c>
      <c r="P59" s="8">
        <f>AVERAGE(cec2_dnr_48)</f>
        <v>-10.217651410880213</v>
      </c>
      <c r="Q59" t="s">
        <v>30</v>
      </c>
      <c r="R59">
        <f>AVERAGE(J59,J62)</f>
        <v>-9.7455423567997244</v>
      </c>
      <c r="S59">
        <f t="shared" ref="S59:X59" si="14">AVERAGE(K59,K62)</f>
        <v>-9.3061341850323949</v>
      </c>
      <c r="T59">
        <f t="shared" si="14"/>
        <v>-8.5989403414274754</v>
      </c>
      <c r="U59">
        <f t="shared" si="14"/>
        <v>-7.5458511660219472</v>
      </c>
      <c r="V59">
        <f t="shared" si="14"/>
        <v>-8.1405489515166813</v>
      </c>
      <c r="W59">
        <f t="shared" si="14"/>
        <v>-9.9259943705649061</v>
      </c>
      <c r="X59">
        <f t="shared" si="14"/>
        <v>-9.4355833543684611</v>
      </c>
    </row>
    <row r="60" spans="1:24" x14ac:dyDescent="0.2">
      <c r="A60" s="1" t="s">
        <v>5</v>
      </c>
      <c r="B60" s="1" t="s">
        <v>11</v>
      </c>
      <c r="C60" s="1">
        <v>3</v>
      </c>
      <c r="D60" s="1" t="s">
        <v>7</v>
      </c>
      <c r="E60" s="1">
        <v>-6.6083957247378997</v>
      </c>
      <c r="G60" s="39"/>
      <c r="H60" s="10"/>
      <c r="I60" s="10" t="s">
        <v>22</v>
      </c>
      <c r="J60" s="20"/>
      <c r="K60" s="20"/>
      <c r="L60" s="20"/>
      <c r="M60" s="20"/>
      <c r="N60" s="20"/>
      <c r="O60" s="20"/>
      <c r="P60" s="11"/>
    </row>
    <row r="61" spans="1:24" x14ac:dyDescent="0.2">
      <c r="A61" s="1" t="s">
        <v>5</v>
      </c>
      <c r="B61" s="1" t="s">
        <v>11</v>
      </c>
      <c r="C61" s="1">
        <v>4</v>
      </c>
      <c r="D61" s="1" t="s">
        <v>7</v>
      </c>
      <c r="E61" s="1">
        <v>-6.4482926775868314</v>
      </c>
      <c r="G61" s="39"/>
      <c r="H61" s="10"/>
      <c r="I61" s="10" t="s">
        <v>23</v>
      </c>
      <c r="P61" s="11"/>
    </row>
    <row r="62" spans="1:24" x14ac:dyDescent="0.2">
      <c r="A62" s="1" t="s">
        <v>5</v>
      </c>
      <c r="B62" s="1" t="s">
        <v>11</v>
      </c>
      <c r="C62" s="1">
        <v>5</v>
      </c>
      <c r="D62" s="1" t="s">
        <v>7</v>
      </c>
      <c r="E62" s="1">
        <v>-6.3252028360159294</v>
      </c>
      <c r="G62" s="39"/>
      <c r="H62" s="13" t="s">
        <v>4</v>
      </c>
      <c r="I62" s="13" t="s">
        <v>21</v>
      </c>
      <c r="J62" s="14">
        <f>AVERAGE(cec2_mal_0)</f>
        <v>-10.1827872531086</v>
      </c>
      <c r="K62" s="14">
        <f>AVERAGE(cec2_mal_2)</f>
        <v>-8.8942534762921532</v>
      </c>
      <c r="L62" s="14">
        <f>AVERAGE(cec2_mal_4)</f>
        <v>-8.4487914098715979</v>
      </c>
      <c r="M62" s="14">
        <f>AVERAGE(cec2_mal_8)</f>
        <v>-7.0034826536507868</v>
      </c>
      <c r="N62" s="14">
        <f>AVERAGE(cec2_mal_12)</f>
        <v>-7.8906897680107688</v>
      </c>
      <c r="O62" s="14">
        <f>AVERAGE(cec2_mal_24)</f>
        <v>-8.8803154021360946</v>
      </c>
      <c r="P62" s="15">
        <f>AVERAGE(cec2_mal_48)</f>
        <v>-8.6535152978567105</v>
      </c>
      <c r="R62" s="37">
        <f>R59+10</f>
        <v>0.25445764320027564</v>
      </c>
      <c r="S62" s="37">
        <f t="shared" ref="S62:X62" si="15">S59+10</f>
        <v>0.69386581496760513</v>
      </c>
      <c r="T62" s="37">
        <f t="shared" si="15"/>
        <v>1.4010596585725246</v>
      </c>
      <c r="U62" s="37">
        <f t="shared" si="15"/>
        <v>2.4541488339780528</v>
      </c>
      <c r="V62" s="37">
        <f t="shared" si="15"/>
        <v>1.8594510484833187</v>
      </c>
      <c r="W62" s="37">
        <f t="shared" si="15"/>
        <v>7.4005629435093923E-2</v>
      </c>
      <c r="X62" s="37">
        <f t="shared" si="15"/>
        <v>0.56441664563153893</v>
      </c>
    </row>
    <row r="63" spans="1:24" x14ac:dyDescent="0.2">
      <c r="A63" s="1" t="s">
        <v>5</v>
      </c>
      <c r="B63" s="1" t="s">
        <v>11</v>
      </c>
      <c r="C63" s="1">
        <v>6</v>
      </c>
      <c r="D63" s="1" t="s">
        <v>7</v>
      </c>
      <c r="E63" s="1">
        <v>-6.7710749451258891</v>
      </c>
      <c r="G63" s="39"/>
      <c r="H63" s="10"/>
      <c r="I63" s="10" t="s">
        <v>22</v>
      </c>
      <c r="P63" s="11"/>
    </row>
    <row r="64" spans="1:24" x14ac:dyDescent="0.2">
      <c r="A64" t="s">
        <v>4</v>
      </c>
      <c r="B64" t="s">
        <v>11</v>
      </c>
      <c r="C64">
        <v>1</v>
      </c>
      <c r="D64" t="s">
        <v>7</v>
      </c>
      <c r="E64">
        <v>-7.8983762000248952</v>
      </c>
      <c r="G64" s="40"/>
      <c r="H64" s="17"/>
      <c r="I64" s="17" t="s">
        <v>23</v>
      </c>
      <c r="J64" s="18"/>
      <c r="K64" s="18"/>
      <c r="L64" s="18"/>
      <c r="M64" s="18"/>
      <c r="N64" s="18"/>
      <c r="O64" s="18"/>
      <c r="P64" s="19"/>
    </row>
    <row r="65" spans="1:24" x14ac:dyDescent="0.2">
      <c r="A65" t="s">
        <v>4</v>
      </c>
      <c r="B65" t="s">
        <v>11</v>
      </c>
      <c r="C65">
        <v>2</v>
      </c>
      <c r="D65" t="s">
        <v>7</v>
      </c>
      <c r="E65">
        <v>-8.197875544820139</v>
      </c>
      <c r="G65" s="38" t="s">
        <v>9</v>
      </c>
      <c r="H65" s="6" t="s">
        <v>5</v>
      </c>
      <c r="I65" s="6" t="s">
        <v>21</v>
      </c>
      <c r="J65" s="7">
        <f>AVERAGE(col1_dnr_0)</f>
        <v>-7.129991129029654</v>
      </c>
      <c r="K65" s="7">
        <f>AVERAGE(col1_dnr_2)</f>
        <v>-3.3404807751008048</v>
      </c>
      <c r="L65" s="7">
        <f>AVERAGE(col1_dnr_4)</f>
        <v>-4.7586270965499242</v>
      </c>
      <c r="M65" s="7">
        <f>AVERAGE(col1_dnr_8)</f>
        <v>-4.4542892065380695</v>
      </c>
      <c r="N65" s="7">
        <f>AVERAGE(col1_dnr_12)</f>
        <v>-4.236995046515565</v>
      </c>
      <c r="O65" s="7">
        <f>AVERAGE(col1_dnr_24)</f>
        <v>-5.5366752358511002</v>
      </c>
      <c r="P65" s="8">
        <f>AVERAGE(col1_dnr_48)</f>
        <v>-5.9297890041039434</v>
      </c>
      <c r="Q65" t="s">
        <v>30</v>
      </c>
      <c r="R65">
        <f>AVERAGE(J65,J68)</f>
        <v>-6.9277921532778155</v>
      </c>
      <c r="S65">
        <f t="shared" ref="S65:X65" si="16">AVERAGE(K65,K68)</f>
        <v>-3.4252638910684845</v>
      </c>
      <c r="T65">
        <f t="shared" si="16"/>
        <v>-3.1860658453141704</v>
      </c>
      <c r="U65">
        <f t="shared" si="16"/>
        <v>-4.1198600591423507</v>
      </c>
      <c r="V65">
        <f t="shared" si="16"/>
        <v>-4.3976446529581983</v>
      </c>
      <c r="W65">
        <f t="shared" si="16"/>
        <v>-6.1525967273677935</v>
      </c>
      <c r="X65">
        <f t="shared" si="16"/>
        <v>-5.8130956512567735</v>
      </c>
    </row>
    <row r="66" spans="1:24" x14ac:dyDescent="0.2">
      <c r="A66" t="s">
        <v>4</v>
      </c>
      <c r="B66" t="s">
        <v>11</v>
      </c>
      <c r="C66">
        <v>3</v>
      </c>
      <c r="D66" t="s">
        <v>7</v>
      </c>
      <c r="E66">
        <v>-6.4549574365848628</v>
      </c>
      <c r="G66" s="39"/>
      <c r="H66" s="10"/>
      <c r="I66" s="10" t="s">
        <v>22</v>
      </c>
      <c r="P66" s="11"/>
    </row>
    <row r="67" spans="1:24" x14ac:dyDescent="0.2">
      <c r="A67" t="s">
        <v>4</v>
      </c>
      <c r="B67" t="s">
        <v>11</v>
      </c>
      <c r="C67">
        <v>4</v>
      </c>
      <c r="D67" t="s">
        <v>7</v>
      </c>
      <c r="E67">
        <v>-8.1645440670620104</v>
      </c>
      <c r="G67" s="39"/>
      <c r="H67" s="10"/>
      <c r="I67" s="10" t="s">
        <v>23</v>
      </c>
      <c r="P67" s="11"/>
    </row>
    <row r="68" spans="1:24" x14ac:dyDescent="0.2">
      <c r="A68" t="s">
        <v>4</v>
      </c>
      <c r="B68" t="s">
        <v>11</v>
      </c>
      <c r="C68">
        <v>5</v>
      </c>
      <c r="D68" t="s">
        <v>7</v>
      </c>
      <c r="E68">
        <v>-8.8432058198620709</v>
      </c>
      <c r="G68" s="39"/>
      <c r="H68" s="13" t="s">
        <v>4</v>
      </c>
      <c r="I68" s="13" t="s">
        <v>21</v>
      </c>
      <c r="J68" s="14">
        <f>AVERAGE(col1_mal_0)</f>
        <v>-6.7255931775259761</v>
      </c>
      <c r="K68" s="14">
        <f>AVERAGE(col1_mal_2)</f>
        <v>-3.5100470070361642</v>
      </c>
      <c r="L68" s="14">
        <f>AVERAGE(col1_mal_4)</f>
        <v>-1.6135045940784163</v>
      </c>
      <c r="M68" s="14">
        <f>AVERAGE(col1_mal_8)</f>
        <v>-3.7854309117466314</v>
      </c>
      <c r="N68" s="14">
        <f>AVERAGE(col1_mal_12)</f>
        <v>-4.5582942594008315</v>
      </c>
      <c r="O68" s="14">
        <f>AVERAGE(col1_mal_24)</f>
        <v>-6.7685182188844859</v>
      </c>
      <c r="P68" s="15">
        <f>AVERAGE(col1_mal_48)</f>
        <v>-5.6964022984096037</v>
      </c>
      <c r="R68" s="37">
        <f>R65+10</f>
        <v>3.0722078467221845</v>
      </c>
      <c r="S68" s="37">
        <f t="shared" ref="S68:X68" si="17">S65+10</f>
        <v>6.5747361089315159</v>
      </c>
      <c r="T68" s="37">
        <f t="shared" si="17"/>
        <v>6.8139341546858301</v>
      </c>
      <c r="U68" s="37">
        <f t="shared" si="17"/>
        <v>5.8801399408576493</v>
      </c>
      <c r="V68" s="37">
        <f t="shared" si="17"/>
        <v>5.6023553470418017</v>
      </c>
      <c r="W68" s="37">
        <f t="shared" si="17"/>
        <v>3.8474032726322065</v>
      </c>
      <c r="X68" s="37">
        <f t="shared" si="17"/>
        <v>4.1869043487432265</v>
      </c>
    </row>
    <row r="69" spans="1:24" x14ac:dyDescent="0.2">
      <c r="A69" t="s">
        <v>4</v>
      </c>
      <c r="B69" t="s">
        <v>11</v>
      </c>
      <c r="C69">
        <v>6</v>
      </c>
      <c r="D69" t="s">
        <v>7</v>
      </c>
      <c r="E69">
        <v>-8.4684659732208907</v>
      </c>
      <c r="G69" s="39"/>
      <c r="H69" s="10"/>
      <c r="I69" s="10" t="s">
        <v>22</v>
      </c>
      <c r="P69" s="11"/>
    </row>
    <row r="70" spans="1:24" x14ac:dyDescent="0.2">
      <c r="A70" t="s">
        <v>4</v>
      </c>
      <c r="B70" t="s">
        <v>11</v>
      </c>
      <c r="C70">
        <v>7</v>
      </c>
      <c r="D70" t="s">
        <v>7</v>
      </c>
      <c r="E70">
        <v>-7.4404036891535199</v>
      </c>
      <c r="G70" s="40"/>
      <c r="H70" s="17"/>
      <c r="I70" s="17" t="s">
        <v>23</v>
      </c>
      <c r="J70" s="18"/>
      <c r="K70" s="18"/>
      <c r="L70" s="18"/>
      <c r="M70" s="18"/>
      <c r="N70" s="18"/>
      <c r="O70" s="18"/>
      <c r="P70" s="19"/>
    </row>
    <row r="71" spans="1:24" x14ac:dyDescent="0.2">
      <c r="A71" t="s">
        <v>4</v>
      </c>
      <c r="B71" t="s">
        <v>11</v>
      </c>
      <c r="C71">
        <v>8</v>
      </c>
      <c r="D71" t="s">
        <v>7</v>
      </c>
      <c r="E71">
        <v>-7.73011188413561</v>
      </c>
      <c r="G71" s="38" t="s">
        <v>6</v>
      </c>
      <c r="H71" s="6" t="s">
        <v>5</v>
      </c>
      <c r="I71" s="6" t="s">
        <v>21</v>
      </c>
      <c r="J71" s="7">
        <f>AVERAGE(def2_dnr_0)</f>
        <v>-5.4169145211356806</v>
      </c>
      <c r="K71" s="7">
        <f>AVERAGE(def2_dnr_2)</f>
        <v>-1.0658850747154855</v>
      </c>
      <c r="L71" s="7">
        <f>AVERAGE(def2_dnr_4)</f>
        <v>-0.94512672237809148</v>
      </c>
      <c r="M71" s="7">
        <f>AVERAGE(def2_dnr_8)</f>
        <v>-0.65920873580983796</v>
      </c>
      <c r="N71" s="7">
        <f>AVERAGE(def2_dnr_12)</f>
        <v>-0.59154048445811247</v>
      </c>
      <c r="O71" s="7">
        <f>AVERAGE(def2_dnr_24)</f>
        <v>-2.0904764014173298</v>
      </c>
      <c r="P71" s="8">
        <f>AVERAGE(def2_dnr_48)</f>
        <v>-3.0087807870907279</v>
      </c>
      <c r="Q71" t="s">
        <v>30</v>
      </c>
      <c r="R71">
        <f>AVERAGE(J71,J74)</f>
        <v>-6.1005699466116496</v>
      </c>
      <c r="S71">
        <f t="shared" ref="S71:X71" si="18">AVERAGE(K71,K74)</f>
        <v>-1.1726518804130246</v>
      </c>
      <c r="T71">
        <f t="shared" si="18"/>
        <v>0.19112205793172465</v>
      </c>
      <c r="U71">
        <f t="shared" si="18"/>
        <v>-0.52290701397132722</v>
      </c>
      <c r="V71">
        <f t="shared" si="18"/>
        <v>-0.76574432601020781</v>
      </c>
      <c r="W71">
        <f t="shared" si="18"/>
        <v>-2.9003160539072246</v>
      </c>
      <c r="X71">
        <f t="shared" si="18"/>
        <v>-3.7992092042515342</v>
      </c>
    </row>
    <row r="72" spans="1:24" x14ac:dyDescent="0.2">
      <c r="A72" s="1" t="s">
        <v>5</v>
      </c>
      <c r="B72" s="1" t="s">
        <v>12</v>
      </c>
      <c r="C72" s="1">
        <v>1</v>
      </c>
      <c r="D72" s="1" t="s">
        <v>3</v>
      </c>
      <c r="E72" s="1">
        <v>1.3373703938330515</v>
      </c>
      <c r="G72" s="39"/>
      <c r="H72" s="10"/>
      <c r="I72" s="10" t="s">
        <v>22</v>
      </c>
      <c r="P72" s="11"/>
    </row>
    <row r="73" spans="1:24" x14ac:dyDescent="0.2">
      <c r="A73" s="1" t="s">
        <v>5</v>
      </c>
      <c r="B73" s="1" t="s">
        <v>12</v>
      </c>
      <c r="C73" s="1">
        <v>2</v>
      </c>
      <c r="D73" s="1" t="s">
        <v>3</v>
      </c>
      <c r="E73" s="1">
        <v>-2.3843469403601745</v>
      </c>
      <c r="G73" s="39"/>
      <c r="H73" s="10"/>
      <c r="I73" s="10" t="s">
        <v>23</v>
      </c>
      <c r="P73" s="11"/>
    </row>
    <row r="74" spans="1:24" x14ac:dyDescent="0.2">
      <c r="A74" s="1" t="s">
        <v>5</v>
      </c>
      <c r="B74" s="1" t="s">
        <v>12</v>
      </c>
      <c r="C74" s="1">
        <v>3</v>
      </c>
      <c r="D74" s="1" t="s">
        <v>3</v>
      </c>
      <c r="E74" s="1">
        <v>-1.4253754181964275</v>
      </c>
      <c r="G74" s="39"/>
      <c r="H74" s="13" t="s">
        <v>4</v>
      </c>
      <c r="I74" s="13" t="s">
        <v>21</v>
      </c>
      <c r="J74" s="14">
        <f>AVERAGE(def2_mal_0)</f>
        <v>-6.7842253720876178</v>
      </c>
      <c r="K74" s="14">
        <f>AVERAGE(def2_mal_2)</f>
        <v>-1.2794186861105636</v>
      </c>
      <c r="L74" s="14">
        <f>AVERAGE(def2_mal_4)</f>
        <v>1.3273708382415408</v>
      </c>
      <c r="M74" s="14">
        <f>AVERAGE(def2_mal_8)</f>
        <v>-0.38660529213281647</v>
      </c>
      <c r="N74" s="14">
        <f>AVERAGE(def2_mal_12)</f>
        <v>-0.93994816756230315</v>
      </c>
      <c r="O74" s="14">
        <f>AVERAGE(def2_mal_24)</f>
        <v>-3.7101557063971189</v>
      </c>
      <c r="P74" s="15">
        <f>AVERAGE(def2_mal_48)</f>
        <v>-4.58963762141234</v>
      </c>
      <c r="R74" s="37">
        <f>R71+10</f>
        <v>3.8994300533883504</v>
      </c>
      <c r="S74" s="37">
        <f t="shared" ref="S74:X74" si="19">S71+10</f>
        <v>8.8273481195869756</v>
      </c>
      <c r="T74" s="37">
        <f t="shared" si="19"/>
        <v>10.191122057931725</v>
      </c>
      <c r="U74" s="37">
        <f t="shared" si="19"/>
        <v>9.4770929860286728</v>
      </c>
      <c r="V74" s="37">
        <f t="shared" si="19"/>
        <v>9.234255673989793</v>
      </c>
      <c r="W74" s="37">
        <f t="shared" si="19"/>
        <v>7.0996839460927754</v>
      </c>
      <c r="X74" s="37">
        <f t="shared" si="19"/>
        <v>6.2007907957484658</v>
      </c>
    </row>
    <row r="75" spans="1:24" x14ac:dyDescent="0.2">
      <c r="A75" s="1" t="s">
        <v>5</v>
      </c>
      <c r="B75" s="1" t="s">
        <v>12</v>
      </c>
      <c r="C75" s="1">
        <v>4</v>
      </c>
      <c r="D75" s="1" t="s">
        <v>3</v>
      </c>
      <c r="E75" s="1">
        <v>2.18994201087426</v>
      </c>
      <c r="G75" s="39"/>
      <c r="H75" s="10"/>
      <c r="I75" s="10" t="s">
        <v>22</v>
      </c>
      <c r="P75" s="11"/>
    </row>
    <row r="76" spans="1:24" x14ac:dyDescent="0.2">
      <c r="A76" s="1" t="s">
        <v>5</v>
      </c>
      <c r="B76" s="1" t="s">
        <v>12</v>
      </c>
      <c r="C76" s="1">
        <v>5</v>
      </c>
      <c r="D76" s="1" t="s">
        <v>3</v>
      </c>
      <c r="E76" s="1">
        <v>0.43393651579142656</v>
      </c>
      <c r="G76" s="40"/>
      <c r="H76" s="17"/>
      <c r="I76" s="17" t="s">
        <v>23</v>
      </c>
      <c r="J76" s="18"/>
      <c r="K76" s="18"/>
      <c r="L76" s="18"/>
      <c r="M76" s="18"/>
      <c r="N76" s="18"/>
      <c r="O76" s="18"/>
      <c r="P76" s="19"/>
    </row>
    <row r="77" spans="1:24" x14ac:dyDescent="0.2">
      <c r="A77" s="1" t="s">
        <v>5</v>
      </c>
      <c r="B77" s="1" t="s">
        <v>12</v>
      </c>
      <c r="C77" s="1">
        <v>6</v>
      </c>
      <c r="D77" s="1" t="s">
        <v>3</v>
      </c>
      <c r="E77" s="1">
        <v>3.1465882887630041</v>
      </c>
      <c r="G77" s="38" t="s">
        <v>7</v>
      </c>
      <c r="H77" s="13" t="s">
        <v>5</v>
      </c>
      <c r="I77" s="6" t="s">
        <v>21</v>
      </c>
      <c r="J77" s="14">
        <f>AVERAGE(def3_dnr_0)</f>
        <v>-7.0044798379226778</v>
      </c>
      <c r="K77" s="14">
        <f>AVERAGE(def3_dnr_2)</f>
        <v>-5.2253283504053361</v>
      </c>
      <c r="L77" s="14">
        <f>AVERAGE(def3_dnr_4)</f>
        <v>-6.873922173278018</v>
      </c>
      <c r="M77" s="14">
        <f>AVERAGE(def3_dnr_8)</f>
        <v>-4.9267712834798409</v>
      </c>
      <c r="N77" s="14">
        <f>AVERAGE(def3_dnr_12)</f>
        <v>-6.4933367486193596</v>
      </c>
      <c r="O77" s="14">
        <f>AVERAGE(def3_dnr_24)</f>
        <v>-8.5083912948166827</v>
      </c>
      <c r="P77" s="15">
        <f>AVERAGE(def3_dnr_48)</f>
        <v>-7.8485197569884111</v>
      </c>
      <c r="Q77" t="s">
        <v>30</v>
      </c>
      <c r="R77">
        <f>AVERAGE(J77,J80)</f>
        <v>-7.4521112073903391</v>
      </c>
      <c r="S77">
        <f t="shared" ref="S77:X77" si="20">AVERAGE(K77,K80)</f>
        <v>-5.6762041058539001</v>
      </c>
      <c r="T77">
        <f t="shared" si="20"/>
        <v>-6.3246079182047596</v>
      </c>
      <c r="U77">
        <f t="shared" si="20"/>
        <v>-4.7639427272419912</v>
      </c>
      <c r="V77">
        <f t="shared" si="20"/>
        <v>-6.4719882080616005</v>
      </c>
      <c r="W77">
        <f t="shared" si="20"/>
        <v>-8.4527346362994003</v>
      </c>
      <c r="X77">
        <f t="shared" si="20"/>
        <v>-7.8375200864660579</v>
      </c>
    </row>
    <row r="78" spans="1:24" x14ac:dyDescent="0.2">
      <c r="A78" s="1" t="s">
        <v>5</v>
      </c>
      <c r="B78" s="1" t="s">
        <v>12</v>
      </c>
      <c r="C78" s="1">
        <v>7</v>
      </c>
      <c r="D78" s="1" t="s">
        <v>3</v>
      </c>
      <c r="E78" s="1">
        <v>-1.4839520803385895</v>
      </c>
      <c r="G78" s="39"/>
      <c r="H78" s="10"/>
      <c r="I78" s="10" t="s">
        <v>22</v>
      </c>
      <c r="P78" s="11"/>
    </row>
    <row r="79" spans="1:24" x14ac:dyDescent="0.2">
      <c r="A79" s="1" t="s">
        <v>5</v>
      </c>
      <c r="B79" s="1" t="s">
        <v>12</v>
      </c>
      <c r="C79" s="1">
        <v>8</v>
      </c>
      <c r="D79" s="1" t="s">
        <v>3</v>
      </c>
      <c r="E79" s="1">
        <v>-2.9806737111615895</v>
      </c>
      <c r="G79" s="39"/>
      <c r="H79" s="10"/>
      <c r="I79" s="10" t="s">
        <v>23</v>
      </c>
      <c r="P79" s="11"/>
    </row>
    <row r="80" spans="1:24" x14ac:dyDescent="0.2">
      <c r="A80" t="s">
        <v>4</v>
      </c>
      <c r="B80" t="s">
        <v>12</v>
      </c>
      <c r="C80">
        <v>1</v>
      </c>
      <c r="D80" t="s">
        <v>3</v>
      </c>
      <c r="E80">
        <v>1.9477521662402051</v>
      </c>
      <c r="G80" s="39"/>
      <c r="H80" s="13" t="s">
        <v>4</v>
      </c>
      <c r="I80" s="13" t="s">
        <v>21</v>
      </c>
      <c r="J80" s="14">
        <f>AVERAGE(def3_mal_0)</f>
        <v>-7.8997425768580003</v>
      </c>
      <c r="K80" s="14">
        <f>AVERAGE(def3_mal_2)</f>
        <v>-6.1270798613024642</v>
      </c>
      <c r="L80" s="14">
        <f>AVERAGE(def3_mal_4)</f>
        <v>-5.7752936631315013</v>
      </c>
      <c r="M80" s="14">
        <f>AVERAGE(def3_mal_8)</f>
        <v>-4.6011141710041414</v>
      </c>
      <c r="N80" s="14">
        <f>AVERAGE(def3_mal_12)</f>
        <v>-6.4506396675038413</v>
      </c>
      <c r="O80" s="14">
        <f>AVERAGE(def3_mal_24)</f>
        <v>-8.3970779777821178</v>
      </c>
      <c r="P80" s="15">
        <f>AVERAGE(def3_mal_48)</f>
        <v>-7.8265204159437047</v>
      </c>
      <c r="R80" s="37">
        <f>R77+10</f>
        <v>2.5478887926096609</v>
      </c>
      <c r="S80" s="37">
        <f t="shared" ref="S80:X80" si="21">S77+10</f>
        <v>4.3237958941460999</v>
      </c>
      <c r="T80" s="37">
        <f t="shared" si="21"/>
        <v>3.6753920817952404</v>
      </c>
      <c r="U80" s="37">
        <f t="shared" si="21"/>
        <v>5.2360572727580088</v>
      </c>
      <c r="V80" s="37">
        <f t="shared" si="21"/>
        <v>3.5280117919383995</v>
      </c>
      <c r="W80" s="37">
        <f t="shared" si="21"/>
        <v>1.5472653637005997</v>
      </c>
      <c r="X80" s="37">
        <f t="shared" si="21"/>
        <v>2.1624799135339421</v>
      </c>
    </row>
    <row r="81" spans="1:16" x14ac:dyDescent="0.2">
      <c r="A81" t="s">
        <v>4</v>
      </c>
      <c r="B81" t="s">
        <v>12</v>
      </c>
      <c r="C81">
        <v>2</v>
      </c>
      <c r="D81" t="s">
        <v>3</v>
      </c>
      <c r="E81">
        <v>0.46209603187926618</v>
      </c>
      <c r="G81" s="39"/>
      <c r="H81" s="10"/>
      <c r="I81" s="10" t="s">
        <v>22</v>
      </c>
      <c r="P81" s="11"/>
    </row>
    <row r="82" spans="1:16" x14ac:dyDescent="0.2">
      <c r="A82" t="s">
        <v>4</v>
      </c>
      <c r="B82" t="s">
        <v>12</v>
      </c>
      <c r="C82">
        <v>3</v>
      </c>
      <c r="D82" t="s">
        <v>3</v>
      </c>
      <c r="E82">
        <v>0.41684877560438593</v>
      </c>
      <c r="G82" s="40"/>
      <c r="H82" s="17"/>
      <c r="I82" s="17" t="s">
        <v>23</v>
      </c>
      <c r="J82" s="18"/>
      <c r="K82" s="18"/>
      <c r="L82" s="18"/>
      <c r="M82" s="18"/>
      <c r="N82" s="18"/>
      <c r="O82" s="18"/>
      <c r="P82" s="19"/>
    </row>
    <row r="83" spans="1:16" x14ac:dyDescent="0.2">
      <c r="A83" t="s">
        <v>4</v>
      </c>
      <c r="B83" t="s">
        <v>12</v>
      </c>
      <c r="C83">
        <v>4</v>
      </c>
      <c r="D83" t="s">
        <v>3</v>
      </c>
      <c r="E83">
        <v>-4.4192672855335289</v>
      </c>
    </row>
    <row r="84" spans="1:16" x14ac:dyDescent="0.2">
      <c r="A84" t="s">
        <v>4</v>
      </c>
      <c r="B84" t="s">
        <v>12</v>
      </c>
      <c r="C84">
        <v>5</v>
      </c>
      <c r="D84" t="s">
        <v>3</v>
      </c>
      <c r="E84">
        <v>-1.7117369203388755</v>
      </c>
    </row>
    <row r="85" spans="1:16" x14ac:dyDescent="0.2">
      <c r="A85" t="s">
        <v>4</v>
      </c>
      <c r="B85" t="s">
        <v>12</v>
      </c>
      <c r="C85">
        <v>6</v>
      </c>
      <c r="D85" t="s">
        <v>3</v>
      </c>
      <c r="E85">
        <v>0.30190905988591865</v>
      </c>
    </row>
    <row r="86" spans="1:16" x14ac:dyDescent="0.2">
      <c r="A86" t="s">
        <v>4</v>
      </c>
      <c r="B86" t="s">
        <v>12</v>
      </c>
      <c r="C86">
        <v>7</v>
      </c>
      <c r="D86" t="s">
        <v>3</v>
      </c>
      <c r="E86">
        <v>-2.1725314659846511</v>
      </c>
    </row>
    <row r="87" spans="1:16" x14ac:dyDescent="0.2">
      <c r="A87" t="s">
        <v>4</v>
      </c>
      <c r="B87" t="s">
        <v>12</v>
      </c>
      <c r="C87">
        <v>8</v>
      </c>
      <c r="D87" t="s">
        <v>3</v>
      </c>
      <c r="E87">
        <v>0.38619425934982843</v>
      </c>
    </row>
    <row r="88" spans="1:16" x14ac:dyDescent="0.2">
      <c r="A88" s="1" t="s">
        <v>5</v>
      </c>
      <c r="B88" s="1" t="s">
        <v>12</v>
      </c>
      <c r="C88" s="1">
        <v>1</v>
      </c>
      <c r="D88" s="1" t="s">
        <v>8</v>
      </c>
      <c r="E88" s="1">
        <v>-12.554831515998746</v>
      </c>
    </row>
    <row r="89" spans="1:16" x14ac:dyDescent="0.2">
      <c r="A89" s="1" t="s">
        <v>5</v>
      </c>
      <c r="B89" s="1" t="s">
        <v>12</v>
      </c>
      <c r="C89" s="1">
        <v>2</v>
      </c>
      <c r="D89" s="1" t="s">
        <v>8</v>
      </c>
      <c r="E89" s="1">
        <v>-8.0857941898110894</v>
      </c>
    </row>
    <row r="90" spans="1:16" x14ac:dyDescent="0.2">
      <c r="A90" s="1" t="s">
        <v>5</v>
      </c>
      <c r="B90" s="1" t="s">
        <v>12</v>
      </c>
      <c r="C90" s="1">
        <v>3</v>
      </c>
      <c r="D90" s="1" t="s">
        <v>8</v>
      </c>
      <c r="E90" s="1">
        <v>-11.863721300812486</v>
      </c>
    </row>
    <row r="91" spans="1:16" x14ac:dyDescent="0.2">
      <c r="A91" s="1" t="s">
        <v>5</v>
      </c>
      <c r="B91" s="1" t="s">
        <v>12</v>
      </c>
      <c r="C91" s="1">
        <v>4</v>
      </c>
      <c r="D91" s="1" t="s">
        <v>8</v>
      </c>
      <c r="E91" s="1">
        <v>-11.21577984817419</v>
      </c>
    </row>
    <row r="92" spans="1:16" x14ac:dyDescent="0.2">
      <c r="A92" s="1" t="s">
        <v>5</v>
      </c>
      <c r="B92" s="1" t="s">
        <v>12</v>
      </c>
      <c r="C92" s="1">
        <v>5</v>
      </c>
      <c r="D92" s="1" t="s">
        <v>8</v>
      </c>
      <c r="E92" s="1">
        <v>-8.4765086312140241</v>
      </c>
    </row>
    <row r="93" spans="1:16" x14ac:dyDescent="0.2">
      <c r="A93" s="1" t="s">
        <v>5</v>
      </c>
      <c r="B93" s="1" t="s">
        <v>12</v>
      </c>
      <c r="C93" s="1">
        <v>6</v>
      </c>
      <c r="D93" s="1" t="s">
        <v>8</v>
      </c>
      <c r="E93" s="1">
        <v>-9.6471736312047263</v>
      </c>
    </row>
    <row r="94" spans="1:16" x14ac:dyDescent="0.2">
      <c r="A94" s="1" t="s">
        <v>5</v>
      </c>
      <c r="B94" s="1" t="s">
        <v>12</v>
      </c>
      <c r="C94" s="1">
        <v>7</v>
      </c>
      <c r="D94" s="1" t="s">
        <v>8</v>
      </c>
      <c r="E94" s="1">
        <v>-8.1575167067104744</v>
      </c>
    </row>
    <row r="95" spans="1:16" x14ac:dyDescent="0.2">
      <c r="A95" s="1" t="s">
        <v>5</v>
      </c>
      <c r="B95" s="1" t="s">
        <v>12</v>
      </c>
      <c r="C95" s="1">
        <v>8</v>
      </c>
      <c r="D95" s="1" t="s">
        <v>8</v>
      </c>
      <c r="E95" s="1">
        <v>-7.7427933262553523</v>
      </c>
    </row>
    <row r="96" spans="1:16" x14ac:dyDescent="0.2">
      <c r="A96" t="s">
        <v>4</v>
      </c>
      <c r="B96" t="s">
        <v>12</v>
      </c>
      <c r="C96">
        <v>1</v>
      </c>
      <c r="D96" t="s">
        <v>8</v>
      </c>
      <c r="E96">
        <v>-9.8222974331279644</v>
      </c>
    </row>
    <row r="97" spans="1:5" x14ac:dyDescent="0.2">
      <c r="A97" t="s">
        <v>4</v>
      </c>
      <c r="B97" t="s">
        <v>12</v>
      </c>
      <c r="C97">
        <v>2</v>
      </c>
      <c r="D97" t="s">
        <v>8</v>
      </c>
      <c r="E97">
        <v>-10.697466004717853</v>
      </c>
    </row>
    <row r="98" spans="1:5" x14ac:dyDescent="0.2">
      <c r="A98" t="s">
        <v>4</v>
      </c>
      <c r="B98" t="s">
        <v>12</v>
      </c>
      <c r="C98">
        <v>3</v>
      </c>
      <c r="D98" t="s">
        <v>8</v>
      </c>
      <c r="E98">
        <v>-10.126623187062822</v>
      </c>
    </row>
    <row r="99" spans="1:5" x14ac:dyDescent="0.2">
      <c r="A99" t="s">
        <v>4</v>
      </c>
      <c r="B99" t="s">
        <v>12</v>
      </c>
      <c r="C99">
        <v>4</v>
      </c>
      <c r="D99" t="s">
        <v>8</v>
      </c>
      <c r="E99">
        <v>-9.0212705569680764</v>
      </c>
    </row>
    <row r="100" spans="1:5" x14ac:dyDescent="0.2">
      <c r="A100" t="s">
        <v>4</v>
      </c>
      <c r="B100" t="s">
        <v>12</v>
      </c>
      <c r="C100">
        <v>5</v>
      </c>
      <c r="D100" t="s">
        <v>8</v>
      </c>
      <c r="E100">
        <v>-7.5278291043316656</v>
      </c>
    </row>
    <row r="101" spans="1:5" x14ac:dyDescent="0.2">
      <c r="A101" t="s">
        <v>4</v>
      </c>
      <c r="B101" t="s">
        <v>12</v>
      </c>
      <c r="C101">
        <v>6</v>
      </c>
      <c r="D101" t="s">
        <v>8</v>
      </c>
      <c r="E101">
        <v>-7.2272460199275237</v>
      </c>
    </row>
    <row r="102" spans="1:5" x14ac:dyDescent="0.2">
      <c r="A102" t="s">
        <v>4</v>
      </c>
      <c r="B102" t="s">
        <v>12</v>
      </c>
      <c r="C102">
        <v>7</v>
      </c>
      <c r="D102" t="s">
        <v>8</v>
      </c>
      <c r="E102">
        <v>-8.4476076063345431</v>
      </c>
    </row>
    <row r="103" spans="1:5" x14ac:dyDescent="0.2">
      <c r="A103" t="s">
        <v>4</v>
      </c>
      <c r="B103" t="s">
        <v>12</v>
      </c>
      <c r="C103">
        <v>8</v>
      </c>
      <c r="D103" t="s">
        <v>8</v>
      </c>
      <c r="E103">
        <v>-8.2836878978667627</v>
      </c>
    </row>
    <row r="104" spans="1:5" x14ac:dyDescent="0.2">
      <c r="A104" s="1" t="s">
        <v>5</v>
      </c>
      <c r="B104" s="1" t="s">
        <v>12</v>
      </c>
      <c r="C104" s="1">
        <v>1</v>
      </c>
      <c r="D104" s="1" t="s">
        <v>9</v>
      </c>
      <c r="E104" s="1">
        <v>-1.8686648187221273</v>
      </c>
    </row>
    <row r="105" spans="1:5" x14ac:dyDescent="0.2">
      <c r="A105" s="1" t="s">
        <v>5</v>
      </c>
      <c r="B105" s="1" t="s">
        <v>12</v>
      </c>
      <c r="C105" s="1">
        <v>2</v>
      </c>
      <c r="D105" s="1" t="s">
        <v>9</v>
      </c>
      <c r="E105" s="1">
        <v>-6.2387306492567092</v>
      </c>
    </row>
    <row r="106" spans="1:5" x14ac:dyDescent="0.2">
      <c r="A106" s="1" t="s">
        <v>5</v>
      </c>
      <c r="B106" s="1" t="s">
        <v>12</v>
      </c>
      <c r="C106" s="1">
        <v>3</v>
      </c>
      <c r="D106" s="1" t="s">
        <v>9</v>
      </c>
      <c r="E106" s="1">
        <v>-5.403305396691966</v>
      </c>
    </row>
    <row r="107" spans="1:5" x14ac:dyDescent="0.2">
      <c r="A107" s="1" t="s">
        <v>5</v>
      </c>
      <c r="B107" s="1" t="s">
        <v>12</v>
      </c>
      <c r="C107" s="1">
        <v>4</v>
      </c>
      <c r="D107" s="1" t="s">
        <v>9</v>
      </c>
      <c r="E107" s="1">
        <v>-0.932613125091315</v>
      </c>
    </row>
    <row r="108" spans="1:5" x14ac:dyDescent="0.2">
      <c r="A108" s="1" t="s">
        <v>5</v>
      </c>
      <c r="B108" s="1" t="s">
        <v>12</v>
      </c>
      <c r="C108" s="1">
        <v>5</v>
      </c>
      <c r="D108" s="1" t="s">
        <v>9</v>
      </c>
      <c r="E108" s="1">
        <v>-2.5486395263298043</v>
      </c>
    </row>
    <row r="109" spans="1:5" x14ac:dyDescent="0.2">
      <c r="A109" s="1" t="s">
        <v>5</v>
      </c>
      <c r="B109" s="1" t="s">
        <v>12</v>
      </c>
      <c r="C109" s="1">
        <v>6</v>
      </c>
      <c r="D109" s="1" t="s">
        <v>9</v>
      </c>
      <c r="E109" s="1">
        <v>1.5924042348583392</v>
      </c>
    </row>
    <row r="110" spans="1:5" x14ac:dyDescent="0.2">
      <c r="A110" s="1" t="s">
        <v>5</v>
      </c>
      <c r="B110" s="1" t="s">
        <v>12</v>
      </c>
      <c r="C110" s="1">
        <v>7</v>
      </c>
      <c r="D110" s="1" t="s">
        <v>9</v>
      </c>
      <c r="E110" s="1">
        <v>-5.4381978066437249</v>
      </c>
    </row>
    <row r="111" spans="1:5" x14ac:dyDescent="0.2">
      <c r="A111" s="1" t="s">
        <v>5</v>
      </c>
      <c r="B111" s="1" t="s">
        <v>12</v>
      </c>
      <c r="C111" s="1">
        <v>8</v>
      </c>
      <c r="D111" s="1" t="s">
        <v>9</v>
      </c>
      <c r="E111" s="1">
        <v>-5.8860991129291307</v>
      </c>
    </row>
    <row r="112" spans="1:5" x14ac:dyDescent="0.2">
      <c r="A112" t="s">
        <v>4</v>
      </c>
      <c r="B112" t="s">
        <v>12</v>
      </c>
      <c r="C112">
        <v>1</v>
      </c>
      <c r="D112" t="s">
        <v>9</v>
      </c>
      <c r="E112">
        <v>-0.78212183084088593</v>
      </c>
    </row>
    <row r="113" spans="1:5" x14ac:dyDescent="0.2">
      <c r="A113" t="s">
        <v>4</v>
      </c>
      <c r="B113" t="s">
        <v>12</v>
      </c>
      <c r="C113">
        <v>2</v>
      </c>
      <c r="D113" t="s">
        <v>9</v>
      </c>
      <c r="E113">
        <v>-1.9683055004618133</v>
      </c>
    </row>
    <row r="114" spans="1:5" x14ac:dyDescent="0.2">
      <c r="A114" t="s">
        <v>4</v>
      </c>
      <c r="B114" t="s">
        <v>12</v>
      </c>
      <c r="C114">
        <v>3</v>
      </c>
      <c r="D114" t="s">
        <v>9</v>
      </c>
      <c r="E114">
        <v>-3.4395787078914424</v>
      </c>
    </row>
    <row r="115" spans="1:5" x14ac:dyDescent="0.2">
      <c r="A115" t="s">
        <v>4</v>
      </c>
      <c r="B115" t="s">
        <v>12</v>
      </c>
      <c r="C115">
        <v>4</v>
      </c>
      <c r="D115" t="s">
        <v>9</v>
      </c>
      <c r="E115">
        <v>-7.2486813951604461</v>
      </c>
    </row>
    <row r="116" spans="1:5" x14ac:dyDescent="0.2">
      <c r="A116" t="s">
        <v>4</v>
      </c>
      <c r="B116" t="s">
        <v>12</v>
      </c>
      <c r="C116">
        <v>5</v>
      </c>
      <c r="D116" t="s">
        <v>9</v>
      </c>
      <c r="E116">
        <v>-4.9191036478582966</v>
      </c>
    </row>
    <row r="117" spans="1:5" x14ac:dyDescent="0.2">
      <c r="A117" t="s">
        <v>4</v>
      </c>
      <c r="B117" t="s">
        <v>12</v>
      </c>
      <c r="C117">
        <v>6</v>
      </c>
      <c r="D117" t="s">
        <v>9</v>
      </c>
      <c r="E117">
        <v>-3.0988922088520425</v>
      </c>
    </row>
    <row r="118" spans="1:5" x14ac:dyDescent="0.2">
      <c r="A118" t="s">
        <v>4</v>
      </c>
      <c r="B118" t="s">
        <v>12</v>
      </c>
      <c r="C118">
        <v>7</v>
      </c>
      <c r="D118" t="s">
        <v>9</v>
      </c>
      <c r="E118">
        <v>-4.7136461417517808</v>
      </c>
    </row>
    <row r="119" spans="1:5" x14ac:dyDescent="0.2">
      <c r="A119" t="s">
        <v>4</v>
      </c>
      <c r="B119" t="s">
        <v>12</v>
      </c>
      <c r="C119">
        <v>8</v>
      </c>
      <c r="D119" t="s">
        <v>9</v>
      </c>
      <c r="E119">
        <v>-1.9100466234726063</v>
      </c>
    </row>
    <row r="120" spans="1:5" x14ac:dyDescent="0.2">
      <c r="A120" s="1" t="s">
        <v>5</v>
      </c>
      <c r="B120" s="1" t="s">
        <v>12</v>
      </c>
      <c r="C120" s="1">
        <v>1</v>
      </c>
      <c r="D120" s="1" t="s">
        <v>6</v>
      </c>
      <c r="E120" s="1">
        <v>0.39432650919122736</v>
      </c>
    </row>
    <row r="121" spans="1:5" x14ac:dyDescent="0.2">
      <c r="A121" s="1" t="s">
        <v>5</v>
      </c>
      <c r="B121" s="1" t="s">
        <v>12</v>
      </c>
      <c r="C121" s="1">
        <v>2</v>
      </c>
      <c r="D121" s="1" t="s">
        <v>6</v>
      </c>
      <c r="E121" s="1">
        <v>-2.8615944893101712</v>
      </c>
    </row>
    <row r="122" spans="1:5" x14ac:dyDescent="0.2">
      <c r="A122" s="1" t="s">
        <v>5</v>
      </c>
      <c r="B122" s="1" t="s">
        <v>12</v>
      </c>
      <c r="C122" s="1">
        <v>3</v>
      </c>
      <c r="D122" s="1" t="s">
        <v>6</v>
      </c>
      <c r="E122" s="1">
        <v>-2.6305717240016762</v>
      </c>
    </row>
    <row r="123" spans="1:5" x14ac:dyDescent="0.2">
      <c r="A123" s="1" t="s">
        <v>5</v>
      </c>
      <c r="B123" s="1" t="s">
        <v>12</v>
      </c>
      <c r="C123" s="1">
        <v>4</v>
      </c>
      <c r="D123" s="1" t="s">
        <v>6</v>
      </c>
      <c r="E123" s="1">
        <v>0.3446216206946886</v>
      </c>
    </row>
    <row r="124" spans="1:5" x14ac:dyDescent="0.2">
      <c r="A124" s="1" t="s">
        <v>5</v>
      </c>
      <c r="B124" s="1" t="s">
        <v>12</v>
      </c>
      <c r="C124" s="1">
        <v>5</v>
      </c>
      <c r="D124" s="1" t="s">
        <v>6</v>
      </c>
      <c r="E124" s="1">
        <v>5.7837668595190905E-2</v>
      </c>
    </row>
    <row r="125" spans="1:5" x14ac:dyDescent="0.2">
      <c r="A125" s="1" t="s">
        <v>5</v>
      </c>
      <c r="B125" s="1" t="s">
        <v>12</v>
      </c>
      <c r="C125" s="1">
        <v>6</v>
      </c>
      <c r="D125" s="1" t="s">
        <v>6</v>
      </c>
      <c r="E125" s="1">
        <v>2.0284096344524691</v>
      </c>
    </row>
    <row r="126" spans="1:5" x14ac:dyDescent="0.2">
      <c r="A126" s="1" t="s">
        <v>5</v>
      </c>
      <c r="B126" s="1" t="s">
        <v>12</v>
      </c>
      <c r="C126" s="1">
        <v>7</v>
      </c>
      <c r="D126" s="1" t="s">
        <v>6</v>
      </c>
      <c r="E126" s="1">
        <v>-2.0594116879967856</v>
      </c>
    </row>
    <row r="127" spans="1:5" x14ac:dyDescent="0.2">
      <c r="A127" s="1" t="s">
        <v>5</v>
      </c>
      <c r="B127" s="1" t="s">
        <v>12</v>
      </c>
      <c r="C127" s="1">
        <v>8</v>
      </c>
      <c r="D127" s="1" t="s">
        <v>6</v>
      </c>
      <c r="E127" s="1">
        <v>-3.8006981293488273</v>
      </c>
    </row>
    <row r="128" spans="1:5" x14ac:dyDescent="0.2">
      <c r="A128" t="s">
        <v>4</v>
      </c>
      <c r="B128" t="s">
        <v>12</v>
      </c>
      <c r="C128">
        <v>1</v>
      </c>
      <c r="D128" t="s">
        <v>6</v>
      </c>
      <c r="E128">
        <v>1.2811023351600106</v>
      </c>
    </row>
    <row r="129" spans="1:5" x14ac:dyDescent="0.2">
      <c r="A129" t="s">
        <v>4</v>
      </c>
      <c r="B129" t="s">
        <v>12</v>
      </c>
      <c r="C129">
        <v>2</v>
      </c>
      <c r="D129" t="s">
        <v>6</v>
      </c>
      <c r="E129">
        <v>-0.24187267093614651</v>
      </c>
    </row>
    <row r="130" spans="1:5" x14ac:dyDescent="0.2">
      <c r="A130" t="s">
        <v>4</v>
      </c>
      <c r="B130" t="s">
        <v>12</v>
      </c>
      <c r="C130">
        <v>3</v>
      </c>
      <c r="D130" t="s">
        <v>6</v>
      </c>
      <c r="E130">
        <v>-0.35512021903312174</v>
      </c>
    </row>
    <row r="131" spans="1:5" x14ac:dyDescent="0.2">
      <c r="A131" t="s">
        <v>4</v>
      </c>
      <c r="B131" t="s">
        <v>12</v>
      </c>
      <c r="C131">
        <v>4</v>
      </c>
      <c r="D131" t="s">
        <v>6</v>
      </c>
      <c r="E131">
        <v>-5.4379451749079202</v>
      </c>
    </row>
    <row r="132" spans="1:5" x14ac:dyDescent="0.2">
      <c r="A132" t="s">
        <v>4</v>
      </c>
      <c r="B132" t="s">
        <v>12</v>
      </c>
      <c r="C132">
        <v>5</v>
      </c>
      <c r="D132" t="s">
        <v>6</v>
      </c>
      <c r="E132">
        <v>-2.206955740063993</v>
      </c>
    </row>
    <row r="133" spans="1:5" x14ac:dyDescent="0.2">
      <c r="A133" t="s">
        <v>4</v>
      </c>
      <c r="B133" t="s">
        <v>12</v>
      </c>
      <c r="C133">
        <v>6</v>
      </c>
      <c r="D133" t="s">
        <v>6</v>
      </c>
      <c r="E133">
        <v>-0.37834979557650072</v>
      </c>
    </row>
    <row r="134" spans="1:5" x14ac:dyDescent="0.2">
      <c r="A134" t="s">
        <v>4</v>
      </c>
      <c r="B134" t="s">
        <v>12</v>
      </c>
      <c r="C134">
        <v>7</v>
      </c>
      <c r="D134" t="s">
        <v>6</v>
      </c>
      <c r="E134">
        <v>-2.582706900147258</v>
      </c>
    </row>
    <row r="135" spans="1:5" x14ac:dyDescent="0.2">
      <c r="A135" t="s">
        <v>4</v>
      </c>
      <c r="B135" t="s">
        <v>12</v>
      </c>
      <c r="C135">
        <v>8</v>
      </c>
      <c r="D135" t="s">
        <v>6</v>
      </c>
      <c r="E135">
        <v>-0.31350132337957959</v>
      </c>
    </row>
    <row r="136" spans="1:5" x14ac:dyDescent="0.2">
      <c r="A136" s="1" t="s">
        <v>5</v>
      </c>
      <c r="B136" s="1" t="s">
        <v>12</v>
      </c>
      <c r="C136" s="1">
        <v>1</v>
      </c>
      <c r="D136" s="1" t="s">
        <v>7</v>
      </c>
      <c r="E136" s="1">
        <v>-4.8200885161683864</v>
      </c>
    </row>
    <row r="137" spans="1:5" x14ac:dyDescent="0.2">
      <c r="A137" s="1" t="s">
        <v>5</v>
      </c>
      <c r="B137" s="1" t="s">
        <v>12</v>
      </c>
      <c r="C137" s="1">
        <v>2</v>
      </c>
      <c r="D137" s="1" t="s">
        <v>7</v>
      </c>
      <c r="E137" s="1">
        <v>-6.8802687270664329</v>
      </c>
    </row>
    <row r="138" spans="1:5" x14ac:dyDescent="0.2">
      <c r="A138" s="1" t="s">
        <v>5</v>
      </c>
      <c r="B138" s="1" t="s">
        <v>12</v>
      </c>
      <c r="C138" s="1">
        <v>3</v>
      </c>
      <c r="D138" s="1" t="s">
        <v>7</v>
      </c>
      <c r="E138" s="1">
        <v>-7.2271933412795022</v>
      </c>
    </row>
    <row r="139" spans="1:5" x14ac:dyDescent="0.2">
      <c r="A139" s="1" t="s">
        <v>5</v>
      </c>
      <c r="B139" s="1" t="s">
        <v>12</v>
      </c>
      <c r="C139" s="1">
        <v>4</v>
      </c>
      <c r="D139" s="1" t="s">
        <v>7</v>
      </c>
      <c r="E139" s="1">
        <v>-5.227840446686141</v>
      </c>
    </row>
    <row r="140" spans="1:5" x14ac:dyDescent="0.2">
      <c r="A140" s="1" t="s">
        <v>5</v>
      </c>
      <c r="B140" s="1" t="s">
        <v>12</v>
      </c>
      <c r="C140" s="1">
        <v>5</v>
      </c>
      <c r="D140" s="1" t="s">
        <v>7</v>
      </c>
      <c r="E140" s="1">
        <v>-3.9537482505831996</v>
      </c>
    </row>
    <row r="141" spans="1:5" x14ac:dyDescent="0.2">
      <c r="A141" s="1" t="s">
        <v>5</v>
      </c>
      <c r="B141" s="1" t="s">
        <v>12</v>
      </c>
      <c r="C141" s="1">
        <v>6</v>
      </c>
      <c r="D141" s="1" t="s">
        <v>7</v>
      </c>
      <c r="E141" s="1">
        <v>-2.3526021248525844</v>
      </c>
    </row>
    <row r="142" spans="1:5" x14ac:dyDescent="0.2">
      <c r="A142" s="1" t="s">
        <v>5</v>
      </c>
      <c r="B142" s="1" t="s">
        <v>12</v>
      </c>
      <c r="C142" s="1">
        <v>7</v>
      </c>
      <c r="D142" s="1" t="s">
        <v>7</v>
      </c>
      <c r="E142" s="1">
        <v>-5.5785806592287308</v>
      </c>
    </row>
    <row r="143" spans="1:5" x14ac:dyDescent="0.2">
      <c r="A143" s="1" t="s">
        <v>5</v>
      </c>
      <c r="B143" s="1" t="s">
        <v>12</v>
      </c>
      <c r="C143" s="1">
        <v>8</v>
      </c>
      <c r="D143" s="1" t="s">
        <v>7</v>
      </c>
      <c r="E143" s="1">
        <v>-5.7623047373777112</v>
      </c>
    </row>
    <row r="144" spans="1:5" x14ac:dyDescent="0.2">
      <c r="A144" t="s">
        <v>4</v>
      </c>
      <c r="B144" t="s">
        <v>12</v>
      </c>
      <c r="C144">
        <v>1</v>
      </c>
      <c r="D144" t="s">
        <v>7</v>
      </c>
      <c r="E144">
        <v>-4.4310019340157503</v>
      </c>
    </row>
    <row r="145" spans="1:5" x14ac:dyDescent="0.2">
      <c r="A145" t="s">
        <v>4</v>
      </c>
      <c r="B145" t="s">
        <v>12</v>
      </c>
      <c r="C145">
        <v>2</v>
      </c>
      <c r="D145" t="s">
        <v>7</v>
      </c>
      <c r="E145">
        <v>-6.6716279731335248</v>
      </c>
    </row>
    <row r="146" spans="1:5" x14ac:dyDescent="0.2">
      <c r="A146" t="s">
        <v>4</v>
      </c>
      <c r="B146" t="s">
        <v>12</v>
      </c>
      <c r="C146">
        <v>3</v>
      </c>
      <c r="D146" t="s">
        <v>7</v>
      </c>
      <c r="E146">
        <v>-6.86211529755575</v>
      </c>
    </row>
    <row r="147" spans="1:5" x14ac:dyDescent="0.2">
      <c r="A147" t="s">
        <v>4</v>
      </c>
      <c r="B147" t="s">
        <v>12</v>
      </c>
      <c r="C147">
        <v>4</v>
      </c>
      <c r="D147" t="s">
        <v>7</v>
      </c>
      <c r="E147">
        <v>-8.6622639884639732</v>
      </c>
    </row>
    <row r="148" spans="1:5" x14ac:dyDescent="0.2">
      <c r="A148" t="s">
        <v>4</v>
      </c>
      <c r="B148" t="s">
        <v>12</v>
      </c>
      <c r="C148">
        <v>5</v>
      </c>
      <c r="D148" t="s">
        <v>7</v>
      </c>
      <c r="E148">
        <v>-7.5963355191018849</v>
      </c>
    </row>
    <row r="149" spans="1:5" x14ac:dyDescent="0.2">
      <c r="A149" t="s">
        <v>4</v>
      </c>
      <c r="B149" t="s">
        <v>12</v>
      </c>
      <c r="C149">
        <v>6</v>
      </c>
      <c r="D149" t="s">
        <v>7</v>
      </c>
      <c r="E149">
        <v>-3.590490506576856</v>
      </c>
    </row>
    <row r="150" spans="1:5" x14ac:dyDescent="0.2">
      <c r="A150" t="s">
        <v>4</v>
      </c>
      <c r="B150" t="s">
        <v>12</v>
      </c>
      <c r="C150">
        <v>7</v>
      </c>
      <c r="D150" t="s">
        <v>7</v>
      </c>
      <c r="E150">
        <v>-6.82147696376569</v>
      </c>
    </row>
    <row r="151" spans="1:5" x14ac:dyDescent="0.2">
      <c r="A151" t="s">
        <v>4</v>
      </c>
      <c r="B151" t="s">
        <v>12</v>
      </c>
      <c r="C151">
        <v>8</v>
      </c>
      <c r="D151" t="s">
        <v>7</v>
      </c>
      <c r="E151">
        <v>-4.3813267078062843</v>
      </c>
    </row>
    <row r="152" spans="1:5" x14ac:dyDescent="0.2">
      <c r="A152" s="1" t="s">
        <v>5</v>
      </c>
      <c r="B152" s="1" t="s">
        <v>10</v>
      </c>
      <c r="C152" s="1">
        <v>1</v>
      </c>
      <c r="D152" s="1" t="s">
        <v>3</v>
      </c>
      <c r="E152" s="1">
        <v>-0.61021121615724638</v>
      </c>
    </row>
    <row r="153" spans="1:5" x14ac:dyDescent="0.2">
      <c r="A153" s="1" t="s">
        <v>5</v>
      </c>
      <c r="B153" s="1" t="s">
        <v>10</v>
      </c>
      <c r="C153" s="1">
        <v>2</v>
      </c>
      <c r="D153" s="1" t="s">
        <v>3</v>
      </c>
      <c r="E153" s="1">
        <v>7.1684587702218749E-2</v>
      </c>
    </row>
    <row r="154" spans="1:5" x14ac:dyDescent="0.2">
      <c r="A154" s="1" t="s">
        <v>5</v>
      </c>
      <c r="B154" s="1" t="s">
        <v>10</v>
      </c>
      <c r="C154" s="1">
        <v>3</v>
      </c>
      <c r="D154" s="1" t="s">
        <v>3</v>
      </c>
      <c r="E154" s="1">
        <v>2.2665566258839043</v>
      </c>
    </row>
    <row r="155" spans="1:5" x14ac:dyDescent="0.2">
      <c r="A155" s="1" t="s">
        <v>5</v>
      </c>
      <c r="B155" s="1" t="s">
        <v>10</v>
      </c>
      <c r="C155" s="1">
        <v>4</v>
      </c>
      <c r="D155" s="1" t="s">
        <v>3</v>
      </c>
      <c r="E155" s="1">
        <v>-2.9842168389138308</v>
      </c>
    </row>
    <row r="156" spans="1:5" x14ac:dyDescent="0.2">
      <c r="A156" s="1" t="s">
        <v>5</v>
      </c>
      <c r="B156" s="1" t="s">
        <v>10</v>
      </c>
      <c r="C156" s="1">
        <v>5</v>
      </c>
      <c r="D156" s="1" t="s">
        <v>3</v>
      </c>
      <c r="E156" s="1">
        <v>0.5075681474440259</v>
      </c>
    </row>
    <row r="157" spans="1:5" x14ac:dyDescent="0.2">
      <c r="A157" s="1" t="s">
        <v>5</v>
      </c>
      <c r="B157" s="1" t="s">
        <v>10</v>
      </c>
      <c r="C157" s="1">
        <v>6</v>
      </c>
      <c r="D157" s="1" t="s">
        <v>3</v>
      </c>
      <c r="E157" s="1">
        <v>-1.8742038499985689</v>
      </c>
    </row>
    <row r="158" spans="1:5" x14ac:dyDescent="0.2">
      <c r="A158" s="1" t="s">
        <v>5</v>
      </c>
      <c r="B158" s="1" t="s">
        <v>10</v>
      </c>
      <c r="C158" s="1">
        <v>7</v>
      </c>
      <c r="D158" s="1" t="s">
        <v>3</v>
      </c>
      <c r="E158" s="1">
        <v>-4.8112570328897704</v>
      </c>
    </row>
    <row r="159" spans="1:5" x14ac:dyDescent="0.2">
      <c r="A159" s="1" t="s">
        <v>5</v>
      </c>
      <c r="B159" s="1" t="s">
        <v>10</v>
      </c>
      <c r="C159" s="1">
        <v>8</v>
      </c>
      <c r="D159" s="1" t="s">
        <v>3</v>
      </c>
      <c r="E159" s="1">
        <v>-5.9961605576439041</v>
      </c>
    </row>
    <row r="160" spans="1:5" x14ac:dyDescent="0.2">
      <c r="A160" t="s">
        <v>4</v>
      </c>
      <c r="B160" t="s">
        <v>10</v>
      </c>
      <c r="C160">
        <v>1</v>
      </c>
      <c r="D160" t="s">
        <v>3</v>
      </c>
      <c r="E160">
        <v>-1.269263470411012</v>
      </c>
    </row>
    <row r="161" spans="1:5" x14ac:dyDescent="0.2">
      <c r="A161" t="s">
        <v>4</v>
      </c>
      <c r="B161" t="s">
        <v>10</v>
      </c>
      <c r="C161">
        <v>2</v>
      </c>
      <c r="D161" t="s">
        <v>3</v>
      </c>
      <c r="E161">
        <v>2.9143092633045971</v>
      </c>
    </row>
    <row r="162" spans="1:5" x14ac:dyDescent="0.2">
      <c r="A162" t="s">
        <v>4</v>
      </c>
      <c r="B162" t="s">
        <v>10</v>
      </c>
      <c r="C162">
        <v>3</v>
      </c>
      <c r="D162" t="s">
        <v>3</v>
      </c>
      <c r="E162">
        <v>2.3022289439508068</v>
      </c>
    </row>
    <row r="163" spans="1:5" x14ac:dyDescent="0.2">
      <c r="A163" t="s">
        <v>4</v>
      </c>
      <c r="B163" t="s">
        <v>10</v>
      </c>
      <c r="C163">
        <v>4</v>
      </c>
      <c r="D163" t="s">
        <v>3</v>
      </c>
      <c r="E163">
        <v>2.3141777896838001</v>
      </c>
    </row>
    <row r="164" spans="1:5" x14ac:dyDescent="0.2">
      <c r="A164" t="s">
        <v>4</v>
      </c>
      <c r="B164" t="s">
        <v>10</v>
      </c>
      <c r="C164">
        <v>5</v>
      </c>
      <c r="D164" t="s">
        <v>3</v>
      </c>
      <c r="E164">
        <v>1.0358563293659486</v>
      </c>
    </row>
    <row r="165" spans="1:5" x14ac:dyDescent="0.2">
      <c r="A165" t="s">
        <v>4</v>
      </c>
      <c r="B165" t="s">
        <v>10</v>
      </c>
      <c r="C165">
        <v>6</v>
      </c>
      <c r="D165" t="s">
        <v>3</v>
      </c>
      <c r="E165">
        <v>-1.9963012728803058</v>
      </c>
    </row>
    <row r="166" spans="1:5" x14ac:dyDescent="0.2">
      <c r="A166" t="s">
        <v>4</v>
      </c>
      <c r="B166" t="s">
        <v>10</v>
      </c>
      <c r="C166">
        <v>7</v>
      </c>
      <c r="D166" t="s">
        <v>3</v>
      </c>
      <c r="E166">
        <v>3.4349963452664323</v>
      </c>
    </row>
    <row r="167" spans="1:5" x14ac:dyDescent="0.2">
      <c r="A167" t="s">
        <v>4</v>
      </c>
      <c r="B167" t="s">
        <v>10</v>
      </c>
      <c r="C167">
        <v>8</v>
      </c>
      <c r="D167" t="s">
        <v>3</v>
      </c>
      <c r="E167">
        <v>2.1502607959779745</v>
      </c>
    </row>
    <row r="168" spans="1:5" x14ac:dyDescent="0.2">
      <c r="A168" s="1" t="s">
        <v>5</v>
      </c>
      <c r="B168" s="1" t="s">
        <v>10</v>
      </c>
      <c r="C168" s="1">
        <v>1</v>
      </c>
      <c r="D168" s="1" t="s">
        <v>8</v>
      </c>
      <c r="E168" s="1">
        <v>-7.1137201959151</v>
      </c>
    </row>
    <row r="169" spans="1:5" x14ac:dyDescent="0.2">
      <c r="A169" s="1" t="s">
        <v>5</v>
      </c>
      <c r="B169" s="1" t="s">
        <v>10</v>
      </c>
      <c r="C169" s="1">
        <v>2</v>
      </c>
      <c r="D169" s="1" t="s">
        <v>8</v>
      </c>
      <c r="E169" s="1">
        <v>-6.7901761699771406</v>
      </c>
    </row>
    <row r="170" spans="1:5" x14ac:dyDescent="0.2">
      <c r="A170" s="1" t="s">
        <v>5</v>
      </c>
      <c r="B170" s="1" t="s">
        <v>10</v>
      </c>
      <c r="C170" s="1">
        <v>3</v>
      </c>
      <c r="D170" s="1" t="s">
        <v>8</v>
      </c>
      <c r="E170" s="1">
        <v>-10.009832291847012</v>
      </c>
    </row>
    <row r="171" spans="1:5" x14ac:dyDescent="0.2">
      <c r="A171" s="1" t="s">
        <v>5</v>
      </c>
      <c r="B171" s="1" t="s">
        <v>10</v>
      </c>
      <c r="C171" s="1">
        <v>4</v>
      </c>
      <c r="D171" s="1" t="s">
        <v>8</v>
      </c>
      <c r="E171" s="1">
        <v>-9.5286753635272063</v>
      </c>
    </row>
    <row r="172" spans="1:5" x14ac:dyDescent="0.2">
      <c r="A172" s="1" t="s">
        <v>5</v>
      </c>
      <c r="B172" s="1" t="s">
        <v>10</v>
      </c>
      <c r="C172" s="1">
        <v>5</v>
      </c>
      <c r="D172" s="1" t="s">
        <v>8</v>
      </c>
      <c r="E172" s="1">
        <v>-10.204663600689674</v>
      </c>
    </row>
    <row r="173" spans="1:5" x14ac:dyDescent="0.2">
      <c r="A173" s="1" t="s">
        <v>5</v>
      </c>
      <c r="B173" s="1" t="s">
        <v>10</v>
      </c>
      <c r="C173" s="1">
        <v>6</v>
      </c>
      <c r="D173" s="1" t="s">
        <v>8</v>
      </c>
      <c r="E173" s="1">
        <v>-9.9295056018404289</v>
      </c>
    </row>
    <row r="174" spans="1:5" x14ac:dyDescent="0.2">
      <c r="A174" s="1" t="s">
        <v>5</v>
      </c>
      <c r="B174" s="1" t="s">
        <v>10</v>
      </c>
      <c r="C174" s="1">
        <v>7</v>
      </c>
      <c r="D174" s="1" t="s">
        <v>8</v>
      </c>
      <c r="E174" s="1">
        <v>-7.6714840827267281</v>
      </c>
    </row>
    <row r="175" spans="1:5" x14ac:dyDescent="0.2">
      <c r="A175" s="1" t="s">
        <v>5</v>
      </c>
      <c r="B175" s="1" t="s">
        <v>10</v>
      </c>
      <c r="C175" s="1">
        <v>8</v>
      </c>
      <c r="D175" s="1" t="s">
        <v>8</v>
      </c>
      <c r="E175" s="1">
        <v>-8.7446568773435516</v>
      </c>
    </row>
    <row r="176" spans="1:5" x14ac:dyDescent="0.2">
      <c r="A176" t="s">
        <v>4</v>
      </c>
      <c r="B176" t="s">
        <v>10</v>
      </c>
      <c r="C176">
        <v>1</v>
      </c>
      <c r="D176" t="s">
        <v>8</v>
      </c>
      <c r="E176">
        <v>-8.7137852760283074</v>
      </c>
    </row>
    <row r="177" spans="1:5" x14ac:dyDescent="0.2">
      <c r="A177" t="s">
        <v>4</v>
      </c>
      <c r="B177" t="s">
        <v>10</v>
      </c>
      <c r="C177">
        <v>2</v>
      </c>
      <c r="D177" t="s">
        <v>8</v>
      </c>
      <c r="E177">
        <v>-8.5687485263989025</v>
      </c>
    </row>
    <row r="178" spans="1:5" x14ac:dyDescent="0.2">
      <c r="A178" t="s">
        <v>4</v>
      </c>
      <c r="B178" t="s">
        <v>10</v>
      </c>
      <c r="C178">
        <v>3</v>
      </c>
      <c r="D178" t="s">
        <v>8</v>
      </c>
      <c r="E178">
        <v>-7.9706079267575873</v>
      </c>
    </row>
    <row r="179" spans="1:5" x14ac:dyDescent="0.2">
      <c r="A179" t="s">
        <v>4</v>
      </c>
      <c r="B179" t="s">
        <v>10</v>
      </c>
      <c r="C179">
        <v>4</v>
      </c>
      <c r="D179" t="s">
        <v>8</v>
      </c>
      <c r="E179">
        <v>-9.634802646511794</v>
      </c>
    </row>
    <row r="180" spans="1:5" x14ac:dyDescent="0.2">
      <c r="A180" t="s">
        <v>4</v>
      </c>
      <c r="B180" t="s">
        <v>10</v>
      </c>
      <c r="C180">
        <v>5</v>
      </c>
      <c r="D180" t="s">
        <v>8</v>
      </c>
      <c r="E180">
        <v>-7.5936083194254067</v>
      </c>
    </row>
    <row r="181" spans="1:5" x14ac:dyDescent="0.2">
      <c r="A181" t="s">
        <v>4</v>
      </c>
      <c r="B181" t="s">
        <v>10</v>
      </c>
      <c r="C181">
        <v>6</v>
      </c>
      <c r="D181" t="s">
        <v>8</v>
      </c>
      <c r="E181">
        <v>-6.8951290513492225</v>
      </c>
    </row>
    <row r="182" spans="1:5" x14ac:dyDescent="0.2">
      <c r="A182" t="s">
        <v>4</v>
      </c>
      <c r="B182" t="s">
        <v>10</v>
      </c>
      <c r="C182">
        <v>7</v>
      </c>
      <c r="D182" t="s">
        <v>8</v>
      </c>
      <c r="E182">
        <v>-7.304145594544746</v>
      </c>
    </row>
    <row r="183" spans="1:5" x14ac:dyDescent="0.2">
      <c r="A183" t="s">
        <v>4</v>
      </c>
      <c r="B183" t="s">
        <v>10</v>
      </c>
      <c r="C183">
        <v>8</v>
      </c>
      <c r="D183" t="s">
        <v>8</v>
      </c>
      <c r="E183">
        <v>-10.909503937956814</v>
      </c>
    </row>
    <row r="184" spans="1:5" x14ac:dyDescent="0.2">
      <c r="A184" s="1" t="s">
        <v>5</v>
      </c>
      <c r="B184" s="1" t="s">
        <v>10</v>
      </c>
      <c r="C184" s="1">
        <v>1</v>
      </c>
      <c r="D184" s="1" t="s">
        <v>9</v>
      </c>
      <c r="E184" s="1">
        <v>-4.9741792962532116</v>
      </c>
    </row>
    <row r="185" spans="1:5" x14ac:dyDescent="0.2">
      <c r="A185" s="1" t="s">
        <v>5</v>
      </c>
      <c r="B185" s="1" t="s">
        <v>10</v>
      </c>
      <c r="C185" s="1">
        <v>2</v>
      </c>
      <c r="D185" s="1" t="s">
        <v>9</v>
      </c>
      <c r="E185" s="1">
        <v>-3.7480216775147284</v>
      </c>
    </row>
    <row r="186" spans="1:5" x14ac:dyDescent="0.2">
      <c r="A186" s="1" t="s">
        <v>5</v>
      </c>
      <c r="B186" s="1" t="s">
        <v>10</v>
      </c>
      <c r="C186" s="1">
        <v>3</v>
      </c>
      <c r="D186" s="1" t="s">
        <v>9</v>
      </c>
      <c r="E186" s="1">
        <v>-0.57344573130352927</v>
      </c>
    </row>
    <row r="187" spans="1:5" x14ac:dyDescent="0.2">
      <c r="A187" s="1" t="s">
        <v>5</v>
      </c>
      <c r="B187" s="1" t="s">
        <v>10</v>
      </c>
      <c r="C187" s="1">
        <v>4</v>
      </c>
      <c r="D187" s="1" t="s">
        <v>9</v>
      </c>
      <c r="E187" s="1">
        <v>-6.6723227908996208</v>
      </c>
    </row>
    <row r="188" spans="1:5" x14ac:dyDescent="0.2">
      <c r="A188" s="1" t="s">
        <v>5</v>
      </c>
      <c r="B188" s="1" t="s">
        <v>10</v>
      </c>
      <c r="C188" s="1">
        <v>5</v>
      </c>
      <c r="D188" s="1" t="s">
        <v>9</v>
      </c>
      <c r="E188" s="1">
        <v>-2.832321249982499</v>
      </c>
    </row>
    <row r="189" spans="1:5" x14ac:dyDescent="0.2">
      <c r="A189" s="1" t="s">
        <v>5</v>
      </c>
      <c r="B189" s="1" t="s">
        <v>10</v>
      </c>
      <c r="C189" s="1">
        <v>6</v>
      </c>
      <c r="D189" s="1" t="s">
        <v>9</v>
      </c>
      <c r="E189" s="1">
        <v>-6.1967489646153489</v>
      </c>
    </row>
    <row r="190" spans="1:5" x14ac:dyDescent="0.2">
      <c r="A190" s="1" t="s">
        <v>5</v>
      </c>
      <c r="B190" s="1" t="s">
        <v>10</v>
      </c>
      <c r="C190" s="1">
        <v>7</v>
      </c>
      <c r="D190" s="1" t="s">
        <v>9</v>
      </c>
      <c r="E190" s="1">
        <v>-6.9420259503192838</v>
      </c>
    </row>
    <row r="191" spans="1:5" x14ac:dyDescent="0.2">
      <c r="A191" s="1" t="s">
        <v>5</v>
      </c>
      <c r="B191" s="1" t="s">
        <v>10</v>
      </c>
      <c r="C191" s="1">
        <v>8</v>
      </c>
      <c r="D191" s="1" t="s">
        <v>9</v>
      </c>
      <c r="E191" s="1">
        <v>-6.129951111511172</v>
      </c>
    </row>
    <row r="192" spans="1:5" x14ac:dyDescent="0.2">
      <c r="A192" t="s">
        <v>4</v>
      </c>
      <c r="B192" t="s">
        <v>10</v>
      </c>
      <c r="C192">
        <v>1</v>
      </c>
      <c r="D192" t="s">
        <v>9</v>
      </c>
      <c r="E192">
        <v>-5.4723738029504698</v>
      </c>
    </row>
    <row r="193" spans="1:5" x14ac:dyDescent="0.2">
      <c r="A193" t="s">
        <v>4</v>
      </c>
      <c r="B193" t="s">
        <v>10</v>
      </c>
      <c r="C193">
        <v>2</v>
      </c>
      <c r="D193" t="s">
        <v>9</v>
      </c>
      <c r="E193">
        <v>0.22087498433830177</v>
      </c>
    </row>
    <row r="194" spans="1:5" x14ac:dyDescent="0.2">
      <c r="A194" t="s">
        <v>4</v>
      </c>
      <c r="B194" t="s">
        <v>10</v>
      </c>
      <c r="C194">
        <v>3</v>
      </c>
      <c r="D194" t="s">
        <v>9</v>
      </c>
      <c r="E194">
        <v>-9.2449791377191559E-2</v>
      </c>
    </row>
    <row r="195" spans="1:5" x14ac:dyDescent="0.2">
      <c r="A195" t="s">
        <v>4</v>
      </c>
      <c r="B195" t="s">
        <v>10</v>
      </c>
      <c r="C195">
        <v>4</v>
      </c>
      <c r="D195" t="s">
        <v>9</v>
      </c>
      <c r="E195">
        <v>-0.23483046900311422</v>
      </c>
    </row>
    <row r="196" spans="1:5" x14ac:dyDescent="0.2">
      <c r="A196" t="s">
        <v>4</v>
      </c>
      <c r="B196" t="s">
        <v>10</v>
      </c>
      <c r="C196">
        <v>5</v>
      </c>
      <c r="D196" t="s">
        <v>9</v>
      </c>
      <c r="E196">
        <v>-2.7056400690882647</v>
      </c>
    </row>
    <row r="197" spans="1:5" x14ac:dyDescent="0.2">
      <c r="A197" t="s">
        <v>4</v>
      </c>
      <c r="B197" t="s">
        <v>10</v>
      </c>
      <c r="C197">
        <v>6</v>
      </c>
      <c r="D197" t="s">
        <v>9</v>
      </c>
      <c r="E197">
        <v>-5.6168883710796607</v>
      </c>
    </row>
    <row r="198" spans="1:5" x14ac:dyDescent="0.2">
      <c r="A198" t="s">
        <v>4</v>
      </c>
      <c r="B198" t="s">
        <v>10</v>
      </c>
      <c r="C198">
        <v>7</v>
      </c>
      <c r="D198" t="s">
        <v>9</v>
      </c>
      <c r="E198">
        <v>1.1333215320770087</v>
      </c>
    </row>
    <row r="199" spans="1:5" x14ac:dyDescent="0.2">
      <c r="A199" t="s">
        <v>4</v>
      </c>
      <c r="B199" t="s">
        <v>10</v>
      </c>
      <c r="C199">
        <v>8</v>
      </c>
      <c r="D199" t="s">
        <v>9</v>
      </c>
      <c r="E199">
        <v>-0.1400507655439398</v>
      </c>
    </row>
    <row r="200" spans="1:5" x14ac:dyDescent="0.2">
      <c r="A200" s="1" t="s">
        <v>5</v>
      </c>
      <c r="B200" s="1" t="s">
        <v>10</v>
      </c>
      <c r="C200" s="1">
        <v>1</v>
      </c>
      <c r="D200" s="1" t="s">
        <v>6</v>
      </c>
      <c r="E200" s="1">
        <v>0.4094535217629911</v>
      </c>
    </row>
    <row r="201" spans="1:5" x14ac:dyDescent="0.2">
      <c r="A201" s="1" t="s">
        <v>5</v>
      </c>
      <c r="B201" s="1" t="s">
        <v>10</v>
      </c>
      <c r="C201" s="1">
        <v>2</v>
      </c>
      <c r="D201" s="1" t="s">
        <v>6</v>
      </c>
      <c r="E201" s="1">
        <v>0.86101989479667296</v>
      </c>
    </row>
    <row r="202" spans="1:5" x14ac:dyDescent="0.2">
      <c r="A202" s="1" t="s">
        <v>5</v>
      </c>
      <c r="B202" s="1" t="s">
        <v>10</v>
      </c>
      <c r="C202" s="1">
        <v>3</v>
      </c>
      <c r="D202" s="1" t="s">
        <v>6</v>
      </c>
      <c r="E202" s="1">
        <v>1.9990517685739757</v>
      </c>
    </row>
    <row r="203" spans="1:5" x14ac:dyDescent="0.2">
      <c r="A203" s="1" t="s">
        <v>5</v>
      </c>
      <c r="B203" s="1" t="s">
        <v>10</v>
      </c>
      <c r="C203" s="1">
        <v>4</v>
      </c>
      <c r="D203" s="1" t="s">
        <v>6</v>
      </c>
      <c r="E203" s="1">
        <v>-2.604729585292155</v>
      </c>
    </row>
    <row r="204" spans="1:5" x14ac:dyDescent="0.2">
      <c r="A204" s="1" t="s">
        <v>5</v>
      </c>
      <c r="B204" s="1" t="s">
        <v>10</v>
      </c>
      <c r="C204" s="1">
        <v>5</v>
      </c>
      <c r="D204" s="1" t="s">
        <v>6</v>
      </c>
      <c r="E204" s="1">
        <v>1.2611188935439124</v>
      </c>
    </row>
    <row r="205" spans="1:5" x14ac:dyDescent="0.2">
      <c r="A205" s="1" t="s">
        <v>5</v>
      </c>
      <c r="B205" s="1" t="s">
        <v>10</v>
      </c>
      <c r="C205" s="1">
        <v>6</v>
      </c>
      <c r="D205" s="1" t="s">
        <v>6</v>
      </c>
      <c r="E205" s="1">
        <v>-1.4869952869093517</v>
      </c>
    </row>
    <row r="206" spans="1:5" x14ac:dyDescent="0.2">
      <c r="A206" s="1" t="s">
        <v>5</v>
      </c>
      <c r="B206" s="1" t="s">
        <v>10</v>
      </c>
      <c r="C206" s="1">
        <v>7</v>
      </c>
      <c r="D206" s="1" t="s">
        <v>6</v>
      </c>
      <c r="E206" s="1">
        <v>-3.538127199323803</v>
      </c>
    </row>
    <row r="207" spans="1:5" x14ac:dyDescent="0.2">
      <c r="A207" s="1" t="s">
        <v>5</v>
      </c>
      <c r="B207" s="1" t="s">
        <v>10</v>
      </c>
      <c r="C207" s="1">
        <v>8</v>
      </c>
      <c r="D207" s="1" t="s">
        <v>6</v>
      </c>
      <c r="E207" s="1">
        <v>-4.4618057861769742</v>
      </c>
    </row>
    <row r="208" spans="1:5" x14ac:dyDescent="0.2">
      <c r="A208" t="s">
        <v>4</v>
      </c>
      <c r="B208" t="s">
        <v>10</v>
      </c>
      <c r="C208">
        <v>1</v>
      </c>
      <c r="D208" t="s">
        <v>6</v>
      </c>
      <c r="E208">
        <v>-1.0981212190708476</v>
      </c>
    </row>
    <row r="209" spans="1:5" x14ac:dyDescent="0.2">
      <c r="A209" t="s">
        <v>4</v>
      </c>
      <c r="B209" t="s">
        <v>10</v>
      </c>
      <c r="C209">
        <v>2</v>
      </c>
      <c r="D209" t="s">
        <v>6</v>
      </c>
      <c r="E209">
        <v>3.1948303421240354</v>
      </c>
    </row>
    <row r="210" spans="1:5" x14ac:dyDescent="0.2">
      <c r="A210" t="s">
        <v>4</v>
      </c>
      <c r="B210" t="s">
        <v>10</v>
      </c>
      <c r="C210">
        <v>3</v>
      </c>
      <c r="D210" t="s">
        <v>6</v>
      </c>
      <c r="E210">
        <v>2.2216865024138155</v>
      </c>
    </row>
    <row r="211" spans="1:5" x14ac:dyDescent="0.2">
      <c r="A211" t="s">
        <v>4</v>
      </c>
      <c r="B211" t="s">
        <v>10</v>
      </c>
      <c r="C211">
        <v>4</v>
      </c>
      <c r="D211" t="s">
        <v>6</v>
      </c>
      <c r="E211">
        <v>2.6547932335982392</v>
      </c>
    </row>
    <row r="212" spans="1:5" x14ac:dyDescent="0.2">
      <c r="A212" t="s">
        <v>4</v>
      </c>
      <c r="B212" t="s">
        <v>10</v>
      </c>
      <c r="C212">
        <v>5</v>
      </c>
      <c r="D212" t="s">
        <v>6</v>
      </c>
      <c r="E212">
        <v>0.46840557211860556</v>
      </c>
    </row>
    <row r="213" spans="1:5" x14ac:dyDescent="0.2">
      <c r="A213" t="s">
        <v>4</v>
      </c>
      <c r="B213" t="s">
        <v>10</v>
      </c>
      <c r="C213">
        <v>6</v>
      </c>
      <c r="D213" t="s">
        <v>6</v>
      </c>
      <c r="E213">
        <v>-1.2565357361681784</v>
      </c>
    </row>
    <row r="214" spans="1:5" x14ac:dyDescent="0.2">
      <c r="A214" t="s">
        <v>4</v>
      </c>
      <c r="B214" t="s">
        <v>10</v>
      </c>
      <c r="C214">
        <v>7</v>
      </c>
      <c r="D214" t="s">
        <v>6</v>
      </c>
      <c r="E214">
        <v>2.8693291409212911</v>
      </c>
    </row>
    <row r="215" spans="1:5" x14ac:dyDescent="0.2">
      <c r="A215" t="s">
        <v>4</v>
      </c>
      <c r="B215" t="s">
        <v>10</v>
      </c>
      <c r="C215">
        <v>8</v>
      </c>
      <c r="D215" t="s">
        <v>6</v>
      </c>
      <c r="E215">
        <v>1.5645788699953656</v>
      </c>
    </row>
    <row r="216" spans="1:5" x14ac:dyDescent="0.2">
      <c r="A216" s="1" t="s">
        <v>5</v>
      </c>
      <c r="B216" s="1" t="s">
        <v>10</v>
      </c>
      <c r="C216" s="1">
        <v>1</v>
      </c>
      <c r="D216" s="1" t="s">
        <v>7</v>
      </c>
      <c r="E216" s="1">
        <v>-5.2246375651682513</v>
      </c>
    </row>
    <row r="217" spans="1:5" x14ac:dyDescent="0.2">
      <c r="A217" s="1" t="s">
        <v>5</v>
      </c>
      <c r="B217" s="1" t="s">
        <v>10</v>
      </c>
      <c r="C217" s="1">
        <v>2</v>
      </c>
      <c r="D217" s="1" t="s">
        <v>7</v>
      </c>
      <c r="E217" s="1">
        <v>-5.4810234322928899</v>
      </c>
    </row>
    <row r="218" spans="1:5" x14ac:dyDescent="0.2">
      <c r="A218" s="1" t="s">
        <v>5</v>
      </c>
      <c r="B218" s="1" t="s">
        <v>10</v>
      </c>
      <c r="C218" s="1">
        <v>3</v>
      </c>
      <c r="D218" s="1" t="s">
        <v>7</v>
      </c>
      <c r="E218" s="1">
        <v>-5.1470608394301998</v>
      </c>
    </row>
    <row r="219" spans="1:5" x14ac:dyDescent="0.2">
      <c r="A219" s="1" t="s">
        <v>5</v>
      </c>
      <c r="B219" s="1" t="s">
        <v>10</v>
      </c>
      <c r="C219" s="1">
        <v>4</v>
      </c>
      <c r="D219" s="1" t="s">
        <v>7</v>
      </c>
      <c r="E219" s="1">
        <v>-8.0373860892765769</v>
      </c>
    </row>
    <row r="220" spans="1:5" x14ac:dyDescent="0.2">
      <c r="A220" s="1" t="s">
        <v>5</v>
      </c>
      <c r="B220" s="1" t="s">
        <v>10</v>
      </c>
      <c r="C220" s="1">
        <v>5</v>
      </c>
      <c r="D220" s="1" t="s">
        <v>7</v>
      </c>
      <c r="E220" s="1">
        <v>-6.3324367069009959</v>
      </c>
    </row>
    <row r="221" spans="1:5" x14ac:dyDescent="0.2">
      <c r="A221" s="1" t="s">
        <v>5</v>
      </c>
      <c r="B221" s="1" t="s">
        <v>10</v>
      </c>
      <c r="C221" s="1">
        <v>6</v>
      </c>
      <c r="D221" s="1" t="s">
        <v>7</v>
      </c>
      <c r="E221" s="1">
        <v>-8.2080794387856102</v>
      </c>
    </row>
    <row r="222" spans="1:5" x14ac:dyDescent="0.2">
      <c r="A222" s="1" t="s">
        <v>5</v>
      </c>
      <c r="B222" s="1" t="s">
        <v>10</v>
      </c>
      <c r="C222" s="1">
        <v>7</v>
      </c>
      <c r="D222" s="1" t="s">
        <v>7</v>
      </c>
      <c r="E222" s="1">
        <v>-8.2108654781719359</v>
      </c>
    </row>
    <row r="223" spans="1:5" x14ac:dyDescent="0.2">
      <c r="A223" s="1" t="s">
        <v>5</v>
      </c>
      <c r="B223" s="1" t="s">
        <v>10</v>
      </c>
      <c r="C223" s="1">
        <v>8</v>
      </c>
      <c r="D223" s="1" t="s">
        <v>7</v>
      </c>
      <c r="E223" s="1">
        <v>-8.3498878361976843</v>
      </c>
    </row>
    <row r="224" spans="1:5" x14ac:dyDescent="0.2">
      <c r="A224" t="s">
        <v>4</v>
      </c>
      <c r="B224" t="s">
        <v>10</v>
      </c>
      <c r="C224">
        <v>1</v>
      </c>
      <c r="D224" t="s">
        <v>7</v>
      </c>
      <c r="E224">
        <v>-8.0229679248426251</v>
      </c>
    </row>
    <row r="225" spans="1:5" x14ac:dyDescent="0.2">
      <c r="A225" t="s">
        <v>4</v>
      </c>
      <c r="B225" t="s">
        <v>10</v>
      </c>
      <c r="C225">
        <v>2</v>
      </c>
      <c r="D225" t="s">
        <v>7</v>
      </c>
      <c r="E225">
        <v>-4.9907510075379413</v>
      </c>
    </row>
    <row r="226" spans="1:5" x14ac:dyDescent="0.2">
      <c r="A226" t="s">
        <v>4</v>
      </c>
      <c r="B226" t="s">
        <v>10</v>
      </c>
      <c r="C226">
        <v>3</v>
      </c>
      <c r="D226" t="s">
        <v>7</v>
      </c>
      <c r="E226">
        <v>-6.3452873168193413</v>
      </c>
    </row>
    <row r="227" spans="1:5" x14ac:dyDescent="0.2">
      <c r="A227" t="s">
        <v>4</v>
      </c>
      <c r="B227" t="s">
        <v>10</v>
      </c>
      <c r="C227">
        <v>4</v>
      </c>
      <c r="D227" t="s">
        <v>7</v>
      </c>
      <c r="E227">
        <v>-5.4153636031700003</v>
      </c>
    </row>
    <row r="228" spans="1:5" x14ac:dyDescent="0.2">
      <c r="A228" t="s">
        <v>4</v>
      </c>
      <c r="B228" t="s">
        <v>10</v>
      </c>
      <c r="C228">
        <v>5</v>
      </c>
      <c r="D228" t="s">
        <v>7</v>
      </c>
      <c r="E228">
        <v>-3.9971138434707889</v>
      </c>
    </row>
    <row r="229" spans="1:5" x14ac:dyDescent="0.2">
      <c r="A229" t="s">
        <v>4</v>
      </c>
      <c r="B229" t="s">
        <v>10</v>
      </c>
      <c r="C229">
        <v>6</v>
      </c>
      <c r="D229" t="s">
        <v>7</v>
      </c>
      <c r="E229">
        <v>-7.9853893006053731</v>
      </c>
    </row>
    <row r="230" spans="1:5" x14ac:dyDescent="0.2">
      <c r="A230" t="s">
        <v>4</v>
      </c>
      <c r="B230" t="s">
        <v>10</v>
      </c>
      <c r="C230">
        <v>7</v>
      </c>
      <c r="D230" t="s">
        <v>7</v>
      </c>
      <c r="E230">
        <v>-4.3754647441960479</v>
      </c>
    </row>
    <row r="231" spans="1:5" x14ac:dyDescent="0.2">
      <c r="A231" t="s">
        <v>4</v>
      </c>
      <c r="B231" t="s">
        <v>10</v>
      </c>
      <c r="C231">
        <v>8</v>
      </c>
      <c r="D231" t="s">
        <v>7</v>
      </c>
      <c r="E231">
        <v>-5.0700115644098993</v>
      </c>
    </row>
    <row r="232" spans="1:5" x14ac:dyDescent="0.2">
      <c r="A232" s="1" t="s">
        <v>5</v>
      </c>
      <c r="B232" s="1" t="s">
        <v>16</v>
      </c>
      <c r="C232" s="1">
        <v>1</v>
      </c>
      <c r="D232" s="1" t="s">
        <v>3</v>
      </c>
      <c r="E232" s="1">
        <v>-1.9382576801648312</v>
      </c>
    </row>
    <row r="233" spans="1:5" x14ac:dyDescent="0.2">
      <c r="A233" s="1" t="s">
        <v>5</v>
      </c>
      <c r="B233" s="1" t="s">
        <v>16</v>
      </c>
      <c r="C233" s="1">
        <v>2</v>
      </c>
      <c r="D233" s="1" t="s">
        <v>3</v>
      </c>
      <c r="E233" s="1">
        <v>-7.6606748165051641E-2</v>
      </c>
    </row>
    <row r="234" spans="1:5" x14ac:dyDescent="0.2">
      <c r="A234" s="1" t="s">
        <v>5</v>
      </c>
      <c r="B234" s="1" t="s">
        <v>16</v>
      </c>
      <c r="C234" s="1">
        <v>3</v>
      </c>
      <c r="D234" s="1" t="s">
        <v>3</v>
      </c>
      <c r="E234" s="1">
        <v>-1.7015971339542268</v>
      </c>
    </row>
    <row r="235" spans="1:5" x14ac:dyDescent="0.2">
      <c r="A235" s="1" t="s">
        <v>5</v>
      </c>
      <c r="B235" s="1" t="s">
        <v>16</v>
      </c>
      <c r="C235" s="1">
        <v>4</v>
      </c>
      <c r="D235" s="1" t="s">
        <v>3</v>
      </c>
      <c r="E235" s="1">
        <v>2.2691106708025188</v>
      </c>
    </row>
    <row r="236" spans="1:5" x14ac:dyDescent="0.2">
      <c r="A236" s="1" t="s">
        <v>5</v>
      </c>
      <c r="B236" s="1" t="s">
        <v>16</v>
      </c>
      <c r="C236" s="1">
        <v>5</v>
      </c>
      <c r="D236" s="1" t="s">
        <v>3</v>
      </c>
      <c r="E236" s="1">
        <v>-1.4981668411017779</v>
      </c>
    </row>
    <row r="237" spans="1:5" x14ac:dyDescent="0.2">
      <c r="A237" s="1" t="s">
        <v>5</v>
      </c>
      <c r="B237" s="1" t="s">
        <v>16</v>
      </c>
      <c r="C237" s="1">
        <v>6</v>
      </c>
      <c r="D237" s="1" t="s">
        <v>3</v>
      </c>
      <c r="E237" s="1">
        <v>2.4696646570716432</v>
      </c>
    </row>
    <row r="238" spans="1:5" x14ac:dyDescent="0.2">
      <c r="A238" s="1" t="s">
        <v>5</v>
      </c>
      <c r="B238" s="1" t="s">
        <v>16</v>
      </c>
      <c r="C238" s="1">
        <v>7</v>
      </c>
      <c r="D238" s="1" t="s">
        <v>3</v>
      </c>
      <c r="E238" s="1">
        <v>-4.6868447527714352E-2</v>
      </c>
    </row>
    <row r="239" spans="1:5" x14ac:dyDescent="0.2">
      <c r="A239" s="1" t="s">
        <v>5</v>
      </c>
      <c r="B239" s="1" t="s">
        <v>16</v>
      </c>
      <c r="C239" s="1">
        <v>8</v>
      </c>
      <c r="D239" s="1" t="s">
        <v>3</v>
      </c>
      <c r="E239" s="1">
        <v>-2.2091077359217692</v>
      </c>
    </row>
    <row r="240" spans="1:5" x14ac:dyDescent="0.2">
      <c r="A240" t="s">
        <v>4</v>
      </c>
      <c r="B240" t="s">
        <v>16</v>
      </c>
      <c r="C240">
        <v>1</v>
      </c>
      <c r="D240" t="s">
        <v>3</v>
      </c>
      <c r="E240">
        <v>1.4242377796798174</v>
      </c>
    </row>
    <row r="241" spans="1:5" x14ac:dyDescent="0.2">
      <c r="A241" t="s">
        <v>4</v>
      </c>
      <c r="B241" t="s">
        <v>16</v>
      </c>
      <c r="C241">
        <v>2</v>
      </c>
      <c r="D241" t="s">
        <v>3</v>
      </c>
      <c r="E241">
        <v>-1.579709716603837</v>
      </c>
    </row>
    <row r="242" spans="1:5" x14ac:dyDescent="0.2">
      <c r="A242" t="s">
        <v>4</v>
      </c>
      <c r="B242" t="s">
        <v>16</v>
      </c>
      <c r="C242">
        <v>3</v>
      </c>
      <c r="D242" t="s">
        <v>3</v>
      </c>
      <c r="E242">
        <v>2.4954799729808421</v>
      </c>
    </row>
    <row r="243" spans="1:5" x14ac:dyDescent="0.2">
      <c r="A243" t="s">
        <v>4</v>
      </c>
      <c r="B243" t="s">
        <v>16</v>
      </c>
      <c r="C243">
        <v>4</v>
      </c>
      <c r="D243" t="s">
        <v>3</v>
      </c>
      <c r="E243">
        <v>0.61629032312649201</v>
      </c>
    </row>
    <row r="244" spans="1:5" x14ac:dyDescent="0.2">
      <c r="A244" t="s">
        <v>4</v>
      </c>
      <c r="B244" t="s">
        <v>16</v>
      </c>
      <c r="C244">
        <v>5</v>
      </c>
      <c r="D244" t="s">
        <v>3</v>
      </c>
      <c r="E244">
        <v>-5.7654998453682076</v>
      </c>
    </row>
    <row r="245" spans="1:5" x14ac:dyDescent="0.2">
      <c r="A245" t="s">
        <v>4</v>
      </c>
      <c r="B245" t="s">
        <v>16</v>
      </c>
      <c r="C245">
        <v>6</v>
      </c>
      <c r="D245" t="s">
        <v>3</v>
      </c>
      <c r="E245">
        <v>-3.8959720651179843</v>
      </c>
    </row>
    <row r="246" spans="1:5" x14ac:dyDescent="0.2">
      <c r="A246" t="s">
        <v>4</v>
      </c>
      <c r="B246" t="s">
        <v>16</v>
      </c>
      <c r="C246">
        <v>7</v>
      </c>
      <c r="D246" t="s">
        <v>3</v>
      </c>
      <c r="E246">
        <v>1.3305779859922922</v>
      </c>
    </row>
    <row r="247" spans="1:5" x14ac:dyDescent="0.2">
      <c r="A247" t="s">
        <v>4</v>
      </c>
      <c r="B247" t="s">
        <v>16</v>
      </c>
      <c r="C247">
        <v>8</v>
      </c>
      <c r="D247" t="s">
        <v>3</v>
      </c>
      <c r="E247">
        <v>1.2942339979244508</v>
      </c>
    </row>
    <row r="248" spans="1:5" x14ac:dyDescent="0.2">
      <c r="A248" s="1" t="s">
        <v>5</v>
      </c>
      <c r="B248" s="1" t="s">
        <v>16</v>
      </c>
      <c r="C248" s="1">
        <v>1</v>
      </c>
      <c r="D248" s="1" t="s">
        <v>8</v>
      </c>
      <c r="E248" s="1">
        <v>-7.7737842695054447</v>
      </c>
    </row>
    <row r="249" spans="1:5" x14ac:dyDescent="0.2">
      <c r="A249" s="1" t="s">
        <v>5</v>
      </c>
      <c r="B249" s="1" t="s">
        <v>16</v>
      </c>
      <c r="C249" s="1">
        <v>2</v>
      </c>
      <c r="D249" s="1" t="s">
        <v>8</v>
      </c>
      <c r="E249" s="1">
        <v>-9.254054486913045</v>
      </c>
    </row>
    <row r="250" spans="1:5" x14ac:dyDescent="0.2">
      <c r="A250" s="1" t="s">
        <v>5</v>
      </c>
      <c r="B250" s="1" t="s">
        <v>16</v>
      </c>
      <c r="C250" s="1">
        <v>3</v>
      </c>
      <c r="D250" s="1" t="s">
        <v>8</v>
      </c>
      <c r="E250" s="1">
        <v>-9.1777856155381237</v>
      </c>
    </row>
    <row r="251" spans="1:5" x14ac:dyDescent="0.2">
      <c r="A251" s="1" t="s">
        <v>5</v>
      </c>
      <c r="B251" s="1" t="s">
        <v>16</v>
      </c>
      <c r="C251" s="1">
        <v>4</v>
      </c>
      <c r="D251" s="1" t="s">
        <v>8</v>
      </c>
      <c r="E251" s="1">
        <v>-8.8094599889384462</v>
      </c>
    </row>
    <row r="252" spans="1:5" x14ac:dyDescent="0.2">
      <c r="A252" s="1" t="s">
        <v>5</v>
      </c>
      <c r="B252" s="1" t="s">
        <v>16</v>
      </c>
      <c r="C252" s="1">
        <v>5</v>
      </c>
      <c r="D252" s="1" t="s">
        <v>8</v>
      </c>
      <c r="E252" s="1">
        <v>-7.6113500715142912</v>
      </c>
    </row>
    <row r="253" spans="1:5" x14ac:dyDescent="0.2">
      <c r="A253" s="1" t="s">
        <v>5</v>
      </c>
      <c r="B253" s="1" t="s">
        <v>16</v>
      </c>
      <c r="C253" s="1">
        <v>6</v>
      </c>
      <c r="D253" s="1" t="s">
        <v>8</v>
      </c>
      <c r="E253" s="1">
        <v>-7.3948920368131894</v>
      </c>
    </row>
    <row r="254" spans="1:5" x14ac:dyDescent="0.2">
      <c r="A254" s="1" t="s">
        <v>5</v>
      </c>
      <c r="B254" s="1" t="s">
        <v>16</v>
      </c>
      <c r="C254" s="1">
        <v>7</v>
      </c>
      <c r="D254" s="1" t="s">
        <v>8</v>
      </c>
      <c r="E254" s="1">
        <v>-8.0610144230683893</v>
      </c>
    </row>
    <row r="255" spans="1:5" x14ac:dyDescent="0.2">
      <c r="A255" s="1" t="s">
        <v>5</v>
      </c>
      <c r="B255" s="1" t="s">
        <v>16</v>
      </c>
      <c r="C255" s="1">
        <v>8</v>
      </c>
      <c r="D255" s="1" t="s">
        <v>8</v>
      </c>
      <c r="E255" s="1">
        <v>-6.6234165348539271</v>
      </c>
    </row>
    <row r="256" spans="1:5" x14ac:dyDescent="0.2">
      <c r="A256" t="s">
        <v>4</v>
      </c>
      <c r="B256" t="s">
        <v>16</v>
      </c>
      <c r="C256">
        <v>1</v>
      </c>
      <c r="D256" t="s">
        <v>8</v>
      </c>
      <c r="E256">
        <v>-7.4385239226457749</v>
      </c>
    </row>
    <row r="257" spans="1:5" x14ac:dyDescent="0.2">
      <c r="A257" t="s">
        <v>4</v>
      </c>
      <c r="B257" t="s">
        <v>16</v>
      </c>
      <c r="C257">
        <v>2</v>
      </c>
      <c r="D257" t="s">
        <v>8</v>
      </c>
      <c r="E257">
        <v>-6.5941086266494402</v>
      </c>
    </row>
    <row r="258" spans="1:5" x14ac:dyDescent="0.2">
      <c r="A258" t="s">
        <v>4</v>
      </c>
      <c r="B258" t="s">
        <v>16</v>
      </c>
      <c r="C258">
        <v>3</v>
      </c>
      <c r="D258" t="s">
        <v>8</v>
      </c>
      <c r="E258">
        <v>-6.2526645462661783</v>
      </c>
    </row>
    <row r="259" spans="1:5" x14ac:dyDescent="0.2">
      <c r="A259" t="s">
        <v>4</v>
      </c>
      <c r="B259" t="s">
        <v>16</v>
      </c>
      <c r="C259">
        <v>4</v>
      </c>
      <c r="D259" t="s">
        <v>8</v>
      </c>
      <c r="E259">
        <v>-5.5819163367485345</v>
      </c>
    </row>
    <row r="260" spans="1:5" x14ac:dyDescent="0.2">
      <c r="A260" t="s">
        <v>4</v>
      </c>
      <c r="B260" t="s">
        <v>16</v>
      </c>
      <c r="C260">
        <v>5</v>
      </c>
      <c r="D260" t="s">
        <v>8</v>
      </c>
      <c r="E260">
        <v>-7.9619895040675424</v>
      </c>
    </row>
    <row r="261" spans="1:5" x14ac:dyDescent="0.2">
      <c r="A261" t="s">
        <v>4</v>
      </c>
      <c r="B261" t="s">
        <v>16</v>
      </c>
      <c r="C261">
        <v>6</v>
      </c>
      <c r="D261" t="s">
        <v>8</v>
      </c>
      <c r="E261">
        <v>-6.1567120974895069</v>
      </c>
    </row>
    <row r="262" spans="1:5" x14ac:dyDescent="0.2">
      <c r="A262" t="s">
        <v>4</v>
      </c>
      <c r="B262" t="s">
        <v>16</v>
      </c>
      <c r="C262">
        <v>7</v>
      </c>
      <c r="D262" t="s">
        <v>8</v>
      </c>
      <c r="E262">
        <v>-6.53391406779809</v>
      </c>
    </row>
    <row r="263" spans="1:5" x14ac:dyDescent="0.2">
      <c r="A263" t="s">
        <v>4</v>
      </c>
      <c r="B263" t="s">
        <v>16</v>
      </c>
      <c r="C263">
        <v>8</v>
      </c>
      <c r="D263" t="s">
        <v>8</v>
      </c>
      <c r="E263">
        <v>-9.5080321275412309</v>
      </c>
    </row>
    <row r="264" spans="1:5" x14ac:dyDescent="0.2">
      <c r="A264" s="1" t="s">
        <v>5</v>
      </c>
      <c r="B264" s="1" t="s">
        <v>16</v>
      </c>
      <c r="C264" s="1">
        <v>1</v>
      </c>
      <c r="D264" s="1" t="s">
        <v>9</v>
      </c>
      <c r="E264" s="1">
        <v>-6.7783944951606223</v>
      </c>
    </row>
    <row r="265" spans="1:5" x14ac:dyDescent="0.2">
      <c r="A265" s="1" t="s">
        <v>5</v>
      </c>
      <c r="B265" s="1" t="s">
        <v>16</v>
      </c>
      <c r="C265" s="1">
        <v>2</v>
      </c>
      <c r="D265" s="1" t="s">
        <v>9</v>
      </c>
      <c r="E265" s="1">
        <v>-4.7417660302230118</v>
      </c>
    </row>
    <row r="266" spans="1:5" x14ac:dyDescent="0.2">
      <c r="A266" s="1" t="s">
        <v>5</v>
      </c>
      <c r="B266" s="1" t="s">
        <v>16</v>
      </c>
      <c r="C266" s="1">
        <v>3</v>
      </c>
      <c r="D266" s="1" t="s">
        <v>9</v>
      </c>
      <c r="E266" s="1">
        <v>-5.4429711317853737</v>
      </c>
    </row>
    <row r="267" spans="1:5" x14ac:dyDescent="0.2">
      <c r="A267" s="1" t="s">
        <v>5</v>
      </c>
      <c r="B267" s="1" t="s">
        <v>16</v>
      </c>
      <c r="C267" s="1">
        <v>4</v>
      </c>
      <c r="D267" s="1" t="s">
        <v>9</v>
      </c>
      <c r="E267" s="1">
        <v>-0.91521795079018275</v>
      </c>
    </row>
    <row r="268" spans="1:5" x14ac:dyDescent="0.2">
      <c r="A268" s="1" t="s">
        <v>5</v>
      </c>
      <c r="B268" s="1" t="s">
        <v>16</v>
      </c>
      <c r="C268" s="1">
        <v>5</v>
      </c>
      <c r="D268" s="1" t="s">
        <v>9</v>
      </c>
      <c r="E268" s="1">
        <v>-5.9230539929263806</v>
      </c>
    </row>
    <row r="269" spans="1:5" x14ac:dyDescent="0.2">
      <c r="A269" s="1" t="s">
        <v>5</v>
      </c>
      <c r="B269" s="1" t="s">
        <v>16</v>
      </c>
      <c r="C269" s="1">
        <v>6</v>
      </c>
      <c r="D269" s="1" t="s">
        <v>9</v>
      </c>
      <c r="E269" s="1">
        <v>-1.3341435286424073</v>
      </c>
    </row>
    <row r="270" spans="1:5" x14ac:dyDescent="0.2">
      <c r="A270" s="1" t="s">
        <v>5</v>
      </c>
      <c r="B270" s="1" t="s">
        <v>16</v>
      </c>
      <c r="C270" s="1">
        <v>7</v>
      </c>
      <c r="D270" s="1" t="s">
        <v>9</v>
      </c>
      <c r="E270" s="1">
        <v>-4.6199601616869543</v>
      </c>
    </row>
    <row r="271" spans="1:5" x14ac:dyDescent="0.2">
      <c r="A271" s="1" t="s">
        <v>5</v>
      </c>
      <c r="B271" s="1" t="s">
        <v>16</v>
      </c>
      <c r="C271" s="1">
        <v>8</v>
      </c>
      <c r="D271" s="1" t="s">
        <v>9</v>
      </c>
      <c r="E271" s="1">
        <v>-5.8788063610896231</v>
      </c>
    </row>
    <row r="272" spans="1:5" x14ac:dyDescent="0.2">
      <c r="A272" t="s">
        <v>4</v>
      </c>
      <c r="B272" t="s">
        <v>16</v>
      </c>
      <c r="C272">
        <v>1</v>
      </c>
      <c r="D272" t="s">
        <v>9</v>
      </c>
      <c r="E272">
        <v>-3.3299820372188762</v>
      </c>
    </row>
    <row r="273" spans="1:5" x14ac:dyDescent="0.2">
      <c r="A273" t="s">
        <v>4</v>
      </c>
      <c r="B273" t="s">
        <v>16</v>
      </c>
      <c r="C273">
        <v>2</v>
      </c>
      <c r="D273" t="s">
        <v>9</v>
      </c>
      <c r="E273">
        <v>-5.3061870025636431</v>
      </c>
    </row>
    <row r="274" spans="1:5" x14ac:dyDescent="0.2">
      <c r="A274" t="s">
        <v>4</v>
      </c>
      <c r="B274" t="s">
        <v>16</v>
      </c>
      <c r="C274">
        <v>3</v>
      </c>
      <c r="D274" t="s">
        <v>9</v>
      </c>
      <c r="E274">
        <v>-1.104105704211662</v>
      </c>
    </row>
    <row r="275" spans="1:5" x14ac:dyDescent="0.2">
      <c r="A275" t="s">
        <v>4</v>
      </c>
      <c r="B275" t="s">
        <v>16</v>
      </c>
      <c r="C275">
        <v>4</v>
      </c>
      <c r="D275" t="s">
        <v>9</v>
      </c>
      <c r="E275">
        <v>-3.3639424955766977</v>
      </c>
    </row>
    <row r="276" spans="1:5" x14ac:dyDescent="0.2">
      <c r="A276" t="s">
        <v>4</v>
      </c>
      <c r="B276" t="s">
        <v>16</v>
      </c>
      <c r="C276">
        <v>5</v>
      </c>
      <c r="D276" t="s">
        <v>9</v>
      </c>
      <c r="E276">
        <v>-7.2669179014950345</v>
      </c>
    </row>
    <row r="277" spans="1:5" x14ac:dyDescent="0.2">
      <c r="A277" t="s">
        <v>4</v>
      </c>
      <c r="B277" t="s">
        <v>16</v>
      </c>
      <c r="C277">
        <v>6</v>
      </c>
      <c r="D277" t="s">
        <v>9</v>
      </c>
      <c r="E277">
        <v>-6.3166139458354031</v>
      </c>
    </row>
    <row r="278" spans="1:5" x14ac:dyDescent="0.2">
      <c r="A278" t="s">
        <v>4</v>
      </c>
      <c r="B278" t="s">
        <v>16</v>
      </c>
      <c r="C278">
        <v>7</v>
      </c>
      <c r="D278" t="s">
        <v>9</v>
      </c>
      <c r="E278">
        <v>-1.9901889592862183</v>
      </c>
    </row>
    <row r="279" spans="1:5" x14ac:dyDescent="0.2">
      <c r="A279" t="s">
        <v>4</v>
      </c>
      <c r="B279" t="s">
        <v>16</v>
      </c>
      <c r="C279">
        <v>8</v>
      </c>
      <c r="D279" t="s">
        <v>9</v>
      </c>
      <c r="E279">
        <v>-1.6055092477855162</v>
      </c>
    </row>
    <row r="280" spans="1:5" x14ac:dyDescent="0.2">
      <c r="A280" s="1" t="s">
        <v>5</v>
      </c>
      <c r="B280" s="1" t="s">
        <v>16</v>
      </c>
      <c r="C280" s="1">
        <v>1</v>
      </c>
      <c r="D280" s="1" t="s">
        <v>6</v>
      </c>
      <c r="E280" s="1">
        <v>-2.845058315766277</v>
      </c>
    </row>
    <row r="281" spans="1:5" x14ac:dyDescent="0.2">
      <c r="A281" s="1" t="s">
        <v>5</v>
      </c>
      <c r="B281" s="1" t="s">
        <v>16</v>
      </c>
      <c r="C281" s="1">
        <v>2</v>
      </c>
      <c r="D281" s="1" t="s">
        <v>6</v>
      </c>
      <c r="E281" s="1">
        <v>-1.5061555852597053E-2</v>
      </c>
    </row>
    <row r="282" spans="1:5" x14ac:dyDescent="0.2">
      <c r="A282" s="1" t="s">
        <v>5</v>
      </c>
      <c r="B282" s="1" t="s">
        <v>16</v>
      </c>
      <c r="C282" s="1">
        <v>3</v>
      </c>
      <c r="D282" s="1" t="s">
        <v>6</v>
      </c>
      <c r="E282" s="1">
        <v>-1.9345707897943853</v>
      </c>
    </row>
    <row r="283" spans="1:5" x14ac:dyDescent="0.2">
      <c r="A283" s="1" t="s">
        <v>5</v>
      </c>
      <c r="B283" s="1" t="s">
        <v>16</v>
      </c>
      <c r="C283" s="1">
        <v>4</v>
      </c>
      <c r="D283" s="1" t="s">
        <v>6</v>
      </c>
      <c r="E283" s="1">
        <v>1.855594495582519</v>
      </c>
    </row>
    <row r="284" spans="1:5" x14ac:dyDescent="0.2">
      <c r="A284" s="1" t="s">
        <v>5</v>
      </c>
      <c r="B284" s="1" t="s">
        <v>16</v>
      </c>
      <c r="C284" s="1">
        <v>5</v>
      </c>
      <c r="D284" s="1" t="s">
        <v>6</v>
      </c>
      <c r="E284" s="1">
        <v>-2.2778258024784108</v>
      </c>
    </row>
    <row r="285" spans="1:5" x14ac:dyDescent="0.2">
      <c r="A285" s="1" t="s">
        <v>5</v>
      </c>
      <c r="B285" s="1" t="s">
        <v>16</v>
      </c>
      <c r="C285" s="1">
        <v>6</v>
      </c>
      <c r="D285" s="1" t="s">
        <v>6</v>
      </c>
      <c r="E285" s="1">
        <v>2.2573231818527404</v>
      </c>
    </row>
    <row r="286" spans="1:5" x14ac:dyDescent="0.2">
      <c r="A286" s="1" t="s">
        <v>5</v>
      </c>
      <c r="B286" s="1" t="s">
        <v>16</v>
      </c>
      <c r="C286" s="1">
        <v>7</v>
      </c>
      <c r="D286" s="1" t="s">
        <v>6</v>
      </c>
      <c r="E286" s="1">
        <v>-0.46568187956653873</v>
      </c>
    </row>
    <row r="287" spans="1:5" x14ac:dyDescent="0.2">
      <c r="A287" s="1" t="s">
        <v>5</v>
      </c>
      <c r="B287" s="1" t="s">
        <v>16</v>
      </c>
      <c r="C287" s="1">
        <v>8</v>
      </c>
      <c r="D287" s="1" t="s">
        <v>6</v>
      </c>
      <c r="E287" s="1">
        <v>-1.8483892204557542</v>
      </c>
    </row>
    <row r="288" spans="1:5" x14ac:dyDescent="0.2">
      <c r="A288" t="s">
        <v>4</v>
      </c>
      <c r="B288" t="s">
        <v>16</v>
      </c>
      <c r="C288">
        <v>1</v>
      </c>
      <c r="D288" t="s">
        <v>6</v>
      </c>
      <c r="E288">
        <v>1.5485553121287765</v>
      </c>
    </row>
    <row r="289" spans="1:5" x14ac:dyDescent="0.2">
      <c r="A289" t="s">
        <v>4</v>
      </c>
      <c r="B289" t="s">
        <v>16</v>
      </c>
      <c r="C289">
        <v>2</v>
      </c>
      <c r="D289" t="s">
        <v>6</v>
      </c>
      <c r="E289">
        <v>-1.6039691721447298</v>
      </c>
    </row>
    <row r="290" spans="1:5" x14ac:dyDescent="0.2">
      <c r="A290" t="s">
        <v>4</v>
      </c>
      <c r="B290" t="s">
        <v>16</v>
      </c>
      <c r="C290">
        <v>3</v>
      </c>
      <c r="D290" t="s">
        <v>6</v>
      </c>
      <c r="E290">
        <v>2.6797317879211455</v>
      </c>
    </row>
    <row r="291" spans="1:5" x14ac:dyDescent="0.2">
      <c r="A291" t="s">
        <v>4</v>
      </c>
      <c r="B291" t="s">
        <v>16</v>
      </c>
      <c r="C291">
        <v>4</v>
      </c>
      <c r="D291" t="s">
        <v>6</v>
      </c>
      <c r="E291">
        <v>0.49469476986764249</v>
      </c>
    </row>
    <row r="292" spans="1:5" x14ac:dyDescent="0.2">
      <c r="A292" t="s">
        <v>4</v>
      </c>
      <c r="B292" t="s">
        <v>16</v>
      </c>
      <c r="C292">
        <v>5</v>
      </c>
      <c r="D292" t="s">
        <v>6</v>
      </c>
      <c r="E292">
        <v>-5.2022174842443611</v>
      </c>
    </row>
    <row r="293" spans="1:5" x14ac:dyDescent="0.2">
      <c r="A293" t="s">
        <v>4</v>
      </c>
      <c r="B293" t="s">
        <v>16</v>
      </c>
      <c r="C293">
        <v>6</v>
      </c>
      <c r="D293" t="s">
        <v>6</v>
      </c>
      <c r="E293">
        <v>-3.161806555556236</v>
      </c>
    </row>
    <row r="294" spans="1:5" x14ac:dyDescent="0.2">
      <c r="A294" t="s">
        <v>4</v>
      </c>
      <c r="B294" t="s">
        <v>16</v>
      </c>
      <c r="C294">
        <v>7</v>
      </c>
      <c r="D294" t="s">
        <v>6</v>
      </c>
      <c r="E294">
        <v>1.2797494306340695</v>
      </c>
    </row>
    <row r="295" spans="1:5" x14ac:dyDescent="0.2">
      <c r="A295" t="s">
        <v>4</v>
      </c>
      <c r="B295" t="s">
        <v>16</v>
      </c>
      <c r="C295">
        <v>8</v>
      </c>
      <c r="D295" t="s">
        <v>6</v>
      </c>
      <c r="E295">
        <v>0.87241957433116113</v>
      </c>
    </row>
    <row r="296" spans="1:5" x14ac:dyDescent="0.2">
      <c r="A296" s="1" t="s">
        <v>5</v>
      </c>
      <c r="B296" s="1" t="s">
        <v>16</v>
      </c>
      <c r="C296" s="1">
        <v>1</v>
      </c>
      <c r="D296" s="1" t="s">
        <v>7</v>
      </c>
      <c r="E296" s="1">
        <v>-6.7544331341647315</v>
      </c>
    </row>
    <row r="297" spans="1:5" x14ac:dyDescent="0.2">
      <c r="A297" s="1" t="s">
        <v>5</v>
      </c>
      <c r="B297" s="1" t="s">
        <v>16</v>
      </c>
      <c r="C297" s="1">
        <v>2</v>
      </c>
      <c r="D297" s="1" t="s">
        <v>7</v>
      </c>
      <c r="E297" s="1">
        <v>-6.3662012125692051</v>
      </c>
    </row>
    <row r="298" spans="1:5" x14ac:dyDescent="0.2">
      <c r="A298" s="1" t="s">
        <v>5</v>
      </c>
      <c r="B298" s="1" t="s">
        <v>16</v>
      </c>
      <c r="C298" s="1">
        <v>3</v>
      </c>
      <c r="D298" s="1" t="s">
        <v>7</v>
      </c>
      <c r="E298" s="1">
        <v>-4.7886308609434138</v>
      </c>
    </row>
    <row r="299" spans="1:5" x14ac:dyDescent="0.2">
      <c r="A299" s="1" t="s">
        <v>5</v>
      </c>
      <c r="B299" s="1" t="s">
        <v>16</v>
      </c>
      <c r="C299" s="1">
        <v>4</v>
      </c>
      <c r="D299" s="1" t="s">
        <v>7</v>
      </c>
      <c r="E299" s="1">
        <v>-2.5890107374479321</v>
      </c>
    </row>
    <row r="300" spans="1:5" x14ac:dyDescent="0.2">
      <c r="A300" s="1" t="s">
        <v>5</v>
      </c>
      <c r="B300" s="1" t="s">
        <v>16</v>
      </c>
      <c r="C300" s="1">
        <v>5</v>
      </c>
      <c r="D300" s="1" t="s">
        <v>7</v>
      </c>
      <c r="E300" s="1">
        <v>-4.3311637149290831</v>
      </c>
    </row>
    <row r="301" spans="1:5" x14ac:dyDescent="0.2">
      <c r="A301" s="1" t="s">
        <v>5</v>
      </c>
      <c r="B301" s="1" t="s">
        <v>16</v>
      </c>
      <c r="C301" s="1">
        <v>6</v>
      </c>
      <c r="D301" s="1" t="s">
        <v>7</v>
      </c>
      <c r="E301" s="1">
        <v>-3.8559152577986637</v>
      </c>
    </row>
    <row r="302" spans="1:5" x14ac:dyDescent="0.2">
      <c r="A302" s="1" t="s">
        <v>5</v>
      </c>
      <c r="B302" s="1" t="s">
        <v>16</v>
      </c>
      <c r="C302" s="1">
        <v>7</v>
      </c>
      <c r="D302" s="1" t="s">
        <v>7</v>
      </c>
      <c r="E302" s="1">
        <v>-5.0108751275449883</v>
      </c>
    </row>
    <row r="303" spans="1:5" x14ac:dyDescent="0.2">
      <c r="A303" s="1" t="s">
        <v>5</v>
      </c>
      <c r="B303" s="1" t="s">
        <v>16</v>
      </c>
      <c r="C303" s="1">
        <v>8</v>
      </c>
      <c r="D303" s="1" t="s">
        <v>7</v>
      </c>
      <c r="E303" s="1">
        <v>-5.7179402224407099</v>
      </c>
    </row>
    <row r="304" spans="1:5" x14ac:dyDescent="0.2">
      <c r="A304" t="s">
        <v>4</v>
      </c>
      <c r="B304" t="s">
        <v>16</v>
      </c>
      <c r="C304">
        <v>1</v>
      </c>
      <c r="D304" t="s">
        <v>7</v>
      </c>
      <c r="E304">
        <v>-5.742678558766908</v>
      </c>
    </row>
    <row r="305" spans="1:5" x14ac:dyDescent="0.2">
      <c r="A305" t="s">
        <v>4</v>
      </c>
      <c r="B305" t="s">
        <v>16</v>
      </c>
      <c r="C305">
        <v>2</v>
      </c>
      <c r="D305" t="s">
        <v>7</v>
      </c>
      <c r="E305">
        <v>-4.3796997022417621</v>
      </c>
    </row>
    <row r="306" spans="1:5" x14ac:dyDescent="0.2">
      <c r="A306" t="s">
        <v>4</v>
      </c>
      <c r="B306" t="s">
        <v>16</v>
      </c>
      <c r="C306">
        <v>3</v>
      </c>
      <c r="D306" t="s">
        <v>7</v>
      </c>
      <c r="E306">
        <v>-3.7020912212395558</v>
      </c>
    </row>
    <row r="307" spans="1:5" x14ac:dyDescent="0.2">
      <c r="A307" t="s">
        <v>4</v>
      </c>
      <c r="B307" t="s">
        <v>16</v>
      </c>
      <c r="C307">
        <v>4</v>
      </c>
      <c r="D307" t="s">
        <v>7</v>
      </c>
      <c r="E307">
        <v>-4.7826387825487942</v>
      </c>
    </row>
    <row r="308" spans="1:5" x14ac:dyDescent="0.2">
      <c r="A308" t="s">
        <v>4</v>
      </c>
      <c r="B308" t="s">
        <v>16</v>
      </c>
      <c r="C308">
        <v>5</v>
      </c>
      <c r="D308" t="s">
        <v>7</v>
      </c>
      <c r="E308">
        <v>-6.4668025969604521</v>
      </c>
    </row>
    <row r="309" spans="1:5" x14ac:dyDescent="0.2">
      <c r="A309" t="s">
        <v>4</v>
      </c>
      <c r="B309" t="s">
        <v>16</v>
      </c>
      <c r="C309">
        <v>6</v>
      </c>
      <c r="D309" t="s">
        <v>7</v>
      </c>
      <c r="E309">
        <v>-5.5155638006124903</v>
      </c>
    </row>
    <row r="310" spans="1:5" x14ac:dyDescent="0.2">
      <c r="A310" t="s">
        <v>4</v>
      </c>
      <c r="B310" t="s">
        <v>16</v>
      </c>
      <c r="C310">
        <v>7</v>
      </c>
      <c r="D310" t="s">
        <v>7</v>
      </c>
      <c r="E310">
        <v>-3.4361138705804386</v>
      </c>
    </row>
    <row r="311" spans="1:5" x14ac:dyDescent="0.2">
      <c r="A311" t="s">
        <v>4</v>
      </c>
      <c r="B311" t="s">
        <v>16</v>
      </c>
      <c r="C311">
        <v>8</v>
      </c>
      <c r="D311" t="s">
        <v>7</v>
      </c>
      <c r="E311">
        <v>-2.7833248350827269</v>
      </c>
    </row>
    <row r="312" spans="1:5" x14ac:dyDescent="0.2">
      <c r="A312" s="1" t="s">
        <v>5</v>
      </c>
      <c r="B312" s="1" t="s">
        <v>17</v>
      </c>
      <c r="C312" s="1">
        <v>1</v>
      </c>
      <c r="D312" s="1" t="s">
        <v>3</v>
      </c>
      <c r="E312" s="1">
        <v>0.13680162859660427</v>
      </c>
    </row>
    <row r="313" spans="1:5" x14ac:dyDescent="0.2">
      <c r="A313" s="1" t="s">
        <v>5</v>
      </c>
      <c r="B313" s="1" t="s">
        <v>17</v>
      </c>
      <c r="C313" s="1">
        <v>2</v>
      </c>
      <c r="D313" s="1" t="s">
        <v>3</v>
      </c>
      <c r="E313" s="1">
        <v>6.3759902452535044E-2</v>
      </c>
    </row>
    <row r="314" spans="1:5" x14ac:dyDescent="0.2">
      <c r="A314" s="1" t="s">
        <v>5</v>
      </c>
      <c r="B314" s="1" t="s">
        <v>17</v>
      </c>
      <c r="C314" s="1">
        <v>3</v>
      </c>
      <c r="D314" s="1" t="s">
        <v>3</v>
      </c>
      <c r="E314" s="1">
        <v>-3.8739604225512885</v>
      </c>
    </row>
    <row r="315" spans="1:5" x14ac:dyDescent="0.2">
      <c r="A315" s="1" t="s">
        <v>5</v>
      </c>
      <c r="B315" s="1" t="s">
        <v>17</v>
      </c>
      <c r="C315" s="1">
        <v>4</v>
      </c>
      <c r="D315" s="1" t="s">
        <v>3</v>
      </c>
      <c r="E315" s="1">
        <v>-0.65508091919388178</v>
      </c>
    </row>
    <row r="316" spans="1:5" x14ac:dyDescent="0.2">
      <c r="A316" s="1" t="s">
        <v>5</v>
      </c>
      <c r="B316" s="1" t="s">
        <v>17</v>
      </c>
      <c r="C316" s="1">
        <v>5</v>
      </c>
      <c r="D316" s="1" t="s">
        <v>3</v>
      </c>
      <c r="E316" s="1">
        <v>-3.7304053986260222</v>
      </c>
    </row>
    <row r="317" spans="1:5" x14ac:dyDescent="0.2">
      <c r="A317" s="1" t="s">
        <v>5</v>
      </c>
      <c r="B317" s="1" t="s">
        <v>17</v>
      </c>
      <c r="C317" s="1">
        <v>6</v>
      </c>
      <c r="D317" s="1" t="s">
        <v>3</v>
      </c>
      <c r="E317" s="1">
        <v>0.30812544354994742</v>
      </c>
    </row>
    <row r="318" spans="1:5" x14ac:dyDescent="0.2">
      <c r="A318" s="1" t="s">
        <v>5</v>
      </c>
      <c r="B318" s="1" t="s">
        <v>17</v>
      </c>
      <c r="C318" s="1">
        <v>7</v>
      </c>
      <c r="D318" s="1" t="s">
        <v>3</v>
      </c>
      <c r="E318" s="1">
        <v>1.3220634623520304</v>
      </c>
    </row>
    <row r="319" spans="1:5" x14ac:dyDescent="0.2">
      <c r="A319" s="1" t="s">
        <v>5</v>
      </c>
      <c r="B319" s="1" t="s">
        <v>17</v>
      </c>
      <c r="C319" s="1">
        <v>8</v>
      </c>
      <c r="D319" s="1" t="s">
        <v>3</v>
      </c>
      <c r="E319" s="1">
        <v>2.201605145812497</v>
      </c>
    </row>
    <row r="320" spans="1:5" x14ac:dyDescent="0.2">
      <c r="A320" t="s">
        <v>4</v>
      </c>
      <c r="B320" t="s">
        <v>17</v>
      </c>
      <c r="C320">
        <v>1</v>
      </c>
      <c r="D320" t="s">
        <v>3</v>
      </c>
      <c r="E320">
        <v>-0.14991485569708018</v>
      </c>
    </row>
    <row r="321" spans="1:5" x14ac:dyDescent="0.2">
      <c r="A321" t="s">
        <v>4</v>
      </c>
      <c r="B321" t="s">
        <v>17</v>
      </c>
      <c r="C321">
        <v>2</v>
      </c>
      <c r="D321" t="s">
        <v>3</v>
      </c>
      <c r="E321">
        <v>-2.4685594321768463</v>
      </c>
    </row>
    <row r="322" spans="1:5" x14ac:dyDescent="0.2">
      <c r="A322" t="s">
        <v>4</v>
      </c>
      <c r="B322" t="s">
        <v>17</v>
      </c>
      <c r="C322">
        <v>3</v>
      </c>
      <c r="D322" t="s">
        <v>3</v>
      </c>
      <c r="E322">
        <v>-5.411532459942233</v>
      </c>
    </row>
    <row r="323" spans="1:5" x14ac:dyDescent="0.2">
      <c r="A323" t="s">
        <v>4</v>
      </c>
      <c r="B323" t="s">
        <v>17</v>
      </c>
      <c r="C323">
        <v>4</v>
      </c>
      <c r="D323" t="s">
        <v>3</v>
      </c>
      <c r="E323">
        <v>-0.45963824400726239</v>
      </c>
    </row>
    <row r="324" spans="1:5" x14ac:dyDescent="0.2">
      <c r="A324" t="s">
        <v>4</v>
      </c>
      <c r="B324" t="s">
        <v>17</v>
      </c>
      <c r="C324">
        <v>5</v>
      </c>
      <c r="D324" t="s">
        <v>3</v>
      </c>
      <c r="E324">
        <v>1.6390338158672719</v>
      </c>
    </row>
    <row r="325" spans="1:5" x14ac:dyDescent="0.2">
      <c r="A325" t="s">
        <v>4</v>
      </c>
      <c r="B325" t="s">
        <v>17</v>
      </c>
      <c r="C325">
        <v>6</v>
      </c>
      <c r="D325" t="s">
        <v>3</v>
      </c>
      <c r="E325">
        <v>1.4124990468594305</v>
      </c>
    </row>
    <row r="326" spans="1:5" x14ac:dyDescent="0.2">
      <c r="A326" t="s">
        <v>4</v>
      </c>
      <c r="B326" t="s">
        <v>17</v>
      </c>
      <c r="C326">
        <v>7</v>
      </c>
      <c r="D326" t="s">
        <v>3</v>
      </c>
      <c r="E326">
        <v>-5.6047021361769147</v>
      </c>
    </row>
    <row r="327" spans="1:5" x14ac:dyDescent="0.2">
      <c r="A327" t="s">
        <v>4</v>
      </c>
      <c r="B327" t="s">
        <v>17</v>
      </c>
      <c r="C327">
        <v>8</v>
      </c>
      <c r="D327" t="s">
        <v>3</v>
      </c>
      <c r="E327">
        <v>2.7730916886179333</v>
      </c>
    </row>
    <row r="328" spans="1:5" x14ac:dyDescent="0.2">
      <c r="A328" s="1" t="s">
        <v>5</v>
      </c>
      <c r="B328" s="1" t="s">
        <v>17</v>
      </c>
      <c r="C328" s="1">
        <v>1</v>
      </c>
      <c r="D328" s="1" t="s">
        <v>8</v>
      </c>
      <c r="E328" s="1">
        <v>-10.216558964795578</v>
      </c>
    </row>
    <row r="329" spans="1:5" x14ac:dyDescent="0.2">
      <c r="A329" s="1" t="s">
        <v>5</v>
      </c>
      <c r="B329" s="1" t="s">
        <v>17</v>
      </c>
      <c r="C329" s="1">
        <v>2</v>
      </c>
      <c r="D329" s="1" t="s">
        <v>8</v>
      </c>
      <c r="E329" s="1">
        <v>-7.7271597550237843</v>
      </c>
    </row>
    <row r="330" spans="1:5" x14ac:dyDescent="0.2">
      <c r="A330" s="1" t="s">
        <v>5</v>
      </c>
      <c r="B330" s="1" t="s">
        <v>17</v>
      </c>
      <c r="C330" s="1">
        <v>3</v>
      </c>
      <c r="D330" s="1" t="s">
        <v>8</v>
      </c>
      <c r="E330" s="1">
        <v>-7.9897576978463754</v>
      </c>
    </row>
    <row r="331" spans="1:5" x14ac:dyDescent="0.2">
      <c r="A331" s="1" t="s">
        <v>5</v>
      </c>
      <c r="B331" s="1" t="s">
        <v>17</v>
      </c>
      <c r="C331" s="1">
        <v>4</v>
      </c>
      <c r="D331" s="1" t="s">
        <v>8</v>
      </c>
      <c r="E331" s="1">
        <v>-7.1926113607911084</v>
      </c>
    </row>
    <row r="332" spans="1:5" x14ac:dyDescent="0.2">
      <c r="A332" s="1" t="s">
        <v>5</v>
      </c>
      <c r="B332" s="1" t="s">
        <v>17</v>
      </c>
      <c r="C332" s="1">
        <v>5</v>
      </c>
      <c r="D332" s="1" t="s">
        <v>8</v>
      </c>
      <c r="E332" s="1">
        <v>-7.7641719224398749</v>
      </c>
    </row>
    <row r="333" spans="1:5" x14ac:dyDescent="0.2">
      <c r="A333" s="1" t="s">
        <v>5</v>
      </c>
      <c r="B333" s="1" t="s">
        <v>17</v>
      </c>
      <c r="C333" s="1">
        <v>6</v>
      </c>
      <c r="D333" s="1" t="s">
        <v>8</v>
      </c>
      <c r="E333" s="1">
        <v>-6.6843284359940895</v>
      </c>
    </row>
    <row r="334" spans="1:5" x14ac:dyDescent="0.2">
      <c r="A334" s="1" t="s">
        <v>5</v>
      </c>
      <c r="B334" s="1" t="s">
        <v>17</v>
      </c>
      <c r="C334" s="1">
        <v>7</v>
      </c>
      <c r="D334" s="1" t="s">
        <v>8</v>
      </c>
      <c r="E334" s="1">
        <v>-8.4989296799967882</v>
      </c>
    </row>
    <row r="335" spans="1:5" x14ac:dyDescent="0.2">
      <c r="A335" s="1" t="s">
        <v>5</v>
      </c>
      <c r="B335" s="1" t="s">
        <v>17</v>
      </c>
      <c r="C335" s="1">
        <v>8</v>
      </c>
      <c r="D335" s="1" t="s">
        <v>8</v>
      </c>
      <c r="E335" s="1">
        <v>-11.04974726329316</v>
      </c>
    </row>
    <row r="336" spans="1:5" x14ac:dyDescent="0.2">
      <c r="A336" t="s">
        <v>4</v>
      </c>
      <c r="B336" t="s">
        <v>17</v>
      </c>
      <c r="C336">
        <v>1</v>
      </c>
      <c r="D336" t="s">
        <v>8</v>
      </c>
      <c r="E336">
        <v>-6.4730169684065118</v>
      </c>
    </row>
    <row r="337" spans="1:5" x14ac:dyDescent="0.2">
      <c r="A337" t="s">
        <v>4</v>
      </c>
      <c r="B337" t="s">
        <v>17</v>
      </c>
      <c r="C337">
        <v>2</v>
      </c>
      <c r="D337" t="s">
        <v>8</v>
      </c>
      <c r="E337">
        <v>-9.1672946541505063</v>
      </c>
    </row>
    <row r="338" spans="1:5" x14ac:dyDescent="0.2">
      <c r="A338" t="s">
        <v>4</v>
      </c>
      <c r="B338" t="s">
        <v>17</v>
      </c>
      <c r="C338">
        <v>3</v>
      </c>
      <c r="D338" t="s">
        <v>8</v>
      </c>
      <c r="E338">
        <v>-7.2430469715352075</v>
      </c>
    </row>
    <row r="339" spans="1:5" x14ac:dyDescent="0.2">
      <c r="A339" t="s">
        <v>4</v>
      </c>
      <c r="B339" t="s">
        <v>17</v>
      </c>
      <c r="C339">
        <v>4</v>
      </c>
      <c r="D339" t="s">
        <v>8</v>
      </c>
      <c r="E339">
        <v>-9.3326053755233893</v>
      </c>
    </row>
    <row r="340" spans="1:5" x14ac:dyDescent="0.2">
      <c r="A340" t="s">
        <v>4</v>
      </c>
      <c r="B340" t="s">
        <v>17</v>
      </c>
      <c r="C340">
        <v>5</v>
      </c>
      <c r="D340" t="s">
        <v>8</v>
      </c>
      <c r="E340">
        <v>-8.0289213278506217</v>
      </c>
    </row>
    <row r="341" spans="1:5" x14ac:dyDescent="0.2">
      <c r="A341" t="s">
        <v>4</v>
      </c>
      <c r="B341" t="s">
        <v>17</v>
      </c>
      <c r="C341">
        <v>6</v>
      </c>
      <c r="D341" t="s">
        <v>8</v>
      </c>
      <c r="E341">
        <v>-6.839909013739252</v>
      </c>
    </row>
    <row r="342" spans="1:5" x14ac:dyDescent="0.2">
      <c r="A342" t="s">
        <v>4</v>
      </c>
      <c r="B342" t="s">
        <v>17</v>
      </c>
      <c r="C342">
        <v>7</v>
      </c>
      <c r="D342" t="s">
        <v>8</v>
      </c>
      <c r="E342">
        <v>-8.0698144505255911</v>
      </c>
    </row>
    <row r="343" spans="1:5" x14ac:dyDescent="0.2">
      <c r="A343" t="s">
        <v>4</v>
      </c>
      <c r="B343" t="s">
        <v>17</v>
      </c>
      <c r="C343">
        <v>8</v>
      </c>
      <c r="D343" t="s">
        <v>8</v>
      </c>
      <c r="E343">
        <v>-7.9709093823550674</v>
      </c>
    </row>
    <row r="344" spans="1:5" x14ac:dyDescent="0.2">
      <c r="A344" s="1" t="s">
        <v>5</v>
      </c>
      <c r="B344" s="1" t="s">
        <v>17</v>
      </c>
      <c r="C344" s="1">
        <v>1</v>
      </c>
      <c r="D344" s="1" t="s">
        <v>9</v>
      </c>
      <c r="E344" s="1">
        <v>-3.8656131720149922</v>
      </c>
    </row>
    <row r="345" spans="1:5" x14ac:dyDescent="0.2">
      <c r="A345" s="1" t="s">
        <v>5</v>
      </c>
      <c r="B345" s="1" t="s">
        <v>17</v>
      </c>
      <c r="C345" s="1">
        <v>2</v>
      </c>
      <c r="D345" s="1" t="s">
        <v>9</v>
      </c>
      <c r="E345" s="1">
        <v>-3.804448989156981</v>
      </c>
    </row>
    <row r="346" spans="1:5" x14ac:dyDescent="0.2">
      <c r="A346" s="1" t="s">
        <v>5</v>
      </c>
      <c r="B346" s="1" t="s">
        <v>17</v>
      </c>
      <c r="C346" s="1">
        <v>3</v>
      </c>
      <c r="D346" s="1" t="s">
        <v>9</v>
      </c>
      <c r="E346" s="1">
        <v>-6.1251221286472983</v>
      </c>
    </row>
    <row r="347" spans="1:5" x14ac:dyDescent="0.2">
      <c r="A347" s="1" t="s">
        <v>5</v>
      </c>
      <c r="B347" s="1" t="s">
        <v>17</v>
      </c>
      <c r="C347" s="1">
        <v>4</v>
      </c>
      <c r="D347" s="1" t="s">
        <v>9</v>
      </c>
      <c r="E347" s="1">
        <v>-5.6344273934252129</v>
      </c>
    </row>
    <row r="348" spans="1:5" x14ac:dyDescent="0.2">
      <c r="A348" s="1" t="s">
        <v>5</v>
      </c>
      <c r="B348" s="1" t="s">
        <v>17</v>
      </c>
      <c r="C348" s="1">
        <v>5</v>
      </c>
      <c r="D348" s="1" t="s">
        <v>9</v>
      </c>
      <c r="E348" s="1">
        <v>-6.2187291631571675</v>
      </c>
    </row>
    <row r="349" spans="1:5" x14ac:dyDescent="0.2">
      <c r="A349" s="1" t="s">
        <v>5</v>
      </c>
      <c r="B349" s="1" t="s">
        <v>17</v>
      </c>
      <c r="C349" s="1">
        <v>6</v>
      </c>
      <c r="D349" s="1" t="s">
        <v>9</v>
      </c>
      <c r="E349" s="1">
        <v>-3.5845947220697489</v>
      </c>
    </row>
    <row r="350" spans="1:5" x14ac:dyDescent="0.2">
      <c r="A350" s="1" t="s">
        <v>5</v>
      </c>
      <c r="B350" s="1" t="s">
        <v>17</v>
      </c>
      <c r="C350" s="1">
        <v>7</v>
      </c>
      <c r="D350" s="1" t="s">
        <v>9</v>
      </c>
      <c r="E350" s="1">
        <v>-2.5811723537947628</v>
      </c>
    </row>
    <row r="351" spans="1:5" x14ac:dyDescent="0.2">
      <c r="A351" s="1" t="s">
        <v>5</v>
      </c>
      <c r="B351" s="1" t="s">
        <v>17</v>
      </c>
      <c r="C351" s="1">
        <v>8</v>
      </c>
      <c r="D351" s="1" t="s">
        <v>9</v>
      </c>
      <c r="E351" s="1">
        <v>-2.0818524498583564</v>
      </c>
    </row>
    <row r="352" spans="1:5" x14ac:dyDescent="0.2">
      <c r="A352" t="s">
        <v>4</v>
      </c>
      <c r="B352" t="s">
        <v>17</v>
      </c>
      <c r="C352">
        <v>1</v>
      </c>
      <c r="D352" t="s">
        <v>9</v>
      </c>
      <c r="E352">
        <v>-4.9077850892337729</v>
      </c>
    </row>
    <row r="353" spans="1:5" x14ac:dyDescent="0.2">
      <c r="A353" t="s">
        <v>4</v>
      </c>
      <c r="B353" t="s">
        <v>17</v>
      </c>
      <c r="C353">
        <v>2</v>
      </c>
      <c r="D353" t="s">
        <v>9</v>
      </c>
      <c r="E353">
        <v>-6.4012917606555675</v>
      </c>
    </row>
    <row r="354" spans="1:5" x14ac:dyDescent="0.2">
      <c r="A354" t="s">
        <v>4</v>
      </c>
      <c r="B354" t="s">
        <v>17</v>
      </c>
      <c r="C354">
        <v>3</v>
      </c>
      <c r="D354" t="s">
        <v>9</v>
      </c>
      <c r="E354">
        <v>-6.8621362828476045</v>
      </c>
    </row>
    <row r="355" spans="1:5" x14ac:dyDescent="0.2">
      <c r="A355" t="s">
        <v>4</v>
      </c>
      <c r="B355" t="s">
        <v>17</v>
      </c>
      <c r="C355">
        <v>4</v>
      </c>
      <c r="D355" t="s">
        <v>9</v>
      </c>
      <c r="E355">
        <v>-4.7757596849685271</v>
      </c>
    </row>
    <row r="356" spans="1:5" x14ac:dyDescent="0.2">
      <c r="A356" t="s">
        <v>4</v>
      </c>
      <c r="B356" t="s">
        <v>17</v>
      </c>
      <c r="C356">
        <v>5</v>
      </c>
      <c r="D356" t="s">
        <v>9</v>
      </c>
      <c r="E356">
        <v>-2.5728126690086235</v>
      </c>
    </row>
    <row r="357" spans="1:5" x14ac:dyDescent="0.2">
      <c r="A357" t="s">
        <v>4</v>
      </c>
      <c r="B357" t="s">
        <v>17</v>
      </c>
      <c r="C357">
        <v>6</v>
      </c>
      <c r="D357" t="s">
        <v>9</v>
      </c>
      <c r="E357">
        <v>-3.7031503742700842</v>
      </c>
    </row>
    <row r="358" spans="1:5" x14ac:dyDescent="0.2">
      <c r="A358" t="s">
        <v>4</v>
      </c>
      <c r="B358" t="s">
        <v>17</v>
      </c>
      <c r="C358">
        <v>7</v>
      </c>
      <c r="D358" t="s">
        <v>9</v>
      </c>
      <c r="E358">
        <v>-7.3098078863747808</v>
      </c>
    </row>
    <row r="359" spans="1:5" x14ac:dyDescent="0.2">
      <c r="A359" t="s">
        <v>4</v>
      </c>
      <c r="B359" t="s">
        <v>17</v>
      </c>
      <c r="C359">
        <v>8</v>
      </c>
      <c r="D359" t="s">
        <v>9</v>
      </c>
      <c r="E359">
        <v>6.6389672152308066E-2</v>
      </c>
    </row>
    <row r="360" spans="1:5" x14ac:dyDescent="0.2">
      <c r="A360" s="1" t="s">
        <v>5</v>
      </c>
      <c r="B360" s="1" t="s">
        <v>17</v>
      </c>
      <c r="C360" s="1">
        <v>1</v>
      </c>
      <c r="D360" s="1" t="s">
        <v>6</v>
      </c>
      <c r="E360" s="1">
        <v>-0.31577453221579432</v>
      </c>
    </row>
    <row r="361" spans="1:5" x14ac:dyDescent="0.2">
      <c r="A361" s="1" t="s">
        <v>5</v>
      </c>
      <c r="B361" s="1" t="s">
        <v>17</v>
      </c>
      <c r="C361" s="1">
        <v>2</v>
      </c>
      <c r="D361" s="1" t="s">
        <v>6</v>
      </c>
      <c r="E361" s="1">
        <v>0.75269383145381497</v>
      </c>
    </row>
    <row r="362" spans="1:5" x14ac:dyDescent="0.2">
      <c r="A362" s="1" t="s">
        <v>5</v>
      </c>
      <c r="B362" s="1" t="s">
        <v>17</v>
      </c>
      <c r="C362" s="1">
        <v>3</v>
      </c>
      <c r="D362" s="1" t="s">
        <v>6</v>
      </c>
      <c r="E362" s="1">
        <v>-2.7851206300651121</v>
      </c>
    </row>
    <row r="363" spans="1:5" x14ac:dyDescent="0.2">
      <c r="A363" s="1" t="s">
        <v>5</v>
      </c>
      <c r="B363" s="1" t="s">
        <v>17</v>
      </c>
      <c r="C363" s="1">
        <v>4</v>
      </c>
      <c r="D363" s="1" t="s">
        <v>6</v>
      </c>
      <c r="E363" s="1">
        <v>-0.28798365176884744</v>
      </c>
    </row>
    <row r="364" spans="1:5" x14ac:dyDescent="0.2">
      <c r="A364" s="1" t="s">
        <v>5</v>
      </c>
      <c r="B364" s="1" t="s">
        <v>17</v>
      </c>
      <c r="C364" s="1">
        <v>5</v>
      </c>
      <c r="D364" s="1" t="s">
        <v>6</v>
      </c>
      <c r="E364" s="1">
        <v>-5.1764406483995202</v>
      </c>
    </row>
    <row r="365" spans="1:5" x14ac:dyDescent="0.2">
      <c r="A365" s="1" t="s">
        <v>5</v>
      </c>
      <c r="B365" s="1" t="s">
        <v>17</v>
      </c>
      <c r="C365" s="1">
        <v>6</v>
      </c>
      <c r="D365" s="1" t="s">
        <v>6</v>
      </c>
      <c r="E365" s="1">
        <v>-0.48690219048925343</v>
      </c>
    </row>
    <row r="366" spans="1:5" x14ac:dyDescent="0.2">
      <c r="A366" s="1" t="s">
        <v>5</v>
      </c>
      <c r="B366" s="1" t="s">
        <v>17</v>
      </c>
      <c r="C366" s="1">
        <v>7</v>
      </c>
      <c r="D366" s="1" t="s">
        <v>6</v>
      </c>
      <c r="E366" s="1">
        <v>1.6437834922139913</v>
      </c>
    </row>
    <row r="367" spans="1:5" x14ac:dyDescent="0.2">
      <c r="A367" s="1" t="s">
        <v>5</v>
      </c>
      <c r="B367" s="1" t="s">
        <v>17</v>
      </c>
      <c r="C367" s="1">
        <v>8</v>
      </c>
      <c r="D367" s="1" t="s">
        <v>6</v>
      </c>
      <c r="E367" s="1">
        <v>1.9234204536058215</v>
      </c>
    </row>
    <row r="368" spans="1:5" x14ac:dyDescent="0.2">
      <c r="A368" t="s">
        <v>4</v>
      </c>
      <c r="B368" t="s">
        <v>17</v>
      </c>
      <c r="C368">
        <v>1</v>
      </c>
      <c r="D368" t="s">
        <v>6</v>
      </c>
      <c r="E368">
        <v>0.23837523263652471</v>
      </c>
    </row>
    <row r="369" spans="1:5" x14ac:dyDescent="0.2">
      <c r="A369" t="s">
        <v>4</v>
      </c>
      <c r="B369" t="s">
        <v>17</v>
      </c>
      <c r="C369">
        <v>2</v>
      </c>
      <c r="D369" t="s">
        <v>6</v>
      </c>
      <c r="E369">
        <v>-3.3318853297902429</v>
      </c>
    </row>
    <row r="370" spans="1:5" x14ac:dyDescent="0.2">
      <c r="A370" t="s">
        <v>4</v>
      </c>
      <c r="B370" t="s">
        <v>17</v>
      </c>
      <c r="C370">
        <v>3</v>
      </c>
      <c r="D370" t="s">
        <v>6</v>
      </c>
      <c r="E370">
        <v>-4.1637279309976343</v>
      </c>
    </row>
    <row r="371" spans="1:5" x14ac:dyDescent="0.2">
      <c r="A371" t="s">
        <v>4</v>
      </c>
      <c r="B371" t="s">
        <v>17</v>
      </c>
      <c r="C371">
        <v>4</v>
      </c>
      <c r="D371" t="s">
        <v>6</v>
      </c>
      <c r="E371">
        <v>-0.68166742837271599</v>
      </c>
    </row>
    <row r="372" spans="1:5" x14ac:dyDescent="0.2">
      <c r="A372" t="s">
        <v>4</v>
      </c>
      <c r="B372" t="s">
        <v>17</v>
      </c>
      <c r="C372">
        <v>5</v>
      </c>
      <c r="D372" t="s">
        <v>6</v>
      </c>
      <c r="E372">
        <v>2.7057946196142506</v>
      </c>
    </row>
    <row r="373" spans="1:5" x14ac:dyDescent="0.2">
      <c r="A373" t="s">
        <v>4</v>
      </c>
      <c r="B373" t="s">
        <v>17</v>
      </c>
      <c r="C373">
        <v>6</v>
      </c>
      <c r="D373" t="s">
        <v>6</v>
      </c>
      <c r="E373">
        <v>1.4800979587492193</v>
      </c>
    </row>
    <row r="374" spans="1:5" x14ac:dyDescent="0.2">
      <c r="A374" t="s">
        <v>4</v>
      </c>
      <c r="B374" t="s">
        <v>17</v>
      </c>
      <c r="C374">
        <v>7</v>
      </c>
      <c r="D374" t="s">
        <v>6</v>
      </c>
      <c r="E374">
        <v>-5.3151808261860509</v>
      </c>
    </row>
    <row r="375" spans="1:5" x14ac:dyDescent="0.2">
      <c r="A375" t="s">
        <v>4</v>
      </c>
      <c r="B375" t="s">
        <v>17</v>
      </c>
      <c r="C375">
        <v>8</v>
      </c>
      <c r="D375" t="s">
        <v>6</v>
      </c>
      <c r="E375">
        <v>1.5486083638482242</v>
      </c>
    </row>
    <row r="376" spans="1:5" x14ac:dyDescent="0.2">
      <c r="A376" s="1" t="s">
        <v>5</v>
      </c>
      <c r="B376" s="1" t="s">
        <v>17</v>
      </c>
      <c r="C376" s="1">
        <v>1</v>
      </c>
      <c r="D376" s="1" t="s">
        <v>7</v>
      </c>
      <c r="E376" s="1">
        <v>-7.309081662276057</v>
      </c>
    </row>
    <row r="377" spans="1:5" x14ac:dyDescent="0.2">
      <c r="A377" s="1" t="s">
        <v>5</v>
      </c>
      <c r="B377" s="1" t="s">
        <v>17</v>
      </c>
      <c r="C377" s="1">
        <v>2</v>
      </c>
      <c r="D377" s="1" t="s">
        <v>7</v>
      </c>
      <c r="E377" s="1">
        <v>-6.5858539628347508</v>
      </c>
    </row>
    <row r="378" spans="1:5" x14ac:dyDescent="0.2">
      <c r="A378" s="1" t="s">
        <v>5</v>
      </c>
      <c r="B378" s="1" t="s">
        <v>17</v>
      </c>
      <c r="C378" s="1">
        <v>3</v>
      </c>
      <c r="D378" s="1" t="s">
        <v>7</v>
      </c>
      <c r="E378" s="1">
        <v>-7.8586206304694493</v>
      </c>
    </row>
    <row r="379" spans="1:5" x14ac:dyDescent="0.2">
      <c r="A379" s="1" t="s">
        <v>5</v>
      </c>
      <c r="B379" s="1" t="s">
        <v>17</v>
      </c>
      <c r="C379" s="1">
        <v>4</v>
      </c>
      <c r="D379" s="1" t="s">
        <v>7</v>
      </c>
      <c r="E379" s="1">
        <v>-7.9304042528285734</v>
      </c>
    </row>
    <row r="380" spans="1:5" x14ac:dyDescent="0.2">
      <c r="A380" s="1" t="s">
        <v>5</v>
      </c>
      <c r="B380" s="1" t="s">
        <v>17</v>
      </c>
      <c r="C380" s="1">
        <v>5</v>
      </c>
      <c r="D380" s="1" t="s">
        <v>7</v>
      </c>
      <c r="E380" s="1">
        <v>-6.917381088934885</v>
      </c>
    </row>
    <row r="381" spans="1:5" x14ac:dyDescent="0.2">
      <c r="A381" s="1" t="s">
        <v>5</v>
      </c>
      <c r="B381" s="1" t="s">
        <v>17</v>
      </c>
      <c r="C381" s="1">
        <v>6</v>
      </c>
      <c r="D381" s="1" t="s">
        <v>7</v>
      </c>
      <c r="E381" s="1">
        <v>-6.1810884468258962</v>
      </c>
    </row>
    <row r="382" spans="1:5" x14ac:dyDescent="0.2">
      <c r="A382" s="1" t="s">
        <v>5</v>
      </c>
      <c r="B382" s="1" t="s">
        <v>17</v>
      </c>
      <c r="C382" s="1">
        <v>7</v>
      </c>
      <c r="D382" s="1" t="s">
        <v>7</v>
      </c>
      <c r="E382" s="1">
        <v>-5.4251852551774604</v>
      </c>
    </row>
    <row r="383" spans="1:5" x14ac:dyDescent="0.2">
      <c r="A383" s="1" t="s">
        <v>5</v>
      </c>
      <c r="B383" s="1" t="s">
        <v>17</v>
      </c>
      <c r="C383" s="1">
        <v>8</v>
      </c>
      <c r="D383" s="1" t="s">
        <v>7</v>
      </c>
      <c r="E383" s="1">
        <v>-3.7390786896077977</v>
      </c>
    </row>
    <row r="384" spans="1:5" x14ac:dyDescent="0.2">
      <c r="A384" t="s">
        <v>4</v>
      </c>
      <c r="B384" t="s">
        <v>17</v>
      </c>
      <c r="C384">
        <v>1</v>
      </c>
      <c r="D384" t="s">
        <v>7</v>
      </c>
      <c r="E384">
        <v>-7.5198226535413291</v>
      </c>
    </row>
    <row r="385" spans="1:5" x14ac:dyDescent="0.2">
      <c r="A385" t="s">
        <v>4</v>
      </c>
      <c r="B385" t="s">
        <v>17</v>
      </c>
      <c r="C385">
        <v>2</v>
      </c>
      <c r="D385" t="s">
        <v>7</v>
      </c>
      <c r="E385">
        <v>-7.8635234297857544</v>
      </c>
    </row>
    <row r="386" spans="1:5" x14ac:dyDescent="0.2">
      <c r="A386" t="s">
        <v>4</v>
      </c>
      <c r="B386" t="s">
        <v>17</v>
      </c>
      <c r="C386">
        <v>3</v>
      </c>
      <c r="D386" t="s">
        <v>7</v>
      </c>
      <c r="E386">
        <v>-5.1299100635291062</v>
      </c>
    </row>
    <row r="387" spans="1:5" x14ac:dyDescent="0.2">
      <c r="A387" t="s">
        <v>4</v>
      </c>
      <c r="B387" t="s">
        <v>17</v>
      </c>
      <c r="C387">
        <v>4</v>
      </c>
      <c r="D387" t="s">
        <v>7</v>
      </c>
      <c r="E387">
        <v>-8.2146360043852091</v>
      </c>
    </row>
    <row r="388" spans="1:5" x14ac:dyDescent="0.2">
      <c r="A388" t="s">
        <v>4</v>
      </c>
      <c r="B388" t="s">
        <v>17</v>
      </c>
      <c r="C388">
        <v>5</v>
      </c>
      <c r="D388" t="s">
        <v>7</v>
      </c>
      <c r="E388">
        <v>-3.5489528096779068</v>
      </c>
    </row>
    <row r="389" spans="1:5" x14ac:dyDescent="0.2">
      <c r="A389" t="s">
        <v>4</v>
      </c>
      <c r="B389" t="s">
        <v>17</v>
      </c>
      <c r="C389">
        <v>6</v>
      </c>
      <c r="D389" t="s">
        <v>7</v>
      </c>
      <c r="E389">
        <v>-4.7161065022779169</v>
      </c>
    </row>
    <row r="390" spans="1:5" x14ac:dyDescent="0.2">
      <c r="A390" t="s">
        <v>4</v>
      </c>
      <c r="B390" t="s">
        <v>17</v>
      </c>
      <c r="C390">
        <v>7</v>
      </c>
      <c r="D390" t="s">
        <v>7</v>
      </c>
      <c r="E390">
        <v>-9.5176771186570228</v>
      </c>
    </row>
    <row r="391" spans="1:5" x14ac:dyDescent="0.2">
      <c r="A391" t="s">
        <v>4</v>
      </c>
      <c r="B391" t="s">
        <v>17</v>
      </c>
      <c r="C391">
        <v>8</v>
      </c>
      <c r="D391" t="s">
        <v>7</v>
      </c>
      <c r="E391">
        <v>-5.0944887581764817</v>
      </c>
    </row>
    <row r="392" spans="1:5" x14ac:dyDescent="0.2">
      <c r="A392" s="1" t="s">
        <v>5</v>
      </c>
      <c r="B392" s="1" t="s">
        <v>18</v>
      </c>
      <c r="C392" s="1">
        <v>1</v>
      </c>
      <c r="D392" s="1" t="s">
        <v>3</v>
      </c>
      <c r="E392" s="1">
        <v>-5.1666430026334105</v>
      </c>
    </row>
    <row r="393" spans="1:5" x14ac:dyDescent="0.2">
      <c r="A393" s="1" t="s">
        <v>5</v>
      </c>
      <c r="B393" s="1" t="s">
        <v>18</v>
      </c>
      <c r="C393" s="1">
        <v>2</v>
      </c>
      <c r="D393" s="1" t="s">
        <v>3</v>
      </c>
      <c r="E393" s="1">
        <v>-2.7462430258190622</v>
      </c>
    </row>
    <row r="394" spans="1:5" x14ac:dyDescent="0.2">
      <c r="A394" s="1" t="s">
        <v>5</v>
      </c>
      <c r="B394" s="1" t="s">
        <v>18</v>
      </c>
      <c r="C394" s="1">
        <v>3</v>
      </c>
      <c r="D394" s="1" t="s">
        <v>3</v>
      </c>
      <c r="E394" s="1">
        <v>-3.6934810690608337</v>
      </c>
    </row>
    <row r="395" spans="1:5" x14ac:dyDescent="0.2">
      <c r="A395" s="1" t="s">
        <v>5</v>
      </c>
      <c r="B395" s="1" t="s">
        <v>18</v>
      </c>
      <c r="C395" s="1">
        <v>4</v>
      </c>
      <c r="D395" s="1" t="s">
        <v>3</v>
      </c>
      <c r="E395" s="1">
        <v>-1.1417255922076706</v>
      </c>
    </row>
    <row r="396" spans="1:5" x14ac:dyDescent="0.2">
      <c r="A396" s="1" t="s">
        <v>5</v>
      </c>
      <c r="B396" s="1" t="s">
        <v>18</v>
      </c>
      <c r="C396" s="1">
        <v>5</v>
      </c>
      <c r="D396" s="1" t="s">
        <v>3</v>
      </c>
      <c r="E396" s="1">
        <v>-4.1262512329929137</v>
      </c>
    </row>
    <row r="397" spans="1:5" x14ac:dyDescent="0.2">
      <c r="A397" s="1" t="s">
        <v>5</v>
      </c>
      <c r="B397" s="1" t="s">
        <v>18</v>
      </c>
      <c r="C397" s="1">
        <v>6</v>
      </c>
      <c r="D397" s="1" t="s">
        <v>3</v>
      </c>
      <c r="E397" s="1">
        <v>-5.1027463134204893</v>
      </c>
    </row>
    <row r="398" spans="1:5" x14ac:dyDescent="0.2">
      <c r="A398" s="1" t="s">
        <v>5</v>
      </c>
      <c r="B398" s="1" t="s">
        <v>11</v>
      </c>
      <c r="C398" s="1">
        <v>7</v>
      </c>
      <c r="D398" s="1" t="s">
        <v>3</v>
      </c>
      <c r="E398" s="1">
        <v>0.2939159234838975</v>
      </c>
    </row>
    <row r="399" spans="1:5" x14ac:dyDescent="0.2">
      <c r="A399" s="1" t="s">
        <v>5</v>
      </c>
      <c r="B399" s="1" t="s">
        <v>11</v>
      </c>
      <c r="C399" s="1">
        <v>8</v>
      </c>
      <c r="D399" s="1" t="s">
        <v>3</v>
      </c>
      <c r="E399" s="1">
        <v>0.68116583212264814</v>
      </c>
    </row>
    <row r="400" spans="1:5" x14ac:dyDescent="0.2">
      <c r="A400" t="s">
        <v>4</v>
      </c>
      <c r="B400" t="s">
        <v>18</v>
      </c>
      <c r="C400">
        <v>1</v>
      </c>
      <c r="D400" t="s">
        <v>3</v>
      </c>
      <c r="E400">
        <v>-6.2588861385726595</v>
      </c>
    </row>
    <row r="401" spans="1:5" x14ac:dyDescent="0.2">
      <c r="A401" t="s">
        <v>4</v>
      </c>
      <c r="B401" t="s">
        <v>18</v>
      </c>
      <c r="C401">
        <v>2</v>
      </c>
      <c r="D401" t="s">
        <v>3</v>
      </c>
      <c r="E401">
        <v>-1.8733358625965479</v>
      </c>
    </row>
    <row r="402" spans="1:5" x14ac:dyDescent="0.2">
      <c r="A402" t="s">
        <v>4</v>
      </c>
      <c r="B402" t="s">
        <v>18</v>
      </c>
      <c r="C402">
        <v>3</v>
      </c>
      <c r="D402" t="s">
        <v>3</v>
      </c>
      <c r="E402">
        <v>-5.9120562940212409</v>
      </c>
    </row>
    <row r="403" spans="1:5" x14ac:dyDescent="0.2">
      <c r="A403" t="s">
        <v>4</v>
      </c>
      <c r="B403" t="s">
        <v>18</v>
      </c>
      <c r="C403">
        <v>4</v>
      </c>
      <c r="D403" t="s">
        <v>3</v>
      </c>
      <c r="E403">
        <v>-6.1661559786983418</v>
      </c>
    </row>
    <row r="404" spans="1:5" x14ac:dyDescent="0.2">
      <c r="A404" t="s">
        <v>4</v>
      </c>
      <c r="B404" t="s">
        <v>18</v>
      </c>
      <c r="C404">
        <v>5</v>
      </c>
      <c r="D404" t="s">
        <v>3</v>
      </c>
      <c r="E404">
        <v>-5.5156209337743718</v>
      </c>
    </row>
    <row r="405" spans="1:5" x14ac:dyDescent="0.2">
      <c r="A405" t="s">
        <v>4</v>
      </c>
      <c r="B405" t="s">
        <v>18</v>
      </c>
      <c r="C405">
        <v>6</v>
      </c>
      <c r="D405" t="s">
        <v>3</v>
      </c>
      <c r="E405">
        <v>-2.8981083015461948</v>
      </c>
    </row>
    <row r="406" spans="1:5" x14ac:dyDescent="0.2">
      <c r="A406" t="s">
        <v>4</v>
      </c>
      <c r="B406" t="s">
        <v>18</v>
      </c>
      <c r="C406">
        <v>7</v>
      </c>
      <c r="D406" t="s">
        <v>3</v>
      </c>
      <c r="E406">
        <v>-3.7391719673079002</v>
      </c>
    </row>
    <row r="407" spans="1:5" x14ac:dyDescent="0.2">
      <c r="A407" t="s">
        <v>4</v>
      </c>
      <c r="B407" t="s">
        <v>18</v>
      </c>
      <c r="C407">
        <v>8</v>
      </c>
      <c r="D407" t="s">
        <v>3</v>
      </c>
      <c r="E407">
        <v>-3.3397615367383757</v>
      </c>
    </row>
    <row r="408" spans="1:5" x14ac:dyDescent="0.2">
      <c r="A408" s="1" t="s">
        <v>5</v>
      </c>
      <c r="B408" s="1" t="s">
        <v>18</v>
      </c>
      <c r="C408" s="1">
        <v>1</v>
      </c>
      <c r="D408" s="1" t="s">
        <v>8</v>
      </c>
      <c r="E408" s="1">
        <v>-12.197776550861406</v>
      </c>
    </row>
    <row r="409" spans="1:5" x14ac:dyDescent="0.2">
      <c r="A409" s="1" t="s">
        <v>5</v>
      </c>
      <c r="B409" s="1" t="s">
        <v>18</v>
      </c>
      <c r="C409" s="1">
        <v>2</v>
      </c>
      <c r="D409" s="1" t="s">
        <v>8</v>
      </c>
      <c r="E409" s="1">
        <v>-9.5900901487154897</v>
      </c>
    </row>
    <row r="410" spans="1:5" x14ac:dyDescent="0.2">
      <c r="A410" s="1" t="s">
        <v>5</v>
      </c>
      <c r="B410" s="1" t="s">
        <v>18</v>
      </c>
      <c r="C410" s="1">
        <v>3</v>
      </c>
      <c r="D410" s="1" t="s">
        <v>8</v>
      </c>
      <c r="E410" s="1">
        <v>-11.686576219165762</v>
      </c>
    </row>
    <row r="411" spans="1:5" x14ac:dyDescent="0.2">
      <c r="A411" s="1" t="s">
        <v>5</v>
      </c>
      <c r="B411" s="1" t="s">
        <v>18</v>
      </c>
      <c r="C411" s="1">
        <v>4</v>
      </c>
      <c r="D411" s="1" t="s">
        <v>8</v>
      </c>
      <c r="E411" s="1">
        <v>-9.272006969423586</v>
      </c>
    </row>
    <row r="412" spans="1:5" x14ac:dyDescent="0.2">
      <c r="A412" s="1" t="s">
        <v>5</v>
      </c>
      <c r="B412" s="1" t="s">
        <v>18</v>
      </c>
      <c r="C412" s="1">
        <v>5</v>
      </c>
      <c r="D412" s="1" t="s">
        <v>8</v>
      </c>
      <c r="E412" s="1">
        <v>-11.130059444017505</v>
      </c>
    </row>
    <row r="413" spans="1:5" x14ac:dyDescent="0.2">
      <c r="A413" s="1" t="s">
        <v>5</v>
      </c>
      <c r="B413" s="1" t="s">
        <v>18</v>
      </c>
      <c r="C413" s="1">
        <v>6</v>
      </c>
      <c r="D413" s="1" t="s">
        <v>8</v>
      </c>
      <c r="E413" s="1">
        <v>-11.323778759495127</v>
      </c>
    </row>
    <row r="414" spans="1:5" x14ac:dyDescent="0.2">
      <c r="A414" s="1" t="s">
        <v>5</v>
      </c>
      <c r="B414" s="1" t="s">
        <v>11</v>
      </c>
      <c r="C414" s="1">
        <v>7</v>
      </c>
      <c r="D414" s="1" t="s">
        <v>8</v>
      </c>
      <c r="E414" s="1">
        <v>-12.490392856831182</v>
      </c>
    </row>
    <row r="415" spans="1:5" x14ac:dyDescent="0.2">
      <c r="A415" s="1" t="s">
        <v>5</v>
      </c>
      <c r="B415" s="1" t="s">
        <v>11</v>
      </c>
      <c r="C415" s="1">
        <v>8</v>
      </c>
      <c r="D415" s="1" t="s">
        <v>8</v>
      </c>
      <c r="E415" s="1">
        <v>-10.082705763439687</v>
      </c>
    </row>
    <row r="416" spans="1:5" x14ac:dyDescent="0.2">
      <c r="A416" t="s">
        <v>4</v>
      </c>
      <c r="B416" t="s">
        <v>18</v>
      </c>
      <c r="C416">
        <v>1</v>
      </c>
      <c r="D416" t="s">
        <v>8</v>
      </c>
      <c r="E416">
        <v>-6.5019579780662546</v>
      </c>
    </row>
    <row r="417" spans="1:5" x14ac:dyDescent="0.2">
      <c r="A417" t="s">
        <v>4</v>
      </c>
      <c r="B417" t="s">
        <v>18</v>
      </c>
      <c r="C417">
        <v>2</v>
      </c>
      <c r="D417" t="s">
        <v>8</v>
      </c>
      <c r="E417">
        <v>-6.8012830020618367</v>
      </c>
    </row>
    <row r="418" spans="1:5" x14ac:dyDescent="0.2">
      <c r="A418" t="s">
        <v>4</v>
      </c>
      <c r="B418" t="s">
        <v>18</v>
      </c>
      <c r="C418">
        <v>3</v>
      </c>
      <c r="D418" t="s">
        <v>8</v>
      </c>
      <c r="E418">
        <v>-11.144310339168126</v>
      </c>
    </row>
    <row r="419" spans="1:5" x14ac:dyDescent="0.2">
      <c r="A419" t="s">
        <v>4</v>
      </c>
      <c r="B419" t="s">
        <v>18</v>
      </c>
      <c r="C419">
        <v>4</v>
      </c>
      <c r="D419" t="s">
        <v>8</v>
      </c>
      <c r="E419">
        <v>-7.4988429983542986</v>
      </c>
    </row>
    <row r="420" spans="1:5" x14ac:dyDescent="0.2">
      <c r="A420" t="s">
        <v>4</v>
      </c>
      <c r="B420" t="s">
        <v>18</v>
      </c>
      <c r="C420">
        <v>5</v>
      </c>
      <c r="D420" t="s">
        <v>8</v>
      </c>
      <c r="E420">
        <v>-11.078212680395815</v>
      </c>
    </row>
    <row r="421" spans="1:5" x14ac:dyDescent="0.2">
      <c r="A421" t="s">
        <v>4</v>
      </c>
      <c r="B421" t="s">
        <v>18</v>
      </c>
      <c r="C421">
        <v>6</v>
      </c>
      <c r="D421" t="s">
        <v>8</v>
      </c>
      <c r="E421">
        <v>-10.732606974141017</v>
      </c>
    </row>
    <row r="422" spans="1:5" x14ac:dyDescent="0.2">
      <c r="A422" t="s">
        <v>4</v>
      </c>
      <c r="B422" t="s">
        <v>18</v>
      </c>
      <c r="C422">
        <v>7</v>
      </c>
      <c r="D422" t="s">
        <v>8</v>
      </c>
      <c r="E422">
        <v>-6.918075759914359</v>
      </c>
    </row>
    <row r="423" spans="1:5" x14ac:dyDescent="0.2">
      <c r="A423" t="s">
        <v>4</v>
      </c>
      <c r="B423" t="s">
        <v>18</v>
      </c>
      <c r="C423">
        <v>8</v>
      </c>
      <c r="D423" t="s">
        <v>8</v>
      </c>
      <c r="E423">
        <v>-10.367233484987054</v>
      </c>
    </row>
    <row r="424" spans="1:5" x14ac:dyDescent="0.2">
      <c r="A424" s="1" t="s">
        <v>5</v>
      </c>
      <c r="B424" s="1" t="s">
        <v>18</v>
      </c>
      <c r="C424" s="1">
        <v>1</v>
      </c>
      <c r="D424" s="1" t="s">
        <v>9</v>
      </c>
      <c r="E424" s="1">
        <v>-6.9716956632215634</v>
      </c>
    </row>
    <row r="425" spans="1:5" x14ac:dyDescent="0.2">
      <c r="A425" s="1" t="s">
        <v>5</v>
      </c>
      <c r="B425" s="1" t="s">
        <v>18</v>
      </c>
      <c r="C425" s="1">
        <v>2</v>
      </c>
      <c r="D425" s="1" t="s">
        <v>9</v>
      </c>
      <c r="E425" s="1">
        <v>-6.5318343213526049</v>
      </c>
    </row>
    <row r="426" spans="1:5" x14ac:dyDescent="0.2">
      <c r="A426" s="1" t="s">
        <v>5</v>
      </c>
      <c r="B426" s="1" t="s">
        <v>18</v>
      </c>
      <c r="C426" s="1">
        <v>3</v>
      </c>
      <c r="D426" s="1" t="s">
        <v>9</v>
      </c>
      <c r="E426" s="1">
        <v>-6.0517089598057616</v>
      </c>
    </row>
    <row r="427" spans="1:5" x14ac:dyDescent="0.2">
      <c r="A427" s="1" t="s">
        <v>5</v>
      </c>
      <c r="B427" s="1" t="s">
        <v>18</v>
      </c>
      <c r="C427" s="1">
        <v>4</v>
      </c>
      <c r="D427" s="1" t="s">
        <v>9</v>
      </c>
      <c r="E427" s="1">
        <v>-5.5431103789496881</v>
      </c>
    </row>
    <row r="428" spans="1:5" x14ac:dyDescent="0.2">
      <c r="A428" s="1" t="s">
        <v>5</v>
      </c>
      <c r="B428" s="1" t="s">
        <v>18</v>
      </c>
      <c r="C428" s="1">
        <v>5</v>
      </c>
      <c r="D428" s="1" t="s">
        <v>9</v>
      </c>
      <c r="E428" s="1">
        <v>-7.0105801549711302</v>
      </c>
    </row>
    <row r="429" spans="1:5" x14ac:dyDescent="0.2">
      <c r="A429" s="1" t="s">
        <v>5</v>
      </c>
      <c r="B429" s="1" t="s">
        <v>18</v>
      </c>
      <c r="C429" s="1">
        <v>6</v>
      </c>
      <c r="D429" s="1" t="s">
        <v>9</v>
      </c>
      <c r="E429" s="1">
        <v>-6.4674643491426096</v>
      </c>
    </row>
    <row r="430" spans="1:5" x14ac:dyDescent="0.2">
      <c r="A430" s="1" t="s">
        <v>5</v>
      </c>
      <c r="B430" s="1" t="s">
        <v>11</v>
      </c>
      <c r="C430" s="1">
        <v>7</v>
      </c>
      <c r="D430" s="1" t="s">
        <v>9</v>
      </c>
      <c r="E430" s="1">
        <v>-3.2393551010519808</v>
      </c>
    </row>
    <row r="431" spans="1:5" x14ac:dyDescent="0.2">
      <c r="A431" s="1" t="s">
        <v>5</v>
      </c>
      <c r="B431" s="1" t="s">
        <v>11</v>
      </c>
      <c r="C431" s="1">
        <v>8</v>
      </c>
      <c r="D431" s="1" t="s">
        <v>9</v>
      </c>
      <c r="E431" s="1">
        <v>-2.4776529583134632</v>
      </c>
    </row>
    <row r="432" spans="1:5" x14ac:dyDescent="0.2">
      <c r="A432" t="s">
        <v>4</v>
      </c>
      <c r="B432" t="s">
        <v>18</v>
      </c>
      <c r="C432">
        <v>1</v>
      </c>
      <c r="D432" t="s">
        <v>9</v>
      </c>
      <c r="E432">
        <v>-6.9987693915890645</v>
      </c>
    </row>
    <row r="433" spans="1:5" x14ac:dyDescent="0.2">
      <c r="A433" t="s">
        <v>4</v>
      </c>
      <c r="B433" t="s">
        <v>18</v>
      </c>
      <c r="C433">
        <v>2</v>
      </c>
      <c r="D433" t="s">
        <v>9</v>
      </c>
      <c r="E433">
        <v>-6.0622087392682502</v>
      </c>
    </row>
    <row r="434" spans="1:5" x14ac:dyDescent="0.2">
      <c r="A434" t="s">
        <v>4</v>
      </c>
      <c r="B434" t="s">
        <v>18</v>
      </c>
      <c r="C434">
        <v>3</v>
      </c>
      <c r="D434" t="s">
        <v>9</v>
      </c>
      <c r="E434">
        <v>-8.1879715169168357</v>
      </c>
    </row>
    <row r="435" spans="1:5" x14ac:dyDescent="0.2">
      <c r="A435" t="s">
        <v>4</v>
      </c>
      <c r="B435" t="s">
        <v>18</v>
      </c>
      <c r="C435">
        <v>4</v>
      </c>
      <c r="D435" t="s">
        <v>9</v>
      </c>
      <c r="E435">
        <v>-7.5463745269097</v>
      </c>
    </row>
    <row r="436" spans="1:5" x14ac:dyDescent="0.2">
      <c r="A436" t="s">
        <v>4</v>
      </c>
      <c r="B436" t="s">
        <v>18</v>
      </c>
      <c r="C436">
        <v>5</v>
      </c>
      <c r="D436" t="s">
        <v>9</v>
      </c>
      <c r="E436">
        <v>-6.7516913667741072</v>
      </c>
    </row>
    <row r="437" spans="1:5" x14ac:dyDescent="0.2">
      <c r="A437" t="s">
        <v>4</v>
      </c>
      <c r="B437" t="s">
        <v>18</v>
      </c>
      <c r="C437">
        <v>6</v>
      </c>
      <c r="D437" t="s">
        <v>9</v>
      </c>
      <c r="E437">
        <v>-6.2397332536650509</v>
      </c>
    </row>
    <row r="438" spans="1:5" x14ac:dyDescent="0.2">
      <c r="A438" t="s">
        <v>4</v>
      </c>
      <c r="B438" t="s">
        <v>18</v>
      </c>
      <c r="C438">
        <v>7</v>
      </c>
      <c r="D438" t="s">
        <v>9</v>
      </c>
      <c r="E438">
        <v>-6.8289749033915932</v>
      </c>
    </row>
    <row r="439" spans="1:5" x14ac:dyDescent="0.2">
      <c r="A439" t="s">
        <v>4</v>
      </c>
      <c r="B439" t="s">
        <v>18</v>
      </c>
      <c r="C439">
        <v>8</v>
      </c>
      <c r="D439" t="s">
        <v>9</v>
      </c>
      <c r="E439">
        <v>-5.5324220525612908</v>
      </c>
    </row>
    <row r="440" spans="1:5" x14ac:dyDescent="0.2">
      <c r="A440" s="1" t="s">
        <v>5</v>
      </c>
      <c r="B440" s="1" t="s">
        <v>18</v>
      </c>
      <c r="C440" s="1">
        <v>1</v>
      </c>
      <c r="D440" s="1" t="s">
        <v>6</v>
      </c>
      <c r="E440" s="1">
        <v>-5.146450217349301</v>
      </c>
    </row>
    <row r="441" spans="1:5" x14ac:dyDescent="0.2">
      <c r="A441" s="1" t="s">
        <v>5</v>
      </c>
      <c r="B441" s="1" t="s">
        <v>18</v>
      </c>
      <c r="C441" s="1">
        <v>2</v>
      </c>
      <c r="D441" s="1" t="s">
        <v>6</v>
      </c>
      <c r="E441" s="1">
        <v>-1.2975290494257479</v>
      </c>
    </row>
    <row r="442" spans="1:5" x14ac:dyDescent="0.2">
      <c r="A442" s="1" t="s">
        <v>5</v>
      </c>
      <c r="B442" s="1" t="s">
        <v>18</v>
      </c>
      <c r="C442" s="1">
        <v>3</v>
      </c>
      <c r="D442" s="1" t="s">
        <v>6</v>
      </c>
      <c r="E442" s="1">
        <v>-3.0728654269525535</v>
      </c>
    </row>
    <row r="443" spans="1:5" x14ac:dyDescent="0.2">
      <c r="A443" s="1" t="s">
        <v>5</v>
      </c>
      <c r="B443" s="1" t="s">
        <v>18</v>
      </c>
      <c r="C443" s="1">
        <v>4</v>
      </c>
      <c r="D443" s="1" t="s">
        <v>6</v>
      </c>
      <c r="E443" s="1">
        <v>0.27786279261624003</v>
      </c>
    </row>
    <row r="444" spans="1:5" x14ac:dyDescent="0.2">
      <c r="A444" s="1" t="s">
        <v>5</v>
      </c>
      <c r="B444" s="1" t="s">
        <v>18</v>
      </c>
      <c r="C444" s="1">
        <v>5</v>
      </c>
      <c r="D444" s="1" t="s">
        <v>6</v>
      </c>
      <c r="E444" s="1">
        <v>-3.6277008990179702</v>
      </c>
    </row>
    <row r="445" spans="1:5" x14ac:dyDescent="0.2">
      <c r="A445" s="1" t="s">
        <v>5</v>
      </c>
      <c r="B445" s="1" t="s">
        <v>18</v>
      </c>
      <c r="C445" s="1">
        <v>6</v>
      </c>
      <c r="D445" s="1" t="s">
        <v>6</v>
      </c>
      <c r="E445" s="1">
        <v>-3.8883316207068361</v>
      </c>
    </row>
    <row r="446" spans="1:5" x14ac:dyDescent="0.2">
      <c r="A446" s="1" t="s">
        <v>5</v>
      </c>
      <c r="B446" s="1" t="s">
        <v>11</v>
      </c>
      <c r="C446" s="1">
        <v>7</v>
      </c>
      <c r="D446" s="1" t="s">
        <v>6</v>
      </c>
      <c r="E446" s="1">
        <v>-0.57604364895980353</v>
      </c>
    </row>
    <row r="447" spans="1:5" x14ac:dyDescent="0.2">
      <c r="A447" s="1" t="s">
        <v>5</v>
      </c>
      <c r="B447" s="1" t="s">
        <v>11</v>
      </c>
      <c r="C447" s="1">
        <v>8</v>
      </c>
      <c r="D447" s="1" t="s">
        <v>6</v>
      </c>
      <c r="E447" s="1">
        <v>0.60724685845733362</v>
      </c>
    </row>
    <row r="448" spans="1:5" x14ac:dyDescent="0.2">
      <c r="A448" t="s">
        <v>4</v>
      </c>
      <c r="B448" t="s">
        <v>18</v>
      </c>
      <c r="C448">
        <v>1</v>
      </c>
      <c r="D448" t="s">
        <v>6</v>
      </c>
      <c r="E448">
        <v>-4.8408109141768669</v>
      </c>
    </row>
    <row r="449" spans="1:5" x14ac:dyDescent="0.2">
      <c r="A449" t="s">
        <v>4</v>
      </c>
      <c r="B449" t="s">
        <v>18</v>
      </c>
      <c r="C449">
        <v>2</v>
      </c>
      <c r="D449" t="s">
        <v>6</v>
      </c>
      <c r="E449">
        <v>-1.0261292140929079</v>
      </c>
    </row>
    <row r="450" spans="1:5" x14ac:dyDescent="0.2">
      <c r="A450" t="s">
        <v>4</v>
      </c>
      <c r="B450" t="s">
        <v>18</v>
      </c>
      <c r="C450">
        <v>3</v>
      </c>
      <c r="D450" t="s">
        <v>6</v>
      </c>
      <c r="E450">
        <v>-6.5055690396277264</v>
      </c>
    </row>
    <row r="451" spans="1:5" x14ac:dyDescent="0.2">
      <c r="A451" t="s">
        <v>4</v>
      </c>
      <c r="B451" t="s">
        <v>18</v>
      </c>
      <c r="C451">
        <v>4</v>
      </c>
      <c r="D451" t="s">
        <v>6</v>
      </c>
      <c r="E451">
        <v>-4.9737200424242118</v>
      </c>
    </row>
    <row r="452" spans="1:5" x14ac:dyDescent="0.2">
      <c r="A452" t="s">
        <v>4</v>
      </c>
      <c r="B452" t="s">
        <v>18</v>
      </c>
      <c r="C452">
        <v>5</v>
      </c>
      <c r="D452" t="s">
        <v>6</v>
      </c>
      <c r="E452">
        <v>-6.1506772313406728</v>
      </c>
    </row>
    <row r="453" spans="1:5" x14ac:dyDescent="0.2">
      <c r="A453" t="s">
        <v>4</v>
      </c>
      <c r="B453" t="s">
        <v>18</v>
      </c>
      <c r="C453">
        <v>6</v>
      </c>
      <c r="D453" t="s">
        <v>6</v>
      </c>
      <c r="E453">
        <v>-1.3109263149982979</v>
      </c>
    </row>
    <row r="454" spans="1:5" x14ac:dyDescent="0.2">
      <c r="A454" t="s">
        <v>4</v>
      </c>
      <c r="B454" t="s">
        <v>18</v>
      </c>
      <c r="C454">
        <v>7</v>
      </c>
      <c r="D454" t="s">
        <v>6</v>
      </c>
      <c r="E454">
        <v>-2.4685116386580397</v>
      </c>
    </row>
    <row r="455" spans="1:5" x14ac:dyDescent="0.2">
      <c r="A455" t="s">
        <v>4</v>
      </c>
      <c r="B455" t="s">
        <v>18</v>
      </c>
      <c r="C455">
        <v>8</v>
      </c>
      <c r="D455" t="s">
        <v>6</v>
      </c>
      <c r="E455">
        <v>-2.4049012558582277</v>
      </c>
    </row>
    <row r="456" spans="1:5" x14ac:dyDescent="0.2">
      <c r="A456" s="1" t="s">
        <v>5</v>
      </c>
      <c r="B456" s="1" t="s">
        <v>18</v>
      </c>
      <c r="C456" s="1">
        <v>1</v>
      </c>
      <c r="D456" s="1" t="s">
        <v>7</v>
      </c>
      <c r="E456" s="1">
        <v>-9.0112308911786592</v>
      </c>
    </row>
    <row r="457" spans="1:5" x14ac:dyDescent="0.2">
      <c r="A457" s="1" t="s">
        <v>5</v>
      </c>
      <c r="B457" s="1" t="s">
        <v>18</v>
      </c>
      <c r="C457" s="1">
        <v>2</v>
      </c>
      <c r="D457" s="1" t="s">
        <v>7</v>
      </c>
      <c r="E457" s="1">
        <v>-7.773265607171389</v>
      </c>
    </row>
    <row r="458" spans="1:5" x14ac:dyDescent="0.2">
      <c r="A458" s="1" t="s">
        <v>5</v>
      </c>
      <c r="B458" s="1" t="s">
        <v>18</v>
      </c>
      <c r="C458" s="1">
        <v>3</v>
      </c>
      <c r="D458" s="1" t="s">
        <v>7</v>
      </c>
      <c r="E458" s="1">
        <v>-9.813643629297875</v>
      </c>
    </row>
    <row r="459" spans="1:5" x14ac:dyDescent="0.2">
      <c r="A459" s="1" t="s">
        <v>5</v>
      </c>
      <c r="B459" s="1" t="s">
        <v>18</v>
      </c>
      <c r="C459" s="1">
        <v>4</v>
      </c>
      <c r="D459" s="1" t="s">
        <v>7</v>
      </c>
      <c r="E459" s="1">
        <v>-6.7970069404589424</v>
      </c>
    </row>
    <row r="460" spans="1:5" x14ac:dyDescent="0.2">
      <c r="A460" s="1" t="s">
        <v>5</v>
      </c>
      <c r="B460" s="1" t="s">
        <v>18</v>
      </c>
      <c r="C460" s="1">
        <v>5</v>
      </c>
      <c r="D460" s="1" t="s">
        <v>7</v>
      </c>
      <c r="E460" s="1">
        <v>-8.0315377130993539</v>
      </c>
    </row>
    <row r="461" spans="1:5" x14ac:dyDescent="0.2">
      <c r="A461" s="1" t="s">
        <v>5</v>
      </c>
      <c r="B461" s="1" t="s">
        <v>18</v>
      </c>
      <c r="C461" s="1">
        <v>6</v>
      </c>
      <c r="D461" s="1" t="s">
        <v>7</v>
      </c>
      <c r="E461" s="1">
        <v>-9.62366298769388</v>
      </c>
    </row>
    <row r="462" spans="1:5" x14ac:dyDescent="0.2">
      <c r="A462" t="s">
        <v>4</v>
      </c>
      <c r="B462" t="s">
        <v>18</v>
      </c>
      <c r="C462">
        <v>1</v>
      </c>
      <c r="D462" t="s">
        <v>7</v>
      </c>
      <c r="E462">
        <v>-8.3591390988045156</v>
      </c>
    </row>
    <row r="463" spans="1:5" x14ac:dyDescent="0.2">
      <c r="A463" t="s">
        <v>4</v>
      </c>
      <c r="B463" t="s">
        <v>18</v>
      </c>
      <c r="C463">
        <v>2</v>
      </c>
      <c r="D463" t="s">
        <v>7</v>
      </c>
      <c r="E463">
        <v>-7.4374779943757581</v>
      </c>
    </row>
    <row r="464" spans="1:5" x14ac:dyDescent="0.2">
      <c r="A464" t="s">
        <v>4</v>
      </c>
      <c r="B464" t="s">
        <v>18</v>
      </c>
      <c r="C464">
        <v>3</v>
      </c>
      <c r="D464" t="s">
        <v>7</v>
      </c>
      <c r="E464">
        <v>-9.380612306576154</v>
      </c>
    </row>
    <row r="465" spans="1:5" x14ac:dyDescent="0.2">
      <c r="A465" t="s">
        <v>4</v>
      </c>
      <c r="B465" t="s">
        <v>18</v>
      </c>
      <c r="C465">
        <v>4</v>
      </c>
      <c r="D465" t="s">
        <v>7</v>
      </c>
      <c r="E465">
        <v>-7.2688561040076287</v>
      </c>
    </row>
    <row r="466" spans="1:5" x14ac:dyDescent="0.2">
      <c r="A466" t="s">
        <v>4</v>
      </c>
      <c r="B466" t="s">
        <v>18</v>
      </c>
      <c r="C466">
        <v>5</v>
      </c>
      <c r="D466" t="s">
        <v>7</v>
      </c>
      <c r="E466">
        <v>-8.9490939994278378</v>
      </c>
    </row>
    <row r="467" spans="1:5" x14ac:dyDescent="0.2">
      <c r="A467" t="s">
        <v>4</v>
      </c>
      <c r="B467" t="s">
        <v>18</v>
      </c>
      <c r="C467">
        <v>6</v>
      </c>
      <c r="D467" t="s">
        <v>7</v>
      </c>
      <c r="E467">
        <v>-7.1629727521670503</v>
      </c>
    </row>
    <row r="468" spans="1:5" x14ac:dyDescent="0.2">
      <c r="A468" t="s">
        <v>4</v>
      </c>
      <c r="B468" t="s">
        <v>18</v>
      </c>
      <c r="C468">
        <v>7</v>
      </c>
      <c r="D468" t="s">
        <v>7</v>
      </c>
      <c r="E468">
        <v>-9.4842420461345007</v>
      </c>
    </row>
    <row r="469" spans="1:5" x14ac:dyDescent="0.2">
      <c r="A469" t="s">
        <v>4</v>
      </c>
      <c r="B469" t="s">
        <v>18</v>
      </c>
      <c r="C469">
        <v>8</v>
      </c>
      <c r="D469" t="s">
        <v>7</v>
      </c>
      <c r="E469">
        <v>-9.1342295207634976</v>
      </c>
    </row>
    <row r="470" spans="1:5" x14ac:dyDescent="0.2">
      <c r="A470" s="1" t="s">
        <v>5</v>
      </c>
      <c r="B470" s="1" t="s">
        <v>19</v>
      </c>
      <c r="C470" s="1">
        <v>1</v>
      </c>
      <c r="D470" s="1" t="s">
        <v>3</v>
      </c>
      <c r="E470" s="1">
        <v>-6.1252279774688674</v>
      </c>
    </row>
    <row r="471" spans="1:5" x14ac:dyDescent="0.2">
      <c r="A471" s="1" t="s">
        <v>5</v>
      </c>
      <c r="B471" s="1" t="s">
        <v>19</v>
      </c>
      <c r="C471" s="1">
        <v>2</v>
      </c>
      <c r="D471" s="1" t="s">
        <v>3</v>
      </c>
      <c r="E471" s="1">
        <v>-3.4641738486976976</v>
      </c>
    </row>
    <row r="472" spans="1:5" x14ac:dyDescent="0.2">
      <c r="A472" s="1" t="s">
        <v>5</v>
      </c>
      <c r="B472" s="1" t="s">
        <v>19</v>
      </c>
      <c r="C472" s="1">
        <v>3</v>
      </c>
      <c r="D472" s="1" t="s">
        <v>3</v>
      </c>
      <c r="E472" s="1">
        <v>-2.2099133488222407</v>
      </c>
    </row>
    <row r="473" spans="1:5" x14ac:dyDescent="0.2">
      <c r="A473" s="1" t="s">
        <v>5</v>
      </c>
      <c r="B473" s="1" t="s">
        <v>19</v>
      </c>
      <c r="C473" s="1">
        <v>4</v>
      </c>
      <c r="D473" s="1" t="s">
        <v>3</v>
      </c>
      <c r="E473" s="1">
        <v>-5.7306846408928678</v>
      </c>
    </row>
    <row r="474" spans="1:5" x14ac:dyDescent="0.2">
      <c r="A474" s="1" t="s">
        <v>5</v>
      </c>
      <c r="B474" s="1" t="s">
        <v>19</v>
      </c>
      <c r="C474" s="1">
        <v>5</v>
      </c>
      <c r="D474" s="1" t="s">
        <v>3</v>
      </c>
      <c r="E474" s="1">
        <v>-5.6218243552663232</v>
      </c>
    </row>
    <row r="475" spans="1:5" x14ac:dyDescent="0.2">
      <c r="A475" s="1" t="s">
        <v>5</v>
      </c>
      <c r="B475" s="1" t="s">
        <v>19</v>
      </c>
      <c r="C475" s="1">
        <v>6</v>
      </c>
      <c r="D475" s="1" t="s">
        <v>3</v>
      </c>
      <c r="E475" s="1">
        <v>-3.7896300098669222</v>
      </c>
    </row>
    <row r="476" spans="1:5" x14ac:dyDescent="0.2">
      <c r="A476" s="1" t="s">
        <v>5</v>
      </c>
      <c r="B476" s="1" t="s">
        <v>19</v>
      </c>
      <c r="C476" s="1">
        <v>7</v>
      </c>
      <c r="D476" s="1" t="s">
        <v>3</v>
      </c>
      <c r="E476" s="1">
        <v>-0.39245131104731001</v>
      </c>
    </row>
    <row r="477" spans="1:5" x14ac:dyDescent="0.2">
      <c r="A477" s="1" t="s">
        <v>5</v>
      </c>
      <c r="B477" s="1" t="s">
        <v>19</v>
      </c>
      <c r="C477" s="1">
        <v>8</v>
      </c>
      <c r="D477" s="1" t="s">
        <v>3</v>
      </c>
      <c r="E477" s="1">
        <v>-3.5545776870988846</v>
      </c>
    </row>
    <row r="478" spans="1:5" x14ac:dyDescent="0.2">
      <c r="A478" t="s">
        <v>4</v>
      </c>
      <c r="B478" t="s">
        <v>19</v>
      </c>
      <c r="C478">
        <v>1</v>
      </c>
      <c r="D478" t="s">
        <v>3</v>
      </c>
      <c r="E478">
        <v>-4.4804286466485372</v>
      </c>
    </row>
    <row r="479" spans="1:5" x14ac:dyDescent="0.2">
      <c r="A479" t="s">
        <v>4</v>
      </c>
      <c r="B479" t="s">
        <v>19</v>
      </c>
      <c r="C479">
        <v>2</v>
      </c>
      <c r="D479" t="s">
        <v>3</v>
      </c>
      <c r="E479">
        <v>0.75759777321758293</v>
      </c>
    </row>
    <row r="480" spans="1:5" x14ac:dyDescent="0.2">
      <c r="A480" t="s">
        <v>4</v>
      </c>
      <c r="B480" t="s">
        <v>19</v>
      </c>
      <c r="C480">
        <v>3</v>
      </c>
      <c r="D480" t="s">
        <v>3</v>
      </c>
      <c r="E480">
        <v>-6.1499767764839071</v>
      </c>
    </row>
    <row r="481" spans="1:5" x14ac:dyDescent="0.2">
      <c r="A481" t="s">
        <v>4</v>
      </c>
      <c r="B481" t="s">
        <v>19</v>
      </c>
      <c r="C481">
        <v>4</v>
      </c>
      <c r="D481" t="s">
        <v>3</v>
      </c>
      <c r="E481">
        <v>-4.4083123901843528</v>
      </c>
    </row>
    <row r="482" spans="1:5" x14ac:dyDescent="0.2">
      <c r="A482" t="s">
        <v>4</v>
      </c>
      <c r="B482" t="s">
        <v>19</v>
      </c>
      <c r="C482">
        <v>5</v>
      </c>
      <c r="D482" t="s">
        <v>3</v>
      </c>
      <c r="E482">
        <v>-5.6840849893767214</v>
      </c>
    </row>
    <row r="483" spans="1:5" x14ac:dyDescent="0.2">
      <c r="A483" t="s">
        <v>4</v>
      </c>
      <c r="B483" t="s">
        <v>19</v>
      </c>
      <c r="C483">
        <v>6</v>
      </c>
      <c r="D483" t="s">
        <v>3</v>
      </c>
      <c r="E483">
        <v>-5.8057502417503919</v>
      </c>
    </row>
    <row r="484" spans="1:5" x14ac:dyDescent="0.2">
      <c r="A484" t="s">
        <v>4</v>
      </c>
      <c r="B484" t="s">
        <v>19</v>
      </c>
      <c r="C484">
        <v>7</v>
      </c>
      <c r="D484" t="s">
        <v>3</v>
      </c>
      <c r="E484">
        <v>-5.8774720764045654</v>
      </c>
    </row>
    <row r="485" spans="1:5" x14ac:dyDescent="0.2">
      <c r="A485" t="s">
        <v>4</v>
      </c>
      <c r="B485" t="s">
        <v>19</v>
      </c>
      <c r="C485">
        <v>8</v>
      </c>
      <c r="D485" t="s">
        <v>3</v>
      </c>
      <c r="E485">
        <v>-6.1714671385267152</v>
      </c>
    </row>
    <row r="486" spans="1:5" x14ac:dyDescent="0.2">
      <c r="A486" s="1" t="s">
        <v>5</v>
      </c>
      <c r="B486" s="1" t="s">
        <v>19</v>
      </c>
      <c r="C486" s="1">
        <v>1</v>
      </c>
      <c r="D486" s="1" t="s">
        <v>8</v>
      </c>
      <c r="E486" s="1">
        <v>-8.8715379026762626</v>
      </c>
    </row>
    <row r="487" spans="1:5" x14ac:dyDescent="0.2">
      <c r="A487" s="1" t="s">
        <v>5</v>
      </c>
      <c r="B487" s="1" t="s">
        <v>19</v>
      </c>
      <c r="C487" s="1">
        <v>2</v>
      </c>
      <c r="D487" s="1" t="s">
        <v>8</v>
      </c>
      <c r="E487" s="1">
        <v>-11.931130609163699</v>
      </c>
    </row>
    <row r="488" spans="1:5" x14ac:dyDescent="0.2">
      <c r="A488" s="1" t="s">
        <v>5</v>
      </c>
      <c r="B488" s="1" t="s">
        <v>19</v>
      </c>
      <c r="C488" s="1">
        <v>3</v>
      </c>
      <c r="D488" s="1" t="s">
        <v>8</v>
      </c>
      <c r="E488" s="1">
        <v>-9.6402423497428522</v>
      </c>
    </row>
    <row r="489" spans="1:5" x14ac:dyDescent="0.2">
      <c r="A489" s="1" t="s">
        <v>5</v>
      </c>
      <c r="B489" s="1" t="s">
        <v>19</v>
      </c>
      <c r="C489" s="1">
        <v>4</v>
      </c>
      <c r="D489" s="1" t="s">
        <v>8</v>
      </c>
      <c r="E489" s="1">
        <v>-10.503866146425832</v>
      </c>
    </row>
    <row r="490" spans="1:5" x14ac:dyDescent="0.2">
      <c r="A490" s="1" t="s">
        <v>5</v>
      </c>
      <c r="B490" s="1" t="s">
        <v>19</v>
      </c>
      <c r="C490" s="1">
        <v>5</v>
      </c>
      <c r="D490" s="1" t="s">
        <v>8</v>
      </c>
      <c r="E490" s="1">
        <v>-13.138713779657792</v>
      </c>
    </row>
    <row r="491" spans="1:5" x14ac:dyDescent="0.2">
      <c r="A491" s="1" t="s">
        <v>5</v>
      </c>
      <c r="B491" s="1" t="s">
        <v>19</v>
      </c>
      <c r="C491" s="1">
        <v>6</v>
      </c>
      <c r="D491" s="1" t="s">
        <v>8</v>
      </c>
      <c r="E491" s="1">
        <v>-9.0837262864300889</v>
      </c>
    </row>
    <row r="492" spans="1:5" x14ac:dyDescent="0.2">
      <c r="A492" s="1" t="s">
        <v>5</v>
      </c>
      <c r="B492" s="1" t="s">
        <v>19</v>
      </c>
      <c r="C492" s="1">
        <v>7</v>
      </c>
      <c r="D492" s="1" t="s">
        <v>8</v>
      </c>
      <c r="E492" s="1">
        <v>-7.3577636475429138</v>
      </c>
    </row>
    <row r="493" spans="1:5" x14ac:dyDescent="0.2">
      <c r="A493" s="1" t="s">
        <v>5</v>
      </c>
      <c r="B493" s="1" t="s">
        <v>19</v>
      </c>
      <c r="C493" s="1">
        <v>8</v>
      </c>
      <c r="D493" s="1" t="s">
        <v>8</v>
      </c>
      <c r="E493" s="1">
        <v>-11.214230565402275</v>
      </c>
    </row>
    <row r="494" spans="1:5" x14ac:dyDescent="0.2">
      <c r="A494" t="s">
        <v>4</v>
      </c>
      <c r="B494" t="s">
        <v>19</v>
      </c>
      <c r="C494">
        <v>1</v>
      </c>
      <c r="D494" t="s">
        <v>8</v>
      </c>
      <c r="E494">
        <v>-11.010548359706444</v>
      </c>
    </row>
    <row r="495" spans="1:5" x14ac:dyDescent="0.2">
      <c r="A495" t="s">
        <v>4</v>
      </c>
      <c r="B495" t="s">
        <v>19</v>
      </c>
      <c r="C495">
        <v>2</v>
      </c>
      <c r="D495" t="s">
        <v>8</v>
      </c>
      <c r="E495">
        <v>-10.014005579447993</v>
      </c>
    </row>
    <row r="496" spans="1:5" x14ac:dyDescent="0.2">
      <c r="A496" t="s">
        <v>4</v>
      </c>
      <c r="B496" t="s">
        <v>19</v>
      </c>
      <c r="C496">
        <v>3</v>
      </c>
      <c r="D496" t="s">
        <v>8</v>
      </c>
      <c r="E496">
        <v>-8.7537976734370382</v>
      </c>
    </row>
    <row r="497" spans="1:5" x14ac:dyDescent="0.2">
      <c r="A497" t="s">
        <v>4</v>
      </c>
      <c r="B497" t="s">
        <v>19</v>
      </c>
      <c r="C497">
        <v>4</v>
      </c>
      <c r="D497" t="s">
        <v>8</v>
      </c>
      <c r="E497">
        <v>-8.1572554951976031</v>
      </c>
    </row>
    <row r="498" spans="1:5" x14ac:dyDescent="0.2">
      <c r="A498" t="s">
        <v>4</v>
      </c>
      <c r="B498" t="s">
        <v>19</v>
      </c>
      <c r="C498">
        <v>5</v>
      </c>
      <c r="D498" t="s">
        <v>8</v>
      </c>
      <c r="E498">
        <v>-8.7378165250466751</v>
      </c>
    </row>
    <row r="499" spans="1:5" x14ac:dyDescent="0.2">
      <c r="A499" t="s">
        <v>4</v>
      </c>
      <c r="B499" t="s">
        <v>19</v>
      </c>
      <c r="C499">
        <v>6</v>
      </c>
      <c r="D499" t="s">
        <v>8</v>
      </c>
      <c r="E499">
        <v>-7.7596898818204494</v>
      </c>
    </row>
    <row r="500" spans="1:5" x14ac:dyDescent="0.2">
      <c r="A500" t="s">
        <v>4</v>
      </c>
      <c r="B500" t="s">
        <v>19</v>
      </c>
      <c r="C500">
        <v>7</v>
      </c>
      <c r="D500" t="s">
        <v>8</v>
      </c>
      <c r="E500">
        <v>-7.2283684040108298</v>
      </c>
    </row>
    <row r="501" spans="1:5" x14ac:dyDescent="0.2">
      <c r="A501" t="s">
        <v>4</v>
      </c>
      <c r="B501" t="s">
        <v>19</v>
      </c>
      <c r="C501">
        <v>8</v>
      </c>
      <c r="D501" t="s">
        <v>8</v>
      </c>
      <c r="E501">
        <v>-7.5666404641866549</v>
      </c>
    </row>
    <row r="502" spans="1:5" x14ac:dyDescent="0.2">
      <c r="A502" s="1" t="s">
        <v>5</v>
      </c>
      <c r="B502" s="1" t="s">
        <v>19</v>
      </c>
      <c r="C502" s="1">
        <v>1</v>
      </c>
      <c r="D502" s="1" t="s">
        <v>9</v>
      </c>
      <c r="E502" s="1">
        <v>-7.0872554831838563</v>
      </c>
    </row>
    <row r="503" spans="1:5" x14ac:dyDescent="0.2">
      <c r="A503" s="1" t="s">
        <v>5</v>
      </c>
      <c r="B503" s="1" t="s">
        <v>19</v>
      </c>
      <c r="C503" s="1">
        <v>2</v>
      </c>
      <c r="D503" s="1" t="s">
        <v>9</v>
      </c>
      <c r="E503" s="1">
        <v>-5.8435619257336668</v>
      </c>
    </row>
    <row r="504" spans="1:5" x14ac:dyDescent="0.2">
      <c r="A504" s="1" t="s">
        <v>5</v>
      </c>
      <c r="B504" s="1" t="s">
        <v>19</v>
      </c>
      <c r="C504" s="1">
        <v>3</v>
      </c>
      <c r="D504" s="1" t="s">
        <v>9</v>
      </c>
      <c r="E504" s="1">
        <v>-5.4853706858387099</v>
      </c>
    </row>
    <row r="505" spans="1:5" x14ac:dyDescent="0.2">
      <c r="A505" s="1" t="s">
        <v>5</v>
      </c>
      <c r="B505" s="1" t="s">
        <v>19</v>
      </c>
      <c r="C505" s="1">
        <v>4</v>
      </c>
      <c r="D505" s="1" t="s">
        <v>9</v>
      </c>
      <c r="E505" s="1">
        <v>-7.0306024154175795</v>
      </c>
    </row>
    <row r="506" spans="1:5" x14ac:dyDescent="0.2">
      <c r="A506" s="1" t="s">
        <v>5</v>
      </c>
      <c r="B506" s="1" t="s">
        <v>19</v>
      </c>
      <c r="C506" s="1">
        <v>5</v>
      </c>
      <c r="D506" s="1" t="s">
        <v>9</v>
      </c>
      <c r="E506" s="1">
        <v>-6.2482213232343504</v>
      </c>
    </row>
    <row r="507" spans="1:5" x14ac:dyDescent="0.2">
      <c r="A507" s="1" t="s">
        <v>5</v>
      </c>
      <c r="B507" s="1" t="s">
        <v>19</v>
      </c>
      <c r="C507" s="1">
        <v>6</v>
      </c>
      <c r="D507" s="1" t="s">
        <v>9</v>
      </c>
      <c r="E507" s="1">
        <v>-6.436862885911335</v>
      </c>
    </row>
    <row r="508" spans="1:5" x14ac:dyDescent="0.2">
      <c r="A508" s="1" t="s">
        <v>5</v>
      </c>
      <c r="B508" s="1" t="s">
        <v>19</v>
      </c>
      <c r="C508" s="1">
        <v>7</v>
      </c>
      <c r="D508" s="1" t="s">
        <v>9</v>
      </c>
      <c r="E508" s="1">
        <v>-3.8503665802527145</v>
      </c>
    </row>
    <row r="509" spans="1:5" x14ac:dyDescent="0.2">
      <c r="A509" s="1" t="s">
        <v>5</v>
      </c>
      <c r="B509" s="1" t="s">
        <v>19</v>
      </c>
      <c r="C509" s="1">
        <v>8</v>
      </c>
      <c r="D509" s="1" t="s">
        <v>9</v>
      </c>
      <c r="E509" s="1">
        <v>-5.4560707332593417</v>
      </c>
    </row>
    <row r="510" spans="1:5" x14ac:dyDescent="0.2">
      <c r="A510" t="s">
        <v>4</v>
      </c>
      <c r="B510" t="s">
        <v>19</v>
      </c>
      <c r="C510">
        <v>1</v>
      </c>
      <c r="D510" t="s">
        <v>9</v>
      </c>
      <c r="E510">
        <v>-5.9827171587451744</v>
      </c>
    </row>
    <row r="511" spans="1:5" x14ac:dyDescent="0.2">
      <c r="A511" t="s">
        <v>4</v>
      </c>
      <c r="B511" t="s">
        <v>19</v>
      </c>
      <c r="C511">
        <v>2</v>
      </c>
      <c r="D511" t="s">
        <v>9</v>
      </c>
      <c r="E511">
        <v>-2.1827361703647234</v>
      </c>
    </row>
    <row r="512" spans="1:5" x14ac:dyDescent="0.2">
      <c r="A512" t="s">
        <v>4</v>
      </c>
      <c r="B512" t="s">
        <v>19</v>
      </c>
      <c r="C512">
        <v>3</v>
      </c>
      <c r="D512" t="s">
        <v>9</v>
      </c>
      <c r="E512">
        <v>-5.8113803528625212</v>
      </c>
    </row>
    <row r="513" spans="1:5" x14ac:dyDescent="0.2">
      <c r="A513" t="s">
        <v>4</v>
      </c>
      <c r="B513" t="s">
        <v>19</v>
      </c>
      <c r="C513">
        <v>4</v>
      </c>
      <c r="D513" t="s">
        <v>9</v>
      </c>
      <c r="E513">
        <v>-5.9096303437584297</v>
      </c>
    </row>
    <row r="514" spans="1:5" x14ac:dyDescent="0.2">
      <c r="A514" t="s">
        <v>4</v>
      </c>
      <c r="B514" t="s">
        <v>19</v>
      </c>
      <c r="C514">
        <v>5</v>
      </c>
      <c r="D514" t="s">
        <v>9</v>
      </c>
      <c r="E514">
        <v>-6.112586958332848</v>
      </c>
    </row>
    <row r="515" spans="1:5" x14ac:dyDescent="0.2">
      <c r="A515" t="s">
        <v>4</v>
      </c>
      <c r="B515" t="s">
        <v>19</v>
      </c>
      <c r="C515">
        <v>6</v>
      </c>
      <c r="D515" t="s">
        <v>9</v>
      </c>
      <c r="E515">
        <v>-5.864119458878843</v>
      </c>
    </row>
    <row r="516" spans="1:5" x14ac:dyDescent="0.2">
      <c r="A516" t="s">
        <v>4</v>
      </c>
      <c r="B516" t="s">
        <v>19</v>
      </c>
      <c r="C516">
        <v>7</v>
      </c>
      <c r="D516" t="s">
        <v>9</v>
      </c>
      <c r="E516">
        <v>-6.9510862078112261</v>
      </c>
    </row>
    <row r="517" spans="1:5" x14ac:dyDescent="0.2">
      <c r="A517" t="s">
        <v>4</v>
      </c>
      <c r="B517" t="s">
        <v>19</v>
      </c>
      <c r="C517">
        <v>8</v>
      </c>
      <c r="D517" t="s">
        <v>9</v>
      </c>
      <c r="E517">
        <v>-6.756961736523067</v>
      </c>
    </row>
    <row r="518" spans="1:5" x14ac:dyDescent="0.2">
      <c r="A518" s="1" t="s">
        <v>5</v>
      </c>
      <c r="B518" s="1" t="s">
        <v>19</v>
      </c>
      <c r="C518" s="1">
        <v>1</v>
      </c>
      <c r="D518" s="1" t="s">
        <v>6</v>
      </c>
      <c r="E518" s="1">
        <v>-3.9023795845310971</v>
      </c>
    </row>
    <row r="519" spans="1:5" x14ac:dyDescent="0.2">
      <c r="A519" s="1" t="s">
        <v>5</v>
      </c>
      <c r="B519" s="1" t="s">
        <v>19</v>
      </c>
      <c r="C519" s="1">
        <v>2</v>
      </c>
      <c r="D519" s="1" t="s">
        <v>6</v>
      </c>
      <c r="E519" s="1">
        <v>-2.986454161064156</v>
      </c>
    </row>
    <row r="520" spans="1:5" x14ac:dyDescent="0.2">
      <c r="A520" s="1" t="s">
        <v>5</v>
      </c>
      <c r="B520" s="1" t="s">
        <v>19</v>
      </c>
      <c r="C520" s="1">
        <v>3</v>
      </c>
      <c r="D520" s="1" t="s">
        <v>6</v>
      </c>
      <c r="E520" s="1">
        <v>-1.2425166870272726</v>
      </c>
    </row>
    <row r="521" spans="1:5" x14ac:dyDescent="0.2">
      <c r="A521" s="1" t="s">
        <v>5</v>
      </c>
      <c r="B521" s="1" t="s">
        <v>19</v>
      </c>
      <c r="C521" s="1">
        <v>4</v>
      </c>
      <c r="D521" s="1" t="s">
        <v>6</v>
      </c>
      <c r="E521" s="1">
        <v>-4.5513543711390874</v>
      </c>
    </row>
    <row r="522" spans="1:5" x14ac:dyDescent="0.2">
      <c r="A522" s="1" t="s">
        <v>5</v>
      </c>
      <c r="B522" s="1" t="s">
        <v>19</v>
      </c>
      <c r="C522" s="1">
        <v>5</v>
      </c>
      <c r="D522" s="1" t="s">
        <v>6</v>
      </c>
      <c r="E522" s="1">
        <v>-4.1593413596651985</v>
      </c>
    </row>
    <row r="523" spans="1:5" x14ac:dyDescent="0.2">
      <c r="A523" s="1" t="s">
        <v>5</v>
      </c>
      <c r="B523" s="1" t="s">
        <v>19</v>
      </c>
      <c r="C523" s="1">
        <v>6</v>
      </c>
      <c r="D523" s="1" t="s">
        <v>6</v>
      </c>
      <c r="E523" s="1">
        <v>-3.0431837422059544</v>
      </c>
    </row>
    <row r="524" spans="1:5" x14ac:dyDescent="0.2">
      <c r="A524" s="1" t="s">
        <v>5</v>
      </c>
      <c r="B524" s="1" t="s">
        <v>19</v>
      </c>
      <c r="C524" s="1">
        <v>7</v>
      </c>
      <c r="D524" s="1" t="s">
        <v>6</v>
      </c>
      <c r="E524" s="1">
        <v>0.13498734594146811</v>
      </c>
    </row>
    <row r="525" spans="1:5" x14ac:dyDescent="0.2">
      <c r="A525" s="1" t="s">
        <v>5</v>
      </c>
      <c r="B525" s="1" t="s">
        <v>19</v>
      </c>
      <c r="C525" s="1">
        <v>8</v>
      </c>
      <c r="D525" s="1" t="s">
        <v>6</v>
      </c>
      <c r="E525" s="1">
        <v>-4.3200037370345257</v>
      </c>
    </row>
    <row r="526" spans="1:5" x14ac:dyDescent="0.2">
      <c r="A526" t="s">
        <v>4</v>
      </c>
      <c r="B526" t="s">
        <v>19</v>
      </c>
      <c r="C526">
        <v>1</v>
      </c>
      <c r="D526" t="s">
        <v>6</v>
      </c>
      <c r="E526">
        <v>-4.7047268881922406</v>
      </c>
    </row>
    <row r="527" spans="1:5" x14ac:dyDescent="0.2">
      <c r="A527" t="s">
        <v>4</v>
      </c>
      <c r="B527" t="s">
        <v>19</v>
      </c>
      <c r="C527">
        <v>2</v>
      </c>
      <c r="D527" t="s">
        <v>6</v>
      </c>
      <c r="E527">
        <v>0.28125018917586075</v>
      </c>
    </row>
    <row r="528" spans="1:5" x14ac:dyDescent="0.2">
      <c r="A528" t="s">
        <v>4</v>
      </c>
      <c r="B528" t="s">
        <v>19</v>
      </c>
      <c r="C528">
        <v>3</v>
      </c>
      <c r="D528" t="s">
        <v>6</v>
      </c>
      <c r="E528">
        <v>-5.8041793023856414</v>
      </c>
    </row>
    <row r="529" spans="1:5" x14ac:dyDescent="0.2">
      <c r="A529" t="s">
        <v>4</v>
      </c>
      <c r="B529" t="s">
        <v>19</v>
      </c>
      <c r="C529">
        <v>4</v>
      </c>
      <c r="D529" t="s">
        <v>6</v>
      </c>
      <c r="E529">
        <v>-4.80238647057676</v>
      </c>
    </row>
    <row r="530" spans="1:5" x14ac:dyDescent="0.2">
      <c r="A530" t="s">
        <v>4</v>
      </c>
      <c r="B530" t="s">
        <v>19</v>
      </c>
      <c r="C530">
        <v>5</v>
      </c>
      <c r="D530" t="s">
        <v>6</v>
      </c>
      <c r="E530">
        <v>-5.7703931444401171</v>
      </c>
    </row>
    <row r="531" spans="1:5" x14ac:dyDescent="0.2">
      <c r="A531" t="s">
        <v>4</v>
      </c>
      <c r="B531" t="s">
        <v>19</v>
      </c>
      <c r="C531">
        <v>6</v>
      </c>
      <c r="D531" t="s">
        <v>6</v>
      </c>
      <c r="E531">
        <v>-4.9419057660131678</v>
      </c>
    </row>
    <row r="532" spans="1:5" x14ac:dyDescent="0.2">
      <c r="A532" t="s">
        <v>4</v>
      </c>
      <c r="B532" t="s">
        <v>19</v>
      </c>
      <c r="C532">
        <v>7</v>
      </c>
      <c r="D532" t="s">
        <v>6</v>
      </c>
      <c r="E532">
        <v>-5.2615640610218115</v>
      </c>
    </row>
    <row r="533" spans="1:5" x14ac:dyDescent="0.2">
      <c r="A533" t="s">
        <v>4</v>
      </c>
      <c r="B533" t="s">
        <v>19</v>
      </c>
      <c r="C533">
        <v>8</v>
      </c>
      <c r="D533" t="s">
        <v>6</v>
      </c>
      <c r="E533">
        <v>-5.7131955278448459</v>
      </c>
    </row>
    <row r="534" spans="1:5" x14ac:dyDescent="0.2">
      <c r="A534" s="1" t="s">
        <v>5</v>
      </c>
      <c r="B534" s="1" t="s">
        <v>19</v>
      </c>
      <c r="C534" s="1">
        <v>1</v>
      </c>
      <c r="D534" s="1" t="s">
        <v>7</v>
      </c>
      <c r="E534" s="1">
        <v>-7.2060866260598786</v>
      </c>
    </row>
    <row r="535" spans="1:5" x14ac:dyDescent="0.2">
      <c r="A535" s="1" t="s">
        <v>5</v>
      </c>
      <c r="B535" s="1" t="s">
        <v>19</v>
      </c>
      <c r="C535" s="1">
        <v>2</v>
      </c>
      <c r="D535" s="1" t="s">
        <v>7</v>
      </c>
      <c r="E535" s="1">
        <v>-8.1737922872944111</v>
      </c>
    </row>
    <row r="536" spans="1:5" x14ac:dyDescent="0.2">
      <c r="A536" s="1" t="s">
        <v>5</v>
      </c>
      <c r="B536" s="1" t="s">
        <v>19</v>
      </c>
      <c r="C536" s="1">
        <v>3</v>
      </c>
      <c r="D536" s="1" t="s">
        <v>7</v>
      </c>
      <c r="E536" s="1">
        <v>-7.3848212283598365</v>
      </c>
    </row>
    <row r="537" spans="1:5" x14ac:dyDescent="0.2">
      <c r="A537" s="1" t="s">
        <v>5</v>
      </c>
      <c r="B537" s="1" t="s">
        <v>19</v>
      </c>
      <c r="C537" s="1">
        <v>4</v>
      </c>
      <c r="D537" s="1" t="s">
        <v>7</v>
      </c>
      <c r="E537" s="1">
        <v>-7.3149290667610671</v>
      </c>
    </row>
    <row r="538" spans="1:5" x14ac:dyDescent="0.2">
      <c r="A538" s="1" t="s">
        <v>5</v>
      </c>
      <c r="B538" s="1" t="s">
        <v>19</v>
      </c>
      <c r="C538" s="1">
        <v>5</v>
      </c>
      <c r="D538" s="1" t="s">
        <v>7</v>
      </c>
      <c r="E538" s="1">
        <v>-6.2009250734525843</v>
      </c>
    </row>
    <row r="539" spans="1:5" x14ac:dyDescent="0.2">
      <c r="A539" s="1" t="s">
        <v>5</v>
      </c>
      <c r="B539" s="1" t="s">
        <v>19</v>
      </c>
      <c r="C539" s="1">
        <v>6</v>
      </c>
      <c r="D539" s="1" t="s">
        <v>7</v>
      </c>
      <c r="E539" s="1">
        <v>-9.3791056549808047</v>
      </c>
    </row>
    <row r="540" spans="1:5" x14ac:dyDescent="0.2">
      <c r="A540" s="1" t="s">
        <v>5</v>
      </c>
      <c r="B540" s="1" t="s">
        <v>19</v>
      </c>
      <c r="C540" s="1">
        <v>7</v>
      </c>
      <c r="D540" s="1" t="s">
        <v>7</v>
      </c>
      <c r="E540" s="1">
        <v>-8.880169727271106</v>
      </c>
    </row>
    <row r="541" spans="1:5" x14ac:dyDescent="0.2">
      <c r="A541" s="1" t="s">
        <v>5</v>
      </c>
      <c r="B541" s="1" t="s">
        <v>19</v>
      </c>
      <c r="C541" s="1">
        <v>8</v>
      </c>
      <c r="D541" s="1" t="s">
        <v>7</v>
      </c>
      <c r="E541" s="1">
        <v>-8.2483283917276005</v>
      </c>
    </row>
    <row r="542" spans="1:5" x14ac:dyDescent="0.2">
      <c r="A542" t="s">
        <v>4</v>
      </c>
      <c r="B542" t="s">
        <v>19</v>
      </c>
      <c r="C542">
        <v>1</v>
      </c>
      <c r="D542" t="s">
        <v>7</v>
      </c>
      <c r="E542">
        <v>-8.3195104282119772</v>
      </c>
    </row>
    <row r="543" spans="1:5" x14ac:dyDescent="0.2">
      <c r="A543" t="s">
        <v>4</v>
      </c>
      <c r="B543" t="s">
        <v>19</v>
      </c>
      <c r="C543">
        <v>2</v>
      </c>
      <c r="D543" t="s">
        <v>7</v>
      </c>
      <c r="E543">
        <v>-5.3782621122175733</v>
      </c>
    </row>
    <row r="544" spans="1:5" x14ac:dyDescent="0.2">
      <c r="A544" t="s">
        <v>4</v>
      </c>
      <c r="B544" t="s">
        <v>19</v>
      </c>
      <c r="C544">
        <v>3</v>
      </c>
      <c r="D544" t="s">
        <v>7</v>
      </c>
      <c r="E544">
        <v>-6.7006303054750269</v>
      </c>
    </row>
    <row r="545" spans="1:5" x14ac:dyDescent="0.2">
      <c r="A545" t="s">
        <v>4</v>
      </c>
      <c r="B545" t="s">
        <v>19</v>
      </c>
      <c r="C545">
        <v>4</v>
      </c>
      <c r="D545" t="s">
        <v>7</v>
      </c>
      <c r="E545">
        <v>-11.051760308272751</v>
      </c>
    </row>
    <row r="546" spans="1:5" x14ac:dyDescent="0.2">
      <c r="A546" t="s">
        <v>4</v>
      </c>
      <c r="B546" t="s">
        <v>19</v>
      </c>
      <c r="C546">
        <v>5</v>
      </c>
      <c r="D546" t="s">
        <v>7</v>
      </c>
      <c r="E546">
        <v>-8.1279162128059177</v>
      </c>
    </row>
    <row r="547" spans="1:5" x14ac:dyDescent="0.2">
      <c r="A547" t="s">
        <v>4</v>
      </c>
      <c r="B547" t="s">
        <v>19</v>
      </c>
      <c r="C547">
        <v>6</v>
      </c>
      <c r="D547" t="s">
        <v>7</v>
      </c>
      <c r="E547">
        <v>-7.2171794134085552</v>
      </c>
    </row>
    <row r="548" spans="1:5" x14ac:dyDescent="0.2">
      <c r="A548" t="s">
        <v>4</v>
      </c>
      <c r="B548" t="s">
        <v>19</v>
      </c>
      <c r="C548">
        <v>7</v>
      </c>
      <c r="D548" t="s">
        <v>7</v>
      </c>
      <c r="E548">
        <v>-8.3112531423589644</v>
      </c>
    </row>
    <row r="549" spans="1:5" x14ac:dyDescent="0.2">
      <c r="A549" t="s">
        <v>4</v>
      </c>
      <c r="B549" t="s">
        <v>19</v>
      </c>
      <c r="C549">
        <v>8</v>
      </c>
      <c r="D549" t="s">
        <v>7</v>
      </c>
      <c r="E549">
        <v>-7.5056514047988721</v>
      </c>
    </row>
  </sheetData>
  <mergeCells count="14">
    <mergeCell ref="G33:G38"/>
    <mergeCell ref="J40:P40"/>
    <mergeCell ref="J1:P1"/>
    <mergeCell ref="G3:G8"/>
    <mergeCell ref="G9:G14"/>
    <mergeCell ref="G15:G20"/>
    <mergeCell ref="G21:G26"/>
    <mergeCell ref="G27:G32"/>
    <mergeCell ref="G77:G82"/>
    <mergeCell ref="J51:P51"/>
    <mergeCell ref="G53:G58"/>
    <mergeCell ref="G59:G64"/>
    <mergeCell ref="G65:G70"/>
    <mergeCell ref="G71:G7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70</vt:i4>
      </vt:variant>
    </vt:vector>
  </HeadingPairs>
  <TitlesOfParts>
    <vt:vector size="73" baseType="lpstr">
      <vt:lpstr>Sheet1</vt:lpstr>
      <vt:lpstr>611-620</vt:lpstr>
      <vt:lpstr>dnr</vt:lpstr>
      <vt:lpstr>att2_dnr_0</vt:lpstr>
      <vt:lpstr>att2_dnr_12</vt:lpstr>
      <vt:lpstr>att2_dnr_2</vt:lpstr>
      <vt:lpstr>att2_dnr_24</vt:lpstr>
      <vt:lpstr>att2_dnr_4</vt:lpstr>
      <vt:lpstr>att2_dnr_48</vt:lpstr>
      <vt:lpstr>att2_dnr_8</vt:lpstr>
      <vt:lpstr>att2_mal_0</vt:lpstr>
      <vt:lpstr>att2_mal_12</vt:lpstr>
      <vt:lpstr>att2_mal_2</vt:lpstr>
      <vt:lpstr>att2_mal_24</vt:lpstr>
      <vt:lpstr>att2_mal_4</vt:lpstr>
      <vt:lpstr>att2_mal_48</vt:lpstr>
      <vt:lpstr>att2_mal_8</vt:lpstr>
      <vt:lpstr>cec2_dnr_0</vt:lpstr>
      <vt:lpstr>cec2_dnr_12</vt:lpstr>
      <vt:lpstr>cec2_dnr_2</vt:lpstr>
      <vt:lpstr>cec2_dnr_24</vt:lpstr>
      <vt:lpstr>cec2_dnr_4</vt:lpstr>
      <vt:lpstr>cec2_dnr_48</vt:lpstr>
      <vt:lpstr>cec2_dnr_8</vt:lpstr>
      <vt:lpstr>cec2_mal_0</vt:lpstr>
      <vt:lpstr>cec2_mal_12</vt:lpstr>
      <vt:lpstr>cec2_mal_2</vt:lpstr>
      <vt:lpstr>cec2_mal_24</vt:lpstr>
      <vt:lpstr>cec2_mal_4</vt:lpstr>
      <vt:lpstr>cec2_mal_48</vt:lpstr>
      <vt:lpstr>cec2_mal_8</vt:lpstr>
      <vt:lpstr>col1_dnr_0</vt:lpstr>
      <vt:lpstr>col1_dnr_12</vt:lpstr>
      <vt:lpstr>col1_dnr_2</vt:lpstr>
      <vt:lpstr>col1_dnr_24</vt:lpstr>
      <vt:lpstr>col1_dnr_4</vt:lpstr>
      <vt:lpstr>col1_dnr_48</vt:lpstr>
      <vt:lpstr>col1_dnr_8</vt:lpstr>
      <vt:lpstr>col1_mal_0</vt:lpstr>
      <vt:lpstr>col1_mal_12</vt:lpstr>
      <vt:lpstr>col1_mal_2</vt:lpstr>
      <vt:lpstr>col1_mal_24</vt:lpstr>
      <vt:lpstr>col1_mal_4</vt:lpstr>
      <vt:lpstr>col1_mal_48</vt:lpstr>
      <vt:lpstr>col1_mal_8</vt:lpstr>
      <vt:lpstr>def2_dnr_0</vt:lpstr>
      <vt:lpstr>def2_dnr_12</vt:lpstr>
      <vt:lpstr>def2_dnr_2</vt:lpstr>
      <vt:lpstr>def2_dnr_24</vt:lpstr>
      <vt:lpstr>def2_dnr_4</vt:lpstr>
      <vt:lpstr>def2_dnr_48</vt:lpstr>
      <vt:lpstr>def2_dnr_8</vt:lpstr>
      <vt:lpstr>def2_mal_0</vt:lpstr>
      <vt:lpstr>def2_mal_12</vt:lpstr>
      <vt:lpstr>def2_mal_2</vt:lpstr>
      <vt:lpstr>def2_mal_24</vt:lpstr>
      <vt:lpstr>def2_mal_4</vt:lpstr>
      <vt:lpstr>def2_mal_48</vt:lpstr>
      <vt:lpstr>def2_mal_8</vt:lpstr>
      <vt:lpstr>def3_dnr_0</vt:lpstr>
      <vt:lpstr>def3_dnr_12</vt:lpstr>
      <vt:lpstr>def3_dnr_2</vt:lpstr>
      <vt:lpstr>def3_dnr_24</vt:lpstr>
      <vt:lpstr>def3_dnr_4</vt:lpstr>
      <vt:lpstr>def3_dnr_48</vt:lpstr>
      <vt:lpstr>def3_dnr_8</vt:lpstr>
      <vt:lpstr>def3_mal_0</vt:lpstr>
      <vt:lpstr>def3_mal_12</vt:lpstr>
      <vt:lpstr>def3_mal_2</vt:lpstr>
      <vt:lpstr>def3_mal_24</vt:lpstr>
      <vt:lpstr>def3_mal_4</vt:lpstr>
      <vt:lpstr>def3_mal_48</vt:lpstr>
      <vt:lpstr>def3_mal_8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Critchlow</dc:creator>
  <cp:lastModifiedBy>Microsoft Office User</cp:lastModifiedBy>
  <dcterms:created xsi:type="dcterms:W3CDTF">2022-03-28T14:16:14Z</dcterms:created>
  <dcterms:modified xsi:type="dcterms:W3CDTF">2023-01-11T20:28:06Z</dcterms:modified>
</cp:coreProperties>
</file>