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66848ABE-5B46-9648-AC7D-28C39265A872}" xr6:coauthVersionLast="47" xr6:coauthVersionMax="47" xr10:uidLastSave="{00000000-0000-0000-0000-000000000000}"/>
  <bookViews>
    <workbookView xWindow="9300" yWindow="1180" windowWidth="19320" windowHeight="17220" xr2:uid="{58C1FBF8-0145-3242-BF09-547E242B1003}"/>
  </bookViews>
  <sheets>
    <sheet name="Sheet1" sheetId="1" r:id="rId1"/>
  </sheets>
  <externalReferences>
    <externalReference r:id="rId2"/>
  </externalReferences>
  <definedNames>
    <definedName name="cac_cac_0">Sheet1!$B$2:$B$9</definedName>
    <definedName name="cac_cac_10">Sheet1!$B$10:$B$17</definedName>
    <definedName name="cac_cac_12">Sheet1!$B$18:$B$25</definedName>
    <definedName name="cac_cac_2">Sheet1!$B$34:$B$40</definedName>
    <definedName name="cac_cac_24">Sheet1!$B$26:$B$33</definedName>
    <definedName name="cac_cac_36">Sheet1!$B$41:$B$48</definedName>
    <definedName name="cac_cac_4">Sheet1!$B$57:$B$64</definedName>
    <definedName name="cac_cac_48">Sheet1!$B$49:$B$56</definedName>
    <definedName name="cac_cac_6">Sheet1!$B$65:$B$72</definedName>
    <definedName name="cac_cac_8">Sheet1!$B$73:$B$80</definedName>
    <definedName name="def3_cac_0">Sheet1!$C$321:$C$328</definedName>
    <definedName name="def3_cac_10">Sheet1!$C$329:$C$336</definedName>
    <definedName name="def3_cac_12">Sheet1!$C$337:$C$344</definedName>
    <definedName name="def3_cac_2">Sheet1!$C$353:$C$359</definedName>
    <definedName name="def3_cac_24">Sheet1!$C$345:$C$352</definedName>
    <definedName name="def3_cac_36">Sheet1!$C$360:$C$367</definedName>
    <definedName name="def3_cac_4">Sheet1!$C$376:$C$383</definedName>
    <definedName name="def3_cac_48">Sheet1!$C$368:$C$375</definedName>
    <definedName name="def3_cac_6">Sheet1!$C$384:$C$391</definedName>
    <definedName name="def3_cac_8">Sheet1!$C$392:$C$399</definedName>
    <definedName name="def3_dnr_0">Sheet1!$F$66:$F$71</definedName>
    <definedName name="def3_dnr_12">Sheet1!$F$384:$F$391</definedName>
    <definedName name="def3_dnr_2">Sheet1!$F$144:$F$151</definedName>
    <definedName name="def3_dnr_24">Sheet1!$F$464:$F$469</definedName>
    <definedName name="def3_dnr_4">Sheet1!$F$224:$F$231</definedName>
    <definedName name="def3_dnr_48">Sheet1!$F$542:$F$549</definedName>
    <definedName name="def3_dnr_8">Sheet1!$F$304:$F$311</definedName>
    <definedName name="def3_mal_0">Sheet1!$F$72:$F$79</definedName>
    <definedName name="def3_mal_10">Sheet1!$C$408:$C$415</definedName>
    <definedName name="def3_mal_12">Sheet1!$F$392:$F$399</definedName>
    <definedName name="def3_mal_2">Sheet1!$F$152:$F$159</definedName>
    <definedName name="def3_mal_24">Sheet1!$F$470:$F$477</definedName>
    <definedName name="def3_mal_36">Sheet1!$C$439:$C$446</definedName>
    <definedName name="def3_mal_4">Sheet1!$F$232:$F$239</definedName>
    <definedName name="def3_mal_48">Sheet1!$F$550:$F$557</definedName>
    <definedName name="def3_mal_6">Sheet1!$C$463:$C$470</definedName>
    <definedName name="def3_mal_8">Sheet1!$F$312:$F$319</definedName>
    <definedName name="mal_cac_0">Sheet1!$B$160:$B$167</definedName>
    <definedName name="mal_cac_10">Sheet1!$B$168:$B$175</definedName>
    <definedName name="mal_cac_12">Sheet1!$B$176:$B$182</definedName>
    <definedName name="mal_cac_2">Sheet1!$B$191:$B$198</definedName>
    <definedName name="mal_cac_24">Sheet1!$B$183:$B$190</definedName>
    <definedName name="mal_cac_36">Sheet1!$B$199:$B$206</definedName>
    <definedName name="mal_cac_4">Sheet1!$B$215:$B$222</definedName>
    <definedName name="mal_cac_48">Sheet1!$B$207:$B$214</definedName>
    <definedName name="mal_cac_6">Sheet1!$B$223:$B$230</definedName>
    <definedName name="mal_cac_8">Sheet1!$B$231:$B$238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11" i="1"/>
  <c r="H11" i="1"/>
  <c r="I11" i="1"/>
  <c r="J11" i="1"/>
  <c r="K11" i="1"/>
  <c r="L11" i="1"/>
  <c r="F11" i="1"/>
  <c r="G20" i="1"/>
  <c r="H20" i="1"/>
  <c r="I20" i="1"/>
  <c r="J20" i="1"/>
  <c r="K20" i="1"/>
  <c r="L20" i="1"/>
  <c r="M20" i="1"/>
  <c r="N20" i="1"/>
  <c r="O20" i="1"/>
  <c r="F20" i="1"/>
  <c r="G24" i="1"/>
  <c r="H24" i="1"/>
  <c r="I24" i="1"/>
  <c r="J24" i="1"/>
  <c r="K24" i="1"/>
  <c r="L24" i="1"/>
  <c r="M24" i="1"/>
  <c r="N24" i="1"/>
  <c r="O24" i="1"/>
  <c r="F24" i="1"/>
</calcChain>
</file>

<file path=xl/sharedStrings.xml><?xml version="1.0" encoding="utf-8"?>
<sst xmlns="http://schemas.openxmlformats.org/spreadsheetml/2006/main" count="93" uniqueCount="45">
  <si>
    <t>def3</t>
  </si>
  <si>
    <t>avg</t>
  </si>
  <si>
    <t>std dev</t>
  </si>
  <si>
    <t>malE</t>
  </si>
  <si>
    <t>cactus</t>
  </si>
  <si>
    <t>count</t>
  </si>
  <si>
    <t>target</t>
  </si>
  <si>
    <t>treatment</t>
  </si>
  <si>
    <t>add 22</t>
  </si>
  <si>
    <t>add 12</t>
  </si>
  <si>
    <t>TRAINING SET</t>
  </si>
  <si>
    <t>TESTING SET</t>
  </si>
  <si>
    <t>d_A</t>
  </si>
  <si>
    <t>d_G</t>
  </si>
  <si>
    <t>d_P</t>
  </si>
  <si>
    <t>d_bP</t>
  </si>
  <si>
    <t>d_bI</t>
  </si>
  <si>
    <t>d_R</t>
  </si>
  <si>
    <t>d_N</t>
  </si>
  <si>
    <t>d_bN</t>
  </si>
  <si>
    <t>d_NG1</t>
  </si>
  <si>
    <t>d_NG2</t>
  </si>
  <si>
    <t>c_A</t>
  </si>
  <si>
    <t>c_P</t>
  </si>
  <si>
    <t>c_I</t>
  </si>
  <si>
    <t>c_B</t>
  </si>
  <si>
    <t>c_N</t>
  </si>
  <si>
    <t>c_bN</t>
  </si>
  <si>
    <t>c_NG1</t>
  </si>
  <si>
    <t>c_NG2</t>
  </si>
  <si>
    <t>f_P</t>
  </si>
  <si>
    <t>phi_NG1</t>
  </si>
  <si>
    <t>phi_NG2</t>
  </si>
  <si>
    <t>p_G</t>
  </si>
  <si>
    <t>m_G</t>
  </si>
  <si>
    <t>R^2</t>
  </si>
  <si>
    <t>starting values</t>
  </si>
  <si>
    <t>s_A</t>
  </si>
  <si>
    <t>s_P</t>
  </si>
  <si>
    <t>s_B</t>
  </si>
  <si>
    <t>s_NG1</t>
  </si>
  <si>
    <t>s_NG2</t>
  </si>
  <si>
    <t>COMPLEX system</t>
  </si>
  <si>
    <t>SIMPLE system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</si>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</sst>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0" xfId="0" applyFont="1" applyFill="1"/>
    <xf numFmtId="0" fontId="2" fillId="2" borderId="8" xfId="0" applyFont="1" applyFill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5" xfId="0" applyFont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8" xfId="0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2" fillId="0" borderId="21" xfId="0" applyFont="1" applyBorder="1"/>
    <xf numFmtId="0" fontId="2" fillId="2" borderId="22" xfId="0" applyFont="1" applyFill="1" applyBorder="1"/>
    <xf numFmtId="0" fontId="2" fillId="0" borderId="22" xfId="0" applyFont="1" applyBorder="1"/>
    <xf numFmtId="0" fontId="2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Sheet1!$F$8:$L$8</c:f>
                <c:numCache>
                  <c:formatCode>General</c:formatCode>
                  <c:ptCount val="7"/>
                  <c:pt idx="0">
                    <c:v>0.86894374428958665</c:v>
                  </c:pt>
                  <c:pt idx="1">
                    <c:v>1.5672140649193882</c:v>
                  </c:pt>
                  <c:pt idx="2">
                    <c:v>1.4655607960961539</c:v>
                  </c:pt>
                  <c:pt idx="3">
                    <c:v>1.3643950128769642</c:v>
                  </c:pt>
                  <c:pt idx="4">
                    <c:v>1.3942412151353885</c:v>
                  </c:pt>
                  <c:pt idx="5">
                    <c:v>1.1744784194393987</c:v>
                  </c:pt>
                  <c:pt idx="6">
                    <c:v>1.0211805447464732</c:v>
                  </c:pt>
                </c:numCache>
              </c:numRef>
            </c:plus>
            <c:minus>
              <c:numRef>
                <c:f>Sheet1!$F$8:$L$8</c:f>
                <c:numCache>
                  <c:formatCode>General</c:formatCode>
                  <c:ptCount val="7"/>
                  <c:pt idx="0">
                    <c:v>0.86894374428958665</c:v>
                  </c:pt>
                  <c:pt idx="1">
                    <c:v>1.5672140649193882</c:v>
                  </c:pt>
                  <c:pt idx="2">
                    <c:v>1.4655607960961539</c:v>
                  </c:pt>
                  <c:pt idx="3">
                    <c:v>1.3643950128769642</c:v>
                  </c:pt>
                  <c:pt idx="4">
                    <c:v>1.3942412151353885</c:v>
                  </c:pt>
                  <c:pt idx="5">
                    <c:v>1.1744784194393987</c:v>
                  </c:pt>
                  <c:pt idx="6">
                    <c:v>1.0211805447464732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Sheet1!$F$5:$L$5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Sheet1!$F$7:$L$7</c:f>
              <c:numCache>
                <c:formatCode>General</c:formatCode>
                <c:ptCount val="7"/>
                <c:pt idx="0">
                  <c:v>4.9955201620773222</c:v>
                </c:pt>
                <c:pt idx="1">
                  <c:v>6.7746716495946639</c:v>
                </c:pt>
                <c:pt idx="2">
                  <c:v>5.126077826721982</c:v>
                </c:pt>
                <c:pt idx="3">
                  <c:v>7.0732287165201591</c:v>
                </c:pt>
                <c:pt idx="4">
                  <c:v>5.5066632513806404</c:v>
                </c:pt>
                <c:pt idx="5">
                  <c:v>3.4916087051833173</c:v>
                </c:pt>
                <c:pt idx="6">
                  <c:v>4.1514802430115889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6-4E41-B420-0DD72DAC4F6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Sheet1!$F$12:$L$12</c:f>
                <c:numCache>
                  <c:formatCode>General</c:formatCode>
                  <c:ptCount val="7"/>
                  <c:pt idx="0">
                    <c:v>0.7270041307095525</c:v>
                  </c:pt>
                  <c:pt idx="1">
                    <c:v>1.7833951482664312</c:v>
                  </c:pt>
                  <c:pt idx="2">
                    <c:v>1.5411210769810986</c:v>
                  </c:pt>
                  <c:pt idx="3">
                    <c:v>1.2633279330403742</c:v>
                  </c:pt>
                  <c:pt idx="4">
                    <c:v>2.0931745707176135</c:v>
                  </c:pt>
                  <c:pt idx="5">
                    <c:v>0.97947153126799991</c:v>
                  </c:pt>
                  <c:pt idx="6">
                    <c:v>1.6347506319221861</c:v>
                  </c:pt>
                </c:numCache>
              </c:numRef>
            </c:plus>
            <c:minus>
              <c:numRef>
                <c:f>Sheet1!$F$12:$L$12</c:f>
                <c:numCache>
                  <c:formatCode>General</c:formatCode>
                  <c:ptCount val="7"/>
                  <c:pt idx="0">
                    <c:v>0.7270041307095525</c:v>
                  </c:pt>
                  <c:pt idx="1">
                    <c:v>1.7833951482664312</c:v>
                  </c:pt>
                  <c:pt idx="2">
                    <c:v>1.5411210769810986</c:v>
                  </c:pt>
                  <c:pt idx="3">
                    <c:v>1.2633279330403742</c:v>
                  </c:pt>
                  <c:pt idx="4">
                    <c:v>2.0931745707176135</c:v>
                  </c:pt>
                  <c:pt idx="5">
                    <c:v>0.97947153126799991</c:v>
                  </c:pt>
                  <c:pt idx="6">
                    <c:v>1.6347506319221861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Sheet1!$F$5:$L$5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Sheet1!$F$11:$L$11</c:f>
              <c:numCache>
                <c:formatCode>General</c:formatCode>
                <c:ptCount val="7"/>
                <c:pt idx="0">
                  <c:v>4.1002574231419997</c:v>
                </c:pt>
                <c:pt idx="1">
                  <c:v>5.8729201386975358</c:v>
                </c:pt>
                <c:pt idx="2">
                  <c:v>6.2247063368684987</c:v>
                </c:pt>
                <c:pt idx="3">
                  <c:v>7.3988858289958586</c:v>
                </c:pt>
                <c:pt idx="4">
                  <c:v>5.5493603324961587</c:v>
                </c:pt>
                <c:pt idx="5">
                  <c:v>3.6029220222178822</c:v>
                </c:pt>
                <c:pt idx="6">
                  <c:v>4.1734795840562953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6-4E41-B420-0DD72DAC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5728"/>
        <c:axId val="378957456"/>
      </c:scatterChart>
      <c:valAx>
        <c:axId val="378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7456"/>
        <c:crosses val="autoZero"/>
        <c:crossBetween val="midCat"/>
      </c:valAx>
      <c:valAx>
        <c:axId val="378957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Sheet1!$F$18:$O$18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Sheet1!$F$20:$O$20</c:f>
              <c:numCache>
                <c:formatCode>General</c:formatCode>
                <c:ptCount val="10"/>
                <c:pt idx="0">
                  <c:v>8.3141757650482173</c:v>
                </c:pt>
                <c:pt idx="1">
                  <c:v>7.9036411046303954</c:v>
                </c:pt>
                <c:pt idx="2">
                  <c:v>8.2779405414551981</c:v>
                </c:pt>
                <c:pt idx="3">
                  <c:v>7.2684335354853218</c:v>
                </c:pt>
                <c:pt idx="4">
                  <c:v>7.9658658906825561</c:v>
                </c:pt>
                <c:pt idx="5">
                  <c:v>6.5893356250088377</c:v>
                </c:pt>
                <c:pt idx="6">
                  <c:v>6.438512923921806</c:v>
                </c:pt>
                <c:pt idx="7">
                  <c:v>5.1786325270195306</c:v>
                </c:pt>
                <c:pt idx="8">
                  <c:v>5.4145548650874282</c:v>
                </c:pt>
                <c:pt idx="9">
                  <c:v>4.3995739339378659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1-D543-8F74-2FFED8F72F0D}"/>
            </c:ext>
          </c:extLst>
        </c:ser>
        <c:ser>
          <c:idx val="1"/>
          <c:order val="1"/>
          <c:tx>
            <c:v>CTRL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Sheet1!$F$18:$O$18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Sheet1!$F$24:$O$24</c:f>
              <c:numCache>
                <c:formatCode>General</c:formatCode>
                <c:ptCount val="10"/>
                <c:pt idx="0">
                  <c:v>4.9057217005765175</c:v>
                </c:pt>
                <c:pt idx="1">
                  <c:v>8.568292983137221</c:v>
                </c:pt>
                <c:pt idx="2">
                  <c:v>6.1833502354622176</c:v>
                </c:pt>
                <c:pt idx="3">
                  <c:v>8.8142572572732121</c:v>
                </c:pt>
                <c:pt idx="4">
                  <c:v>5.5543747140444566</c:v>
                </c:pt>
                <c:pt idx="5">
                  <c:v>6.3523730089494777</c:v>
                </c:pt>
                <c:pt idx="6">
                  <c:v>4.0902489216291045</c:v>
                </c:pt>
                <c:pt idx="7">
                  <c:v>2.9385698043838957</c:v>
                </c:pt>
                <c:pt idx="8">
                  <c:v>2.4788645360049628</c:v>
                </c:pt>
                <c:pt idx="9">
                  <c:v>0.89541475971637041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1-D543-8F74-2FFED8F7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33264"/>
        <c:axId val="340147488"/>
      </c:scatterChart>
      <c:valAx>
        <c:axId val="3360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7488"/>
        <c:crosses val="autoZero"/>
        <c:crossBetween val="midCat"/>
      </c:valAx>
      <c:valAx>
        <c:axId val="340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Cactus</a:t>
            </a:r>
            <a:r>
              <a:rPr lang="en-US" baseline="0"/>
              <a:t> target (KD check)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cactus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[1]Sheet1!$J$13:$S$13</c:f>
              <c:numCache>
                <c:formatCode>General</c:formatCode>
                <c:ptCount val="10"/>
                <c:pt idx="0">
                  <c:v>3.9779801842598239</c:v>
                </c:pt>
                <c:pt idx="1">
                  <c:v>3.6335220490545872</c:v>
                </c:pt>
                <c:pt idx="2">
                  <c:v>3.4999994733099911</c:v>
                </c:pt>
                <c:pt idx="3">
                  <c:v>3.067380506989247</c:v>
                </c:pt>
                <c:pt idx="4">
                  <c:v>3.0183457089697328</c:v>
                </c:pt>
                <c:pt idx="5">
                  <c:v>3.0965063806130733</c:v>
                </c:pt>
                <c:pt idx="6">
                  <c:v>1.7353115785350841</c:v>
                </c:pt>
                <c:pt idx="7">
                  <c:v>1.1390388433949141</c:v>
                </c:pt>
                <c:pt idx="8">
                  <c:v>1.5411823197494599</c:v>
                </c:pt>
                <c:pt idx="9">
                  <c:v>1.0653084379900903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5-AC4B-92C4-AC9715DD954E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[1]Sheet1!$J$3:$S$3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</c:numCache>
            </c:numRef>
          </c:xVal>
          <c:yVal>
            <c:numRef>
              <c:f>[1]Sheet1!$J$17:$S$17</c:f>
              <c:numCache>
                <c:formatCode>General</c:formatCode>
                <c:ptCount val="10"/>
                <c:pt idx="0">
                  <c:v>4.5349197299895394</c:v>
                </c:pt>
                <c:pt idx="1">
                  <c:v>5.318574734571806</c:v>
                </c:pt>
                <c:pt idx="2">
                  <c:v>4.5137614395412946</c:v>
                </c:pt>
                <c:pt idx="3">
                  <c:v>3.735420950736918</c:v>
                </c:pt>
                <c:pt idx="4">
                  <c:v>3.7190030613471752</c:v>
                </c:pt>
                <c:pt idx="5">
                  <c:v>3.1154135598246082</c:v>
                </c:pt>
                <c:pt idx="6">
                  <c:v>2.5806539959260224</c:v>
                </c:pt>
                <c:pt idx="7">
                  <c:v>2.3008489395652987</c:v>
                </c:pt>
                <c:pt idx="8">
                  <c:v>1.9716147732271931</c:v>
                </c:pt>
                <c:pt idx="9">
                  <c:v>1.8254178406680808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5-AC4B-92C4-AC9715DD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66415"/>
        <c:axId val="1790769215"/>
      </c:scatterChart>
      <c:valAx>
        <c:axId val="17271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9215"/>
        <c:crosses val="autoZero"/>
        <c:crossBetween val="midCat"/>
      </c:valAx>
      <c:valAx>
        <c:axId val="17907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40</xdr:row>
      <xdr:rowOff>76200</xdr:rowOff>
    </xdr:from>
    <xdr:to>
      <xdr:col>8</xdr:col>
      <xdr:colOff>38100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3BD5E-68D6-F3D4-9896-95260796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39</xdr:row>
      <xdr:rowOff>114300</xdr:rowOff>
    </xdr:from>
    <xdr:to>
      <xdr:col>15</xdr:col>
      <xdr:colOff>139700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1B32D-2268-525D-6866-FF6DBC02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482600</xdr:colOff>
      <xdr:row>60</xdr:row>
      <xdr:rowOff>101600</xdr:rowOff>
    </xdr:from>
    <xdr:to>
      <xdr:col>15</xdr:col>
      <xdr:colOff>412750</xdr:colOff>
      <xdr:row>77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2F6B9-CD9C-E846-A70A-F58E40684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rrielh/Documents/GitHub/Negative-Regulator-Project/All_HK_Bt_GE_data.xlsx" TargetMode="External"/><Relationship Id="rId1" Type="http://schemas.openxmlformats.org/officeDocument/2006/relationships/externalLinkPath" Target="All_HK_Bt_G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J3">
            <v>0</v>
          </cell>
          <cell r="K3">
            <v>2</v>
          </cell>
          <cell r="L3">
            <v>4</v>
          </cell>
          <cell r="M3">
            <v>6</v>
          </cell>
          <cell r="N3">
            <v>8</v>
          </cell>
          <cell r="O3">
            <v>10</v>
          </cell>
          <cell r="P3">
            <v>12</v>
          </cell>
          <cell r="Q3">
            <v>24</v>
          </cell>
          <cell r="R3">
            <v>36</v>
          </cell>
          <cell r="S3">
            <v>48</v>
          </cell>
        </row>
        <row r="13">
          <cell r="J13">
            <v>3.9779801842598239</v>
          </cell>
          <cell r="K13">
            <v>3.6335220490545872</v>
          </cell>
          <cell r="L13">
            <v>3.4999994733099911</v>
          </cell>
          <cell r="M13">
            <v>3.067380506989247</v>
          </cell>
          <cell r="N13">
            <v>3.0183457089697328</v>
          </cell>
          <cell r="O13">
            <v>3.0965063806130733</v>
          </cell>
          <cell r="P13">
            <v>1.7353115785350841</v>
          </cell>
          <cell r="Q13">
            <v>1.1390388433949141</v>
          </cell>
          <cell r="R13">
            <v>1.5411823197494599</v>
          </cell>
          <cell r="S13">
            <v>1.0653084379900903</v>
          </cell>
        </row>
        <row r="17">
          <cell r="J17">
            <v>4.5349197299895394</v>
          </cell>
          <cell r="K17">
            <v>5.318574734571806</v>
          </cell>
          <cell r="L17">
            <v>4.5137614395412946</v>
          </cell>
          <cell r="M17">
            <v>3.735420950736918</v>
          </cell>
          <cell r="N17">
            <v>3.7190030613471752</v>
          </cell>
          <cell r="O17">
            <v>3.1154135598246082</v>
          </cell>
          <cell r="P17">
            <v>2.5806539959260224</v>
          </cell>
          <cell r="Q17">
            <v>2.3008489395652987</v>
          </cell>
          <cell r="R17">
            <v>1.9716147732271931</v>
          </cell>
          <cell r="S17">
            <v>1.8254178406680808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583B-B93F-F54F-9BFC-D47C41BA1353}">
  <dimension ref="B3:Y75"/>
  <sheetViews>
    <sheetView tabSelected="1" topLeftCell="A4" workbookViewId="0">
      <selection activeCell="G66" sqref="G66"/>
    </sheetView>
  </sheetViews>
  <sheetFormatPr baseColWidth="10" defaultRowHeight="16" x14ac:dyDescent="0.2"/>
  <sheetData>
    <row r="3" spans="2:24" x14ac:dyDescent="0.2">
      <c r="T3" s="71" t="s">
        <v>42</v>
      </c>
      <c r="U3" s="71" t="s">
        <v>36</v>
      </c>
    </row>
    <row r="4" spans="2:24" ht="17" thickBot="1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T4" s="71"/>
      <c r="U4" s="71"/>
    </row>
    <row r="5" spans="2:24" ht="17" thickBot="1" x14ac:dyDescent="0.25">
      <c r="B5" s="51" t="s">
        <v>10</v>
      </c>
      <c r="C5" s="17" t="s">
        <v>6</v>
      </c>
      <c r="D5" s="18" t="s">
        <v>7</v>
      </c>
      <c r="E5" s="20"/>
      <c r="F5" s="37">
        <v>0</v>
      </c>
      <c r="G5" s="37">
        <v>2</v>
      </c>
      <c r="H5" s="37">
        <v>4</v>
      </c>
      <c r="I5" s="37">
        <v>8</v>
      </c>
      <c r="J5" s="37">
        <v>12</v>
      </c>
      <c r="K5" s="37">
        <v>24</v>
      </c>
      <c r="L5" s="38">
        <v>48</v>
      </c>
      <c r="T5" t="s">
        <v>12</v>
      </c>
      <c r="U5" s="72">
        <v>0.5</v>
      </c>
      <c r="V5" s="72"/>
      <c r="W5" s="72"/>
      <c r="X5" s="72"/>
    </row>
    <row r="6" spans="2:24" ht="16" customHeight="1" x14ac:dyDescent="0.2">
      <c r="B6" s="51"/>
      <c r="C6" s="45" t="s">
        <v>0</v>
      </c>
      <c r="D6" s="55" t="s">
        <v>3</v>
      </c>
      <c r="E6" s="56" t="s">
        <v>1</v>
      </c>
      <c r="F6" s="57">
        <v>-7.0044798379226778</v>
      </c>
      <c r="G6" s="56">
        <v>-5.2253283504053361</v>
      </c>
      <c r="H6" s="56">
        <v>-6.873922173278018</v>
      </c>
      <c r="I6" s="56">
        <v>-4.9267712834798409</v>
      </c>
      <c r="J6" s="56">
        <v>-6.4933367486193596</v>
      </c>
      <c r="K6" s="56">
        <v>-8.5083912948166827</v>
      </c>
      <c r="L6" s="58">
        <v>-7.8485197569884111</v>
      </c>
      <c r="T6" t="s">
        <v>13</v>
      </c>
      <c r="U6" s="72">
        <v>0.01</v>
      </c>
      <c r="V6" s="72"/>
      <c r="W6" s="72"/>
      <c r="X6" s="72"/>
    </row>
    <row r="7" spans="2:24" x14ac:dyDescent="0.2">
      <c r="B7" s="51"/>
      <c r="C7" s="46"/>
      <c r="D7" s="59"/>
      <c r="E7" s="60" t="s">
        <v>9</v>
      </c>
      <c r="F7" s="68">
        <f>F6+12</f>
        <v>4.9955201620773222</v>
      </c>
      <c r="G7" s="69">
        <f t="shared" ref="G7:L7" si="0">G6+12</f>
        <v>6.7746716495946639</v>
      </c>
      <c r="H7" s="69">
        <f t="shared" si="0"/>
        <v>5.126077826721982</v>
      </c>
      <c r="I7" s="69">
        <f t="shared" si="0"/>
        <v>7.0732287165201591</v>
      </c>
      <c r="J7" s="69">
        <f t="shared" si="0"/>
        <v>5.5066632513806404</v>
      </c>
      <c r="K7" s="69">
        <f t="shared" si="0"/>
        <v>3.4916087051833173</v>
      </c>
      <c r="L7" s="70">
        <f t="shared" si="0"/>
        <v>4.1514802430115889</v>
      </c>
      <c r="T7" t="s">
        <v>14</v>
      </c>
      <c r="U7" s="72">
        <v>0.01</v>
      </c>
      <c r="V7" s="72"/>
      <c r="W7" s="72"/>
      <c r="X7" s="72"/>
    </row>
    <row r="8" spans="2:24" x14ac:dyDescent="0.2">
      <c r="B8" s="51"/>
      <c r="C8" s="46"/>
      <c r="D8" s="59"/>
      <c r="E8" s="61" t="s">
        <v>2</v>
      </c>
      <c r="F8" s="62">
        <v>0.86894374428958665</v>
      </c>
      <c r="G8" s="61">
        <v>1.5672140649193882</v>
      </c>
      <c r="H8" s="61">
        <v>1.4655607960961539</v>
      </c>
      <c r="I8" s="61">
        <v>1.3643950128769642</v>
      </c>
      <c r="J8" s="61">
        <v>1.3942412151353885</v>
      </c>
      <c r="K8" s="61">
        <v>1.1744784194393987</v>
      </c>
      <c r="L8" s="63">
        <v>1.0211805447464732</v>
      </c>
      <c r="T8" t="s">
        <v>15</v>
      </c>
      <c r="U8" s="72">
        <v>0.05</v>
      </c>
      <c r="V8" s="72"/>
      <c r="W8" s="72"/>
      <c r="X8" s="72"/>
    </row>
    <row r="9" spans="2:24" x14ac:dyDescent="0.2">
      <c r="B9" s="51"/>
      <c r="C9" s="46"/>
      <c r="D9" s="64"/>
      <c r="E9" s="65" t="s">
        <v>5</v>
      </c>
      <c r="F9" s="66">
        <v>6</v>
      </c>
      <c r="G9" s="65">
        <v>8</v>
      </c>
      <c r="H9" s="65">
        <v>8</v>
      </c>
      <c r="I9" s="65">
        <v>8</v>
      </c>
      <c r="J9" s="65">
        <v>8</v>
      </c>
      <c r="K9" s="65">
        <v>6</v>
      </c>
      <c r="L9" s="67">
        <v>8</v>
      </c>
      <c r="T9" t="s">
        <v>16</v>
      </c>
      <c r="U9" s="72">
        <v>0.05</v>
      </c>
      <c r="V9" s="72"/>
      <c r="W9" s="72"/>
      <c r="X9" s="72"/>
    </row>
    <row r="10" spans="2:24" x14ac:dyDescent="0.2">
      <c r="B10" s="51"/>
      <c r="C10" s="46"/>
      <c r="D10" s="48" t="s">
        <v>3</v>
      </c>
      <c r="E10" s="40" t="s">
        <v>1</v>
      </c>
      <c r="F10" s="39">
        <v>-7.8997425768580003</v>
      </c>
      <c r="G10" s="40">
        <v>-6.1270798613024642</v>
      </c>
      <c r="H10" s="40">
        <v>-5.7752936631315013</v>
      </c>
      <c r="I10" s="40">
        <v>-4.6011141710041414</v>
      </c>
      <c r="J10" s="40">
        <v>-6.4506396675038413</v>
      </c>
      <c r="K10" s="40">
        <v>-8.3970779777821178</v>
      </c>
      <c r="L10" s="41">
        <v>-7.8265204159437047</v>
      </c>
      <c r="T10" t="s">
        <v>17</v>
      </c>
      <c r="U10" s="72">
        <v>0.01</v>
      </c>
      <c r="V10" s="72"/>
      <c r="W10" s="72"/>
      <c r="X10" s="72"/>
    </row>
    <row r="11" spans="2:24" x14ac:dyDescent="0.2">
      <c r="B11" s="51"/>
      <c r="C11" s="46"/>
      <c r="D11" s="46"/>
      <c r="E11" s="52" t="s">
        <v>9</v>
      </c>
      <c r="F11" s="53">
        <f>F10+12</f>
        <v>4.1002574231419997</v>
      </c>
      <c r="G11" s="52">
        <f t="shared" ref="G11:L11" si="1">G10+12</f>
        <v>5.8729201386975358</v>
      </c>
      <c r="H11" s="52">
        <f t="shared" si="1"/>
        <v>6.2247063368684987</v>
      </c>
      <c r="I11" s="52">
        <f t="shared" si="1"/>
        <v>7.3988858289958586</v>
      </c>
      <c r="J11" s="52">
        <f t="shared" si="1"/>
        <v>5.5493603324961587</v>
      </c>
      <c r="K11" s="52">
        <f t="shared" si="1"/>
        <v>3.6029220222178822</v>
      </c>
      <c r="L11" s="54">
        <f t="shared" si="1"/>
        <v>4.1734795840562953</v>
      </c>
      <c r="T11" t="s">
        <v>18</v>
      </c>
      <c r="U11" s="72">
        <v>0.05</v>
      </c>
      <c r="V11" s="72"/>
      <c r="W11" s="72"/>
      <c r="X11" s="72"/>
    </row>
    <row r="12" spans="2:24" x14ac:dyDescent="0.2">
      <c r="B12" s="51"/>
      <c r="C12" s="46"/>
      <c r="D12" s="46"/>
      <c r="E12" s="40" t="s">
        <v>2</v>
      </c>
      <c r="F12" s="39">
        <v>0.7270041307095525</v>
      </c>
      <c r="G12" s="40">
        <v>1.7833951482664312</v>
      </c>
      <c r="H12" s="40">
        <v>1.5411210769810986</v>
      </c>
      <c r="I12" s="40">
        <v>1.2633279330403742</v>
      </c>
      <c r="J12" s="40">
        <v>2.0931745707176135</v>
      </c>
      <c r="K12" s="40">
        <v>0.97947153126799991</v>
      </c>
      <c r="L12" s="41">
        <v>1.6347506319221861</v>
      </c>
      <c r="T12" t="s">
        <v>19</v>
      </c>
      <c r="U12" s="72">
        <v>0.05</v>
      </c>
      <c r="V12" s="72"/>
      <c r="W12" s="72"/>
      <c r="X12" s="72"/>
    </row>
    <row r="13" spans="2:24" ht="17" thickBot="1" x14ac:dyDescent="0.25">
      <c r="B13" s="51"/>
      <c r="C13" s="47"/>
      <c r="D13" s="47"/>
      <c r="E13" s="43" t="s">
        <v>5</v>
      </c>
      <c r="F13" s="42">
        <v>8</v>
      </c>
      <c r="G13" s="43">
        <v>8</v>
      </c>
      <c r="H13" s="43">
        <v>8</v>
      </c>
      <c r="I13" s="43">
        <v>8</v>
      </c>
      <c r="J13" s="43">
        <v>8</v>
      </c>
      <c r="K13" s="43">
        <v>8</v>
      </c>
      <c r="L13" s="44">
        <v>8</v>
      </c>
      <c r="T13" t="s">
        <v>20</v>
      </c>
      <c r="U13" s="72">
        <v>0.01</v>
      </c>
      <c r="V13" s="72"/>
      <c r="W13" s="72"/>
      <c r="X13" s="72"/>
    </row>
    <row r="14" spans="2:24" x14ac:dyDescent="0.2">
      <c r="T14" t="s">
        <v>21</v>
      </c>
      <c r="U14" s="72">
        <v>0.01</v>
      </c>
      <c r="V14" s="72"/>
      <c r="W14" s="72"/>
      <c r="X14" s="72"/>
    </row>
    <row r="15" spans="2:24" x14ac:dyDescent="0.2">
      <c r="V15" s="72"/>
      <c r="W15" s="72"/>
      <c r="X15" s="72"/>
    </row>
    <row r="16" spans="2:24" x14ac:dyDescent="0.2">
      <c r="T16" t="s">
        <v>37</v>
      </c>
      <c r="U16">
        <v>0.5</v>
      </c>
      <c r="V16" s="72"/>
      <c r="W16" s="72"/>
      <c r="X16" s="72"/>
    </row>
    <row r="17" spans="2:24" ht="17" thickBot="1" x14ac:dyDescent="0.25">
      <c r="T17" t="s">
        <v>38</v>
      </c>
      <c r="U17">
        <v>0.05</v>
      </c>
      <c r="V17" s="72"/>
      <c r="W17" s="72"/>
      <c r="X17" s="72"/>
    </row>
    <row r="18" spans="2:24" ht="17" thickBot="1" x14ac:dyDescent="0.25">
      <c r="B18" s="49" t="s">
        <v>11</v>
      </c>
      <c r="C18" s="17" t="s">
        <v>6</v>
      </c>
      <c r="D18" s="18" t="s">
        <v>7</v>
      </c>
      <c r="E18" s="18"/>
      <c r="F18" s="19">
        <v>0</v>
      </c>
      <c r="G18" s="19">
        <v>2</v>
      </c>
      <c r="H18" s="19">
        <v>4</v>
      </c>
      <c r="I18" s="19">
        <v>6</v>
      </c>
      <c r="J18" s="19">
        <v>8</v>
      </c>
      <c r="K18" s="19">
        <v>10</v>
      </c>
      <c r="L18" s="19">
        <v>12</v>
      </c>
      <c r="M18" s="19">
        <v>24</v>
      </c>
      <c r="N18" s="19">
        <v>36</v>
      </c>
      <c r="O18" s="20">
        <v>48</v>
      </c>
      <c r="T18" t="s">
        <v>39</v>
      </c>
      <c r="U18">
        <v>0.05</v>
      </c>
      <c r="V18" s="72"/>
      <c r="W18" s="72"/>
      <c r="X18" s="72"/>
    </row>
    <row r="19" spans="2:24" x14ac:dyDescent="0.2">
      <c r="B19" s="49"/>
      <c r="C19" s="1" t="s">
        <v>0</v>
      </c>
      <c r="D19" s="2" t="s">
        <v>4</v>
      </c>
      <c r="E19" s="21" t="s">
        <v>1</v>
      </c>
      <c r="F19" s="21">
        <v>-13.685824234951783</v>
      </c>
      <c r="G19" s="22">
        <v>-14.096358895369605</v>
      </c>
      <c r="H19" s="22">
        <v>-13.722059458544802</v>
      </c>
      <c r="I19" s="22">
        <v>-14.731566464514678</v>
      </c>
      <c r="J19" s="22">
        <v>-14.034134109317444</v>
      </c>
      <c r="K19" s="22">
        <v>-15.410664374991162</v>
      </c>
      <c r="L19" s="22">
        <v>-15.561487076078194</v>
      </c>
      <c r="M19" s="22">
        <v>-16.821367472980469</v>
      </c>
      <c r="N19" s="22">
        <v>-16.585445134912572</v>
      </c>
      <c r="O19" s="23">
        <v>-17.600426066062134</v>
      </c>
      <c r="T19" t="s">
        <v>40</v>
      </c>
      <c r="U19">
        <v>0.05</v>
      </c>
      <c r="V19" s="72"/>
      <c r="W19" s="72"/>
      <c r="X19" s="72"/>
    </row>
    <row r="20" spans="2:24" x14ac:dyDescent="0.2">
      <c r="B20" s="49"/>
      <c r="C20" s="5"/>
      <c r="D20" s="6"/>
      <c r="E20" s="24" t="s">
        <v>8</v>
      </c>
      <c r="F20" s="25">
        <f>F19+22</f>
        <v>8.3141757650482173</v>
      </c>
      <c r="G20" s="26">
        <f t="shared" ref="G20:O20" si="2">G19+22</f>
        <v>7.9036411046303954</v>
      </c>
      <c r="H20" s="26">
        <f t="shared" si="2"/>
        <v>8.2779405414551981</v>
      </c>
      <c r="I20" s="26">
        <f t="shared" si="2"/>
        <v>7.2684335354853218</v>
      </c>
      <c r="J20" s="26">
        <f t="shared" si="2"/>
        <v>7.9658658906825561</v>
      </c>
      <c r="K20" s="26">
        <f t="shared" si="2"/>
        <v>6.5893356250088377</v>
      </c>
      <c r="L20" s="26">
        <f t="shared" si="2"/>
        <v>6.438512923921806</v>
      </c>
      <c r="M20" s="26">
        <f t="shared" si="2"/>
        <v>5.1786325270195306</v>
      </c>
      <c r="N20" s="26">
        <f t="shared" si="2"/>
        <v>5.4145548650874282</v>
      </c>
      <c r="O20" s="27">
        <f t="shared" si="2"/>
        <v>4.3995739339378659</v>
      </c>
      <c r="T20" t="s">
        <v>41</v>
      </c>
      <c r="U20">
        <v>0.05</v>
      </c>
      <c r="V20" s="72"/>
      <c r="W20" s="72"/>
      <c r="X20" s="72"/>
    </row>
    <row r="21" spans="2:24" x14ac:dyDescent="0.2">
      <c r="B21" s="49"/>
      <c r="C21" s="5"/>
      <c r="D21" s="6"/>
      <c r="E21" s="28" t="s">
        <v>2</v>
      </c>
      <c r="F21" s="28">
        <v>1.1690715144603421</v>
      </c>
      <c r="G21" s="29">
        <v>1.5013927830695128</v>
      </c>
      <c r="H21" s="29">
        <v>1.2798427236407151</v>
      </c>
      <c r="I21" s="29">
        <v>1.0134617581833045</v>
      </c>
      <c r="J21" s="29">
        <v>1.4929195208238906</v>
      </c>
      <c r="K21" s="29">
        <v>2.0754793393229134</v>
      </c>
      <c r="L21" s="29">
        <v>1.8859728216791491</v>
      </c>
      <c r="M21" s="29">
        <v>0.99423068089537348</v>
      </c>
      <c r="N21" s="29">
        <v>0.91474877718073133</v>
      </c>
      <c r="O21" s="30">
        <v>1.6710257196165246</v>
      </c>
      <c r="U21" s="72"/>
      <c r="V21" s="72"/>
      <c r="W21" s="72"/>
      <c r="X21" s="72"/>
    </row>
    <row r="22" spans="2:24" x14ac:dyDescent="0.2">
      <c r="B22" s="49"/>
      <c r="C22" s="5"/>
      <c r="D22" s="11"/>
      <c r="E22" s="31" t="s">
        <v>5</v>
      </c>
      <c r="F22" s="31">
        <v>8</v>
      </c>
      <c r="G22" s="32">
        <v>7</v>
      </c>
      <c r="H22" s="32">
        <v>8</v>
      </c>
      <c r="I22" s="32">
        <v>8</v>
      </c>
      <c r="J22" s="32">
        <v>8</v>
      </c>
      <c r="K22" s="32">
        <v>8</v>
      </c>
      <c r="L22" s="32">
        <v>8</v>
      </c>
      <c r="M22" s="32">
        <v>8</v>
      </c>
      <c r="N22" s="32">
        <v>8</v>
      </c>
      <c r="O22" s="33">
        <v>8</v>
      </c>
      <c r="T22" t="s">
        <v>22</v>
      </c>
      <c r="U22" s="72">
        <v>0.15</v>
      </c>
      <c r="V22" s="72"/>
      <c r="W22" s="72"/>
      <c r="X22" s="72"/>
    </row>
    <row r="23" spans="2:24" x14ac:dyDescent="0.2">
      <c r="B23" s="49"/>
      <c r="C23" s="5"/>
      <c r="D23" s="12" t="s">
        <v>3</v>
      </c>
      <c r="E23" s="28" t="s">
        <v>1</v>
      </c>
      <c r="F23" s="28">
        <v>-17.094278299423483</v>
      </c>
      <c r="G23" s="29">
        <v>-13.431707016862779</v>
      </c>
      <c r="H23" s="29">
        <v>-15.816649764537782</v>
      </c>
      <c r="I23" s="29">
        <v>-13.185742742726788</v>
      </c>
      <c r="J23" s="29">
        <v>-16.445625285955543</v>
      </c>
      <c r="K23" s="29">
        <v>-15.647626991050522</v>
      </c>
      <c r="L23" s="29">
        <v>-17.909751078370896</v>
      </c>
      <c r="M23" s="29">
        <v>-19.061430195616104</v>
      </c>
      <c r="N23" s="29">
        <v>-19.521135463995037</v>
      </c>
      <c r="O23" s="30">
        <v>-21.10458524028363</v>
      </c>
      <c r="T23" t="s">
        <v>23</v>
      </c>
      <c r="U23" s="72">
        <v>1.5</v>
      </c>
      <c r="V23" s="72"/>
      <c r="W23" s="72"/>
      <c r="X23" s="72"/>
    </row>
    <row r="24" spans="2:24" x14ac:dyDescent="0.2">
      <c r="B24" s="49"/>
      <c r="C24" s="5"/>
      <c r="D24" s="12"/>
      <c r="E24" s="24" t="s">
        <v>8</v>
      </c>
      <c r="F24" s="25">
        <f>F23+22</f>
        <v>4.9057217005765175</v>
      </c>
      <c r="G24" s="26">
        <f t="shared" ref="G24:O24" si="3">G23+22</f>
        <v>8.568292983137221</v>
      </c>
      <c r="H24" s="26">
        <f t="shared" si="3"/>
        <v>6.1833502354622176</v>
      </c>
      <c r="I24" s="26">
        <f t="shared" si="3"/>
        <v>8.8142572572732121</v>
      </c>
      <c r="J24" s="26">
        <f t="shared" si="3"/>
        <v>5.5543747140444566</v>
      </c>
      <c r="K24" s="26">
        <f t="shared" si="3"/>
        <v>6.3523730089494777</v>
      </c>
      <c r="L24" s="26">
        <f t="shared" si="3"/>
        <v>4.0902489216291045</v>
      </c>
      <c r="M24" s="26">
        <f t="shared" si="3"/>
        <v>2.9385698043838957</v>
      </c>
      <c r="N24" s="26">
        <f t="shared" si="3"/>
        <v>2.4788645360049628</v>
      </c>
      <c r="O24" s="27">
        <f t="shared" si="3"/>
        <v>0.89541475971637041</v>
      </c>
      <c r="T24" t="s">
        <v>24</v>
      </c>
      <c r="U24" s="72">
        <v>0.5</v>
      </c>
      <c r="V24" s="72"/>
      <c r="W24" s="72"/>
      <c r="X24" s="72"/>
    </row>
    <row r="25" spans="2:24" x14ac:dyDescent="0.2">
      <c r="B25" s="49"/>
      <c r="C25" s="5"/>
      <c r="D25" s="12"/>
      <c r="E25" s="28" t="s">
        <v>2</v>
      </c>
      <c r="F25" s="28">
        <v>1.3799844742096856</v>
      </c>
      <c r="G25" s="29">
        <v>1.9248338254044786</v>
      </c>
      <c r="H25" s="29">
        <v>1.5809311860300477</v>
      </c>
      <c r="I25" s="29">
        <v>1.2983651583088001</v>
      </c>
      <c r="J25" s="29">
        <v>1.8968829751934309</v>
      </c>
      <c r="K25" s="29">
        <v>2.1076330697338732</v>
      </c>
      <c r="L25" s="29">
        <v>1.9927082207562297</v>
      </c>
      <c r="M25" s="29">
        <v>1.1398570118303801</v>
      </c>
      <c r="N25" s="29">
        <v>1.9754385075369869</v>
      </c>
      <c r="O25" s="30">
        <v>1.1462666622476685</v>
      </c>
      <c r="T25" t="s">
        <v>25</v>
      </c>
      <c r="U25" s="72">
        <v>0.5</v>
      </c>
      <c r="V25" s="72"/>
      <c r="W25" s="72"/>
      <c r="X25" s="72"/>
    </row>
    <row r="26" spans="2:24" ht="17" thickBot="1" x14ac:dyDescent="0.25">
      <c r="B26" s="49"/>
      <c r="C26" s="13"/>
      <c r="D26" s="14"/>
      <c r="E26" s="34" t="s">
        <v>5</v>
      </c>
      <c r="F26" s="34">
        <v>8</v>
      </c>
      <c r="G26" s="35">
        <v>8</v>
      </c>
      <c r="H26" s="35">
        <v>8</v>
      </c>
      <c r="I26" s="35">
        <v>8</v>
      </c>
      <c r="J26" s="35">
        <v>8</v>
      </c>
      <c r="K26" s="35">
        <v>8</v>
      </c>
      <c r="L26" s="35">
        <v>7</v>
      </c>
      <c r="M26" s="35">
        <v>8</v>
      </c>
      <c r="N26" s="35">
        <v>8</v>
      </c>
      <c r="O26" s="36">
        <v>8</v>
      </c>
      <c r="T26" t="s">
        <v>26</v>
      </c>
      <c r="U26" s="72">
        <v>3</v>
      </c>
      <c r="V26" s="72"/>
      <c r="W26" s="72"/>
      <c r="X26" s="72"/>
    </row>
    <row r="27" spans="2:24" ht="17" thickBot="1" x14ac:dyDescent="0.25">
      <c r="T27" t="s">
        <v>27</v>
      </c>
      <c r="U27" s="72">
        <v>1</v>
      </c>
      <c r="V27" s="72"/>
      <c r="W27" s="72"/>
      <c r="X27" s="72"/>
    </row>
    <row r="28" spans="2:24" x14ac:dyDescent="0.2">
      <c r="C28" s="1" t="s">
        <v>4</v>
      </c>
      <c r="D28" s="1" t="s">
        <v>4</v>
      </c>
      <c r="E28" s="73" t="s">
        <v>1</v>
      </c>
      <c r="F28" s="3">
        <v>-12.022019815740176</v>
      </c>
      <c r="G28" s="3">
        <v>-12.366477950945413</v>
      </c>
      <c r="H28" s="3">
        <v>-12.500000526690009</v>
      </c>
      <c r="I28" s="3">
        <v>-12.932619493010753</v>
      </c>
      <c r="J28" s="3">
        <v>-12.981654291030267</v>
      </c>
      <c r="K28" s="3">
        <v>-12.903493619386927</v>
      </c>
      <c r="L28" s="3">
        <v>-14.264688421464916</v>
      </c>
      <c r="M28" s="3">
        <v>-14.860961156605086</v>
      </c>
      <c r="N28" s="3">
        <v>-14.45881768025054</v>
      </c>
      <c r="O28" s="4">
        <v>-14.93469156200991</v>
      </c>
      <c r="T28" t="s">
        <v>28</v>
      </c>
      <c r="U28" s="72">
        <v>0.1</v>
      </c>
      <c r="V28" s="72"/>
      <c r="W28" s="72"/>
      <c r="X28" s="72"/>
    </row>
    <row r="29" spans="2:24" x14ac:dyDescent="0.2">
      <c r="C29" s="5"/>
      <c r="D29" s="5"/>
      <c r="E29" s="74" t="s">
        <v>44</v>
      </c>
      <c r="F29" s="7">
        <v>3.9779801842598239</v>
      </c>
      <c r="G29" s="7">
        <v>3.6335220490545872</v>
      </c>
      <c r="H29" s="7">
        <v>3.4999994733099911</v>
      </c>
      <c r="I29" s="7">
        <v>3.067380506989247</v>
      </c>
      <c r="J29" s="7">
        <v>3.0183457089697328</v>
      </c>
      <c r="K29" s="7">
        <v>3.0965063806130733</v>
      </c>
      <c r="L29" s="7">
        <v>1.7353115785350841</v>
      </c>
      <c r="M29" s="7">
        <v>1.1390388433949141</v>
      </c>
      <c r="N29" s="7">
        <v>1.5411823197494599</v>
      </c>
      <c r="O29" s="8">
        <v>1.0653084379900903</v>
      </c>
      <c r="T29" t="s">
        <v>29</v>
      </c>
      <c r="U29" s="72">
        <v>0.05</v>
      </c>
      <c r="V29" s="72"/>
      <c r="W29" s="72"/>
      <c r="X29" s="72"/>
    </row>
    <row r="30" spans="2:24" x14ac:dyDescent="0.2">
      <c r="C30" s="5"/>
      <c r="D30" s="5"/>
      <c r="E30" s="75" t="s">
        <v>2</v>
      </c>
      <c r="F30" s="9">
        <v>1.1086132989231305</v>
      </c>
      <c r="G30" s="9">
        <v>1.2313045506882363</v>
      </c>
      <c r="H30" s="9">
        <v>0.9720798126053013</v>
      </c>
      <c r="I30" s="9">
        <v>0.72742343009812838</v>
      </c>
      <c r="J30" s="9">
        <v>0.59716668152105579</v>
      </c>
      <c r="K30" s="9">
        <v>0.79018369212886419</v>
      </c>
      <c r="L30" s="9">
        <v>1.3862065035026603</v>
      </c>
      <c r="M30" s="9">
        <v>0.58809130241498697</v>
      </c>
      <c r="N30" s="9">
        <v>0.64995403454491285</v>
      </c>
      <c r="O30" s="10">
        <v>0.63035219824443622</v>
      </c>
      <c r="U30" s="72"/>
      <c r="V30" s="72"/>
      <c r="W30" s="72"/>
      <c r="X30" s="72"/>
    </row>
    <row r="31" spans="2:24" ht="17" thickBot="1" x14ac:dyDescent="0.25">
      <c r="C31" s="5"/>
      <c r="D31" s="13"/>
      <c r="E31" s="76" t="s">
        <v>5</v>
      </c>
      <c r="F31" s="15">
        <v>8</v>
      </c>
      <c r="G31" s="15">
        <v>7</v>
      </c>
      <c r="H31" s="15">
        <v>8</v>
      </c>
      <c r="I31" s="15">
        <v>8</v>
      </c>
      <c r="J31" s="15">
        <v>8</v>
      </c>
      <c r="K31" s="15">
        <v>8</v>
      </c>
      <c r="L31" s="15">
        <v>8</v>
      </c>
      <c r="M31" s="15">
        <v>8</v>
      </c>
      <c r="N31" s="15">
        <v>8</v>
      </c>
      <c r="O31" s="16">
        <v>8</v>
      </c>
      <c r="T31" t="s">
        <v>30</v>
      </c>
      <c r="U31" s="72">
        <v>10</v>
      </c>
      <c r="V31" s="72"/>
      <c r="W31" s="72"/>
      <c r="X31" s="72"/>
    </row>
    <row r="32" spans="2:24" x14ac:dyDescent="0.2">
      <c r="C32" s="5"/>
      <c r="D32" s="5" t="s">
        <v>3</v>
      </c>
      <c r="E32" s="75" t="s">
        <v>1</v>
      </c>
      <c r="F32" s="9">
        <v>-11.465080270010461</v>
      </c>
      <c r="G32" s="9">
        <v>-10.681425265428194</v>
      </c>
      <c r="H32" s="9">
        <v>-11.486238560458705</v>
      </c>
      <c r="I32" s="9">
        <v>-12.264579049263082</v>
      </c>
      <c r="J32" s="9">
        <v>-12.280996938652825</v>
      </c>
      <c r="K32" s="9">
        <v>-12.884586440175392</v>
      </c>
      <c r="L32" s="9">
        <v>-13.419346004073978</v>
      </c>
      <c r="M32" s="9">
        <v>-13.699151060434701</v>
      </c>
      <c r="N32" s="9">
        <v>-14.028385226772807</v>
      </c>
      <c r="O32" s="10">
        <v>-14.174582159331919</v>
      </c>
      <c r="T32" t="s">
        <v>31</v>
      </c>
      <c r="U32" s="72">
        <v>1</v>
      </c>
      <c r="V32" s="72"/>
      <c r="W32" s="72"/>
      <c r="X32" s="72"/>
    </row>
    <row r="33" spans="3:24" x14ac:dyDescent="0.2">
      <c r="C33" s="5"/>
      <c r="D33" s="5"/>
      <c r="E33" s="74" t="s">
        <v>44</v>
      </c>
      <c r="F33" s="7">
        <v>4.5349197299895394</v>
      </c>
      <c r="G33" s="7">
        <v>5.318574734571806</v>
      </c>
      <c r="H33" s="7">
        <v>4.5137614395412946</v>
      </c>
      <c r="I33" s="7">
        <v>3.735420950736918</v>
      </c>
      <c r="J33" s="7">
        <v>3.7190030613471752</v>
      </c>
      <c r="K33" s="7">
        <v>3.1154135598246082</v>
      </c>
      <c r="L33" s="7">
        <v>2.5806539959260224</v>
      </c>
      <c r="M33" s="7">
        <v>2.3008489395652987</v>
      </c>
      <c r="N33" s="7">
        <v>1.9716147732271931</v>
      </c>
      <c r="O33" s="8">
        <v>1.8254178406680808</v>
      </c>
      <c r="T33" t="s">
        <v>32</v>
      </c>
      <c r="U33" s="72">
        <v>0.3</v>
      </c>
    </row>
    <row r="34" spans="3:24" x14ac:dyDescent="0.2">
      <c r="C34" s="5"/>
      <c r="D34" s="5"/>
      <c r="E34" s="75" t="s">
        <v>2</v>
      </c>
      <c r="F34" s="9">
        <v>1.207998349080758</v>
      </c>
      <c r="G34" s="9">
        <v>0.7173862312973347</v>
      </c>
      <c r="H34" s="9">
        <v>0.87578791654405319</v>
      </c>
      <c r="I34" s="9">
        <v>0.64082251887522479</v>
      </c>
      <c r="J34" s="9">
        <v>1.3615881464131765</v>
      </c>
      <c r="K34" s="9">
        <v>0.67712773310900676</v>
      </c>
      <c r="L34" s="9">
        <v>0.7900551270217252</v>
      </c>
      <c r="M34" s="9">
        <v>0.49377334555584129</v>
      </c>
      <c r="N34" s="9">
        <v>0.83223330133303008</v>
      </c>
      <c r="O34" s="10">
        <v>0.51283236922250475</v>
      </c>
      <c r="U34" s="72"/>
    </row>
    <row r="35" spans="3:24" ht="17" thickBot="1" x14ac:dyDescent="0.25">
      <c r="C35" s="13"/>
      <c r="D35" s="13"/>
      <c r="E35" s="76" t="s">
        <v>5</v>
      </c>
      <c r="F35" s="15">
        <v>8</v>
      </c>
      <c r="G35" s="15">
        <v>8</v>
      </c>
      <c r="H35" s="15">
        <v>8</v>
      </c>
      <c r="I35" s="15">
        <v>8</v>
      </c>
      <c r="J35" s="15">
        <v>8</v>
      </c>
      <c r="K35" s="15">
        <v>8</v>
      </c>
      <c r="L35" s="15">
        <v>7</v>
      </c>
      <c r="M35" s="15">
        <v>8</v>
      </c>
      <c r="N35" s="15">
        <v>8</v>
      </c>
      <c r="O35" s="16">
        <v>8</v>
      </c>
      <c r="T35" t="s">
        <v>33</v>
      </c>
      <c r="U35" s="72">
        <v>0.4</v>
      </c>
    </row>
    <row r="36" spans="3:24" x14ac:dyDescent="0.2">
      <c r="T36" t="s">
        <v>34</v>
      </c>
      <c r="U36" s="72">
        <v>0.05</v>
      </c>
    </row>
    <row r="37" spans="3:24" x14ac:dyDescent="0.2">
      <c r="U37" s="72"/>
    </row>
    <row r="38" spans="3:24" x14ac:dyDescent="0.2">
      <c r="T38" t="s">
        <v>35</v>
      </c>
      <c r="U38" s="72"/>
    </row>
    <row r="44" spans="3:24" x14ac:dyDescent="0.2">
      <c r="T44" s="71" t="s">
        <v>43</v>
      </c>
      <c r="U44" s="71" t="s">
        <v>36</v>
      </c>
    </row>
    <row r="45" spans="3:24" x14ac:dyDescent="0.2">
      <c r="T45" s="71"/>
      <c r="U45" s="71"/>
    </row>
    <row r="46" spans="3:24" x14ac:dyDescent="0.2">
      <c r="T46" t="s">
        <v>12</v>
      </c>
      <c r="U46" s="72">
        <v>2</v>
      </c>
      <c r="V46">
        <v>21.7</v>
      </c>
    </row>
    <row r="47" spans="3:24" x14ac:dyDescent="0.2">
      <c r="T47" t="s">
        <v>13</v>
      </c>
      <c r="U47" s="72">
        <v>0.3</v>
      </c>
      <c r="V47">
        <v>1E-4</v>
      </c>
      <c r="W47">
        <v>1E-4</v>
      </c>
    </row>
    <row r="48" spans="3:24" x14ac:dyDescent="0.2">
      <c r="T48" t="s">
        <v>14</v>
      </c>
      <c r="U48" s="72">
        <v>0.01</v>
      </c>
      <c r="X48">
        <v>0.01</v>
      </c>
    </row>
    <row r="49" spans="20:25" x14ac:dyDescent="0.2">
      <c r="T49" t="s">
        <v>15</v>
      </c>
      <c r="U49" s="72">
        <v>0.05</v>
      </c>
      <c r="X49">
        <v>0.05</v>
      </c>
    </row>
    <row r="50" spans="20:25" x14ac:dyDescent="0.2">
      <c r="T50" t="s">
        <v>16</v>
      </c>
      <c r="U50" s="72">
        <v>0.02</v>
      </c>
      <c r="Y50">
        <v>0.02</v>
      </c>
    </row>
    <row r="51" spans="20:25" x14ac:dyDescent="0.2">
      <c r="T51" t="s">
        <v>17</v>
      </c>
      <c r="U51" s="72">
        <v>0.02</v>
      </c>
      <c r="Y51">
        <v>0.02</v>
      </c>
    </row>
    <row r="52" spans="20:25" x14ac:dyDescent="0.2">
      <c r="T52" t="s">
        <v>18</v>
      </c>
      <c r="U52" s="72">
        <v>0.3</v>
      </c>
      <c r="V52">
        <v>0.16</v>
      </c>
    </row>
    <row r="53" spans="20:25" x14ac:dyDescent="0.2">
      <c r="T53" t="s">
        <v>19</v>
      </c>
      <c r="U53" s="72">
        <v>0.3</v>
      </c>
    </row>
    <row r="54" spans="20:25" x14ac:dyDescent="0.2">
      <c r="U54" s="72"/>
    </row>
    <row r="55" spans="20:25" x14ac:dyDescent="0.2">
      <c r="T55" t="s">
        <v>37</v>
      </c>
      <c r="U55">
        <v>2</v>
      </c>
      <c r="V55">
        <v>35.9</v>
      </c>
    </row>
    <row r="56" spans="20:25" x14ac:dyDescent="0.2">
      <c r="T56" t="s">
        <v>38</v>
      </c>
      <c r="U56">
        <v>0.05</v>
      </c>
      <c r="W56">
        <v>6.5000000000000002E-2</v>
      </c>
    </row>
    <row r="57" spans="20:25" x14ac:dyDescent="0.2">
      <c r="T57" t="s">
        <v>39</v>
      </c>
      <c r="U57">
        <v>0.2</v>
      </c>
      <c r="W57">
        <v>0.21</v>
      </c>
    </row>
    <row r="59" spans="20:25" x14ac:dyDescent="0.2">
      <c r="T59" t="s">
        <v>22</v>
      </c>
      <c r="U59" s="72">
        <v>9</v>
      </c>
      <c r="V59">
        <v>67.599999999999994</v>
      </c>
    </row>
    <row r="60" spans="20:25" x14ac:dyDescent="0.2">
      <c r="T60" t="s">
        <v>23</v>
      </c>
      <c r="U60" s="72">
        <v>0.5</v>
      </c>
      <c r="X60">
        <v>0.5</v>
      </c>
    </row>
    <row r="61" spans="20:25" x14ac:dyDescent="0.2">
      <c r="T61" t="s">
        <v>24</v>
      </c>
      <c r="U61" s="72">
        <v>0.5</v>
      </c>
      <c r="Y61">
        <v>0.5</v>
      </c>
    </row>
    <row r="62" spans="20:25" x14ac:dyDescent="0.2">
      <c r="T62" t="s">
        <v>25</v>
      </c>
      <c r="U62" s="72">
        <v>1</v>
      </c>
      <c r="Y62">
        <v>1</v>
      </c>
    </row>
    <row r="63" spans="20:25" x14ac:dyDescent="0.2">
      <c r="T63" t="s">
        <v>26</v>
      </c>
      <c r="U63" s="72">
        <v>0.62</v>
      </c>
      <c r="W63">
        <v>0.84499999999999997</v>
      </c>
    </row>
    <row r="64" spans="20:25" x14ac:dyDescent="0.2">
      <c r="T64" t="s">
        <v>27</v>
      </c>
      <c r="U64" s="72">
        <v>1.02</v>
      </c>
      <c r="W64">
        <v>1.46</v>
      </c>
    </row>
    <row r="66" spans="20:25" x14ac:dyDescent="0.2">
      <c r="T66" t="s">
        <v>30</v>
      </c>
      <c r="U66" s="72">
        <v>14</v>
      </c>
      <c r="X66">
        <v>14</v>
      </c>
    </row>
    <row r="67" spans="20:25" x14ac:dyDescent="0.2">
      <c r="T67" t="s">
        <v>33</v>
      </c>
      <c r="U67" s="72">
        <v>4</v>
      </c>
      <c r="W67">
        <v>1.59</v>
      </c>
    </row>
    <row r="68" spans="20:25" x14ac:dyDescent="0.2">
      <c r="T68" t="s">
        <v>34</v>
      </c>
      <c r="U68" s="72">
        <v>1.8</v>
      </c>
      <c r="X68">
        <v>1</v>
      </c>
    </row>
    <row r="69" spans="20:25" x14ac:dyDescent="0.2">
      <c r="U69" s="72"/>
    </row>
    <row r="70" spans="20:25" x14ac:dyDescent="0.2">
      <c r="T70" t="s">
        <v>35</v>
      </c>
      <c r="U70" s="72"/>
      <c r="V70">
        <v>0.50600000000000001</v>
      </c>
      <c r="W70">
        <v>0.52800000000000002</v>
      </c>
      <c r="X70">
        <v>0.52900000000000003</v>
      </c>
      <c r="Y70">
        <v>0.52900000000000003</v>
      </c>
    </row>
    <row r="73" spans="20:25" x14ac:dyDescent="0.2">
      <c r="U73" s="72"/>
    </row>
    <row r="74" spans="20:25" x14ac:dyDescent="0.2">
      <c r="U74" s="72"/>
    </row>
    <row r="75" spans="20:25" x14ac:dyDescent="0.2">
      <c r="U75" s="72"/>
    </row>
  </sheetData>
  <mergeCells count="15">
    <mergeCell ref="B5:B13"/>
    <mergeCell ref="U3:U4"/>
    <mergeCell ref="T3:T4"/>
    <mergeCell ref="T44:T45"/>
    <mergeCell ref="U44:U45"/>
    <mergeCell ref="C28:C35"/>
    <mergeCell ref="D28:D31"/>
    <mergeCell ref="D32:D35"/>
    <mergeCell ref="C19:C26"/>
    <mergeCell ref="D19:D22"/>
    <mergeCell ref="D23:D26"/>
    <mergeCell ref="B18:B26"/>
    <mergeCell ref="D6:D9"/>
    <mergeCell ref="D10:D13"/>
    <mergeCell ref="C6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47</vt:i4>
      </vt:variant>
    </vt:vector>
  </HeadingPairs>
  <TitlesOfParts>
    <vt:vector size="48" baseType="lpstr">
      <vt:lpstr>Sheet1</vt:lpstr>
      <vt:lpstr>cac_cac_0</vt:lpstr>
      <vt:lpstr>cac_cac_10</vt:lpstr>
      <vt:lpstr>cac_cac_12</vt:lpstr>
      <vt:lpstr>cac_cac_2</vt:lpstr>
      <vt:lpstr>cac_cac_24</vt:lpstr>
      <vt:lpstr>cac_cac_36</vt:lpstr>
      <vt:lpstr>cac_cac_4</vt:lpstr>
      <vt:lpstr>cac_cac_48</vt:lpstr>
      <vt:lpstr>cac_cac_6</vt:lpstr>
      <vt:lpstr>cac_cac_8</vt:lpstr>
      <vt:lpstr>def3_cac_0</vt:lpstr>
      <vt:lpstr>def3_cac_10</vt:lpstr>
      <vt:lpstr>def3_cac_12</vt:lpstr>
      <vt:lpstr>def3_cac_2</vt:lpstr>
      <vt:lpstr>def3_cac_24</vt:lpstr>
      <vt:lpstr>def3_cac_36</vt:lpstr>
      <vt:lpstr>def3_cac_4</vt:lpstr>
      <vt:lpstr>def3_cac_48</vt:lpstr>
      <vt:lpstr>def3_cac_6</vt:lpstr>
      <vt:lpstr>def3_cac_8</vt:lpstr>
      <vt:lpstr>def3_dnr_0</vt:lpstr>
      <vt:lpstr>def3_dnr_12</vt:lpstr>
      <vt:lpstr>def3_dnr_2</vt:lpstr>
      <vt:lpstr>def3_dnr_24</vt:lpstr>
      <vt:lpstr>def3_dnr_4</vt:lpstr>
      <vt:lpstr>def3_dnr_48</vt:lpstr>
      <vt:lpstr>def3_dnr_8</vt:lpstr>
      <vt:lpstr>def3_mal_0</vt:lpstr>
      <vt:lpstr>def3_mal_10</vt:lpstr>
      <vt:lpstr>def3_mal_12</vt:lpstr>
      <vt:lpstr>def3_mal_2</vt:lpstr>
      <vt:lpstr>def3_mal_24</vt:lpstr>
      <vt:lpstr>def3_mal_36</vt:lpstr>
      <vt:lpstr>def3_mal_4</vt:lpstr>
      <vt:lpstr>def3_mal_48</vt:lpstr>
      <vt:lpstr>def3_mal_6</vt:lpstr>
      <vt:lpstr>def3_mal_8</vt:lpstr>
      <vt:lpstr>mal_cac_0</vt:lpstr>
      <vt:lpstr>mal_cac_10</vt:lpstr>
      <vt:lpstr>mal_cac_12</vt:lpstr>
      <vt:lpstr>mal_cac_2</vt:lpstr>
      <vt:lpstr>mal_cac_24</vt:lpstr>
      <vt:lpstr>mal_cac_36</vt:lpstr>
      <vt:lpstr>mal_cac_4</vt:lpstr>
      <vt:lpstr>mal_cac_48</vt:lpstr>
      <vt:lpstr>mal_cac_6</vt:lpstr>
      <vt:lpstr>mal_cac_8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2023-06-14T19:37:18Z</dcterms:created>
  <dcterms:modified xsi:type="dcterms:W3CDTF">2023-06-21T21:10:29Z</dcterms:modified>
</cp:coreProperties>
</file>