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uonglai/Desktop/SMM750 - Digital Technologies and Value Creation/Assignment 2/"/>
    </mc:Choice>
  </mc:AlternateContent>
  <xr:revisionPtr revIDLastSave="0" documentId="8_{72BC6CC3-46D0-9C4A-AEAB-299515F2929D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definedNames>
    <definedName name="solver_adj" localSheetId="0" hidden="1">Sheet1!$F$13:$F$17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Sheet1!$F$13:$F$17</definedName>
    <definedName name="solver_lhs2" localSheetId="0" hidden="1">Sheet1!$F$13:$F$17</definedName>
    <definedName name="solver_lhs3" localSheetId="0" hidden="1">Sheet1!$I$13</definedName>
    <definedName name="solver_lhs4" localSheetId="0" hidden="1">Sheet1!$I$14</definedName>
    <definedName name="solver_lhs5" localSheetId="0" hidden="1">Sheet1!$I$15</definedName>
    <definedName name="solver_lhs6" localSheetId="0" hidden="1">Sheet1!$I$16</definedName>
    <definedName name="solver_lhs7" localSheetId="0" hidden="1">Sheet1!$I$17</definedName>
    <definedName name="solver_lhs8" localSheetId="0" hidden="1">Sheet1!$I$17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Sheet1!$C$13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3</definedName>
    <definedName name="solver_rhs1" localSheetId="0" hidden="1">"binary"</definedName>
    <definedName name="solver_rhs2" localSheetId="0" hidden="1">"integer"</definedName>
    <definedName name="solver_rhs3" localSheetId="0" hidden="1">Sheet1!$K$13</definedName>
    <definedName name="solver_rhs4" localSheetId="0" hidden="1">Sheet1!$K$14</definedName>
    <definedName name="solver_rhs5" localSheetId="0" hidden="1">Sheet1!$K$15</definedName>
    <definedName name="solver_rhs6" localSheetId="0" hidden="1">Sheet1!$K$16</definedName>
    <definedName name="solver_rhs7" localSheetId="0" hidden="1">Sheet1!$K$17</definedName>
    <definedName name="solver_rhs8" localSheetId="0" hidden="1">Sheet1!$K$17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7" i="1"/>
  <c r="I16" i="1"/>
  <c r="I15" i="1"/>
  <c r="I13" i="1"/>
  <c r="C13" i="1"/>
</calcChain>
</file>

<file path=xl/sharedStrings.xml><?xml version="1.0" encoding="utf-8"?>
<sst xmlns="http://schemas.openxmlformats.org/spreadsheetml/2006/main" count="30" uniqueCount="25">
  <si>
    <t>Cluster</t>
  </si>
  <si>
    <t>Total_Employees</t>
  </si>
  <si>
    <t>Avg_Attrition_Probability</t>
  </si>
  <si>
    <t>Total_Severance_Cost</t>
  </si>
  <si>
    <t>Total_Monthly_Income</t>
  </si>
  <si>
    <t>Human Resources</t>
  </si>
  <si>
    <t>Research &amp; Development</t>
  </si>
  <si>
    <t>Sales</t>
  </si>
  <si>
    <t>Objective</t>
  </si>
  <si>
    <t>Decision Variables</t>
  </si>
  <si>
    <t>Constraints</t>
  </si>
  <si>
    <t>Severance Package</t>
  </si>
  <si>
    <t>Group 1</t>
  </si>
  <si>
    <t>Salary reduction</t>
  </si>
  <si>
    <t>&gt;=</t>
  </si>
  <si>
    <t>Group 2</t>
  </si>
  <si>
    <t>Employee attrition</t>
  </si>
  <si>
    <t>Group 3</t>
  </si>
  <si>
    <t>HR attrition</t>
  </si>
  <si>
    <t>0.2</t>
  </si>
  <si>
    <t>Group 4</t>
  </si>
  <si>
    <t>R&amp;D attrition</t>
  </si>
  <si>
    <t>Sales attrition</t>
  </si>
  <si>
    <t>Group 0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</si>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</sst>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F5CC"/>
        <bgColor indexed="64"/>
      </patternFill>
    </fill>
    <fill>
      <patternFill patternType="solid">
        <fgColor rgb="FFFDFFA0"/>
        <bgColor indexed="64"/>
      </patternFill>
    </fill>
    <fill>
      <patternFill patternType="solid">
        <fgColor rgb="FFFB79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166" fontId="0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60" zoomScaleNormal="160" workbookViewId="0">
      <selection activeCell="I15" sqref="I15"/>
    </sheetView>
  </sheetViews>
  <sheetFormatPr baseColWidth="10" defaultColWidth="8.83203125" defaultRowHeight="15" x14ac:dyDescent="0.2"/>
  <cols>
    <col min="2" max="2" width="15.6640625" bestFit="1" customWidth="1"/>
    <col min="3" max="3" width="21.1640625" bestFit="1" customWidth="1"/>
    <col min="4" max="4" width="18.5" bestFit="1" customWidth="1"/>
    <col min="5" max="5" width="19.6640625" bestFit="1" customWidth="1"/>
    <col min="6" max="6" width="15.1640625" bestFit="1" customWidth="1"/>
    <col min="7" max="7" width="21.1640625" bestFit="1" customWidth="1"/>
    <col min="8" max="8" width="15.33203125" bestFit="1" customWidth="1"/>
    <col min="9" max="9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s="1">
        <v>0</v>
      </c>
      <c r="B2">
        <v>57</v>
      </c>
      <c r="C2">
        <v>0.56105655431747437</v>
      </c>
      <c r="D2" s="7">
        <v>508473.16666666669</v>
      </c>
      <c r="E2">
        <v>306705</v>
      </c>
      <c r="F2">
        <v>3</v>
      </c>
      <c r="G2">
        <v>41</v>
      </c>
      <c r="H2">
        <v>13</v>
      </c>
    </row>
    <row r="3" spans="1:11" x14ac:dyDescent="0.2">
      <c r="A3" s="1">
        <v>1</v>
      </c>
      <c r="B3">
        <v>107</v>
      </c>
      <c r="C3">
        <v>0.56424331665039062</v>
      </c>
      <c r="D3" s="7">
        <v>796341.75</v>
      </c>
      <c r="E3">
        <v>833913</v>
      </c>
      <c r="F3">
        <v>5</v>
      </c>
      <c r="G3">
        <v>62</v>
      </c>
      <c r="H3">
        <v>40</v>
      </c>
    </row>
    <row r="4" spans="1:11" x14ac:dyDescent="0.2">
      <c r="A4" s="1">
        <v>2</v>
      </c>
      <c r="B4">
        <v>42</v>
      </c>
      <c r="C4">
        <v>0.59534776210784912</v>
      </c>
      <c r="D4" s="7">
        <v>3908574.833333333</v>
      </c>
      <c r="E4">
        <v>642636</v>
      </c>
      <c r="F4">
        <v>3</v>
      </c>
      <c r="G4">
        <v>25</v>
      </c>
      <c r="H4">
        <v>14</v>
      </c>
    </row>
    <row r="5" spans="1:11" x14ac:dyDescent="0.2">
      <c r="A5" s="1">
        <v>3</v>
      </c>
      <c r="B5">
        <v>109</v>
      </c>
      <c r="C5">
        <v>0.57035249471664429</v>
      </c>
      <c r="D5" s="7">
        <v>1782050.75</v>
      </c>
      <c r="E5">
        <v>680125</v>
      </c>
      <c r="F5">
        <v>3</v>
      </c>
      <c r="G5">
        <v>68</v>
      </c>
      <c r="H5">
        <v>38</v>
      </c>
    </row>
    <row r="6" spans="1:11" x14ac:dyDescent="0.2">
      <c r="A6" s="1">
        <v>4</v>
      </c>
      <c r="B6">
        <v>126</v>
      </c>
      <c r="C6">
        <v>0.54268079996109009</v>
      </c>
      <c r="D6" s="7">
        <v>413997.75</v>
      </c>
      <c r="E6">
        <v>459089</v>
      </c>
      <c r="F6">
        <v>7</v>
      </c>
      <c r="G6">
        <v>89</v>
      </c>
      <c r="H6">
        <v>30</v>
      </c>
    </row>
    <row r="12" spans="1:11" x14ac:dyDescent="0.2">
      <c r="B12" s="2" t="s">
        <v>8</v>
      </c>
      <c r="C12" s="2"/>
      <c r="E12" s="2" t="s">
        <v>9</v>
      </c>
      <c r="F12" s="2"/>
      <c r="H12" s="2" t="s">
        <v>10</v>
      </c>
      <c r="I12" s="2"/>
      <c r="J12" s="2"/>
      <c r="K12" s="2"/>
    </row>
    <row r="13" spans="1:11" x14ac:dyDescent="0.2">
      <c r="B13" t="s">
        <v>11</v>
      </c>
      <c r="C13" s="9">
        <f>F13*D2*C2+F14*D3*C3+F15*D4*C4+F16*D5*C5+F17*D6*C6</f>
        <v>449330.51020717621</v>
      </c>
      <c r="E13" t="s">
        <v>23</v>
      </c>
      <c r="F13" s="3">
        <v>0</v>
      </c>
      <c r="H13" t="s">
        <v>13</v>
      </c>
      <c r="I13" s="8">
        <f>(F13*E2*C2+F14*E3*C3+F15*E4*C4+F16*E5*C5+F17*E6*C6)*12</f>
        <v>5646358.0430145264</v>
      </c>
      <c r="J13" s="4" t="s">
        <v>14</v>
      </c>
      <c r="K13" s="5">
        <v>3000000</v>
      </c>
    </row>
    <row r="14" spans="1:11" x14ac:dyDescent="0.2">
      <c r="E14" t="s">
        <v>12</v>
      </c>
      <c r="F14" s="3">
        <v>1</v>
      </c>
      <c r="H14" t="s">
        <v>16</v>
      </c>
      <c r="I14" s="8">
        <f>F13*B2*C2+F14*B3*C3+F15*B4*C4+F16*B5*C5+F17*B6*C6</f>
        <v>60.374034881591797</v>
      </c>
      <c r="J14" s="4" t="s">
        <v>14</v>
      </c>
      <c r="K14" s="5">
        <v>40</v>
      </c>
    </row>
    <row r="15" spans="1:11" x14ac:dyDescent="0.2">
      <c r="E15" t="s">
        <v>15</v>
      </c>
      <c r="F15" s="3">
        <v>0</v>
      </c>
      <c r="H15" t="s">
        <v>18</v>
      </c>
      <c r="I15" s="8">
        <f>(F13*F2*C2+F14*F3*C3+F15*F4*C4+F16*F5*C5+F17*F6*C6)/SUM(F2:F6)</f>
        <v>0.13434364682152158</v>
      </c>
      <c r="J15" s="4" t="s">
        <v>24</v>
      </c>
      <c r="K15" s="5" t="s">
        <v>19</v>
      </c>
    </row>
    <row r="16" spans="1:11" x14ac:dyDescent="0.2">
      <c r="E16" t="s">
        <v>17</v>
      </c>
      <c r="F16" s="3">
        <v>0</v>
      </c>
      <c r="H16" t="s">
        <v>21</v>
      </c>
      <c r="I16" s="8">
        <f>(F13*G2*C2+F14*G3*C3+F15*G4*C4+F16*G5*C5+F17*G6*C6)/SUM(G2:G6)</f>
        <v>0.12274766888534813</v>
      </c>
      <c r="J16" s="4" t="s">
        <v>24</v>
      </c>
      <c r="K16" s="5" t="s">
        <v>19</v>
      </c>
    </row>
    <row r="17" spans="5:11" x14ac:dyDescent="0.2">
      <c r="E17" t="s">
        <v>20</v>
      </c>
      <c r="F17" s="3">
        <v>0</v>
      </c>
      <c r="H17" t="s">
        <v>22</v>
      </c>
      <c r="I17" s="8">
        <f>(F13*H2*C2+F14*H3*C3+F15*H4*C4+F16*H5*C5+F17*H6*C6)/SUM(H2:H6)</f>
        <v>0.16718320493344907</v>
      </c>
      <c r="J17" s="4" t="s">
        <v>24</v>
      </c>
      <c r="K17" s="5" t="s">
        <v>19</v>
      </c>
    </row>
    <row r="18" spans="5:11" x14ac:dyDescent="0.2">
      <c r="F18" s="6"/>
    </row>
    <row r="19" spans="5:11" x14ac:dyDescent="0.2">
      <c r="F19" s="6"/>
    </row>
  </sheetData>
  <mergeCells count="3">
    <mergeCell ref="B12:C12"/>
    <mergeCell ref="E12:F12"/>
    <mergeCell ref="H12:K1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Lai</cp:lastModifiedBy>
  <dcterms:created xsi:type="dcterms:W3CDTF">2025-04-08T11:46:25Z</dcterms:created>
  <dcterms:modified xsi:type="dcterms:W3CDTF">2025-04-08T16:36:05Z</dcterms:modified>
</cp:coreProperties>
</file>