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ope/ownCloud/projects/masterthesis/jupyter-workspace/ML-on-MCU_data-analysis/results_energy/"/>
    </mc:Choice>
  </mc:AlternateContent>
  <xr:revisionPtr revIDLastSave="0" documentId="13_ncr:1_{7D79614D-8EE0-1B48-B004-7AABD91C06D2}" xr6:coauthVersionLast="45" xr6:coauthVersionMax="45" xr10:uidLastSave="{00000000-0000-0000-0000-000000000000}"/>
  <bookViews>
    <workbookView xWindow="-51200" yWindow="-5300" windowWidth="51200" windowHeight="28340" xr2:uid="{00000000-000D-0000-FFFF-FFFF00000000}"/>
  </bookViews>
  <sheets>
    <sheet name="Sheet1" sheetId="1" r:id="rId1"/>
    <sheet name="LeNet-MNIST" sheetId="2" r:id="rId2"/>
    <sheet name="ResNet20-CIFAR-10" sheetId="3" r:id="rId3"/>
  </sheets>
  <definedNames>
    <definedName name="_xlnm._FilterDatabase" localSheetId="0" hidden="1">Sheet1!$A$1:$Y$23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5" i="3"/>
  <c r="J6" i="3"/>
  <c r="J7" i="3"/>
  <c r="J8" i="3"/>
  <c r="J10" i="3"/>
  <c r="J11" i="3"/>
  <c r="J12" i="3"/>
  <c r="J13" i="3"/>
  <c r="J2" i="3"/>
  <c r="K3" i="3"/>
  <c r="K5" i="3"/>
  <c r="K6" i="3"/>
  <c r="K7" i="3"/>
  <c r="K8" i="3"/>
  <c r="K10" i="3"/>
  <c r="K11" i="3"/>
  <c r="K12" i="3"/>
  <c r="K13" i="3"/>
  <c r="H3" i="3"/>
  <c r="H5" i="3"/>
  <c r="H6" i="3"/>
  <c r="H7" i="3"/>
  <c r="H8" i="3"/>
  <c r="H10" i="3"/>
  <c r="H11" i="3"/>
  <c r="H12" i="3"/>
  <c r="H13" i="3"/>
  <c r="G3" i="3"/>
  <c r="G5" i="3"/>
  <c r="G6" i="3"/>
  <c r="G7" i="3"/>
  <c r="G8" i="3"/>
  <c r="G10" i="3"/>
  <c r="G11" i="3"/>
  <c r="G12" i="3"/>
  <c r="G13" i="3"/>
  <c r="K2" i="3"/>
  <c r="H2" i="3"/>
  <c r="G2" i="3"/>
  <c r="G2" i="2"/>
  <c r="G3" i="2"/>
  <c r="G4" i="2"/>
  <c r="G5" i="2"/>
  <c r="G7" i="2"/>
  <c r="G8" i="2"/>
  <c r="G9" i="2"/>
  <c r="G10" i="2"/>
  <c r="J9" i="2"/>
  <c r="J13" i="2"/>
  <c r="H4" i="2"/>
  <c r="H5" i="2"/>
  <c r="H7" i="2"/>
  <c r="H8" i="2"/>
  <c r="H9" i="2"/>
  <c r="H10" i="2"/>
  <c r="H12" i="2"/>
  <c r="H13" i="2"/>
  <c r="H14" i="2"/>
  <c r="H15" i="2"/>
  <c r="G12" i="2"/>
  <c r="G13" i="2"/>
  <c r="G14" i="2"/>
  <c r="G15" i="2"/>
  <c r="H2" i="2"/>
  <c r="H3" i="2"/>
  <c r="J3" i="2"/>
  <c r="J4" i="2"/>
  <c r="J5" i="2"/>
  <c r="J7" i="2"/>
  <c r="J8" i="2"/>
  <c r="J10" i="2"/>
  <c r="J12" i="2"/>
  <c r="J14" i="2"/>
  <c r="J15" i="2"/>
  <c r="J2" i="2"/>
  <c r="K2" i="2"/>
  <c r="K3" i="2"/>
  <c r="K4" i="2"/>
  <c r="K5" i="2"/>
  <c r="K7" i="2"/>
  <c r="K8" i="2"/>
  <c r="K9" i="2"/>
  <c r="K10" i="2"/>
  <c r="K12" i="2"/>
  <c r="K13" i="2"/>
  <c r="K14" i="2"/>
  <c r="K15" i="2"/>
</calcChain>
</file>

<file path=xl/sharedStrings.xml><?xml version="1.0" encoding="utf-8"?>
<sst xmlns="http://schemas.openxmlformats.org/spreadsheetml/2006/main" count="352" uniqueCount="96">
  <si>
    <t>time</t>
  </si>
  <si>
    <t>filename</t>
  </si>
  <si>
    <t>MCU</t>
  </si>
  <si>
    <t>model</t>
  </si>
  <si>
    <t>model_name</t>
  </si>
  <si>
    <t>mbed-dir</t>
  </si>
  <si>
    <t>cmsis-nn</t>
  </si>
  <si>
    <t>compiler_optimization</t>
  </si>
  <si>
    <t>FPU_status</t>
  </si>
  <si>
    <t>model_type</t>
  </si>
  <si>
    <t>weights</t>
  </si>
  <si>
    <t>activations</t>
  </si>
  <si>
    <t>pruned</t>
  </si>
  <si>
    <t>no_correct_inferences</t>
  </si>
  <si>
    <t>latency_mean</t>
  </si>
  <si>
    <t>latency_std</t>
  </si>
  <si>
    <t>voltage_mean</t>
  </si>
  <si>
    <t>voltage_std</t>
  </si>
  <si>
    <t>current_mean</t>
  </si>
  <si>
    <t>current_std</t>
  </si>
  <si>
    <t>power_mean</t>
  </si>
  <si>
    <t>power_std</t>
  </si>
  <si>
    <t>energy_mean</t>
  </si>
  <si>
    <t>energy_std</t>
  </si>
  <si>
    <t>2020-08-07 13:11:00.199412</t>
  </si>
  <si>
    <t>energy_measurements/20200807_111342_inference-energy_measurement.rld</t>
  </si>
  <si>
    <t>NUCLEO_F767ZI</t>
  </si>
  <si>
    <t>01d_ResNet20_CIFAR-10_none_tflite-builtins_none_none</t>
  </si>
  <si>
    <t>01d_ResNet20_CIFAR-10</t>
  </si>
  <si>
    <t>./TFLu_benchmark-model_mbed</t>
  </si>
  <si>
    <t>none</t>
  </si>
  <si>
    <t>-Ofast</t>
  </si>
  <si>
    <t>W-float32_A-float32</t>
  </si>
  <si>
    <t>float32</t>
  </si>
  <si>
    <t>2020-08-05 17:01:24.144368</t>
  </si>
  <si>
    <t>energy_measurements/20200805_150303_inference-energy_measurement.rld</t>
  </si>
  <si>
    <t>DISCO_F469NI</t>
  </si>
  <si>
    <t>LeNet-MNIST_none_tflite-builtins_none_none</t>
  </si>
  <si>
    <t>LeNet-MNIST</t>
  </si>
  <si>
    <t>2020-08-07 14:08:12.378215</t>
  </si>
  <si>
    <t>energy_measurements/20200807_120849_inference-energy_measurement.rld</t>
  </si>
  <si>
    <t>LeNet-MNIST_none_tflite-builtins-INT8_none_dataset</t>
  </si>
  <si>
    <t>W-int8_A-int8</t>
  </si>
  <si>
    <t>int8</t>
  </si>
  <si>
    <t>2020-08-07 12:14:00.845422</t>
  </si>
  <si>
    <t>energy_measurements/20200807_102639_inference-energy_measurement.rld</t>
  </si>
  <si>
    <t>01d_ResNet20_CIFAR-10_none_tflite-builtins-INT8_none_dataset</t>
  </si>
  <si>
    <t>2020-08-05 12:32:40.321363</t>
  </si>
  <si>
    <t>energy_measurements/20200805_103358_inference-energy_measurement.rld</t>
  </si>
  <si>
    <t>NUCLEO_L496ZG</t>
  </si>
  <si>
    <t>./TFLu_benchmark-model_mbed_cmsis-nn</t>
  </si>
  <si>
    <t>2020-08-07 12:39:11.475118</t>
  </si>
  <si>
    <t>energy_measurements/20200807_103948_inference-energy_measurement.rld</t>
  </si>
  <si>
    <t>2020-08-05 17:13:14.883719</t>
  </si>
  <si>
    <t>energy_measurements/20200805_151319_inference-energy_measurement.rld</t>
  </si>
  <si>
    <t>2020-08-07 13:51:22.489429</t>
  </si>
  <si>
    <t>energy_measurements/20200807_115306_inference-energy_measurement.rld</t>
  </si>
  <si>
    <t>2020-08-05 17:05:33.190413</t>
  </si>
  <si>
    <t>energy_measurements/20200805_150546_inference-energy_measurement.rld</t>
  </si>
  <si>
    <t>2020-08-05 12:36:31.898397</t>
  </si>
  <si>
    <t>energy_measurements/20200805_103710_inference-energy_measurement.rld</t>
  </si>
  <si>
    <t>2020-08-05 16:24:54.790999</t>
  </si>
  <si>
    <t>energy_measurements/20200805_142649_inference-energy_measurement.rld</t>
  </si>
  <si>
    <t>2020-08-05 12:39:18.889870</t>
  </si>
  <si>
    <t>energy_measurements/20200805_104006_inference-energy_measurement.rld</t>
  </si>
  <si>
    <t>2020-08-05 12:27:11.757983</t>
  </si>
  <si>
    <t>energy_measurements/20200805_102739_inference-energy_measurement.rld</t>
  </si>
  <si>
    <t>2020-08-05 17:10:02.782205</t>
  </si>
  <si>
    <t>energy_measurements/20200805_151043_inference-energy_measurement.rld</t>
  </si>
  <si>
    <t>2020-08-05 13:26:11.472313</t>
  </si>
  <si>
    <t>energy_measurements/20200805_112724_inference-energy_measurement.rld</t>
  </si>
  <si>
    <t>2020-08-07 14:52:35.576954</t>
  </si>
  <si>
    <t>energy_measurements/20200807_125415_inference-energy_measurement.rld</t>
  </si>
  <si>
    <t>2020-08-07 13:27:42.009692</t>
  </si>
  <si>
    <t>energy_measurements/20200807_112902_inference-energy_measurement.rld</t>
  </si>
  <si>
    <t>2020-08-05 12:46:28.378830</t>
  </si>
  <si>
    <t>energy_measurements/20200805_105327_inference-energy_measurement.rld</t>
  </si>
  <si>
    <t>2020-08-07 13:43:59.053807</t>
  </si>
  <si>
    <t>energy_measurements/20200807_114656_inference-energy_measurement.rld</t>
  </si>
  <si>
    <t>2020-08-07 14:02:34.434692</t>
  </si>
  <si>
    <t>energy_measurements/20200807_120329_inference-energy_measurement.rld</t>
  </si>
  <si>
    <t>2020-08-07 14:16:56.443309</t>
  </si>
  <si>
    <t>energy_measurements/20200807_121820_inference-energy_measurement.rld</t>
  </si>
  <si>
    <t>2020-08-05 15:06:25.366845</t>
  </si>
  <si>
    <t>energy_measurements/20200805_130737_inference-energy_measurement.rld</t>
  </si>
  <si>
    <t>relative latency (to highest energy)</t>
  </si>
  <si>
    <t>relative energy (to highest energy)</t>
  </si>
  <si>
    <t>relative latency (to slowest)</t>
  </si>
  <si>
    <t>relative energy (to slowest)</t>
  </si>
  <si>
    <t>model type</t>
  </si>
  <si>
    <t>latency [ms]</t>
  </si>
  <si>
    <t>energy [J]</t>
  </si>
  <si>
    <t>energy [mJ]</t>
  </si>
  <si>
    <t>power [mW]</t>
  </si>
  <si>
    <t>library</t>
  </si>
  <si>
    <t>latency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</si>
</sst>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70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1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170" fontId="3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C1" workbookViewId="0">
      <selection activeCell="I43" sqref="I43"/>
    </sheetView>
  </sheetViews>
  <sheetFormatPr baseColWidth="10" defaultColWidth="8.83203125" defaultRowHeight="15" x14ac:dyDescent="0.2"/>
  <cols>
    <col min="2" max="2" width="32.6640625" customWidth="1"/>
    <col min="3" max="3" width="16.6640625" customWidth="1"/>
    <col min="4" max="4" width="27.83203125" customWidth="1"/>
    <col min="5" max="5" width="23" customWidth="1"/>
    <col min="6" max="6" width="30.5" customWidth="1"/>
    <col min="8" max="8" width="11.83203125" customWidth="1"/>
    <col min="9" max="9" width="12.5" customWidth="1"/>
    <col min="11" max="11" width="21.1640625" customWidth="1"/>
    <col min="12" max="12" width="12" customWidth="1"/>
    <col min="13" max="13" width="11.1640625" customWidth="1"/>
    <col min="15" max="16" width="16.1640625" customWidth="1"/>
    <col min="17" max="17" width="16.33203125" customWidth="1"/>
    <col min="18" max="19" width="14.33203125" customWidth="1"/>
    <col min="20" max="20" width="15.1640625" customWidth="1"/>
    <col min="21" max="21" width="15.33203125" customWidth="1"/>
    <col min="22" max="22" width="14.6640625" customWidth="1"/>
    <col min="23" max="23" width="20.83203125" customWidth="1"/>
    <col min="24" max="24" width="19.6640625" customWidth="1"/>
    <col min="25" max="25" width="25.83203125" customWidth="1"/>
  </cols>
  <sheetData>
    <row r="1" spans="1:25" ht="1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ht="19" x14ac:dyDescent="0.25">
      <c r="A2" s="2">
        <v>0</v>
      </c>
      <c r="B2" s="1" t="s">
        <v>63</v>
      </c>
      <c r="C2" s="1" t="s">
        <v>64</v>
      </c>
      <c r="D2" s="1" t="s">
        <v>49</v>
      </c>
      <c r="E2" s="1" t="s">
        <v>41</v>
      </c>
      <c r="F2" s="1" t="s">
        <v>38</v>
      </c>
      <c r="G2" s="1" t="s">
        <v>50</v>
      </c>
      <c r="H2" s="1" t="s">
        <v>6</v>
      </c>
      <c r="I2" s="1" t="s">
        <v>31</v>
      </c>
      <c r="J2" s="1">
        <v>1</v>
      </c>
      <c r="K2" s="1" t="s">
        <v>42</v>
      </c>
      <c r="L2" s="1" t="s">
        <v>43</v>
      </c>
      <c r="M2" s="1" t="s">
        <v>43</v>
      </c>
      <c r="N2" s="1">
        <v>0</v>
      </c>
      <c r="O2" s="1">
        <v>100</v>
      </c>
      <c r="P2" s="3">
        <v>3.6464374999999993E-2</v>
      </c>
      <c r="Q2" s="3">
        <v>5.7242971730469628E-5</v>
      </c>
      <c r="R2" s="3">
        <v>3.309571706519304</v>
      </c>
      <c r="S2" s="3">
        <v>1.391292869594008E-3</v>
      </c>
      <c r="T2" s="3">
        <v>1.317359039700048E-2</v>
      </c>
      <c r="U2" s="3">
        <v>2.7082452807862111E-4</v>
      </c>
      <c r="V2" s="3">
        <v>4.3598925953317443E-2</v>
      </c>
      <c r="W2" s="3">
        <v>8.9572620296610498E-4</v>
      </c>
      <c r="X2" s="3">
        <v>1.589838317145321E-3</v>
      </c>
      <c r="Y2" s="3">
        <v>2.0602998119834551E-6</v>
      </c>
    </row>
    <row r="3" spans="1:25" ht="19" x14ac:dyDescent="0.25">
      <c r="A3" s="2">
        <v>0</v>
      </c>
      <c r="B3" s="1" t="s">
        <v>59</v>
      </c>
      <c r="C3" s="1" t="s">
        <v>60</v>
      </c>
      <c r="D3" s="1" t="s">
        <v>49</v>
      </c>
      <c r="E3" s="1" t="s">
        <v>41</v>
      </c>
      <c r="F3" s="1" t="s">
        <v>38</v>
      </c>
      <c r="G3" s="1" t="s">
        <v>29</v>
      </c>
      <c r="H3" s="1" t="s">
        <v>30</v>
      </c>
      <c r="I3" s="1" t="s">
        <v>31</v>
      </c>
      <c r="J3" s="1">
        <v>1</v>
      </c>
      <c r="K3" s="1" t="s">
        <v>42</v>
      </c>
      <c r="L3" s="1" t="s">
        <v>43</v>
      </c>
      <c r="M3" s="1" t="s">
        <v>43</v>
      </c>
      <c r="N3" s="1">
        <v>0</v>
      </c>
      <c r="O3" s="1">
        <v>100</v>
      </c>
      <c r="P3" s="3">
        <v>0.1205212499999995</v>
      </c>
      <c r="Q3" s="3">
        <v>6.2987163870611171E-5</v>
      </c>
      <c r="R3" s="3">
        <v>3.3095189268088232</v>
      </c>
      <c r="S3" s="3">
        <v>1.390008085410331E-3</v>
      </c>
      <c r="T3" s="3">
        <v>1.36199877658687E-2</v>
      </c>
      <c r="U3" s="3">
        <v>3.6379493038808891E-4</v>
      </c>
      <c r="V3" s="3">
        <v>4.5075581022139398E-2</v>
      </c>
      <c r="W3" s="3">
        <v>1.2031476193049961E-3</v>
      </c>
      <c r="X3" s="3">
        <v>5.4326191705775266E-3</v>
      </c>
      <c r="Y3" s="3">
        <v>7.2363167701234908E-6</v>
      </c>
    </row>
    <row r="4" spans="1:25" ht="19" x14ac:dyDescent="0.25">
      <c r="A4" s="2">
        <v>0</v>
      </c>
      <c r="B4" s="1" t="s">
        <v>65</v>
      </c>
      <c r="C4" s="1" t="s">
        <v>66</v>
      </c>
      <c r="D4" s="1" t="s">
        <v>49</v>
      </c>
      <c r="E4" s="1" t="s">
        <v>37</v>
      </c>
      <c r="F4" s="1" t="s">
        <v>38</v>
      </c>
      <c r="G4" s="1" t="s">
        <v>29</v>
      </c>
      <c r="H4" s="1" t="s">
        <v>30</v>
      </c>
      <c r="I4" s="1" t="s">
        <v>31</v>
      </c>
      <c r="J4" s="1">
        <v>1</v>
      </c>
      <c r="K4" s="1" t="s">
        <v>32</v>
      </c>
      <c r="L4" s="1" t="s">
        <v>33</v>
      </c>
      <c r="M4" s="1" t="s">
        <v>33</v>
      </c>
      <c r="N4" s="1">
        <v>0</v>
      </c>
      <c r="O4" s="1">
        <v>100</v>
      </c>
      <c r="P4" s="3">
        <v>0.112061406249999</v>
      </c>
      <c r="Q4" s="3">
        <v>3.9866721314461552E-6</v>
      </c>
      <c r="R4" s="3">
        <v>3.3093934932840412</v>
      </c>
      <c r="S4" s="3">
        <v>1.400667347231721E-3</v>
      </c>
      <c r="T4" s="3">
        <v>1.3740312111767039E-2</v>
      </c>
      <c r="U4" s="3">
        <v>7.2973791547110783E-4</v>
      </c>
      <c r="V4" s="3">
        <v>4.547198993992687E-2</v>
      </c>
      <c r="W4" s="3">
        <v>2.412824815397902E-3</v>
      </c>
      <c r="X4" s="3">
        <v>5.0957057232358816E-3</v>
      </c>
      <c r="Y4" s="3">
        <v>8.2947363434592907E-6</v>
      </c>
    </row>
    <row r="5" spans="1:25" ht="19" x14ac:dyDescent="0.25">
      <c r="A5" s="2">
        <v>0</v>
      </c>
      <c r="B5" s="1" t="s">
        <v>47</v>
      </c>
      <c r="C5" s="1" t="s">
        <v>48</v>
      </c>
      <c r="D5" s="1" t="s">
        <v>49</v>
      </c>
      <c r="E5" s="1" t="s">
        <v>37</v>
      </c>
      <c r="F5" s="1" t="s">
        <v>38</v>
      </c>
      <c r="G5" s="1" t="s">
        <v>50</v>
      </c>
      <c r="H5" s="1" t="s">
        <v>6</v>
      </c>
      <c r="I5" s="1" t="s">
        <v>31</v>
      </c>
      <c r="J5" s="1">
        <v>1</v>
      </c>
      <c r="K5" s="1" t="s">
        <v>32</v>
      </c>
      <c r="L5" s="1" t="s">
        <v>33</v>
      </c>
      <c r="M5" s="1" t="s">
        <v>33</v>
      </c>
      <c r="N5" s="1">
        <v>0</v>
      </c>
      <c r="O5" s="1">
        <v>100</v>
      </c>
      <c r="P5" s="3">
        <v>0.11301296875</v>
      </c>
      <c r="Q5" s="3">
        <v>5.8692624910078912E-6</v>
      </c>
      <c r="R5" s="3">
        <v>3.3094974429787158</v>
      </c>
      <c r="S5" s="3">
        <v>1.399563381015215E-3</v>
      </c>
      <c r="T5" s="3">
        <v>1.364258915952761E-2</v>
      </c>
      <c r="U5" s="3">
        <v>5.6107291506412454E-4</v>
      </c>
      <c r="V5" s="3">
        <v>4.5150049815028397E-2</v>
      </c>
      <c r="W5" s="3">
        <v>1.8553401237623071E-3</v>
      </c>
      <c r="X5" s="3">
        <v>5.1025897416562601E-3</v>
      </c>
      <c r="Y5" s="3">
        <v>7.1641808003613271E-6</v>
      </c>
    </row>
    <row r="6" spans="1:25" ht="19" x14ac:dyDescent="0.25">
      <c r="A6" s="2">
        <v>0</v>
      </c>
      <c r="B6" s="1" t="s">
        <v>79</v>
      </c>
      <c r="C6" s="1" t="s">
        <v>80</v>
      </c>
      <c r="D6" s="1" t="s">
        <v>26</v>
      </c>
      <c r="E6" s="1" t="s">
        <v>41</v>
      </c>
      <c r="F6" s="1" t="s">
        <v>38</v>
      </c>
      <c r="G6" s="1" t="s">
        <v>50</v>
      </c>
      <c r="H6" s="1" t="s">
        <v>6</v>
      </c>
      <c r="I6" s="1" t="s">
        <v>31</v>
      </c>
      <c r="J6" s="1">
        <v>1</v>
      </c>
      <c r="K6" s="1" t="s">
        <v>42</v>
      </c>
      <c r="L6" s="1" t="s">
        <v>43</v>
      </c>
      <c r="M6" s="1" t="s">
        <v>43</v>
      </c>
      <c r="N6" s="1">
        <v>0</v>
      </c>
      <c r="O6" s="1">
        <v>76</v>
      </c>
      <c r="P6" s="3">
        <v>8.0803865131584204E-3</v>
      </c>
      <c r="Q6" s="3">
        <v>9.7195284972112477E-6</v>
      </c>
      <c r="R6" s="3">
        <v>3.289409245199074</v>
      </c>
      <c r="S6" s="3">
        <v>1.7235333132637619E-3</v>
      </c>
      <c r="T6" s="3">
        <v>0.12103552452270699</v>
      </c>
      <c r="U6" s="3">
        <v>5.4717584680910323E-3</v>
      </c>
      <c r="V6" s="3">
        <v>0.39812996849976251</v>
      </c>
      <c r="W6" s="3">
        <v>1.789213979716691E-2</v>
      </c>
      <c r="X6" s="3">
        <v>3.2170604950254671E-3</v>
      </c>
      <c r="Y6" s="3">
        <v>2.1902926990390981E-5</v>
      </c>
    </row>
    <row r="7" spans="1:25" ht="19" x14ac:dyDescent="0.25">
      <c r="A7" s="2">
        <v>0</v>
      </c>
      <c r="B7" s="1" t="s">
        <v>39</v>
      </c>
      <c r="C7" s="1" t="s">
        <v>40</v>
      </c>
      <c r="D7" s="1" t="s">
        <v>26</v>
      </c>
      <c r="E7" s="1" t="s">
        <v>41</v>
      </c>
      <c r="F7" s="1" t="s">
        <v>38</v>
      </c>
      <c r="G7" s="1" t="s">
        <v>29</v>
      </c>
      <c r="H7" s="1" t="s">
        <v>30</v>
      </c>
      <c r="I7" s="1" t="s">
        <v>31</v>
      </c>
      <c r="J7" s="1">
        <v>1</v>
      </c>
      <c r="K7" s="1" t="s">
        <v>42</v>
      </c>
      <c r="L7" s="1" t="s">
        <v>43</v>
      </c>
      <c r="M7" s="1" t="s">
        <v>43</v>
      </c>
      <c r="N7" s="1">
        <v>0</v>
      </c>
      <c r="O7" s="1">
        <v>99</v>
      </c>
      <c r="P7" s="3">
        <v>1.791729797979584E-2</v>
      </c>
      <c r="Q7" s="3">
        <v>2.0505532537811989E-5</v>
      </c>
      <c r="R7" s="3">
        <v>3.2877118534078109</v>
      </c>
      <c r="S7" s="3">
        <v>2.3229355114255811E-3</v>
      </c>
      <c r="T7" s="3">
        <v>0.1431371326743669</v>
      </c>
      <c r="U7" s="3">
        <v>1.0009848001511921E-2</v>
      </c>
      <c r="V7" s="3">
        <v>0.47057576675162949</v>
      </c>
      <c r="W7" s="3">
        <v>3.2668192846616553E-2</v>
      </c>
      <c r="X7" s="3">
        <v>8.4316992189787474E-3</v>
      </c>
      <c r="Y7" s="3">
        <v>1.1886268373332469E-5</v>
      </c>
    </row>
    <row r="8" spans="1:25" ht="19" x14ac:dyDescent="0.25">
      <c r="A8" s="2">
        <v>0</v>
      </c>
      <c r="B8" s="1" t="s">
        <v>77</v>
      </c>
      <c r="C8" s="1" t="s">
        <v>78</v>
      </c>
      <c r="D8" s="1" t="s">
        <v>26</v>
      </c>
      <c r="E8" s="1" t="s">
        <v>37</v>
      </c>
      <c r="F8" s="1" t="s">
        <v>38</v>
      </c>
      <c r="G8" s="1" t="s">
        <v>29</v>
      </c>
      <c r="H8" s="1" t="s">
        <v>30</v>
      </c>
      <c r="I8" s="1" t="s">
        <v>31</v>
      </c>
      <c r="J8" s="1">
        <v>1</v>
      </c>
      <c r="K8" s="1" t="s">
        <v>32</v>
      </c>
      <c r="L8" s="1" t="s">
        <v>33</v>
      </c>
      <c r="M8" s="1" t="s">
        <v>33</v>
      </c>
      <c r="N8" s="1">
        <v>0</v>
      </c>
      <c r="O8" s="1">
        <v>145</v>
      </c>
      <c r="P8" s="3">
        <v>1.9581249999998999E-2</v>
      </c>
      <c r="Q8" s="3">
        <v>7.0117665885800827E-6</v>
      </c>
      <c r="R8" s="3">
        <v>3.2906075030055719</v>
      </c>
      <c r="S8" s="3">
        <v>1.9356822176835129E-3</v>
      </c>
      <c r="T8" s="3">
        <v>0.1271059460261072</v>
      </c>
      <c r="U8" s="3">
        <v>6.9293073028863497E-3</v>
      </c>
      <c r="V8" s="3">
        <v>0.41824702086294863</v>
      </c>
      <c r="W8" s="3">
        <v>2.2648150344139549E-2</v>
      </c>
      <c r="X8" s="3">
        <v>8.1897131799015845E-3</v>
      </c>
      <c r="Y8" s="3">
        <v>1.1027396341819751E-5</v>
      </c>
    </row>
    <row r="9" spans="1:25" ht="19" x14ac:dyDescent="0.25">
      <c r="A9" s="2">
        <v>0</v>
      </c>
      <c r="B9" s="1" t="s">
        <v>55</v>
      </c>
      <c r="C9" s="1" t="s">
        <v>56</v>
      </c>
      <c r="D9" s="1" t="s">
        <v>26</v>
      </c>
      <c r="E9" s="1" t="s">
        <v>37</v>
      </c>
      <c r="F9" s="1" t="s">
        <v>38</v>
      </c>
      <c r="G9" s="1" t="s">
        <v>50</v>
      </c>
      <c r="H9" s="1" t="s">
        <v>6</v>
      </c>
      <c r="I9" s="1" t="s">
        <v>31</v>
      </c>
      <c r="J9" s="1">
        <v>1</v>
      </c>
      <c r="K9" s="1" t="s">
        <v>32</v>
      </c>
      <c r="L9" s="1" t="s">
        <v>33</v>
      </c>
      <c r="M9" s="1" t="s">
        <v>33</v>
      </c>
      <c r="N9" s="1">
        <v>0</v>
      </c>
      <c r="O9" s="1">
        <v>148</v>
      </c>
      <c r="P9" s="3">
        <v>1.9951013513513E-2</v>
      </c>
      <c r="Q9" s="3">
        <v>5.6420562567069442E-6</v>
      </c>
      <c r="R9" s="3">
        <v>3.2906940433183611</v>
      </c>
      <c r="S9" s="3">
        <v>1.7993459147313731E-3</v>
      </c>
      <c r="T9" s="3">
        <v>0.12765749906417809</v>
      </c>
      <c r="U9" s="3">
        <v>5.6846086877057958E-3</v>
      </c>
      <c r="V9" s="3">
        <v>0.42007591455901649</v>
      </c>
      <c r="W9" s="3">
        <v>1.8579210469268512E-2</v>
      </c>
      <c r="X9" s="3">
        <v>8.381246925783143E-3</v>
      </c>
      <c r="Y9" s="3">
        <v>9.4714122973947094E-6</v>
      </c>
    </row>
    <row r="10" spans="1:25" ht="19" x14ac:dyDescent="0.25">
      <c r="A10" s="2">
        <v>0</v>
      </c>
      <c r="B10" s="1" t="s">
        <v>53</v>
      </c>
      <c r="C10" s="1" t="s">
        <v>54</v>
      </c>
      <c r="D10" s="1" t="s">
        <v>36</v>
      </c>
      <c r="E10" s="1" t="s">
        <v>41</v>
      </c>
      <c r="F10" s="1" t="s">
        <v>38</v>
      </c>
      <c r="G10" s="1" t="s">
        <v>50</v>
      </c>
      <c r="H10" s="1" t="s">
        <v>6</v>
      </c>
      <c r="I10" s="1" t="s">
        <v>31</v>
      </c>
      <c r="J10" s="1">
        <v>1</v>
      </c>
      <c r="K10" s="1" t="s">
        <v>42</v>
      </c>
      <c r="L10" s="1" t="s">
        <v>43</v>
      </c>
      <c r="M10" s="1" t="s">
        <v>43</v>
      </c>
      <c r="N10" s="1">
        <v>0</v>
      </c>
      <c r="O10" s="1">
        <v>85</v>
      </c>
      <c r="P10" s="3">
        <v>1.6080330882353E-2</v>
      </c>
      <c r="Q10" s="3">
        <v>1.6973592226315339E-5</v>
      </c>
      <c r="R10" s="3">
        <v>3.3055132676105479</v>
      </c>
      <c r="S10" s="3">
        <v>1.4293151917109241E-3</v>
      </c>
      <c r="T10" s="3">
        <v>7.0500922379119965E-2</v>
      </c>
      <c r="U10" s="3">
        <v>1.6888468002871811E-3</v>
      </c>
      <c r="V10" s="3">
        <v>0.2330412559891536</v>
      </c>
      <c r="W10" s="3">
        <v>5.5650400167849808E-3</v>
      </c>
      <c r="X10" s="3">
        <v>3.747594694935475E-3</v>
      </c>
      <c r="Y10" s="3">
        <v>4.1895852549624841E-6</v>
      </c>
    </row>
    <row r="11" spans="1:25" ht="19" x14ac:dyDescent="0.25">
      <c r="A11" s="2">
        <v>0</v>
      </c>
      <c r="B11" s="1" t="s">
        <v>67</v>
      </c>
      <c r="C11" s="1" t="s">
        <v>68</v>
      </c>
      <c r="D11" s="1" t="s">
        <v>36</v>
      </c>
      <c r="E11" s="1" t="s">
        <v>41</v>
      </c>
      <c r="F11" s="1" t="s">
        <v>38</v>
      </c>
      <c r="G11" s="1" t="s">
        <v>29</v>
      </c>
      <c r="H11" s="1" t="s">
        <v>30</v>
      </c>
      <c r="I11" s="1" t="s">
        <v>31</v>
      </c>
      <c r="J11" s="1">
        <v>1</v>
      </c>
      <c r="K11" s="1" t="s">
        <v>42</v>
      </c>
      <c r="L11" s="1" t="s">
        <v>43</v>
      </c>
      <c r="M11" s="1" t="s">
        <v>43</v>
      </c>
      <c r="N11" s="1">
        <v>0</v>
      </c>
      <c r="O11" s="1">
        <v>74</v>
      </c>
      <c r="P11" s="3">
        <v>6.54662162162164E-2</v>
      </c>
      <c r="Q11" s="3">
        <v>2.1648658138863422E-5</v>
      </c>
      <c r="R11" s="3">
        <v>3.3059806200273441</v>
      </c>
      <c r="S11" s="3">
        <v>1.4566402117562321E-3</v>
      </c>
      <c r="T11" s="3">
        <v>6.7691433011619187E-2</v>
      </c>
      <c r="U11" s="3">
        <v>2.444179742131332E-3</v>
      </c>
      <c r="V11" s="3">
        <v>0.22378556055642271</v>
      </c>
      <c r="W11" s="3">
        <v>8.0546479958757307E-3</v>
      </c>
      <c r="X11" s="3">
        <v>1.465044108117545E-2</v>
      </c>
      <c r="Y11" s="3">
        <v>1.103462390512924E-5</v>
      </c>
    </row>
    <row r="12" spans="1:25" ht="19" x14ac:dyDescent="0.25">
      <c r="A12" s="2">
        <v>0</v>
      </c>
      <c r="B12" s="1" t="s">
        <v>34</v>
      </c>
      <c r="C12" s="1" t="s">
        <v>35</v>
      </c>
      <c r="D12" s="1" t="s">
        <v>36</v>
      </c>
      <c r="E12" s="1" t="s">
        <v>37</v>
      </c>
      <c r="F12" s="1" t="s">
        <v>38</v>
      </c>
      <c r="G12" s="1" t="s">
        <v>29</v>
      </c>
      <c r="H12" s="1" t="s">
        <v>30</v>
      </c>
      <c r="I12" s="1" t="s">
        <v>31</v>
      </c>
      <c r="J12" s="1">
        <v>1</v>
      </c>
      <c r="K12" s="1" t="s">
        <v>32</v>
      </c>
      <c r="L12" s="1" t="s">
        <v>33</v>
      </c>
      <c r="M12" s="1" t="s">
        <v>33</v>
      </c>
      <c r="N12" s="1">
        <v>0</v>
      </c>
      <c r="O12" s="1">
        <v>100</v>
      </c>
      <c r="P12" s="3">
        <v>5.8390625000000217E-2</v>
      </c>
      <c r="Q12" s="3">
        <v>2.5073410600524242E-15</v>
      </c>
      <c r="R12" s="3">
        <v>3.3068894776205719</v>
      </c>
      <c r="S12" s="3">
        <v>1.4851044519522971E-3</v>
      </c>
      <c r="T12" s="3">
        <v>6.1881991782482597E-2</v>
      </c>
      <c r="U12" s="3">
        <v>3.0555715793745678E-3</v>
      </c>
      <c r="V12" s="3">
        <v>0.20463534573652581</v>
      </c>
      <c r="W12" s="3">
        <v>1.0069546729141709E-2</v>
      </c>
      <c r="X12" s="3">
        <v>1.1948718660618919E-2</v>
      </c>
      <c r="Y12" s="3">
        <v>1.3095386937995521E-5</v>
      </c>
    </row>
    <row r="13" spans="1:25" ht="19" x14ac:dyDescent="0.25">
      <c r="A13" s="2">
        <v>0</v>
      </c>
      <c r="B13" s="1" t="s">
        <v>57</v>
      </c>
      <c r="C13" s="1" t="s">
        <v>58</v>
      </c>
      <c r="D13" s="1" t="s">
        <v>36</v>
      </c>
      <c r="E13" s="1" t="s">
        <v>37</v>
      </c>
      <c r="F13" s="1" t="s">
        <v>38</v>
      </c>
      <c r="G13" s="1" t="s">
        <v>50</v>
      </c>
      <c r="H13" s="1" t="s">
        <v>6</v>
      </c>
      <c r="I13" s="1" t="s">
        <v>31</v>
      </c>
      <c r="J13" s="1">
        <v>1</v>
      </c>
      <c r="K13" s="1" t="s">
        <v>32</v>
      </c>
      <c r="L13" s="1" t="s">
        <v>33</v>
      </c>
      <c r="M13" s="1" t="s">
        <v>33</v>
      </c>
      <c r="N13" s="1">
        <v>0</v>
      </c>
      <c r="O13" s="1">
        <v>100</v>
      </c>
      <c r="P13" s="3">
        <v>5.9354843749999553E-2</v>
      </c>
      <c r="Q13" s="3">
        <v>7.0900320659664871E-6</v>
      </c>
      <c r="R13" s="3">
        <v>3.306375928810743</v>
      </c>
      <c r="S13" s="3">
        <v>1.4177709519428989E-3</v>
      </c>
      <c r="T13" s="3">
        <v>6.5163785285583073E-2</v>
      </c>
      <c r="U13" s="3">
        <v>1.3450769101057141E-3</v>
      </c>
      <c r="V13" s="3">
        <v>0.21545566746247979</v>
      </c>
      <c r="W13" s="3">
        <v>4.4319118482605653E-3</v>
      </c>
      <c r="X13" s="3">
        <v>1.2788529488921389E-2</v>
      </c>
      <c r="Y13" s="3">
        <v>1.0757487103024651E-5</v>
      </c>
    </row>
    <row r="14" spans="1:25" ht="19" x14ac:dyDescent="0.25">
      <c r="A14" s="2">
        <v>0</v>
      </c>
      <c r="B14" s="1" t="s">
        <v>69</v>
      </c>
      <c r="C14" s="1" t="s">
        <v>70</v>
      </c>
      <c r="D14" s="1" t="s">
        <v>49</v>
      </c>
      <c r="E14" s="1" t="s">
        <v>46</v>
      </c>
      <c r="F14" s="1" t="s">
        <v>28</v>
      </c>
      <c r="G14" s="1" t="s">
        <v>50</v>
      </c>
      <c r="H14" s="1" t="s">
        <v>6</v>
      </c>
      <c r="I14" s="1" t="s">
        <v>31</v>
      </c>
      <c r="J14" s="1">
        <v>1</v>
      </c>
      <c r="K14" s="1" t="s">
        <v>42</v>
      </c>
      <c r="L14" s="1" t="s">
        <v>43</v>
      </c>
      <c r="M14" s="1" t="s">
        <v>43</v>
      </c>
      <c r="N14" s="1">
        <v>0</v>
      </c>
      <c r="O14" s="1">
        <v>100</v>
      </c>
      <c r="P14" s="3">
        <v>2.2091881249999989</v>
      </c>
      <c r="Q14" s="3">
        <v>2.0585805561839759E-4</v>
      </c>
      <c r="R14" s="3">
        <v>3.3096256676168592</v>
      </c>
      <c r="S14" s="3">
        <v>1.393755769395039E-3</v>
      </c>
      <c r="T14" s="3">
        <v>1.343050778251198E-2</v>
      </c>
      <c r="U14" s="3">
        <v>3.1038893803675611E-4</v>
      </c>
      <c r="V14" s="3">
        <v>4.4449931417158493E-2</v>
      </c>
      <c r="W14" s="3">
        <v>1.0265298344406799E-3</v>
      </c>
      <c r="X14" s="3">
        <v>9.8198308088037076E-2</v>
      </c>
      <c r="Y14" s="3">
        <v>5.7288311410165752E-5</v>
      </c>
    </row>
    <row r="15" spans="1:25" ht="19" x14ac:dyDescent="0.25">
      <c r="A15" s="2">
        <v>0</v>
      </c>
      <c r="B15" s="1" t="s">
        <v>75</v>
      </c>
      <c r="C15" s="1" t="s">
        <v>76</v>
      </c>
      <c r="D15" s="1" t="s">
        <v>49</v>
      </c>
      <c r="E15" s="1" t="s">
        <v>46</v>
      </c>
      <c r="F15" s="1" t="s">
        <v>28</v>
      </c>
      <c r="G15" s="1" t="s">
        <v>29</v>
      </c>
      <c r="H15" s="1" t="s">
        <v>30</v>
      </c>
      <c r="I15" s="1" t="s">
        <v>31</v>
      </c>
      <c r="J15" s="1">
        <v>1</v>
      </c>
      <c r="K15" s="1" t="s">
        <v>42</v>
      </c>
      <c r="L15" s="1" t="s">
        <v>43</v>
      </c>
      <c r="M15" s="1" t="s">
        <v>43</v>
      </c>
      <c r="N15" s="1">
        <v>0</v>
      </c>
      <c r="O15" s="1">
        <v>100</v>
      </c>
      <c r="P15" s="3">
        <v>12.041714375</v>
      </c>
      <c r="Q15" s="3">
        <v>7.558272320392236E-4</v>
      </c>
      <c r="R15" s="3">
        <v>3.3094676273669239</v>
      </c>
      <c r="S15" s="3">
        <v>1.393191580192434E-3</v>
      </c>
      <c r="T15" s="3">
        <v>1.381892967444915E-2</v>
      </c>
      <c r="U15" s="3">
        <v>2.015311338657514E-4</v>
      </c>
      <c r="V15" s="3">
        <v>4.5733291716802522E-2</v>
      </c>
      <c r="W15" s="3">
        <v>6.6665949119796316E-4</v>
      </c>
      <c r="X15" s="3">
        <v>0.55070729804622842</v>
      </c>
      <c r="Y15" s="3">
        <v>2.424161562093346E-4</v>
      </c>
    </row>
    <row r="16" spans="1:25" ht="19" x14ac:dyDescent="0.25">
      <c r="A16" s="2">
        <v>0</v>
      </c>
      <c r="B16" s="1" t="s">
        <v>24</v>
      </c>
      <c r="C16" s="1" t="s">
        <v>25</v>
      </c>
      <c r="D16" s="1" t="s">
        <v>26</v>
      </c>
      <c r="E16" s="1" t="s">
        <v>27</v>
      </c>
      <c r="F16" s="1" t="s">
        <v>28</v>
      </c>
      <c r="G16" s="1" t="s">
        <v>29</v>
      </c>
      <c r="H16" s="1" t="s">
        <v>30</v>
      </c>
      <c r="I16" s="1" t="s">
        <v>31</v>
      </c>
      <c r="J16" s="1">
        <v>1</v>
      </c>
      <c r="K16" s="1" t="s">
        <v>32</v>
      </c>
      <c r="L16" s="1" t="s">
        <v>33</v>
      </c>
      <c r="M16" s="1" t="s">
        <v>33</v>
      </c>
      <c r="N16" s="1">
        <v>0</v>
      </c>
      <c r="O16" s="1">
        <v>166</v>
      </c>
      <c r="P16" s="3">
        <v>1.6077602597891569</v>
      </c>
      <c r="Q16" s="3">
        <v>4.1285294411537318E-4</v>
      </c>
      <c r="R16" s="3">
        <v>3.292164448245162</v>
      </c>
      <c r="S16" s="3">
        <v>1.698527054923021E-3</v>
      </c>
      <c r="T16" s="3">
        <v>0.1197190130924802</v>
      </c>
      <c r="U16" s="3">
        <v>4.3848216953029234E-3</v>
      </c>
      <c r="V16" s="3">
        <v>0.39413102066041361</v>
      </c>
      <c r="W16" s="3">
        <v>1.43358621775743E-2</v>
      </c>
      <c r="X16" s="3">
        <v>0.63366769752596486</v>
      </c>
      <c r="Y16" s="3">
        <v>3.6812314974806148E-4</v>
      </c>
    </row>
    <row r="17" spans="1:25" ht="19" x14ac:dyDescent="0.25">
      <c r="A17" s="2">
        <v>0</v>
      </c>
      <c r="B17" s="1" t="s">
        <v>73</v>
      </c>
      <c r="C17" s="1" t="s">
        <v>74</v>
      </c>
      <c r="D17" s="1" t="s">
        <v>26</v>
      </c>
      <c r="E17" s="1" t="s">
        <v>27</v>
      </c>
      <c r="F17" s="1" t="s">
        <v>28</v>
      </c>
      <c r="G17" s="1" t="s">
        <v>50</v>
      </c>
      <c r="H17" s="1" t="s">
        <v>6</v>
      </c>
      <c r="I17" s="1" t="s">
        <v>31</v>
      </c>
      <c r="J17" s="1">
        <v>1</v>
      </c>
      <c r="K17" s="1" t="s">
        <v>32</v>
      </c>
      <c r="L17" s="1" t="s">
        <v>33</v>
      </c>
      <c r="M17" s="1" t="s">
        <v>33</v>
      </c>
      <c r="N17" s="1">
        <v>0</v>
      </c>
      <c r="O17" s="1">
        <v>175</v>
      </c>
      <c r="P17" s="3">
        <v>1.607241517857144</v>
      </c>
      <c r="Q17" s="3">
        <v>4.83048917167203E-4</v>
      </c>
      <c r="R17" s="3">
        <v>3.2921423415694751</v>
      </c>
      <c r="S17" s="3">
        <v>1.6954430963399189E-3</v>
      </c>
      <c r="T17" s="3">
        <v>0.12062250971926471</v>
      </c>
      <c r="U17" s="3">
        <v>4.4851786469092669E-3</v>
      </c>
      <c r="V17" s="3">
        <v>0.39710275517579979</v>
      </c>
      <c r="W17" s="3">
        <v>1.466639420051322E-2</v>
      </c>
      <c r="X17" s="3">
        <v>0.63823991973118432</v>
      </c>
      <c r="Y17" s="3">
        <v>3.2888777707568129E-4</v>
      </c>
    </row>
    <row r="18" spans="1:25" ht="19" x14ac:dyDescent="0.25">
      <c r="A18" s="2">
        <v>0</v>
      </c>
      <c r="B18" s="1" t="s">
        <v>51</v>
      </c>
      <c r="C18" s="1" t="s">
        <v>52</v>
      </c>
      <c r="D18" s="1" t="s">
        <v>26</v>
      </c>
      <c r="E18" s="1" t="s">
        <v>46</v>
      </c>
      <c r="F18" s="1" t="s">
        <v>28</v>
      </c>
      <c r="G18" s="1" t="s">
        <v>50</v>
      </c>
      <c r="H18" s="1" t="s">
        <v>6</v>
      </c>
      <c r="I18" s="1" t="s">
        <v>31</v>
      </c>
      <c r="J18" s="1">
        <v>1</v>
      </c>
      <c r="K18" s="1" t="s">
        <v>42</v>
      </c>
      <c r="L18" s="1" t="s">
        <v>43</v>
      </c>
      <c r="M18" s="1" t="s">
        <v>43</v>
      </c>
      <c r="N18" s="1">
        <v>0</v>
      </c>
      <c r="O18" s="1">
        <v>123</v>
      </c>
      <c r="P18" s="3">
        <v>0.44809717987804643</v>
      </c>
      <c r="Q18" s="3">
        <v>1.857615096091549E-4</v>
      </c>
      <c r="R18" s="3">
        <v>3.284896330884556</v>
      </c>
      <c r="S18" s="3">
        <v>1.6420632058057329E-3</v>
      </c>
      <c r="T18" s="3">
        <v>0.13130276637651331</v>
      </c>
      <c r="U18" s="3">
        <v>4.1543263938848274E-3</v>
      </c>
      <c r="V18" s="3">
        <v>0.43131273738672649</v>
      </c>
      <c r="W18" s="3">
        <v>1.354854405164012E-2</v>
      </c>
      <c r="X18" s="3">
        <v>0.19327060836133389</v>
      </c>
      <c r="Y18" s="3">
        <v>1.763129842958531E-4</v>
      </c>
    </row>
    <row r="19" spans="1:25" ht="19" x14ac:dyDescent="0.25">
      <c r="A19" s="2">
        <v>0</v>
      </c>
      <c r="B19" s="1" t="s">
        <v>44</v>
      </c>
      <c r="C19" s="1" t="s">
        <v>45</v>
      </c>
      <c r="D19" s="1" t="s">
        <v>26</v>
      </c>
      <c r="E19" s="1" t="s">
        <v>46</v>
      </c>
      <c r="F19" s="1" t="s">
        <v>28</v>
      </c>
      <c r="G19" s="1" t="s">
        <v>29</v>
      </c>
      <c r="H19" s="1" t="s">
        <v>30</v>
      </c>
      <c r="I19" s="1" t="s">
        <v>31</v>
      </c>
      <c r="J19" s="1">
        <v>1</v>
      </c>
      <c r="K19" s="1" t="s">
        <v>42</v>
      </c>
      <c r="L19" s="1" t="s">
        <v>43</v>
      </c>
      <c r="M19" s="1" t="s">
        <v>43</v>
      </c>
      <c r="N19" s="1">
        <v>0</v>
      </c>
      <c r="O19" s="1">
        <v>121</v>
      </c>
      <c r="P19" s="3">
        <v>1.1139944473140519</v>
      </c>
      <c r="Q19" s="3">
        <v>3.141669095297633E-4</v>
      </c>
      <c r="R19" s="3">
        <v>3.284316831907955</v>
      </c>
      <c r="S19" s="3">
        <v>2.075140592438943E-3</v>
      </c>
      <c r="T19" s="3">
        <v>0.15970974340244279</v>
      </c>
      <c r="U19" s="3">
        <v>8.0620832120000523E-3</v>
      </c>
      <c r="V19" s="3">
        <v>0.52452571942662185</v>
      </c>
      <c r="W19" s="3">
        <v>2.628450743638967E-2</v>
      </c>
      <c r="X19" s="3">
        <v>0.58432011147157903</v>
      </c>
      <c r="Y19" s="3">
        <v>8.505808347687284E-4</v>
      </c>
    </row>
    <row r="20" spans="1:25" ht="19" x14ac:dyDescent="0.25">
      <c r="A20" s="2">
        <v>0</v>
      </c>
      <c r="B20" s="1" t="s">
        <v>71</v>
      </c>
      <c r="C20" s="1" t="s">
        <v>72</v>
      </c>
      <c r="D20" s="1" t="s">
        <v>36</v>
      </c>
      <c r="E20" s="1" t="s">
        <v>27</v>
      </c>
      <c r="F20" s="1" t="s">
        <v>28</v>
      </c>
      <c r="G20" s="1" t="s">
        <v>50</v>
      </c>
      <c r="H20" s="1" t="s">
        <v>6</v>
      </c>
      <c r="I20" s="1" t="s">
        <v>31</v>
      </c>
      <c r="J20" s="1">
        <v>1</v>
      </c>
      <c r="K20" s="1" t="s">
        <v>32</v>
      </c>
      <c r="L20" s="1" t="s">
        <v>33</v>
      </c>
      <c r="M20" s="1" t="s">
        <v>33</v>
      </c>
      <c r="N20" s="1">
        <v>0</v>
      </c>
      <c r="O20" s="1">
        <v>200</v>
      </c>
      <c r="P20" s="3">
        <v>6.131240859375005</v>
      </c>
      <c r="Q20" s="3">
        <v>7.6987817441159924E-6</v>
      </c>
      <c r="R20" s="3">
        <v>3.3073957626189672</v>
      </c>
      <c r="S20" s="3">
        <v>1.424566097734705E-3</v>
      </c>
      <c r="T20" s="3">
        <v>6.1364275574580879E-2</v>
      </c>
      <c r="U20" s="3">
        <v>1.564469028483152E-3</v>
      </c>
      <c r="V20" s="3">
        <v>0.20295555401408241</v>
      </c>
      <c r="W20" s="3">
        <v>5.1574452797499507E-3</v>
      </c>
      <c r="X20" s="3">
        <v>1.24436935550105</v>
      </c>
      <c r="Y20" s="3">
        <v>4.7614503064555167E-3</v>
      </c>
    </row>
    <row r="21" spans="1:25" ht="19" x14ac:dyDescent="0.25">
      <c r="A21" s="2">
        <v>0</v>
      </c>
      <c r="B21" s="1" t="s">
        <v>81</v>
      </c>
      <c r="C21" s="1" t="s">
        <v>82</v>
      </c>
      <c r="D21" s="1" t="s">
        <v>36</v>
      </c>
      <c r="E21" s="1" t="s">
        <v>27</v>
      </c>
      <c r="F21" s="1" t="s">
        <v>28</v>
      </c>
      <c r="G21" s="1" t="s">
        <v>29</v>
      </c>
      <c r="H21" s="1" t="s">
        <v>30</v>
      </c>
      <c r="I21" s="1" t="s">
        <v>31</v>
      </c>
      <c r="J21" s="1">
        <v>1</v>
      </c>
      <c r="K21" s="1" t="s">
        <v>32</v>
      </c>
      <c r="L21" s="1" t="s">
        <v>33</v>
      </c>
      <c r="M21" s="1" t="s">
        <v>33</v>
      </c>
      <c r="N21" s="1">
        <v>0</v>
      </c>
      <c r="O21" s="1">
        <v>200</v>
      </c>
      <c r="P21" s="3">
        <v>6.1312349999999833</v>
      </c>
      <c r="Q21" s="3">
        <v>5.5988977742561399E-6</v>
      </c>
      <c r="R21" s="3">
        <v>3.307182883728276</v>
      </c>
      <c r="S21" s="3">
        <v>1.407473658464717E-3</v>
      </c>
      <c r="T21" s="3">
        <v>6.3307814162603365E-2</v>
      </c>
      <c r="U21" s="3">
        <v>8.5935560392193082E-4</v>
      </c>
      <c r="V21" s="3">
        <v>0.20937039814142089</v>
      </c>
      <c r="W21" s="3">
        <v>2.8336832312045889E-3</v>
      </c>
      <c r="X21" s="3">
        <v>1.2836990914646249</v>
      </c>
      <c r="Y21" s="3">
        <v>4.6953688952502083E-3</v>
      </c>
    </row>
    <row r="22" spans="1:25" ht="19" x14ac:dyDescent="0.25">
      <c r="A22" s="2">
        <v>0</v>
      </c>
      <c r="B22" s="1" t="s">
        <v>61</v>
      </c>
      <c r="C22" s="1" t="s">
        <v>62</v>
      </c>
      <c r="D22" s="1" t="s">
        <v>36</v>
      </c>
      <c r="E22" s="1" t="s">
        <v>46</v>
      </c>
      <c r="F22" s="1" t="s">
        <v>28</v>
      </c>
      <c r="G22" s="1" t="s">
        <v>50</v>
      </c>
      <c r="H22" s="1" t="s">
        <v>6</v>
      </c>
      <c r="I22" s="1" t="s">
        <v>31</v>
      </c>
      <c r="J22" s="1">
        <v>1</v>
      </c>
      <c r="K22" s="1" t="s">
        <v>42</v>
      </c>
      <c r="L22" s="1" t="s">
        <v>43</v>
      </c>
      <c r="M22" s="1" t="s">
        <v>43</v>
      </c>
      <c r="N22" s="1">
        <v>0</v>
      </c>
      <c r="O22" s="1">
        <v>86</v>
      </c>
      <c r="P22" s="3">
        <v>0.98323891715116285</v>
      </c>
      <c r="Q22" s="3">
        <v>1.4216825752805259E-4</v>
      </c>
      <c r="R22" s="3">
        <v>3.3057708415475751</v>
      </c>
      <c r="S22" s="3">
        <v>1.435279381015103E-3</v>
      </c>
      <c r="T22" s="3">
        <v>6.8901104117294304E-2</v>
      </c>
      <c r="U22" s="3">
        <v>1.7148591971366759E-3</v>
      </c>
      <c r="V22" s="3">
        <v>0.2277707518256202</v>
      </c>
      <c r="W22" s="3">
        <v>5.6498954443619329E-3</v>
      </c>
      <c r="X22" s="3">
        <v>0.22395316561755549</v>
      </c>
      <c r="Y22" s="3">
        <v>1.4196932489684929E-4</v>
      </c>
    </row>
    <row r="23" spans="1:25" ht="19" x14ac:dyDescent="0.25">
      <c r="A23" s="2">
        <v>0</v>
      </c>
      <c r="B23" s="1" t="s">
        <v>83</v>
      </c>
      <c r="C23" s="1" t="s">
        <v>84</v>
      </c>
      <c r="D23" s="1" t="s">
        <v>36</v>
      </c>
      <c r="E23" s="1" t="s">
        <v>46</v>
      </c>
      <c r="F23" s="1" t="s">
        <v>28</v>
      </c>
      <c r="G23" s="1" t="s">
        <v>29</v>
      </c>
      <c r="H23" s="1" t="s">
        <v>30</v>
      </c>
      <c r="I23" s="1" t="s">
        <v>31</v>
      </c>
      <c r="J23" s="1">
        <v>1</v>
      </c>
      <c r="K23" s="1" t="s">
        <v>42</v>
      </c>
      <c r="L23" s="1" t="s">
        <v>43</v>
      </c>
      <c r="M23" s="1" t="s">
        <v>43</v>
      </c>
      <c r="N23" s="1">
        <v>0</v>
      </c>
      <c r="O23" s="1">
        <v>87</v>
      </c>
      <c r="P23" s="3">
        <v>6.4863202227011429</v>
      </c>
      <c r="Q23" s="3">
        <v>4.0764896148093083E-4</v>
      </c>
      <c r="R23" s="3">
        <v>3.3070238013941831</v>
      </c>
      <c r="S23" s="3">
        <v>1.4240544997512639E-3</v>
      </c>
      <c r="T23" s="3">
        <v>5.9641161884951693E-2</v>
      </c>
      <c r="U23" s="3">
        <v>1.60991821221388E-3</v>
      </c>
      <c r="V23" s="3">
        <v>0.19723431605853831</v>
      </c>
      <c r="W23" s="3">
        <v>5.3064661048550631E-3</v>
      </c>
      <c r="X23" s="3">
        <v>1.279324534912444</v>
      </c>
      <c r="Y23" s="3">
        <v>3.531139769226642E-3</v>
      </c>
    </row>
  </sheetData>
  <autoFilter ref="A1:Y23" xr:uid="{9293F662-6975-0E40-9DAD-5A3FEA29D4A7}">
    <sortState xmlns:xlrd2="http://schemas.microsoft.com/office/spreadsheetml/2017/richdata2" ref="A14:Y23">
      <sortCondition descending="1" ref="D1:D2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EFB3-255B-5B40-B0F6-B24AD7EA0868}">
  <dimension ref="A1:K15"/>
  <sheetViews>
    <sheetView workbookViewId="0">
      <selection sqref="A1:K15"/>
    </sheetView>
  </sheetViews>
  <sheetFormatPr baseColWidth="10" defaultRowHeight="15" x14ac:dyDescent="0.2"/>
  <cols>
    <col min="1" max="1" width="34.33203125" customWidth="1"/>
    <col min="2" max="2" width="29.83203125" customWidth="1"/>
    <col min="3" max="3" width="23.5" customWidth="1"/>
    <col min="4" max="4" width="26.83203125" customWidth="1"/>
    <col min="5" max="5" width="23.5" customWidth="1"/>
    <col min="6" max="6" width="23" customWidth="1"/>
    <col min="7" max="7" width="21.5" customWidth="1"/>
    <col min="8" max="8" width="26.5" customWidth="1"/>
    <col min="10" max="11" width="27.6640625" customWidth="1"/>
  </cols>
  <sheetData>
    <row r="1" spans="1:11" s="5" customFormat="1" ht="54" customHeight="1" x14ac:dyDescent="0.3">
      <c r="A1" s="9" t="s">
        <v>2</v>
      </c>
      <c r="B1" s="9" t="s">
        <v>89</v>
      </c>
      <c r="C1" s="9" t="s">
        <v>94</v>
      </c>
      <c r="D1" s="9" t="s">
        <v>90</v>
      </c>
      <c r="E1" s="9" t="s">
        <v>93</v>
      </c>
      <c r="F1" s="9" t="s">
        <v>92</v>
      </c>
      <c r="G1" s="9" t="s">
        <v>87</v>
      </c>
      <c r="H1" s="9" t="s">
        <v>88</v>
      </c>
      <c r="I1" s="10"/>
      <c r="J1" s="9" t="s">
        <v>85</v>
      </c>
      <c r="K1" s="9" t="s">
        <v>86</v>
      </c>
    </row>
    <row r="2" spans="1:11" ht="24" x14ac:dyDescent="0.3">
      <c r="A2" s="4" t="s">
        <v>49</v>
      </c>
      <c r="B2" s="4" t="s">
        <v>42</v>
      </c>
      <c r="C2" s="4" t="s">
        <v>6</v>
      </c>
      <c r="D2" s="7">
        <v>36.46437499999999</v>
      </c>
      <c r="E2" s="7">
        <v>43.59892595331744</v>
      </c>
      <c r="F2" s="7">
        <v>1.589838317145321</v>
      </c>
      <c r="G2" s="7">
        <f>MAX(D$2:D$15)/D2</f>
        <v>3.3051779990744263</v>
      </c>
      <c r="H2" s="7">
        <f>F$3/F2</f>
        <v>3.4170890913814551</v>
      </c>
      <c r="J2" s="7">
        <f>(D$13)/D2</f>
        <v>1.7953472729538464</v>
      </c>
      <c r="K2" s="7">
        <f>MAX(F$2:F$15)/F2</f>
        <v>9.21505094145766</v>
      </c>
    </row>
    <row r="3" spans="1:11" ht="24" x14ac:dyDescent="0.3">
      <c r="A3" s="4" t="s">
        <v>49</v>
      </c>
      <c r="B3" s="4" t="s">
        <v>42</v>
      </c>
      <c r="C3" s="4" t="s">
        <v>30</v>
      </c>
      <c r="D3" s="7">
        <v>120.5212499999995</v>
      </c>
      <c r="E3" s="7">
        <v>45.075581022139396</v>
      </c>
      <c r="F3" s="7">
        <v>5.4326191705775262</v>
      </c>
      <c r="G3" s="7">
        <f>MAX(D$2:D$15)/D3</f>
        <v>1</v>
      </c>
      <c r="H3" s="7">
        <f>F$3/F3</f>
        <v>1</v>
      </c>
      <c r="J3" s="7">
        <f>(D$13)/D3</f>
        <v>0.54319231020435543</v>
      </c>
      <c r="K3" s="7">
        <f>MAX($F$2:$F$15)/F3</f>
        <v>2.696754663113631</v>
      </c>
    </row>
    <row r="4" spans="1:11" ht="24" x14ac:dyDescent="0.3">
      <c r="A4" s="4" t="s">
        <v>49</v>
      </c>
      <c r="B4" s="4" t="s">
        <v>32</v>
      </c>
      <c r="C4" s="4" t="s">
        <v>30</v>
      </c>
      <c r="D4" s="7">
        <v>112.061406249999</v>
      </c>
      <c r="E4" s="7">
        <v>45.471989939926871</v>
      </c>
      <c r="F4" s="7">
        <v>5.0957057232358816</v>
      </c>
      <c r="G4" s="7">
        <f t="shared" ref="G4:G15" si="0">MAX(D$2:D$15)/D4</f>
        <v>1.075492928681685</v>
      </c>
      <c r="H4" s="7">
        <f t="shared" ref="H4:H15" si="1">F$3/F4</f>
        <v>1.0661171318832943</v>
      </c>
      <c r="J4" s="7">
        <f>(D$13)/D4</f>
        <v>0.58419948853905246</v>
      </c>
      <c r="K4" s="7">
        <f>MAX($F$2:$F$15)/F4</f>
        <v>2.8750563468316042</v>
      </c>
    </row>
    <row r="5" spans="1:11" ht="24" x14ac:dyDescent="0.3">
      <c r="A5" s="4" t="s">
        <v>49</v>
      </c>
      <c r="B5" s="4" t="s">
        <v>32</v>
      </c>
      <c r="C5" s="4" t="s">
        <v>6</v>
      </c>
      <c r="D5" s="7">
        <v>113.01296875</v>
      </c>
      <c r="E5" s="7">
        <v>45.150049815028396</v>
      </c>
      <c r="F5" s="7">
        <v>5.10258974165626</v>
      </c>
      <c r="G5" s="7">
        <f t="shared" si="0"/>
        <v>1.0664373419532835</v>
      </c>
      <c r="H5" s="7">
        <f t="shared" si="1"/>
        <v>1.0646788093165689</v>
      </c>
      <c r="J5" s="7">
        <f>(D$13)/D5</f>
        <v>0.57928056346379619</v>
      </c>
      <c r="K5" s="7">
        <f>MAX($F$2:$F$15)/F5</f>
        <v>2.8711775437427258</v>
      </c>
    </row>
    <row r="6" spans="1:11" ht="24" x14ac:dyDescent="0.3">
      <c r="D6" s="8"/>
      <c r="E6" s="8"/>
      <c r="F6" s="8"/>
      <c r="G6" s="7"/>
      <c r="H6" s="7"/>
    </row>
    <row r="7" spans="1:11" ht="24" x14ac:dyDescent="0.3">
      <c r="A7" s="4" t="s">
        <v>26</v>
      </c>
      <c r="B7" s="4" t="s">
        <v>42</v>
      </c>
      <c r="C7" s="4" t="s">
        <v>6</v>
      </c>
      <c r="D7" s="7">
        <v>8.0803865131584196</v>
      </c>
      <c r="E7" s="7">
        <v>398.12996849976253</v>
      </c>
      <c r="F7" s="7">
        <v>3.2170604950254673</v>
      </c>
      <c r="G7" s="7">
        <f t="shared" si="0"/>
        <v>14.915282802838448</v>
      </c>
      <c r="H7" s="7">
        <f t="shared" si="1"/>
        <v>1.6886903988836928</v>
      </c>
      <c r="J7" s="7">
        <f>(D$13)/D7</f>
        <v>8.1018669230251099</v>
      </c>
      <c r="K7" s="7">
        <f>MAX($F$2:$F$15)/F7</f>
        <v>4.5539837077448162</v>
      </c>
    </row>
    <row r="8" spans="1:11" ht="24" x14ac:dyDescent="0.3">
      <c r="A8" s="4" t="s">
        <v>26</v>
      </c>
      <c r="B8" s="4" t="s">
        <v>42</v>
      </c>
      <c r="C8" s="4" t="s">
        <v>30</v>
      </c>
      <c r="D8" s="7">
        <v>17.91729797979584</v>
      </c>
      <c r="E8" s="7">
        <v>470.57576675162949</v>
      </c>
      <c r="F8" s="7">
        <v>8.4316992189787481</v>
      </c>
      <c r="G8" s="7">
        <f t="shared" si="0"/>
        <v>6.7265304252852962</v>
      </c>
      <c r="H8" s="7">
        <f t="shared" si="1"/>
        <v>0.64430893814966139</v>
      </c>
      <c r="J8" s="7">
        <f>(D$13)/D8</f>
        <v>3.6537996013706056</v>
      </c>
      <c r="K8" s="7">
        <f>MAX($F$2:$F$15)/F8</f>
        <v>1.7375431334408915</v>
      </c>
    </row>
    <row r="9" spans="1:11" ht="24" x14ac:dyDescent="0.3">
      <c r="A9" s="4" t="s">
        <v>26</v>
      </c>
      <c r="B9" s="4" t="s">
        <v>32</v>
      </c>
      <c r="C9" s="4" t="s">
        <v>30</v>
      </c>
      <c r="D9" s="7">
        <v>19.581249999998999</v>
      </c>
      <c r="E9" s="7">
        <v>418.2470208629486</v>
      </c>
      <c r="F9" s="7">
        <v>8.1897131799015845</v>
      </c>
      <c r="G9" s="7">
        <f t="shared" si="0"/>
        <v>6.1549313756785526</v>
      </c>
      <c r="H9" s="7">
        <f t="shared" si="1"/>
        <v>0.66334669496237597</v>
      </c>
      <c r="J9" s="7">
        <f>(D$13)/D9</f>
        <v>3.3433113931041043</v>
      </c>
      <c r="K9" s="7">
        <f>MAX($F$2:$F$15)/F9</f>
        <v>1.7888832929008027</v>
      </c>
    </row>
    <row r="10" spans="1:11" ht="24" x14ac:dyDescent="0.3">
      <c r="A10" s="4" t="s">
        <v>26</v>
      </c>
      <c r="B10" s="4" t="s">
        <v>32</v>
      </c>
      <c r="C10" s="4" t="s">
        <v>6</v>
      </c>
      <c r="D10" s="7">
        <v>19.951013513513001</v>
      </c>
      <c r="E10" s="7">
        <v>420.0759145590165</v>
      </c>
      <c r="F10" s="7">
        <v>8.3812469257831435</v>
      </c>
      <c r="G10" s="7">
        <f t="shared" si="0"/>
        <v>6.0408585217171735</v>
      </c>
      <c r="H10" s="7">
        <f t="shared" si="1"/>
        <v>0.64818746168487362</v>
      </c>
      <c r="J10" s="7">
        <f>(D$13)/D10</f>
        <v>3.2813478960292186</v>
      </c>
      <c r="K10" s="7">
        <f>MAX($F$2:$F$15)/F10</f>
        <v>1.7480025598704712</v>
      </c>
    </row>
    <row r="11" spans="1:11" ht="24" x14ac:dyDescent="0.3">
      <c r="D11" s="8"/>
      <c r="E11" s="8"/>
      <c r="F11" s="8"/>
      <c r="G11" s="7"/>
      <c r="H11" s="7"/>
    </row>
    <row r="12" spans="1:11" ht="24" x14ac:dyDescent="0.3">
      <c r="A12" s="4" t="s">
        <v>36</v>
      </c>
      <c r="B12" s="4" t="s">
        <v>42</v>
      </c>
      <c r="C12" s="4" t="s">
        <v>6</v>
      </c>
      <c r="D12" s="7">
        <v>16.080330882353</v>
      </c>
      <c r="E12" s="7">
        <v>233.0412559891536</v>
      </c>
      <c r="F12" s="7">
        <v>3.7475946949354748</v>
      </c>
      <c r="G12" s="7">
        <f t="shared" si="0"/>
        <v>7.4949483864329469</v>
      </c>
      <c r="H12" s="7">
        <f t="shared" si="1"/>
        <v>1.4496282583383964</v>
      </c>
      <c r="J12" s="7">
        <f>(D$13)/D12</f>
        <v>4.0711983288889178</v>
      </c>
      <c r="K12" s="7">
        <f>MAX($F$2:$F$15)/F12</f>
        <v>3.9092917654553618</v>
      </c>
    </row>
    <row r="13" spans="1:11" ht="24" x14ac:dyDescent="0.3">
      <c r="A13" s="4" t="s">
        <v>36</v>
      </c>
      <c r="B13" s="4" t="s">
        <v>42</v>
      </c>
      <c r="C13" s="4" t="s">
        <v>30</v>
      </c>
      <c r="D13" s="7">
        <v>65.466216216216395</v>
      </c>
      <c r="E13" s="7">
        <v>223.78556055642269</v>
      </c>
      <c r="F13" s="7">
        <v>14.650441081175451</v>
      </c>
      <c r="G13" s="7">
        <f t="shared" si="0"/>
        <v>1.8409686242130123</v>
      </c>
      <c r="H13" s="7">
        <f t="shared" si="1"/>
        <v>0.37081608263371479</v>
      </c>
      <c r="J13" s="7">
        <f>(D$13)/D13</f>
        <v>1</v>
      </c>
      <c r="K13" s="7">
        <f>MAX($F$2:$F$15)/F13</f>
        <v>1</v>
      </c>
    </row>
    <row r="14" spans="1:11" ht="24" x14ac:dyDescent="0.3">
      <c r="A14" s="4" t="s">
        <v>36</v>
      </c>
      <c r="B14" s="4" t="s">
        <v>32</v>
      </c>
      <c r="C14" s="4" t="s">
        <v>30</v>
      </c>
      <c r="D14" s="7">
        <v>58.390625000000213</v>
      </c>
      <c r="E14" s="7">
        <v>204.63534573652581</v>
      </c>
      <c r="F14" s="7">
        <v>11.948718660618919</v>
      </c>
      <c r="G14" s="7">
        <f t="shared" si="0"/>
        <v>2.0640513781107681</v>
      </c>
      <c r="H14" s="7">
        <f t="shared" si="1"/>
        <v>0.4546612339683398</v>
      </c>
      <c r="J14" s="7">
        <f>(D$13)/D14</f>
        <v>1.1211768364564716</v>
      </c>
      <c r="K14" s="7">
        <f>MAX($F$2:$F$15)/F14</f>
        <v>1.2261098028411181</v>
      </c>
    </row>
    <row r="15" spans="1:11" ht="24" x14ac:dyDescent="0.3">
      <c r="A15" s="4" t="s">
        <v>36</v>
      </c>
      <c r="B15" s="4" t="s">
        <v>32</v>
      </c>
      <c r="C15" s="4" t="s">
        <v>6</v>
      </c>
      <c r="D15" s="7">
        <v>59.354843749999553</v>
      </c>
      <c r="E15" s="7">
        <v>215.45566746247979</v>
      </c>
      <c r="F15" s="7">
        <v>12.788529488921389</v>
      </c>
      <c r="G15" s="7">
        <f t="shared" si="0"/>
        <v>2.0305208873538718</v>
      </c>
      <c r="H15" s="7">
        <f t="shared" si="1"/>
        <v>0.42480405392064546</v>
      </c>
      <c r="J15" s="7">
        <f>(D$13)/D15</f>
        <v>1.1029633317199472</v>
      </c>
      <c r="K15" s="7">
        <f>MAX($F$2:$F$15)/F15</f>
        <v>1.1455923133200749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B5F6-F88A-D141-AA1B-40C10FBA435C}">
  <dimension ref="A1:K15"/>
  <sheetViews>
    <sheetView workbookViewId="0">
      <selection sqref="A1:K13"/>
    </sheetView>
  </sheetViews>
  <sheetFormatPr baseColWidth="10" defaultRowHeight="15" x14ac:dyDescent="0.2"/>
  <cols>
    <col min="1" max="1" width="24.6640625" customWidth="1"/>
    <col min="2" max="3" width="20.83203125" customWidth="1"/>
    <col min="4" max="4" width="20" customWidth="1"/>
    <col min="5" max="5" width="22.33203125" customWidth="1"/>
    <col min="6" max="6" width="17" customWidth="1"/>
    <col min="7" max="7" width="24" customWidth="1"/>
    <col min="8" max="8" width="20.1640625" customWidth="1"/>
    <col min="10" max="10" width="24.83203125" customWidth="1"/>
    <col min="11" max="11" width="21.33203125" customWidth="1"/>
  </cols>
  <sheetData>
    <row r="1" spans="1:11" ht="47" customHeight="1" x14ac:dyDescent="0.3">
      <c r="A1" s="9" t="s">
        <v>2</v>
      </c>
      <c r="B1" s="9" t="s">
        <v>89</v>
      </c>
      <c r="C1" s="9" t="s">
        <v>94</v>
      </c>
      <c r="D1" s="9" t="s">
        <v>95</v>
      </c>
      <c r="E1" s="9" t="s">
        <v>93</v>
      </c>
      <c r="F1" s="9" t="s">
        <v>91</v>
      </c>
      <c r="G1" s="9" t="s">
        <v>87</v>
      </c>
      <c r="H1" s="9" t="s">
        <v>88</v>
      </c>
      <c r="I1" s="9"/>
      <c r="J1" s="9" t="s">
        <v>85</v>
      </c>
      <c r="K1" s="9" t="s">
        <v>86</v>
      </c>
    </row>
    <row r="2" spans="1:11" ht="24" x14ac:dyDescent="0.3">
      <c r="A2" s="4" t="s">
        <v>49</v>
      </c>
      <c r="B2" s="4" t="s">
        <v>42</v>
      </c>
      <c r="C2" s="4" t="s">
        <v>6</v>
      </c>
      <c r="D2" s="7">
        <v>2.2091881249999989</v>
      </c>
      <c r="E2" s="7">
        <v>44.449931417158496</v>
      </c>
      <c r="F2" s="6">
        <v>9.8198308088037076E-2</v>
      </c>
      <c r="G2" s="7">
        <f>MAX(D$2:D$15)/D2</f>
        <v>5.4507419439437763</v>
      </c>
      <c r="H2" s="7">
        <f>F$3/F2</f>
        <v>5.6081139152876895</v>
      </c>
      <c r="I2" s="4"/>
      <c r="J2" s="7">
        <f>D$11/D2</f>
        <v>2.7753340381548477</v>
      </c>
      <c r="K2" s="7">
        <f>MAX(F$2:F$15)/F2</f>
        <v>13.072517403393128</v>
      </c>
    </row>
    <row r="3" spans="1:11" ht="24" x14ac:dyDescent="0.3">
      <c r="A3" s="4" t="s">
        <v>49</v>
      </c>
      <c r="B3" s="4" t="s">
        <v>42</v>
      </c>
      <c r="C3" s="4" t="s">
        <v>30</v>
      </c>
      <c r="D3" s="7">
        <v>12.041714375</v>
      </c>
      <c r="E3" s="7">
        <v>45.733291716802519</v>
      </c>
      <c r="F3" s="6">
        <v>0.55070729804622842</v>
      </c>
      <c r="G3" s="7">
        <f t="shared" ref="G3:G13" si="0">MAX(D$2:D$15)/D3</f>
        <v>1</v>
      </c>
      <c r="H3" s="7">
        <f t="shared" ref="H3:H13" si="1">F$3/F3</f>
        <v>1</v>
      </c>
      <c r="I3" s="4"/>
      <c r="J3" s="7">
        <f t="shared" ref="J3:J13" si="2">D$11/D3</f>
        <v>0.50916628721315138</v>
      </c>
      <c r="K3" s="7">
        <f t="shared" ref="K3:K13" si="3">MAX(F$2:F$15)/F3</f>
        <v>2.3310006895112299</v>
      </c>
    </row>
    <row r="4" spans="1:11" ht="24" x14ac:dyDescent="0.3">
      <c r="A4" s="4"/>
      <c r="B4" s="4"/>
      <c r="C4" s="4"/>
      <c r="D4" s="7"/>
      <c r="E4" s="7"/>
      <c r="F4" s="6"/>
      <c r="G4" s="7"/>
      <c r="H4" s="7"/>
      <c r="I4" s="4"/>
      <c r="J4" s="7"/>
      <c r="K4" s="7"/>
    </row>
    <row r="5" spans="1:11" ht="24" x14ac:dyDescent="0.3">
      <c r="A5" s="4" t="s">
        <v>26</v>
      </c>
      <c r="B5" s="4" t="s">
        <v>32</v>
      </c>
      <c r="C5" s="4" t="s">
        <v>30</v>
      </c>
      <c r="D5" s="7">
        <v>1.6077602597891569</v>
      </c>
      <c r="E5" s="7">
        <v>394.13102066041358</v>
      </c>
      <c r="F5" s="6">
        <v>0.63366769752596486</v>
      </c>
      <c r="G5" s="7">
        <f t="shared" si="0"/>
        <v>7.4897450050041421</v>
      </c>
      <c r="H5" s="7">
        <f t="shared" si="1"/>
        <v>0.86907901443668412</v>
      </c>
      <c r="I5" s="4"/>
      <c r="J5" s="7">
        <f t="shared" si="2"/>
        <v>3.8135256563712048</v>
      </c>
      <c r="K5" s="7">
        <f t="shared" si="3"/>
        <v>2.0258237818916509</v>
      </c>
    </row>
    <row r="6" spans="1:11" ht="24" x14ac:dyDescent="0.3">
      <c r="A6" s="4" t="s">
        <v>26</v>
      </c>
      <c r="B6" s="4" t="s">
        <v>32</v>
      </c>
      <c r="C6" s="4" t="s">
        <v>6</v>
      </c>
      <c r="D6" s="7">
        <v>1.607241517857144</v>
      </c>
      <c r="E6" s="7">
        <v>397.10275517579981</v>
      </c>
      <c r="F6" s="6">
        <v>0.63823991973118432</v>
      </c>
      <c r="G6" s="7">
        <f t="shared" si="0"/>
        <v>7.492162342256206</v>
      </c>
      <c r="H6" s="7">
        <f t="shared" si="1"/>
        <v>0.86285310746180977</v>
      </c>
      <c r="I6" s="4"/>
      <c r="J6" s="7">
        <f t="shared" si="2"/>
        <v>3.8147564830047802</v>
      </c>
      <c r="K6" s="7">
        <f t="shared" si="3"/>
        <v>2.011311188440386</v>
      </c>
    </row>
    <row r="7" spans="1:11" ht="24" x14ac:dyDescent="0.3">
      <c r="A7" s="4" t="s">
        <v>26</v>
      </c>
      <c r="B7" s="4" t="s">
        <v>42</v>
      </c>
      <c r="C7" s="4" t="s">
        <v>6</v>
      </c>
      <c r="D7" s="7">
        <v>0.44809717987804643</v>
      </c>
      <c r="E7" s="7">
        <v>431.3127373867265</v>
      </c>
      <c r="F7" s="6">
        <v>0.19327060836133389</v>
      </c>
      <c r="G7" s="7">
        <f t="shared" si="0"/>
        <v>26.87299745621532</v>
      </c>
      <c r="H7" s="7">
        <f t="shared" si="1"/>
        <v>2.8494104857197935</v>
      </c>
      <c r="I7" s="4"/>
      <c r="J7" s="7">
        <f t="shared" si="2"/>
        <v>13.682824341069615</v>
      </c>
      <c r="K7" s="7">
        <f t="shared" si="3"/>
        <v>6.6419778069133679</v>
      </c>
    </row>
    <row r="8" spans="1:11" ht="24" x14ac:dyDescent="0.3">
      <c r="A8" s="4" t="s">
        <v>26</v>
      </c>
      <c r="B8" s="4" t="s">
        <v>42</v>
      </c>
      <c r="C8" s="4" t="s">
        <v>30</v>
      </c>
      <c r="D8" s="7">
        <v>1.1139944473140519</v>
      </c>
      <c r="E8" s="7">
        <v>524.52571942662189</v>
      </c>
      <c r="F8" s="6">
        <v>0.58432011147157903</v>
      </c>
      <c r="G8" s="7">
        <f t="shared" si="0"/>
        <v>10.809492277123763</v>
      </c>
      <c r="H8" s="7">
        <f t="shared" si="1"/>
        <v>0.94247534396736998</v>
      </c>
      <c r="I8" s="4"/>
      <c r="J8" s="7">
        <f t="shared" si="2"/>
        <v>5.5038290494023396</v>
      </c>
      <c r="K8" s="7">
        <f t="shared" si="3"/>
        <v>2.1969106766352731</v>
      </c>
    </row>
    <row r="9" spans="1:11" ht="24" x14ac:dyDescent="0.3">
      <c r="A9" s="4"/>
      <c r="B9" s="4"/>
      <c r="C9" s="4"/>
      <c r="D9" s="7"/>
      <c r="E9" s="7"/>
      <c r="F9" s="6"/>
      <c r="G9" s="7"/>
      <c r="H9" s="7"/>
      <c r="I9" s="4"/>
      <c r="J9" s="7"/>
      <c r="K9" s="7"/>
    </row>
    <row r="10" spans="1:11" ht="24" x14ac:dyDescent="0.3">
      <c r="A10" s="4" t="s">
        <v>36</v>
      </c>
      <c r="B10" s="4" t="s">
        <v>32</v>
      </c>
      <c r="C10" s="4" t="s">
        <v>6</v>
      </c>
      <c r="D10" s="7">
        <v>6.131240859375005</v>
      </c>
      <c r="E10" s="7">
        <v>202.95555401408242</v>
      </c>
      <c r="F10" s="6">
        <v>1.24436935550105</v>
      </c>
      <c r="G10" s="7">
        <f t="shared" si="0"/>
        <v>1.9639930401017529</v>
      </c>
      <c r="H10" s="7">
        <f t="shared" si="1"/>
        <v>0.44255935395040652</v>
      </c>
      <c r="I10" s="4"/>
      <c r="J10" s="7">
        <f t="shared" si="2"/>
        <v>0.99999904434107945</v>
      </c>
      <c r="K10" s="7">
        <f t="shared" si="3"/>
        <v>1.0316061592080421</v>
      </c>
    </row>
    <row r="11" spans="1:11" ht="24" x14ac:dyDescent="0.3">
      <c r="A11" s="4" t="s">
        <v>36</v>
      </c>
      <c r="B11" s="4" t="s">
        <v>32</v>
      </c>
      <c r="C11" s="4" t="s">
        <v>30</v>
      </c>
      <c r="D11" s="7">
        <v>6.1312349999999833</v>
      </c>
      <c r="E11" s="7">
        <v>209.37039814142088</v>
      </c>
      <c r="F11" s="6">
        <v>1.2836990914646249</v>
      </c>
      <c r="G11" s="7">
        <f t="shared" si="0"/>
        <v>1.9639949170110154</v>
      </c>
      <c r="H11" s="7">
        <f t="shared" si="1"/>
        <v>0.42900030210187645</v>
      </c>
      <c r="I11" s="4"/>
      <c r="J11" s="7">
        <f t="shared" si="2"/>
        <v>1</v>
      </c>
      <c r="K11" s="7">
        <f t="shared" si="3"/>
        <v>1</v>
      </c>
    </row>
    <row r="12" spans="1:11" ht="24" x14ac:dyDescent="0.3">
      <c r="A12" s="4" t="s">
        <v>36</v>
      </c>
      <c r="B12" s="4" t="s">
        <v>42</v>
      </c>
      <c r="C12" s="4" t="s">
        <v>6</v>
      </c>
      <c r="D12" s="7">
        <v>0.98323891715116285</v>
      </c>
      <c r="E12" s="7">
        <v>227.77075182562021</v>
      </c>
      <c r="F12" s="6">
        <v>0.22395316561755549</v>
      </c>
      <c r="G12" s="7">
        <f t="shared" si="0"/>
        <v>12.246987141120972</v>
      </c>
      <c r="H12" s="7">
        <f t="shared" si="1"/>
        <v>2.4590288622518091</v>
      </c>
      <c r="I12" s="4"/>
      <c r="J12" s="7">
        <f t="shared" si="2"/>
        <v>6.2357529721917722</v>
      </c>
      <c r="K12" s="7">
        <f t="shared" si="3"/>
        <v>5.7319979734369824</v>
      </c>
    </row>
    <row r="13" spans="1:11" ht="24" x14ac:dyDescent="0.3">
      <c r="A13" s="4" t="s">
        <v>36</v>
      </c>
      <c r="B13" s="4" t="s">
        <v>42</v>
      </c>
      <c r="C13" s="4" t="s">
        <v>30</v>
      </c>
      <c r="D13" s="7">
        <v>6.4863202227011429</v>
      </c>
      <c r="E13" s="7">
        <v>197.2343160585383</v>
      </c>
      <c r="F13" s="6">
        <v>1.279324534912444</v>
      </c>
      <c r="G13" s="7">
        <f t="shared" si="0"/>
        <v>1.8564785520233513</v>
      </c>
      <c r="H13" s="7">
        <f t="shared" si="1"/>
        <v>0.43046723721586283</v>
      </c>
      <c r="I13" s="4"/>
      <c r="J13" s="7">
        <f t="shared" si="2"/>
        <v>0.94525629162457703</v>
      </c>
      <c r="K13" s="7">
        <f t="shared" si="3"/>
        <v>1.0034194267621706</v>
      </c>
    </row>
    <row r="14" spans="1:11" ht="24" x14ac:dyDescent="0.3">
      <c r="G14" s="7"/>
      <c r="H14" s="7"/>
      <c r="J14" s="7"/>
      <c r="K14" s="7"/>
    </row>
    <row r="15" spans="1:11" ht="24" x14ac:dyDescent="0.3">
      <c r="G15" s="7"/>
      <c r="H15" s="7"/>
      <c r="J15" s="7"/>
      <c r="K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LeNet-MNIST</vt:lpstr>
      <vt:lpstr>ResNet20-CIFAR-10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nop</cp:lastModifiedBy>
  <dcterms:created xsi:type="dcterms:W3CDTF">2020-08-07T14:10:24Z</dcterms:created>
  <dcterms:modified xsi:type="dcterms:W3CDTF">2020-08-07T16:31:37Z</dcterms:modified>
</cp:coreProperties>
</file>