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<sst xmlns="http://schemas.openxmlformats.org/spreadsheetml/2006/main" count="28" uniqueCount="28">
  <si>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>Gamme</t>
  </si>
  <si>
    <t>Note</t>
  </si>
  <si>
    <t>Frequence</t>
  </si>
  <si>
    <t>Période</t>
  </si>
  <si>
    <t>Nclk</t>
  </si>
  <si>
    <t xml:space="preserve">Nclk réel</t>
  </si>
  <si>
    <t xml:space="preserve">Frequence réelle</t>
  </si>
  <si>
    <t xml:space="preserve">Delta f</t>
  </si>
  <si>
    <t xml:space="preserve">Soit en %</t>
  </si>
  <si>
    <t xml:space="preserve">Diff max</t>
  </si>
  <si>
    <t>Do</t>
  </si>
  <si>
    <t>Dod</t>
  </si>
  <si>
    <t>Re</t>
  </si>
  <si>
    <t>Red</t>
  </si>
  <si>
    <t>Mi</t>
  </si>
  <si>
    <t>Fa</t>
  </si>
  <si>
    <t>Fad</t>
  </si>
  <si>
    <t>Sol</t>
  </si>
  <si>
    <t>Sold</t>
  </si>
  <si>
    <t>La</t>
  </si>
  <si>
    <t>Sib</t>
  </si>
  <si>
    <t>Si</t>
  </si>
  <si>
    <t xml:space="preserve">Fclk </t>
  </si>
  <si>
    <t xml:space="preserve">A encoder </t>
  </si>
  <si>
    <t xml:space="preserve">Variation maximale !</t>
  </si>
  <si>
    <t>Tclk</t>
  </si>
  <si>
    <t>ClkDivider</t>
  </si>
  <si>
    <t xml:space="preserve">Volume par pas de 0.5%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</si>
</sst>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1">
    <font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2" borderId="0" numFmtId="44" applyNumberFormat="1" applyFont="0" applyFill="0" applyBorder="0"/>
  </cellStyleXfs>
  <cellXfs count="9">
    <xf fontId="0" fillId="0" borderId="0" numFmtId="0" xfId="0"/>
    <xf fontId="0" fillId="0" borderId="0" numFmtId="164" xfId="1" applyNumberFormat="1"/>
    <xf fontId="0" fillId="3" borderId="0" numFmtId="0" xfId="0" applyFill="1"/>
    <xf fontId="0" fillId="4" borderId="0" numFmtId="0" xfId="0" applyFill="1"/>
    <xf fontId="0" fillId="0" borderId="0" numFmtId="0" xfId="0" applyAlignment="1">
      <alignment horizontal="center" vertical="center"/>
    </xf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center" vertical="center"/>
    </xf>
  </cellXfs>
  <cellStyles count="2">
    <cellStyle name="Normal" xfId="0" builtinId="0"/>
    <cellStyle name="Currenc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0" zoomScale="100" workbookViewId="0">
      <selection activeCell="A1" activeCellId="0" sqref="A1"/>
    </sheetView>
  </sheetViews>
  <sheetFormatPr defaultRowHeight="14.25"/>
  <cols>
    <col customWidth="1" min="3" max="3" width="10.57421875"/>
    <col customWidth="1" min="5" max="5" width="12.57421875"/>
    <col customWidth="1" min="8" max="8" width="16.421875"/>
    <col customWidth="1" min="9" max="9" style="1" width="15.140625"/>
    <col customWidth="1" min="10" max="10" width="11.421875"/>
    <col customWidth="1" min="11" max="11" width="10.8515625"/>
  </cols>
  <sheetData>
    <row r="1" ht="14.25">
      <c r="A1" t="s">
        <v>0</v>
      </c>
      <c r="B1" t="s">
        <v>1</v>
      </c>
      <c r="C1" t="s">
        <v>2</v>
      </c>
      <c r="E1" t="s">
        <v>3</v>
      </c>
      <c r="F1" s="2" t="s">
        <v>4</v>
      </c>
      <c r="G1" s="3" t="s">
        <v>5</v>
      </c>
      <c r="H1" t="s">
        <v>6</v>
      </c>
      <c r="I1" s="1" t="s">
        <v>7</v>
      </c>
      <c r="J1" t="s">
        <v>8</v>
      </c>
      <c r="K1" t="s">
        <v>9</v>
      </c>
    </row>
    <row r="2" ht="14.25">
      <c r="A2" s="4">
        <v>1</v>
      </c>
      <c r="B2" s="5" t="s">
        <v>10</v>
      </c>
      <c r="C2" s="6">
        <v>65.409999999999997</v>
      </c>
      <c r="E2">
        <f>1/C2</f>
        <v>0.015288182235132244</v>
      </c>
      <c r="F2" s="2">
        <f>E2/$B$76</f>
        <v>764409.1117566122</v>
      </c>
      <c r="G2" s="3">
        <f>ROUND(F2,0)</f>
        <v>764409</v>
      </c>
      <c r="H2">
        <f>1/(G2*$B$76)</f>
        <v>65.410009562943401</v>
      </c>
      <c r="I2" s="1">
        <f>C2-H2</f>
        <v>-9.5629434042621142e-06</v>
      </c>
      <c r="J2">
        <f>((C2-ABS(I2))/C2)*100</f>
        <v>99.999985379997852</v>
      </c>
      <c r="K2">
        <f>100-J2</f>
        <v>1.4620002147580635e-05</v>
      </c>
    </row>
    <row r="3" ht="14.25">
      <c r="A3" s="4"/>
      <c r="B3" s="5" t="s">
        <v>11</v>
      </c>
      <c r="C3" s="6">
        <v>69.299999999999997</v>
      </c>
      <c r="E3" s="7">
        <f>1/C3</f>
        <v>0.01443001443001443</v>
      </c>
      <c r="F3" s="2">
        <f>E3/$B$76</f>
        <v>721500.72150072153</v>
      </c>
      <c r="G3" s="3">
        <f>ROUND(F3,0)</f>
        <v>721501</v>
      </c>
      <c r="H3">
        <f>1/(G3*$B$76)</f>
        <v>69.299973250210329</v>
      </c>
      <c r="I3" s="1">
        <f>C3-H3</f>
        <v>2.6749789668656376e-05</v>
      </c>
      <c r="J3">
        <f>((C3-ABS(I3))/C3)*100</f>
        <v>99.999961400014897</v>
      </c>
      <c r="K3">
        <f>100-J3</f>
        <v>3.8599985103360268e-05</v>
      </c>
    </row>
    <row r="4" ht="14.25">
      <c r="A4" s="4"/>
      <c r="B4" s="5" t="s">
        <v>12</v>
      </c>
      <c r="C4" s="6">
        <v>73.420000000000002</v>
      </c>
      <c r="E4" s="7">
        <f>1/C4</f>
        <v>0.013620266957232362</v>
      </c>
      <c r="F4" s="2">
        <f>E4/$B$76</f>
        <v>681013.34786161804</v>
      </c>
      <c r="G4" s="3">
        <f>ROUND(F4,0)</f>
        <v>681013</v>
      </c>
      <c r="H4">
        <f>1/(G4*$B$76)</f>
        <v>73.420037502955154</v>
      </c>
      <c r="I4" s="1">
        <f>C4-H4</f>
        <v>-3.7502955152035611e-05</v>
      </c>
      <c r="J4">
        <f>((C4-ABS(I4))/C4)*100</f>
        <v>99.999948919973917</v>
      </c>
      <c r="K4">
        <f>100-J4</f>
        <v>5.1080026082672703e-05</v>
      </c>
    </row>
    <row r="5" ht="14.25">
      <c r="A5" s="4"/>
      <c r="B5" s="5" t="s">
        <v>13</v>
      </c>
      <c r="C5" s="6">
        <v>77.780000000000001</v>
      </c>
      <c r="E5" s="7">
        <f>1/C5</f>
        <v>0.012856775520699408</v>
      </c>
      <c r="F5" s="2">
        <f>E5/$B$76</f>
        <v>642838.77603497042</v>
      </c>
      <c r="G5" s="3">
        <f>ROUND(F5,0)</f>
        <v>642839</v>
      </c>
      <c r="H5">
        <f>1/(G5*$B$76)</f>
        <v>77.779972901457441</v>
      </c>
      <c r="I5" s="1">
        <f>C5-H5</f>
        <v>2.7098542560111127e-05</v>
      </c>
      <c r="J5">
        <f>((C5-ABS(I5))/C5)*100</f>
        <v>99.999965160012138</v>
      </c>
      <c r="K5">
        <f>100-J5</f>
        <v>3.4839987861801092e-05</v>
      </c>
    </row>
    <row r="6" ht="14.25">
      <c r="A6" s="4"/>
      <c r="B6" s="5" t="s">
        <v>14</v>
      </c>
      <c r="C6" s="6">
        <v>82.409999999999997</v>
      </c>
      <c r="E6" s="7">
        <f>1/C6</f>
        <v>0.012134449702705982</v>
      </c>
      <c r="F6" s="2">
        <f>E6/$B$76</f>
        <v>606722.48513529915</v>
      </c>
      <c r="G6" s="3">
        <f>ROUND(F6,0)</f>
        <v>606722</v>
      </c>
      <c r="H6">
        <f>1/(G6*$B$76)</f>
        <v>82.410065895088692</v>
      </c>
      <c r="I6" s="1">
        <f>C6-H6</f>
        <v>-6.5895088695810955e-05</v>
      </c>
      <c r="J6">
        <f>((C6-ABS(I6))/C6)*100</f>
        <v>99.999920039936057</v>
      </c>
      <c r="K6">
        <f>100-J6</f>
        <v>7.9960063942507986e-05</v>
      </c>
    </row>
    <row r="7" ht="14.25">
      <c r="A7" s="4"/>
      <c r="B7" s="5" t="s">
        <v>15</v>
      </c>
      <c r="C7" s="6">
        <v>87.310000000000002</v>
      </c>
      <c r="E7" s="7">
        <f>1/C7</f>
        <v>0.011453441759248654</v>
      </c>
      <c r="F7" s="2">
        <f>E7/$B$76</f>
        <v>572672.08796243265</v>
      </c>
      <c r="G7" s="3">
        <f>ROUND(F7,0)</f>
        <v>572672</v>
      </c>
      <c r="H7">
        <f>1/(G7*$B$76)</f>
        <v>87.310013410818058</v>
      </c>
      <c r="I7" s="1">
        <f>C7-H7</f>
        <v>-1.3410818056058815e-05</v>
      </c>
      <c r="J7">
        <f>((C7-ABS(I7))/C7)*100</f>
        <v>99.999984639997635</v>
      </c>
      <c r="K7">
        <f>100-J7</f>
        <v>1.5360002365127912e-05</v>
      </c>
    </row>
    <row r="8" ht="14.25">
      <c r="A8" s="4"/>
      <c r="B8" s="5" t="s">
        <v>16</v>
      </c>
      <c r="C8" s="6">
        <v>92.5</v>
      </c>
      <c r="E8" s="7">
        <f>1/C8</f>
        <v>0.010810810810810811</v>
      </c>
      <c r="F8" s="2">
        <f>E8/$B$76</f>
        <v>540540.54054054059</v>
      </c>
      <c r="G8" s="3">
        <f>ROUND(F8,0)</f>
        <v>540541</v>
      </c>
      <c r="H8">
        <f>1/(G8*$B$76)</f>
        <v>92.499921375066833</v>
      </c>
      <c r="I8" s="1">
        <f>C8-H8</f>
        <v>7.8624933166793198e-05</v>
      </c>
      <c r="J8">
        <f>((C8-ABS(I8))/C8)*100</f>
        <v>99.999915000072249</v>
      </c>
      <c r="K8">
        <f>100-J8</f>
        <v>8.4999927750573079e-05</v>
      </c>
    </row>
    <row r="9" ht="14.25">
      <c r="A9" s="4"/>
      <c r="B9" s="5" t="s">
        <v>17</v>
      </c>
      <c r="C9" s="6">
        <v>98</v>
      </c>
      <c r="E9" s="7">
        <f>1/C9</f>
        <v>0.01020408163265306</v>
      </c>
      <c r="F9" s="2">
        <f>E9/$B$76</f>
        <v>510204.08163265302</v>
      </c>
      <c r="G9" s="3">
        <f>ROUND(F9,0)</f>
        <v>510204</v>
      </c>
      <c r="H9">
        <f>1/(G9*$B$76)</f>
        <v>98.000015680002505</v>
      </c>
      <c r="I9" s="1">
        <f>C9-H9</f>
        <v>-1.5680002505291668e-05</v>
      </c>
      <c r="J9">
        <f>((C9-ABS(I9))/C9)*100</f>
        <v>99.99998399999744</v>
      </c>
      <c r="K9">
        <f>100-J9</f>
        <v>1.6000002560190296e-05</v>
      </c>
    </row>
    <row r="10" ht="14.25">
      <c r="A10" s="4"/>
      <c r="B10" s="5" t="s">
        <v>18</v>
      </c>
      <c r="C10" s="6">
        <v>103.83</v>
      </c>
      <c r="E10" s="7">
        <f>1/C10</f>
        <v>0.0096311278050659737</v>
      </c>
      <c r="F10" s="2">
        <f>E10/$B$76</f>
        <v>481556.39025329868</v>
      </c>
      <c r="G10" s="3">
        <f>ROUND(F10,0)</f>
        <v>481556</v>
      </c>
      <c r="H10">
        <f>1/(G10*$B$76)</f>
        <v>103.83008414390019</v>
      </c>
      <c r="I10" s="1">
        <f>C10-H10</f>
        <v>-8.4143900195954302e-05</v>
      </c>
      <c r="J10">
        <f>((C10-ABS(I10))/C10)*100</f>
        <v>99.99991895993432</v>
      </c>
      <c r="K10">
        <f>100-J10</f>
        <v>8.1040065680326734e-05</v>
      </c>
    </row>
    <row r="11" ht="14.25">
      <c r="A11" s="4"/>
      <c r="B11" s="5" t="s">
        <v>19</v>
      </c>
      <c r="C11" s="6">
        <v>110</v>
      </c>
      <c r="E11" s="7">
        <f>1/C11</f>
        <v>0.0090909090909090905</v>
      </c>
      <c r="F11" s="2">
        <f>E11/$B$76</f>
        <v>454545.45454545453</v>
      </c>
      <c r="G11" s="3">
        <f>ROUND(F11,0)</f>
        <v>454545</v>
      </c>
      <c r="H11">
        <f>1/(G11*$B$76)</f>
        <v>110.00011000011</v>
      </c>
      <c r="I11" s="1">
        <f>C11-H11</f>
        <v>-0.00011000010999850929</v>
      </c>
      <c r="J11">
        <f>((C11-ABS(I11))/C11)*100</f>
        <v>99.999899999899995</v>
      </c>
      <c r="K11">
        <f>100-J11</f>
        <v>0.00010000010000510429</v>
      </c>
    </row>
    <row r="12" ht="14.25">
      <c r="A12" s="4"/>
      <c r="B12" s="5" t="s">
        <v>20</v>
      </c>
      <c r="C12" s="6">
        <v>116.54000000000001</v>
      </c>
      <c r="E12" s="7">
        <f>1/C12</f>
        <v>0.00858074480864939</v>
      </c>
      <c r="F12" s="2">
        <f>E12/$B$76</f>
        <v>429037.24043246947</v>
      </c>
      <c r="G12" s="3">
        <f>ROUND(F12,0)</f>
        <v>429037</v>
      </c>
      <c r="H12">
        <f>1/(G12*$B$76)</f>
        <v>116.54006530905259</v>
      </c>
      <c r="I12" s="1">
        <f>C12-H12</f>
        <v>-6.5309052587281258e-05</v>
      </c>
      <c r="J12">
        <f>((C12-ABS(I12))/C12)*100</f>
        <v>99.999943959968604</v>
      </c>
      <c r="K12">
        <f>100-J12</f>
        <v>5.604003139580982e-05</v>
      </c>
    </row>
    <row r="13" ht="14.25">
      <c r="A13" s="4"/>
      <c r="B13" s="5" t="s">
        <v>21</v>
      </c>
      <c r="C13" s="6">
        <v>123.47</v>
      </c>
      <c r="E13" s="7">
        <f>1/C13</f>
        <v>0.0080991333927269791</v>
      </c>
      <c r="F13" s="2">
        <f>E13/$B$76</f>
        <v>404956.66963634896</v>
      </c>
      <c r="G13" s="3">
        <f>ROUND(F13,0)</f>
        <v>404957</v>
      </c>
      <c r="H13">
        <f>1/(G13*$B$76)</f>
        <v>123.46989927325617</v>
      </c>
      <c r="I13" s="1">
        <f>C13-H13</f>
        <v>0.00010072674382399782</v>
      </c>
      <c r="J13">
        <f>((C13-ABS(I13))/C13)*100</f>
        <v>99.999918420066564</v>
      </c>
      <c r="K13">
        <f>100-J13</f>
        <v>8.157993343615999e-05</v>
      </c>
    </row>
    <row r="14" ht="14.25">
      <c r="A14" s="8">
        <v>2</v>
      </c>
      <c r="B14" t="s">
        <v>10</v>
      </c>
      <c r="C14">
        <v>130.81</v>
      </c>
      <c r="E14" s="7">
        <f>1/C14</f>
        <v>0.0076446754835257239</v>
      </c>
      <c r="F14" s="2">
        <f>E14/$B$76</f>
        <v>382233.77417628618</v>
      </c>
      <c r="G14" s="3">
        <f>ROUND(F14,0)</f>
        <v>382234</v>
      </c>
      <c r="H14">
        <f>1/(G14*$B$76)</f>
        <v>130.80992271749767</v>
      </c>
      <c r="I14" s="1">
        <f>C14-H14</f>
        <v>7.728250233185463e-05</v>
      </c>
      <c r="J14">
        <f>((C14-ABS(I14))/C14)*100</f>
        <v>99.999940920034916</v>
      </c>
      <c r="K14">
        <f>100-J14</f>
        <v>5.9079965083697061e-05</v>
      </c>
    </row>
    <row r="15" ht="14.25">
      <c r="A15" s="8"/>
      <c r="B15" t="s">
        <v>11</v>
      </c>
      <c r="C15">
        <v>138.59</v>
      </c>
      <c r="E15" s="7">
        <f>1/C15</f>
        <v>0.0072155278158597298</v>
      </c>
      <c r="F15" s="2">
        <f>E15/$B$76</f>
        <v>360776.39079298649</v>
      </c>
      <c r="G15" s="3">
        <f>ROUND(F15,0)</f>
        <v>360776</v>
      </c>
      <c r="H15">
        <f>1/(G15*$B$76)</f>
        <v>138.59015012085061</v>
      </c>
      <c r="I15" s="1">
        <f>C15-H15</f>
        <v>-0.00015012085060561731</v>
      </c>
      <c r="J15">
        <f>((C15-ABS(I15))/C15)*100</f>
        <v>99.999891679882666</v>
      </c>
      <c r="K15">
        <f>100-J15</f>
        <v>0.00010832011733441504</v>
      </c>
    </row>
    <row r="16" ht="14.25">
      <c r="A16" s="8"/>
      <c r="B16" t="s">
        <v>12</v>
      </c>
      <c r="C16">
        <v>146.83000000000001</v>
      </c>
      <c r="E16" s="7">
        <f>1/C16</f>
        <v>0.0068105972893822784</v>
      </c>
      <c r="F16" s="2">
        <f>E16/$B$76</f>
        <v>340529.86446911393</v>
      </c>
      <c r="G16" s="3">
        <f>ROUND(F16,0)</f>
        <v>340530</v>
      </c>
      <c r="H16">
        <f>1/(G16*$B$76)</f>
        <v>146.82994156168326</v>
      </c>
      <c r="I16" s="1">
        <f>C16-H16</f>
        <v>5.8438316756337372e-05</v>
      </c>
      <c r="J16">
        <f>((C16-ABS(I16))/C16)*100</f>
        <v>99.999960200015821</v>
      </c>
      <c r="K16">
        <f>100-J16</f>
        <v>3.9799984179467174e-05</v>
      </c>
    </row>
    <row r="17" ht="14.25">
      <c r="A17" s="8"/>
      <c r="B17" t="s">
        <v>13</v>
      </c>
      <c r="C17">
        <v>155.56</v>
      </c>
      <c r="E17" s="7">
        <f>1/C17</f>
        <v>0.006428387760349704</v>
      </c>
      <c r="F17" s="2">
        <f>E17/$B$76</f>
        <v>321419.38801748521</v>
      </c>
      <c r="G17" s="3">
        <f>ROUND(F17,0)</f>
        <v>321419</v>
      </c>
      <c r="H17">
        <f>1/(G17*$B$76)</f>
        <v>155.56018779225869</v>
      </c>
      <c r="I17" s="1">
        <f>C17-H17</f>
        <v>-0.00018779225868570393</v>
      </c>
      <c r="J17">
        <f>((C17-ABS(I17))/C17)*100</f>
        <v>99.999879279854269</v>
      </c>
      <c r="K17">
        <f>100-J17</f>
        <v>0.00012072014573050183</v>
      </c>
    </row>
    <row r="18" ht="14.25">
      <c r="A18" s="8"/>
      <c r="B18" t="s">
        <v>14</v>
      </c>
      <c r="C18">
        <v>164.81</v>
      </c>
      <c r="E18" s="7">
        <f>1/C18</f>
        <v>0.0060675929858625081</v>
      </c>
      <c r="F18" s="2">
        <f>E18/$B$76</f>
        <v>303379.64929312537</v>
      </c>
      <c r="G18" s="3">
        <f>ROUND(F18,0)</f>
        <v>303380</v>
      </c>
      <c r="H18">
        <f>1/(G18*$B$76)</f>
        <v>164.80980947986023</v>
      </c>
      <c r="I18" s="1">
        <f>C18-H18</f>
        <v>0.00019052013976761373</v>
      </c>
      <c r="J18">
        <f>((C18-ABS(I18))/C18)*100</f>
        <v>99.999884400133638</v>
      </c>
      <c r="K18">
        <f>100-J18</f>
        <v>0.00011559986636200392</v>
      </c>
    </row>
    <row r="19" ht="14.25">
      <c r="A19" s="8"/>
      <c r="B19" t="s">
        <v>15</v>
      </c>
      <c r="C19">
        <v>174.61000000000001</v>
      </c>
      <c r="E19" s="7">
        <f>1/C19</f>
        <v>0.005727048851726705</v>
      </c>
      <c r="F19" s="2">
        <f>E19/$B$76</f>
        <v>286352.44258633524</v>
      </c>
      <c r="G19" s="3">
        <f>ROUND(F19,0)</f>
        <v>286352</v>
      </c>
      <c r="H19">
        <f>1/(G19*$B$76)</f>
        <v>174.61026987763313</v>
      </c>
      <c r="I19" s="1">
        <f>C19-H19</f>
        <v>-0.00026987763311581148</v>
      </c>
      <c r="J19">
        <f>((C19-ABS(I19))/C19)*100</f>
        <v>99.999845439761117</v>
      </c>
      <c r="K19">
        <f>100-J19</f>
        <v>0.00015456023888305026</v>
      </c>
    </row>
    <row r="20" ht="14.25">
      <c r="A20" s="8"/>
      <c r="B20" t="s">
        <v>16</v>
      </c>
      <c r="C20">
        <v>185</v>
      </c>
      <c r="E20" s="7">
        <f>1/C20</f>
        <v>0.0054054054054054057</v>
      </c>
      <c r="F20" s="2">
        <f>E20/$B$76</f>
        <v>270270.2702702703</v>
      </c>
      <c r="G20" s="3">
        <f>ROUND(F20,0)</f>
        <v>270270</v>
      </c>
      <c r="H20">
        <f>1/(G20*$B$76)</f>
        <v>185.00018500018498</v>
      </c>
      <c r="I20" s="1">
        <f>C20-H20</f>
        <v>-0.00018500018498457393</v>
      </c>
      <c r="J20">
        <f>((C20-ABS(I20))/C20)*100</f>
        <v>99.999899999900009</v>
      </c>
      <c r="K20">
        <f>100-J20</f>
        <v>0.00010000009999089343</v>
      </c>
    </row>
    <row r="21" ht="14.25">
      <c r="A21" s="8"/>
      <c r="B21" t="s">
        <v>17</v>
      </c>
      <c r="C21">
        <v>196</v>
      </c>
      <c r="E21" s="7">
        <f>1/C21</f>
        <v>0.0051020408163265302</v>
      </c>
      <c r="F21" s="2">
        <f>E21/$B$76</f>
        <v>255102.04081632651</v>
      </c>
      <c r="G21" s="3">
        <f>ROUND(F21,0)</f>
        <v>255102</v>
      </c>
      <c r="H21">
        <f>1/(G21*$B$76)</f>
        <v>196.00003136000501</v>
      </c>
      <c r="I21" s="1">
        <f>C21-H21</f>
        <v>-3.1360005010583336e-05</v>
      </c>
      <c r="J21">
        <f>((C21-ABS(I21))/C21)*100</f>
        <v>99.99998399999744</v>
      </c>
      <c r="K21">
        <f>100-J21</f>
        <v>1.6000002560190296e-05</v>
      </c>
    </row>
    <row r="22" ht="14.25">
      <c r="A22" s="8"/>
      <c r="B22" t="s">
        <v>18</v>
      </c>
      <c r="C22">
        <v>207.65000000000001</v>
      </c>
      <c r="E22" s="7">
        <f>1/C22</f>
        <v>0.0048157958102576452</v>
      </c>
      <c r="F22" s="2">
        <f>E22/$B$76</f>
        <v>240789.79051288226</v>
      </c>
      <c r="G22" s="3">
        <f>ROUND(F22,0)</f>
        <v>240790</v>
      </c>
      <c r="H22">
        <f>1/(G22*$B$76)</f>
        <v>207.64981934465715</v>
      </c>
      <c r="I22" s="1">
        <f>C22-H22</f>
        <v>0.00018065534285938156</v>
      </c>
      <c r="J22">
        <f>((C22-ABS(I22))/C22)*100</f>
        <v>99.999913000075679</v>
      </c>
      <c r="K22">
        <f>100-J22</f>
        <v>8.6999924320707578e-05</v>
      </c>
    </row>
    <row r="23" ht="14.25">
      <c r="A23" s="8"/>
      <c r="B23" t="s">
        <v>19</v>
      </c>
      <c r="C23">
        <v>220</v>
      </c>
      <c r="E23" s="7">
        <f>1/C23</f>
        <v>0.0045454545454545452</v>
      </c>
      <c r="F23" s="2">
        <f>E23/$B$76</f>
        <v>227272.72727272726</v>
      </c>
      <c r="G23" s="3">
        <f>ROUND(F23,0)</f>
        <v>227273</v>
      </c>
      <c r="H23">
        <f>1/(G23*$B$76)</f>
        <v>219.99973600031677</v>
      </c>
      <c r="I23" s="1">
        <f>C23-H23</f>
        <v>0.00026399968322721179</v>
      </c>
      <c r="J23">
        <f>((C23-ABS(I23))/C23)*100</f>
        <v>99.999880000143989</v>
      </c>
      <c r="K23">
        <f>100-J23</f>
        <v>0.0001199998560110771</v>
      </c>
    </row>
    <row r="24" ht="14.25">
      <c r="A24" s="8"/>
      <c r="B24" t="s">
        <v>20</v>
      </c>
      <c r="C24">
        <v>233.08000000000001</v>
      </c>
      <c r="E24" s="7">
        <f>1/C24</f>
        <v>0.004290372404324695</v>
      </c>
      <c r="F24" s="2">
        <f>E24/$B$76</f>
        <v>214518.62021623473</v>
      </c>
      <c r="G24" s="3">
        <f>ROUND(F24,0)</f>
        <v>214519</v>
      </c>
      <c r="H24">
        <f>1/(G24*$B$76)</f>
        <v>233.07958735589855</v>
      </c>
      <c r="I24" s="1">
        <f>C24-H24</f>
        <v>0.00041264410145913644</v>
      </c>
      <c r="J24">
        <f>((C24-ABS(I24))/C24)*100</f>
        <v>99.999822960313438</v>
      </c>
      <c r="K24">
        <f>100-J24</f>
        <v>0.00017703968656235247</v>
      </c>
    </row>
    <row r="25" ht="14.25">
      <c r="A25" s="8"/>
      <c r="B25" t="s">
        <v>21</v>
      </c>
      <c r="C25">
        <v>246.94</v>
      </c>
      <c r="E25" s="7">
        <f>1/C25</f>
        <v>0.0040495666963634895</v>
      </c>
      <c r="F25" s="2">
        <f>E25/$B$76</f>
        <v>202478.33481817448</v>
      </c>
      <c r="G25" s="3">
        <f>ROUND(F25,0)</f>
        <v>202478</v>
      </c>
      <c r="H25">
        <f>1/(G25*$B$76)</f>
        <v>246.94040834065925</v>
      </c>
      <c r="I25" s="1">
        <f>C25-H25</f>
        <v>-0.00040834065924855167</v>
      </c>
      <c r="J25">
        <f>((C25-ABS(I25))/C25)*100</f>
        <v>99.999834639726544</v>
      </c>
      <c r="K25">
        <f>100-J25</f>
        <v>0.00016536027345637194</v>
      </c>
    </row>
    <row r="26" ht="14.25">
      <c r="A26" s="8">
        <v>3</v>
      </c>
      <c r="B26" t="s">
        <v>10</v>
      </c>
      <c r="C26">
        <v>261.63</v>
      </c>
      <c r="E26" s="7">
        <f>1/C26</f>
        <v>0.0038221916446890647</v>
      </c>
      <c r="F26" s="2">
        <f>E26/$B$76</f>
        <v>191109.58223445324</v>
      </c>
      <c r="G26" s="3">
        <f>ROUND(F26,0)</f>
        <v>191110</v>
      </c>
      <c r="H26">
        <f>1/(G26*$B$76)</f>
        <v>261.62942807807025</v>
      </c>
      <c r="I26" s="1">
        <f>C26-H26</f>
        <v>0.00057192192974753198</v>
      </c>
      <c r="J26">
        <f>((C26-ABS(I26))/C26)*100</f>
        <v>99.999781400477872</v>
      </c>
      <c r="K26">
        <f>100-J26</f>
        <v>0.00021859952212821554</v>
      </c>
    </row>
    <row r="27" ht="14.25">
      <c r="A27" s="8"/>
      <c r="B27" t="s">
        <v>11</v>
      </c>
      <c r="C27">
        <v>277.18000000000001</v>
      </c>
      <c r="E27" s="7">
        <f>1/C27</f>
        <v>0.0036077639079298649</v>
      </c>
      <c r="F27" s="2">
        <f>E27/$B$76</f>
        <v>180388.19539649325</v>
      </c>
      <c r="G27" s="3">
        <f>ROUND(F27,0)</f>
        <v>180388</v>
      </c>
      <c r="H27">
        <f>1/(G27*$B$76)</f>
        <v>277.18030024170122</v>
      </c>
      <c r="I27" s="1">
        <f>C27-H27</f>
        <v>-0.00030024170121123461</v>
      </c>
      <c r="J27">
        <f>((C27-ABS(I27))/C27)*100</f>
        <v>99.999891679882666</v>
      </c>
      <c r="K27">
        <f>100-J27</f>
        <v>0.00010832011733441504</v>
      </c>
    </row>
    <row r="28" ht="14.25">
      <c r="A28" s="8"/>
      <c r="B28" t="s">
        <v>12</v>
      </c>
      <c r="C28">
        <v>293.66000000000003</v>
      </c>
      <c r="E28" s="7">
        <f>1/C28</f>
        <v>0.0034052986446911392</v>
      </c>
      <c r="F28" s="2">
        <f>E28/$B$76</f>
        <v>170264.93223455697</v>
      </c>
      <c r="G28" s="3">
        <f>ROUND(F28,0)</f>
        <v>170265</v>
      </c>
      <c r="H28">
        <f>1/(G28*$B$76)</f>
        <v>293.65988312336651</v>
      </c>
      <c r="I28" s="1">
        <f>C28-H28</f>
        <v>0.00011687663351267474</v>
      </c>
      <c r="J28">
        <f>((C28-ABS(I28))/C28)*100</f>
        <v>99.999960200015821</v>
      </c>
      <c r="K28">
        <f>100-J28</f>
        <v>3.9799984179467174e-05</v>
      </c>
    </row>
    <row r="29" ht="14.25">
      <c r="A29" s="8"/>
      <c r="B29" t="s">
        <v>13</v>
      </c>
      <c r="C29">
        <v>311.13</v>
      </c>
      <c r="E29" s="7">
        <f>1/C29</f>
        <v>0.0032140905730723493</v>
      </c>
      <c r="F29" s="2">
        <f>E29/$B$76</f>
        <v>160704.52865361745</v>
      </c>
      <c r="G29" s="3">
        <f>ROUND(F29,0)</f>
        <v>160705</v>
      </c>
      <c r="H29">
        <f>1/(G29*$B$76)</f>
        <v>311.12908745838649</v>
      </c>
      <c r="I29" s="1">
        <f>C29-H29</f>
        <v>0.00091254161350207141</v>
      </c>
      <c r="J29">
        <f>((C29-ABS(I29))/C29)*100</f>
        <v>99.999706700860244</v>
      </c>
      <c r="K29">
        <f>100-J29</f>
        <v>0.00029329913975573163</v>
      </c>
    </row>
    <row r="30" ht="14.25">
      <c r="A30" s="8"/>
      <c r="B30" t="s">
        <v>14</v>
      </c>
      <c r="C30">
        <v>329.63</v>
      </c>
      <c r="E30" s="7">
        <f>1/C30</f>
        <v>0.0030337044565118465</v>
      </c>
      <c r="F30" s="2">
        <f>E30/$B$76</f>
        <v>151685.22282559233</v>
      </c>
      <c r="G30" s="3">
        <f>ROUND(F30,0)</f>
        <v>151685</v>
      </c>
      <c r="H30">
        <f>1/(G30*$B$76)</f>
        <v>329.63048422718134</v>
      </c>
      <c r="I30" s="1">
        <f>C30-H30</f>
        <v>-0.00048422718134588649</v>
      </c>
      <c r="J30">
        <f>((C30-ABS(I30))/C30)*100</f>
        <v>99.999853099784204</v>
      </c>
      <c r="K30">
        <f>100-J30</f>
        <v>0.00014690021579610857</v>
      </c>
    </row>
    <row r="31" ht="14.25">
      <c r="A31" s="8"/>
      <c r="B31" t="s">
        <v>15</v>
      </c>
      <c r="C31">
        <v>349.23000000000002</v>
      </c>
      <c r="E31" s="7">
        <f>1/C31</f>
        <v>0.0028634424304899348</v>
      </c>
      <c r="F31" s="2">
        <f>E31/$B$76</f>
        <v>143172.12152449673</v>
      </c>
      <c r="G31" s="3">
        <f>ROUND(F31,0)</f>
        <v>143172</v>
      </c>
      <c r="H31">
        <f>1/(G31*$B$76)</f>
        <v>349.23029642667558</v>
      </c>
      <c r="I31" s="1">
        <f>C31-H31</f>
        <v>-0.00029642667556117885</v>
      </c>
      <c r="J31">
        <f>((C31-ABS(I31))/C31)*100</f>
        <v>99.999915119927962</v>
      </c>
      <c r="K31">
        <f>100-J31</f>
        <v>8.4880072037663012e-05</v>
      </c>
    </row>
    <row r="32" ht="14.25">
      <c r="A32" s="8"/>
      <c r="B32" t="s">
        <v>16</v>
      </c>
      <c r="C32">
        <v>369.99000000000001</v>
      </c>
      <c r="E32" s="7">
        <f>1/C32</f>
        <v>0.0027027757506959647</v>
      </c>
      <c r="F32" s="2">
        <f>E32/$B$76</f>
        <v>135138.78753479823</v>
      </c>
      <c r="G32" s="3">
        <f>ROUND(F32,0)</f>
        <v>135139</v>
      </c>
      <c r="H32">
        <f>1/(G32*$B$76)</f>
        <v>369.98941830263652</v>
      </c>
      <c r="I32" s="1">
        <f>C32-H32</f>
        <v>0.00058169736348645529</v>
      </c>
      <c r="J32">
        <f>((C32-ABS(I32))/C32)*100</f>
        <v>99.999842780247178</v>
      </c>
      <c r="K32">
        <f>100-J32</f>
        <v>0.00015721975282190215</v>
      </c>
    </row>
    <row r="33" ht="14.25">
      <c r="A33" s="8"/>
      <c r="B33" t="s">
        <v>17</v>
      </c>
      <c r="C33">
        <v>392</v>
      </c>
      <c r="E33" s="7">
        <f>1/C33</f>
        <v>0.0025510204081632651</v>
      </c>
      <c r="F33" s="2">
        <f>E33/$B$76</f>
        <v>127551.02040816325</v>
      </c>
      <c r="G33" s="3">
        <f>ROUND(F33,0)</f>
        <v>127551</v>
      </c>
      <c r="H33">
        <f>1/(G33*$B$76)</f>
        <v>392.00006272001002</v>
      </c>
      <c r="I33" s="1">
        <f>C33-H33</f>
        <v>-6.2720010021166672e-05</v>
      </c>
      <c r="J33">
        <f>((C33-ABS(I33))/C33)*100</f>
        <v>99.99998399999744</v>
      </c>
      <c r="K33">
        <f>100-J33</f>
        <v>1.6000002560190296e-05</v>
      </c>
    </row>
    <row r="34" ht="14.25">
      <c r="A34" s="8"/>
      <c r="B34" t="s">
        <v>18</v>
      </c>
      <c r="C34">
        <v>415.30000000000001</v>
      </c>
      <c r="E34" s="7">
        <f>1/C34</f>
        <v>0.0024078979051288226</v>
      </c>
      <c r="F34" s="2">
        <f>E34/$B$76</f>
        <v>120394.89525644113</v>
      </c>
      <c r="G34" s="3">
        <f>ROUND(F34,0)</f>
        <v>120395</v>
      </c>
      <c r="H34">
        <f>1/(G34*$B$76)</f>
        <v>415.29963868931429</v>
      </c>
      <c r="I34" s="1">
        <f>C34-H34</f>
        <v>0.00036131068571876312</v>
      </c>
      <c r="J34">
        <f>((C34-ABS(I34))/C34)*100</f>
        <v>99.999913000075679</v>
      </c>
      <c r="K34">
        <f>100-J34</f>
        <v>8.6999924320707578e-05</v>
      </c>
    </row>
    <row r="35" ht="14.25">
      <c r="A35" s="8"/>
      <c r="B35" t="s">
        <v>19</v>
      </c>
      <c r="C35">
        <v>440</v>
      </c>
      <c r="E35" s="7">
        <f>1/C35</f>
        <v>0.0022727272727272726</v>
      </c>
      <c r="F35" s="2">
        <f>E35/$B$76</f>
        <v>113636.36363636363</v>
      </c>
      <c r="G35" s="3">
        <f>ROUND(F35,0)</f>
        <v>113636</v>
      </c>
      <c r="H35">
        <f>1/(G35*$B$76)</f>
        <v>440.00140800450555</v>
      </c>
      <c r="I35" s="1">
        <f>C35-H35</f>
        <v>-0.0014080045055493429</v>
      </c>
      <c r="J35">
        <f>((C35-ABS(I35))/C35)*100</f>
        <v>99.999679998976006</v>
      </c>
      <c r="K35">
        <f>100-J35</f>
        <v>0.0003200010239936546</v>
      </c>
    </row>
    <row r="36" ht="14.25">
      <c r="A36" s="8"/>
      <c r="B36" t="s">
        <v>20</v>
      </c>
      <c r="C36">
        <v>466.16000000000003</v>
      </c>
      <c r="E36" s="7">
        <f>1/C36</f>
        <v>0.0021451862021623475</v>
      </c>
      <c r="F36" s="2">
        <f>E36/$B$76</f>
        <v>107259.31010811737</v>
      </c>
      <c r="G36" s="3">
        <f>ROUND(F36,0)</f>
        <v>107259</v>
      </c>
      <c r="H36">
        <f>1/(G36*$B$76)</f>
        <v>466.16134776568867</v>
      </c>
      <c r="I36" s="1">
        <f>C36-H36</f>
        <v>-0.0013477656886493605</v>
      </c>
      <c r="J36">
        <f>((C36-ABS(I36))/C36)*100</f>
        <v>99.999710879164098</v>
      </c>
      <c r="K36">
        <f>100-J36</f>
        <v>0.00028912083590171278</v>
      </c>
    </row>
    <row r="37" ht="14.25">
      <c r="A37" s="8"/>
      <c r="B37" t="s">
        <v>21</v>
      </c>
      <c r="C37">
        <v>493.88</v>
      </c>
      <c r="E37" s="7">
        <f>1/C37</f>
        <v>0.0020247833481817448</v>
      </c>
      <c r="F37" s="2">
        <f>E37/$B$76</f>
        <v>101239.16740908724</v>
      </c>
      <c r="G37" s="3">
        <f>ROUND(F37,0)</f>
        <v>101239</v>
      </c>
      <c r="H37">
        <f>1/(G37*$B$76)</f>
        <v>493.88081668131849</v>
      </c>
      <c r="I37" s="1">
        <f>C37-H37</f>
        <v>-0.00081668131849710335</v>
      </c>
      <c r="J37">
        <f>((C37-ABS(I37))/C37)*100</f>
        <v>99.999834639726544</v>
      </c>
      <c r="K37">
        <f>100-J37</f>
        <v>0.00016536027345637194</v>
      </c>
    </row>
    <row r="38" ht="14.25">
      <c r="A38" s="8">
        <v>4</v>
      </c>
      <c r="B38" t="s">
        <v>10</v>
      </c>
      <c r="C38">
        <v>523.25</v>
      </c>
      <c r="E38" s="7">
        <f>1/C38</f>
        <v>0.0019111323459149545</v>
      </c>
      <c r="F38" s="2">
        <f>E38/$B$76</f>
        <v>95556.617295747725</v>
      </c>
      <c r="G38" s="3">
        <f>ROUND(F38,0)</f>
        <v>95557</v>
      </c>
      <c r="H38">
        <f>1/(G38*$B$76)</f>
        <v>523.24790439214291</v>
      </c>
      <c r="I38" s="1">
        <f>C38-H38</f>
        <v>0.0020956078570861791</v>
      </c>
      <c r="J38">
        <f>((C38-ABS(I38))/C38)*100</f>
        <v>99.999599501603996</v>
      </c>
      <c r="K38">
        <f>100-J38</f>
        <v>0.00040049839600442283</v>
      </c>
    </row>
    <row r="39" ht="14.25">
      <c r="A39" s="8"/>
      <c r="B39" t="s">
        <v>11</v>
      </c>
      <c r="C39">
        <v>554.37</v>
      </c>
      <c r="E39" s="7">
        <f>1/C39</f>
        <v>0.001803849414650865</v>
      </c>
      <c r="F39" s="2">
        <f>E39/$B$76</f>
        <v>90192.470732543254</v>
      </c>
      <c r="G39" s="3">
        <f>ROUND(F39,0)</f>
        <v>90192</v>
      </c>
      <c r="H39">
        <f>1/(G39*$B$76)</f>
        <v>554.37289338300513</v>
      </c>
      <c r="I39" s="1">
        <f>C39-H39</f>
        <v>-0.0028933830051300902</v>
      </c>
      <c r="J39">
        <f>((C39-ABS(I39))/C39)*100</f>
        <v>99.999478077275981</v>
      </c>
      <c r="K39">
        <f>100-J39</f>
        <v>0.00052192272401896389</v>
      </c>
    </row>
    <row r="40" ht="14.25">
      <c r="A40" s="8"/>
      <c r="B40" t="s">
        <v>12</v>
      </c>
      <c r="C40">
        <v>587.33000000000004</v>
      </c>
      <c r="E40" s="7">
        <f>1/C40</f>
        <v>0.0017026203326920128</v>
      </c>
      <c r="F40" s="2">
        <f>E40/$B$76</f>
        <v>85131.016634600644</v>
      </c>
      <c r="G40" s="3">
        <f>ROUND(F40,0)</f>
        <v>85131</v>
      </c>
      <c r="H40">
        <f>1/(G40*$B$76)</f>
        <v>587.33011476430443</v>
      </c>
      <c r="I40" s="1">
        <f>C40-H40</f>
        <v>-0.00011476430438506213</v>
      </c>
      <c r="J40">
        <f>((C40-ABS(I40))/C40)*100</f>
        <v>99.999980459996181</v>
      </c>
      <c r="K40">
        <f>100-J40</f>
        <v>1.954000381942933e-05</v>
      </c>
    </row>
    <row r="41" ht="14.25">
      <c r="A41" s="8"/>
      <c r="B41" t="s">
        <v>13</v>
      </c>
      <c r="C41">
        <v>622.25</v>
      </c>
      <c r="E41" s="7">
        <f>1/C41</f>
        <v>0.0016070711128967456</v>
      </c>
      <c r="F41" s="2">
        <f>E41/$B$76</f>
        <v>80353.555644837281</v>
      </c>
      <c r="G41" s="3">
        <f>ROUND(F41,0)</f>
        <v>80354</v>
      </c>
      <c r="H41">
        <f>1/(G41*$B$76)</f>
        <v>622.24655897652883</v>
      </c>
      <c r="I41" s="1">
        <f>C41-H41</f>
        <v>0.0034410234711685916</v>
      </c>
      <c r="J41">
        <f>((C41-ABS(I41))/C41)*100</f>
        <v>99.999447003058066</v>
      </c>
      <c r="K41">
        <f>100-J41</f>
        <v>0.00055299694193422511</v>
      </c>
    </row>
    <row r="42" ht="14.25">
      <c r="A42" s="8"/>
      <c r="B42" t="s">
        <v>14</v>
      </c>
      <c r="C42">
        <v>659.25999999999999</v>
      </c>
      <c r="E42" s="7">
        <f>1/C42</f>
        <v>0.0015168522282559232</v>
      </c>
      <c r="F42" s="2">
        <f>E42/$B$76</f>
        <v>75842.611412796163</v>
      </c>
      <c r="G42" s="3">
        <f>ROUND(F42,0)</f>
        <v>75843</v>
      </c>
      <c r="H42">
        <f>1/(G42*$B$76)</f>
        <v>659.25662223277027</v>
      </c>
      <c r="I42" s="1">
        <f>C42-H42</f>
        <v>0.0033777672297219397</v>
      </c>
      <c r="J42">
        <f>((C42-ABS(I42))/C42)*100</f>
        <v>99.999487642625112</v>
      </c>
      <c r="K42">
        <f>100-J42</f>
        <v>0.00051235737488752875</v>
      </c>
    </row>
    <row r="43" ht="14.25">
      <c r="A43" s="8"/>
      <c r="B43" t="s">
        <v>15</v>
      </c>
      <c r="C43">
        <v>698.46000000000004</v>
      </c>
      <c r="E43" s="7">
        <f>1/C43</f>
        <v>0.0014317212152449674</v>
      </c>
      <c r="F43" s="2">
        <f>E43/$B$76</f>
        <v>71586.060762248366</v>
      </c>
      <c r="G43" s="3">
        <f>ROUND(F43,0)</f>
        <v>71586</v>
      </c>
      <c r="H43">
        <f>1/(G43*$B$76)</f>
        <v>698.46059285335116</v>
      </c>
      <c r="I43" s="1">
        <f>C43-H43</f>
        <v>-0.00059285335112235771</v>
      </c>
      <c r="J43">
        <f>((C43-ABS(I43))/C43)*100</f>
        <v>99.999915119927962</v>
      </c>
      <c r="K43">
        <f>100-J43</f>
        <v>8.4880072037663012e-05</v>
      </c>
    </row>
    <row r="44" ht="14.25">
      <c r="A44" s="8"/>
      <c r="B44" t="s">
        <v>16</v>
      </c>
      <c r="C44">
        <v>739.99000000000001</v>
      </c>
      <c r="E44" s="7">
        <f>1/C44</f>
        <v>0.0013513696131028797</v>
      </c>
      <c r="F44" s="2">
        <f>E44/$B$76</f>
        <v>67568.480655143983</v>
      </c>
      <c r="G44" s="3">
        <f>ROUND(F44,0)</f>
        <v>67568</v>
      </c>
      <c r="H44">
        <f>1/(G44*$B$76)</f>
        <v>739.99526403031018</v>
      </c>
      <c r="I44" s="1">
        <f>C44-H44</f>
        <v>-0.0052640303101725294</v>
      </c>
      <c r="J44">
        <f>((C44-ABS(I44))/C44)*100</f>
        <v>99.999288634939646</v>
      </c>
      <c r="K44">
        <f>100-J44</f>
        <v>0.00071136506035429647</v>
      </c>
    </row>
    <row r="45" ht="14.25">
      <c r="A45" s="8"/>
      <c r="B45" t="s">
        <v>17</v>
      </c>
      <c r="C45">
        <v>783.99000000000001</v>
      </c>
      <c r="E45" s="7">
        <f>1/C45</f>
        <v>0.0012755264735519586</v>
      </c>
      <c r="F45" s="2">
        <f>E45/$B$76</f>
        <v>63776.323677597931</v>
      </c>
      <c r="G45" s="3">
        <f>ROUND(F45,0)</f>
        <v>63776</v>
      </c>
      <c r="H45">
        <f>1/(G45*$B$76)</f>
        <v>783.99397892624177</v>
      </c>
      <c r="I45" s="1">
        <f>C45-H45</f>
        <v>-0.0039789262417571081</v>
      </c>
      <c r="J45">
        <f>((C45-ABS(I45))/C45)*100</f>
        <v>99.999492477424241</v>
      </c>
      <c r="K45">
        <f>100-J45</f>
        <v>0.0005075225757593671</v>
      </c>
    </row>
    <row r="46" ht="14.25">
      <c r="A46" s="8"/>
      <c r="B46" t="s">
        <v>18</v>
      </c>
      <c r="C46">
        <v>830.61000000000001</v>
      </c>
      <c r="E46" s="7">
        <f>1/C46</f>
        <v>0.001203934457808117</v>
      </c>
      <c r="F46" s="2">
        <f>E46/$B$76</f>
        <v>60196.72289040585</v>
      </c>
      <c r="G46" s="3">
        <f>ROUND(F46,0)</f>
        <v>60197</v>
      </c>
      <c r="H46">
        <f>1/(G46*$B$76)</f>
        <v>830.60617638752751</v>
      </c>
      <c r="I46" s="1">
        <f>C46-H46</f>
        <v>0.0038236124725017362</v>
      </c>
      <c r="J46">
        <f>((C46-ABS(I46))/C46)*100</f>
        <v>99.999539662119105</v>
      </c>
      <c r="K46">
        <f>100-J46</f>
        <v>0.00046033788089516747</v>
      </c>
    </row>
    <row r="47" ht="14.25">
      <c r="A47" s="8"/>
      <c r="B47" t="s">
        <v>19</v>
      </c>
      <c r="C47">
        <v>880</v>
      </c>
      <c r="E47" s="7">
        <f>1/C47</f>
        <v>0.0011363636363636363</v>
      </c>
      <c r="F47" s="2">
        <f>E47/$B$76</f>
        <v>56818.181818181816</v>
      </c>
      <c r="G47" s="3">
        <f>ROUND(F47,0)</f>
        <v>56818</v>
      </c>
      <c r="H47">
        <f>1/(G47*$B$76)</f>
        <v>880.0028160090111</v>
      </c>
      <c r="I47" s="1">
        <f>C47-H47</f>
        <v>-0.0028160090110986857</v>
      </c>
      <c r="J47">
        <f>((C47-ABS(I47))/C47)*100</f>
        <v>99.999679998976006</v>
      </c>
      <c r="K47">
        <f>100-J47</f>
        <v>0.0003200010239936546</v>
      </c>
    </row>
    <row r="48" ht="14.25">
      <c r="A48" s="8"/>
      <c r="B48" t="s">
        <v>20</v>
      </c>
      <c r="C48">
        <v>932.33000000000004</v>
      </c>
      <c r="E48" s="7">
        <f>1/C48</f>
        <v>0.0010725815966449647</v>
      </c>
      <c r="F48" s="2">
        <f>E48/$B$76</f>
        <v>53629.079832248237</v>
      </c>
      <c r="G48" s="3">
        <f>ROUND(F48,0)</f>
        <v>53629</v>
      </c>
      <c r="H48">
        <f>1/(G48*$B$76)</f>
        <v>932.33138786850395</v>
      </c>
      <c r="I48" s="1">
        <f>C48-H48</f>
        <v>-0.0013878685039117045</v>
      </c>
      <c r="J48">
        <f>((C48-ABS(I48))/C48)*100</f>
        <v>99.999851139778414</v>
      </c>
      <c r="K48">
        <f>100-J48</f>
        <v>0.00014886022158577816</v>
      </c>
    </row>
    <row r="49" ht="14.25">
      <c r="A49" s="8"/>
      <c r="B49" t="s">
        <v>21</v>
      </c>
      <c r="C49">
        <v>987.76999999999998</v>
      </c>
      <c r="E49" s="7">
        <f>1/C49</f>
        <v>0.0010123814248256173</v>
      </c>
      <c r="F49" s="2">
        <f>E49/$B$76</f>
        <v>50619.071241280864</v>
      </c>
      <c r="G49" s="3">
        <f>ROUND(F49,0)</f>
        <v>50619</v>
      </c>
      <c r="H49">
        <f>1/(G49*$B$76)</f>
        <v>987.77139018945456</v>
      </c>
      <c r="I49" s="1">
        <f>C49-H49</f>
        <v>-0.0013901894545824689</v>
      </c>
      <c r="J49">
        <f>((C49-ABS(I49))/C49)*100</f>
        <v>99.999859259801909</v>
      </c>
      <c r="K49">
        <f>100-J49</f>
        <v>0.00014074019809129368</v>
      </c>
    </row>
    <row r="50" ht="14.25">
      <c r="A50" s="8">
        <v>5</v>
      </c>
      <c r="B50" t="s">
        <v>10</v>
      </c>
      <c r="C50">
        <v>1046.5</v>
      </c>
      <c r="E50" s="7">
        <f>1/C50</f>
        <v>0.00095556617295747726</v>
      </c>
      <c r="F50" s="2">
        <f>E50/$B$76</f>
        <v>47778.308647873862</v>
      </c>
      <c r="G50" s="3">
        <f>ROUND(F50,0)</f>
        <v>47778</v>
      </c>
      <c r="H50">
        <f>1/(G50*$B$76)</f>
        <v>1046.5067604336723</v>
      </c>
      <c r="I50" s="1">
        <f>C50-H50</f>
        <v>-0.0067604336722979497</v>
      </c>
      <c r="J50">
        <f>((C50-ABS(I50))/C50)*100</f>
        <v>99.999353995826823</v>
      </c>
      <c r="K50">
        <f>100-J50</f>
        <v>0.0006460041731770616</v>
      </c>
    </row>
    <row r="51" ht="14.25">
      <c r="A51" s="8"/>
      <c r="B51" t="s">
        <v>11</v>
      </c>
      <c r="C51">
        <v>1108.73</v>
      </c>
      <c r="E51" s="7">
        <f>1/C51</f>
        <v>0.0009019328420805787</v>
      </c>
      <c r="F51" s="2">
        <f>E51/$B$76</f>
        <v>45096.642104028935</v>
      </c>
      <c r="G51" s="3">
        <f>ROUND(F51,0)</f>
        <v>45097</v>
      </c>
      <c r="H51">
        <f>1/(G51*$B$76)</f>
        <v>1108.7212009668049</v>
      </c>
      <c r="I51" s="1">
        <f>C51-H51</f>
        <v>0.0087990331951459666</v>
      </c>
      <c r="J51">
        <f>((C51-ABS(I51))/C51)*100</f>
        <v>99.999206386298283</v>
      </c>
      <c r="K51">
        <f>100-J51</f>
        <v>0.00079361370171682211</v>
      </c>
    </row>
    <row r="52" ht="14.25">
      <c r="A52" s="8"/>
      <c r="B52" t="s">
        <v>12</v>
      </c>
      <c r="C52">
        <v>1174.6600000000001</v>
      </c>
      <c r="E52" s="7">
        <f>1/C52</f>
        <v>0.00085131016634600639</v>
      </c>
      <c r="F52" s="2">
        <f>E52/$B$76</f>
        <v>42565.508317300322</v>
      </c>
      <c r="G52" s="3">
        <f>ROUND(F52,0)</f>
        <v>42566</v>
      </c>
      <c r="H52">
        <f>1/(G52*$B$76)</f>
        <v>1174.6464314241414</v>
      </c>
      <c r="I52" s="1">
        <f>C52-H52</f>
        <v>0.01356857585869875</v>
      </c>
      <c r="J52">
        <f>((C52-ABS(I52))/C52)*100</f>
        <v>99.998844893342863</v>
      </c>
      <c r="K52">
        <f>100-J52</f>
        <v>0.0011551066571371393</v>
      </c>
    </row>
    <row r="53" ht="14.25">
      <c r="A53" s="8"/>
      <c r="B53" t="s">
        <v>13</v>
      </c>
      <c r="C53">
        <v>1244.51</v>
      </c>
      <c r="E53" s="7">
        <f>1/C53</f>
        <v>0.00080352909980634948</v>
      </c>
      <c r="F53" s="2">
        <f>E53/$B$76</f>
        <v>40176.45499031747</v>
      </c>
      <c r="G53" s="3">
        <f>ROUND(F53,0)</f>
        <v>40176</v>
      </c>
      <c r="H53">
        <f>1/(G53*$B$76)</f>
        <v>1244.5240939864595</v>
      </c>
      <c r="I53" s="1">
        <f>C53-H53</f>
        <v>-0.014093986459556618</v>
      </c>
      <c r="J53">
        <f>((C53-ABS(I53))/C53)*100</f>
        <v>99.998867507174751</v>
      </c>
      <c r="K53">
        <f>100-J53</f>
        <v>0.0011324928252491873</v>
      </c>
    </row>
    <row r="54" ht="14.25">
      <c r="A54" s="8"/>
      <c r="B54" t="s">
        <v>14</v>
      </c>
      <c r="C54">
        <v>1318.51</v>
      </c>
      <c r="E54" s="7">
        <f>1/C54</f>
        <v>0.00075843186627329339</v>
      </c>
      <c r="F54" s="2">
        <f>E54/$B$76</f>
        <v>37921.593313664671</v>
      </c>
      <c r="G54" s="3">
        <f>ROUND(F54,0)</f>
        <v>37922</v>
      </c>
      <c r="H54">
        <f>1/(G54*$B$76)</f>
        <v>1318.4958599229999</v>
      </c>
      <c r="I54" s="1">
        <f>C54-H54</f>
        <v>0.014140077000092788</v>
      </c>
      <c r="J54">
        <f>((C54-ABS(I54))/C54)*100</f>
        <v>99.998927571501156</v>
      </c>
      <c r="K54">
        <f>100-J54</f>
        <v>0.0010724284988441468</v>
      </c>
    </row>
    <row r="55" ht="14.25">
      <c r="A55" s="8"/>
      <c r="B55" t="s">
        <v>15</v>
      </c>
      <c r="C55">
        <v>1396.9100000000001</v>
      </c>
      <c r="E55" s="7">
        <f>1/C55</f>
        <v>0.00071586573222326411</v>
      </c>
      <c r="F55" s="2">
        <f>E55/$B$76</f>
        <v>35793.286611163203</v>
      </c>
      <c r="G55" s="3">
        <f>ROUND(F55,0)</f>
        <v>35793</v>
      </c>
      <c r="H55">
        <f>1/(G55*$B$76)</f>
        <v>1396.9211857067023</v>
      </c>
      <c r="I55" s="1">
        <f>C55-H55</f>
        <v>-0.01118570670223562</v>
      </c>
      <c r="J55">
        <f>((C55-ABS(I55))/C55)*100</f>
        <v>99.999199253588117</v>
      </c>
      <c r="K55">
        <f>100-J55</f>
        <v>0.00080074641188332407</v>
      </c>
    </row>
    <row r="56" ht="14.25">
      <c r="A56" s="8"/>
      <c r="B56" t="s">
        <v>16</v>
      </c>
      <c r="C56">
        <v>1479.98</v>
      </c>
      <c r="E56" s="7">
        <f>1/C56</f>
        <v>0.00067568480655143986</v>
      </c>
      <c r="F56" s="2">
        <f>E56/$B$76</f>
        <v>33784.240327571992</v>
      </c>
      <c r="G56" s="3">
        <f>ROUND(F56,0)</f>
        <v>33784</v>
      </c>
      <c r="H56">
        <f>1/(G56*$B$76)</f>
        <v>1479.9905280606204</v>
      </c>
      <c r="I56" s="1">
        <f>C56-H56</f>
        <v>-0.010528060620345059</v>
      </c>
      <c r="J56">
        <f>((C56-ABS(I56))/C56)*100</f>
        <v>99.999288634939646</v>
      </c>
      <c r="K56">
        <f>100-J56</f>
        <v>0.00071136506035429647</v>
      </c>
    </row>
    <row r="57" ht="14.25">
      <c r="A57" s="8"/>
      <c r="B57" t="s">
        <v>17</v>
      </c>
      <c r="C57">
        <v>1567.98</v>
      </c>
      <c r="E57" s="7">
        <f>1/C57</f>
        <v>0.00063776323677597932</v>
      </c>
      <c r="F57" s="2">
        <f>E57/$B$76</f>
        <v>31888.161838798966</v>
      </c>
      <c r="G57" s="3">
        <f>ROUND(F57,0)</f>
        <v>31888</v>
      </c>
      <c r="H57">
        <f>1/(G57*$B$76)</f>
        <v>1567.9879578524835</v>
      </c>
      <c r="I57" s="1">
        <f>C57-H57</f>
        <v>-0.0079578524835142161</v>
      </c>
      <c r="J57">
        <f>((C57-ABS(I57))/C57)*100</f>
        <v>99.999492477424241</v>
      </c>
      <c r="K57">
        <f>100-J57</f>
        <v>0.0005075225757593671</v>
      </c>
    </row>
    <row r="58" ht="14.25">
      <c r="A58" s="8"/>
      <c r="B58" t="s">
        <v>18</v>
      </c>
      <c r="C58">
        <v>1661.22</v>
      </c>
      <c r="E58" s="7">
        <f>1/C58</f>
        <v>0.00060196722890405849</v>
      </c>
      <c r="F58" s="2">
        <f>E58/$B$76</f>
        <v>30098.361445202925</v>
      </c>
      <c r="G58" s="3">
        <f>ROUND(F58,0)</f>
        <v>30098</v>
      </c>
      <c r="H58">
        <f>1/(G58*$B$76)</f>
        <v>1661.2399494983056</v>
      </c>
      <c r="I58" s="1">
        <f>C58-H58</f>
        <v>-0.019949498305550151</v>
      </c>
      <c r="J58">
        <f>((C58-ABS(I58))/C58)*100</f>
        <v>99.998799105578698</v>
      </c>
      <c r="K58">
        <f>100-J58</f>
        <v>0.0012008944213022232</v>
      </c>
    </row>
    <row r="59" ht="14.25">
      <c r="A59" s="8"/>
      <c r="B59" t="s">
        <v>19</v>
      </c>
      <c r="C59">
        <v>1760</v>
      </c>
      <c r="E59" s="7">
        <f>1/C59</f>
        <v>0.00056818181818181815</v>
      </c>
      <c r="F59" s="2">
        <f>E59/$B$76</f>
        <v>28409.090909090908</v>
      </c>
      <c r="G59" s="3">
        <f>ROUND(F59,0)</f>
        <v>28409</v>
      </c>
      <c r="H59">
        <f>1/(G59*$B$76)</f>
        <v>1760.0056320180222</v>
      </c>
      <c r="I59" s="1">
        <f>C59-H59</f>
        <v>-0.0056320180221973715</v>
      </c>
      <c r="J59">
        <f>((C59-ABS(I59))/C59)*100</f>
        <v>99.999679998976006</v>
      </c>
      <c r="K59">
        <f>100-J59</f>
        <v>0.0003200010239936546</v>
      </c>
    </row>
    <row r="60" ht="14.25">
      <c r="A60" s="8"/>
      <c r="B60" t="s">
        <v>20</v>
      </c>
      <c r="C60">
        <v>1864.6600000000001</v>
      </c>
      <c r="E60" s="7">
        <f>1/C60</f>
        <v>0.00053629079832248237</v>
      </c>
      <c r="F60" s="2">
        <f>E60/$B$76</f>
        <v>26814.539916124118</v>
      </c>
      <c r="G60" s="3">
        <f>ROUND(F60,0)</f>
        <v>26815</v>
      </c>
      <c r="H60">
        <f>1/(G60*$B$76)</f>
        <v>1864.6280067126609</v>
      </c>
      <c r="I60" s="1">
        <f>C60-H60</f>
        <v>0.031993287339219023</v>
      </c>
      <c r="J60">
        <f>((C60-ABS(I60))/C60)*100</f>
        <v>99.998284229439193</v>
      </c>
      <c r="K60">
        <f>100-J60</f>
        <v>0.0017157705608070728</v>
      </c>
    </row>
    <row r="61" ht="14.25">
      <c r="A61" s="8"/>
      <c r="B61" t="s">
        <v>21</v>
      </c>
      <c r="C61">
        <v>1975.53</v>
      </c>
      <c r="E61" s="7">
        <f>1/C61</f>
        <v>0.00050619327471615211</v>
      </c>
      <c r="F61" s="2">
        <f>E61/$B$76</f>
        <v>25309.663735807604</v>
      </c>
      <c r="G61" s="3">
        <f>ROUND(F61,0)</f>
        <v>25310</v>
      </c>
      <c r="H61">
        <f>1/(G61*$B$76)</f>
        <v>1975.5037534571313</v>
      </c>
      <c r="I61" s="1">
        <f>C61-H61</f>
        <v>0.026246542868648248</v>
      </c>
      <c r="J61">
        <f>((C61-ABS(I61))/C61)*100</f>
        <v>99.998671417651536</v>
      </c>
      <c r="K61">
        <f>100-J61</f>
        <v>0.0013285823484636694</v>
      </c>
    </row>
    <row r="62" ht="14.25">
      <c r="A62" s="8">
        <v>6</v>
      </c>
      <c r="B62" t="s">
        <v>10</v>
      </c>
      <c r="C62">
        <v>2093</v>
      </c>
      <c r="E62" s="7">
        <f>1/C62</f>
        <v>0.00047778308647873863</v>
      </c>
      <c r="F62" s="2">
        <f>E62/$B$76</f>
        <v>23889.154323936931</v>
      </c>
      <c r="G62" s="3">
        <f>ROUND(F62,0)</f>
        <v>23889</v>
      </c>
      <c r="H62">
        <f>1/(G62*$B$76)</f>
        <v>2093.0135208673446</v>
      </c>
      <c r="I62" s="1">
        <f>C62-H62</f>
        <v>-0.013520867344595899</v>
      </c>
      <c r="J62">
        <f>((C62-ABS(I62))/C62)*100</f>
        <v>99.999353995826823</v>
      </c>
      <c r="K62">
        <f>100-J62</f>
        <v>0.0006460041731770616</v>
      </c>
    </row>
    <row r="63" ht="14.25">
      <c r="A63" s="8"/>
      <c r="B63" t="s">
        <v>11</v>
      </c>
      <c r="C63">
        <v>2217.46</v>
      </c>
      <c r="E63" s="7">
        <f>1/C63</f>
        <v>0.00045096642104028935</v>
      </c>
      <c r="F63" s="2">
        <f>E63/$B$76</f>
        <v>22548.321052014468</v>
      </c>
      <c r="G63" s="3">
        <f>ROUND(F63,0)</f>
        <v>22548</v>
      </c>
      <c r="H63">
        <f>1/(G63*$B$76)</f>
        <v>2217.4915735320205</v>
      </c>
      <c r="I63" s="1">
        <f>C63-H63</f>
        <v>-0.031573532020502171</v>
      </c>
      <c r="J63">
        <f>((C63-ABS(I63))/C63)*100</f>
        <v>99.998576139726509</v>
      </c>
      <c r="K63">
        <f>100-J63</f>
        <v>0.0014238602734906181</v>
      </c>
    </row>
    <row r="64" ht="14.25">
      <c r="A64" s="8"/>
      <c r="B64" t="s">
        <v>12</v>
      </c>
      <c r="C64">
        <v>2349.3200000000002</v>
      </c>
      <c r="E64" s="7">
        <f>1/C64</f>
        <v>0.0004256550831730032</v>
      </c>
      <c r="F64" s="2">
        <f>E64/$B$76</f>
        <v>21282.754158650161</v>
      </c>
      <c r="G64" s="3">
        <f>ROUND(F64,0)</f>
        <v>21283</v>
      </c>
      <c r="H64">
        <f>1/(G64*$B$76)</f>
        <v>2349.2928628482828</v>
      </c>
      <c r="I64" s="1">
        <f>C64-H64</f>
        <v>0.027137151717397501</v>
      </c>
      <c r="J64">
        <f>((C64-ABS(I64))/C64)*100</f>
        <v>99.998844893342863</v>
      </c>
      <c r="K64">
        <f>100-J64</f>
        <v>0.0011551066571371393</v>
      </c>
    </row>
    <row r="65" ht="14.25">
      <c r="A65" s="8"/>
      <c r="B65" t="s">
        <v>13</v>
      </c>
      <c r="C65">
        <v>2489.02</v>
      </c>
      <c r="E65" s="7">
        <f>1/C65</f>
        <v>0.00040176454990317474</v>
      </c>
      <c r="F65" s="2">
        <f>E65/$B$76</f>
        <v>20088.227495158735</v>
      </c>
      <c r="G65" s="3">
        <f>ROUND(F65,0)</f>
        <v>20088</v>
      </c>
      <c r="H65">
        <f>1/(G65*$B$76)</f>
        <v>2489.0481879729191</v>
      </c>
      <c r="I65" s="1">
        <f>C65-H65</f>
        <v>-0.028187972919113236</v>
      </c>
      <c r="J65">
        <f>((C65-ABS(I65))/C65)*100</f>
        <v>99.998867507174751</v>
      </c>
      <c r="K65">
        <f>100-J65</f>
        <v>0.0011324928252491873</v>
      </c>
    </row>
    <row r="66" ht="14.25">
      <c r="A66" s="8"/>
      <c r="B66" t="s">
        <v>14</v>
      </c>
      <c r="C66">
        <v>2637.02</v>
      </c>
      <c r="E66" s="7">
        <f>1/C66</f>
        <v>0.0003792159331366467</v>
      </c>
      <c r="F66" s="2">
        <f>E66/$B$76</f>
        <v>18960.796656832335</v>
      </c>
      <c r="G66" s="3">
        <f>ROUND(F66,0)</f>
        <v>18961</v>
      </c>
      <c r="H66">
        <f>1/(G66*$B$76)</f>
        <v>2636.9917198459998</v>
      </c>
      <c r="I66" s="1">
        <f>C66-H66</f>
        <v>0.028280154000185576</v>
      </c>
      <c r="J66">
        <f>((C66-ABS(I66))/C66)*100</f>
        <v>99.998927571501156</v>
      </c>
      <c r="K66">
        <f>100-J66</f>
        <v>0.0010724284988441468</v>
      </c>
    </row>
    <row r="67" ht="14.25">
      <c r="A67" s="8"/>
      <c r="B67" t="s">
        <v>15</v>
      </c>
      <c r="C67">
        <v>2793.8299999999999</v>
      </c>
      <c r="E67" s="7">
        <f>1/C67</f>
        <v>0.00035793158495685138</v>
      </c>
      <c r="F67" s="2">
        <f>E67/$B$76</f>
        <v>17896.579247842568</v>
      </c>
      <c r="G67" s="3">
        <f>ROUND(F67,0)</f>
        <v>17897</v>
      </c>
      <c r="H67">
        <f>1/(G67*$B$76)</f>
        <v>2793.7643180421301</v>
      </c>
      <c r="I67" s="1">
        <f>C67-H67</f>
        <v>0.065681957869855978</v>
      </c>
      <c r="J67">
        <f>((C67-ABS(I67))/C67)*100</f>
        <v>99.99764903527165</v>
      </c>
      <c r="K67">
        <f>100-J67</f>
        <v>0.0023509647283503909</v>
      </c>
    </row>
    <row r="68" ht="14.25">
      <c r="A68" s="8"/>
      <c r="B68" t="s">
        <v>16</v>
      </c>
      <c r="C68">
        <v>2959.96</v>
      </c>
      <c r="E68" s="7">
        <f>1/C68</f>
        <v>0.00033784240327571993</v>
      </c>
      <c r="F68" s="2">
        <f>E68/$B$76</f>
        <v>16892.120163785996</v>
      </c>
      <c r="G68" s="3">
        <f>ROUND(F68,0)</f>
        <v>16892</v>
      </c>
      <c r="H68">
        <f>1/(G68*$B$76)</f>
        <v>2959.9810561212407</v>
      </c>
      <c r="I68" s="1">
        <f>C68-H68</f>
        <v>-0.021056121240690118</v>
      </c>
      <c r="J68">
        <f>((C68-ABS(I68))/C68)*100</f>
        <v>99.999288634939646</v>
      </c>
      <c r="K68">
        <f>100-J68</f>
        <v>0.00071136506035429647</v>
      </c>
    </row>
    <row r="69" ht="14.25">
      <c r="A69" s="8"/>
      <c r="B69" t="s">
        <v>17</v>
      </c>
      <c r="C69">
        <v>3135.96</v>
      </c>
      <c r="E69" s="7">
        <f>1/C69</f>
        <v>0.00031888161838798966</v>
      </c>
      <c r="F69" s="2">
        <f>E69/$B$76</f>
        <v>15944.080919399483</v>
      </c>
      <c r="G69" s="3">
        <f>ROUND(F69,0)</f>
        <v>15944</v>
      </c>
      <c r="H69">
        <f>1/(G69*$B$76)</f>
        <v>3135.9759157049671</v>
      </c>
      <c r="I69" s="1">
        <f>C69-H69</f>
        <v>-0.015915704967028432</v>
      </c>
      <c r="J69">
        <f>((C69-ABS(I69))/C69)*100</f>
        <v>99.999492477424241</v>
      </c>
      <c r="K69">
        <f>100-J69</f>
        <v>0.0005075225757593671</v>
      </c>
    </row>
    <row r="70" ht="14.25">
      <c r="A70" s="8"/>
      <c r="B70" t="s">
        <v>18</v>
      </c>
      <c r="C70">
        <v>3322.4400000000001</v>
      </c>
      <c r="E70" s="7">
        <f>1/C70</f>
        <v>0.00030098361445202924</v>
      </c>
      <c r="F70" s="2">
        <f>E70/$B$76</f>
        <v>15049.180722601463</v>
      </c>
      <c r="G70" s="3">
        <f>ROUND(F70,0)</f>
        <v>15049</v>
      </c>
      <c r="H70">
        <f>1/(G70*$B$76)</f>
        <v>3322.4798989966112</v>
      </c>
      <c r="I70" s="1">
        <f>C70-H70</f>
        <v>-0.039898996611100301</v>
      </c>
      <c r="J70">
        <f>((C70-ABS(I70))/C70)*100</f>
        <v>99.998799105578698</v>
      </c>
      <c r="K70">
        <f>100-J70</f>
        <v>0.0012008944213022232</v>
      </c>
    </row>
    <row r="71" ht="14.25">
      <c r="A71" s="8"/>
      <c r="B71" t="s">
        <v>19</v>
      </c>
      <c r="C71">
        <v>3520</v>
      </c>
      <c r="E71" s="7">
        <f>1/C71</f>
        <v>0.00028409090909090908</v>
      </c>
      <c r="F71" s="2">
        <f>E71/$B$76</f>
        <v>14204.545454545454</v>
      </c>
      <c r="G71" s="3">
        <f>ROUND(F71,0)</f>
        <v>14205</v>
      </c>
      <c r="H71">
        <f>1/(G71*$B$76)</f>
        <v>3519.8873636043645</v>
      </c>
      <c r="I71" s="1">
        <f>C71-H71</f>
        <v>0.11263639563549077</v>
      </c>
      <c r="J71">
        <f>((C71-ABS(I71))/C71)*100</f>
        <v>99.996800102396719</v>
      </c>
      <c r="K71">
        <f>100-J71</f>
        <v>0.0031998976032809878</v>
      </c>
    </row>
    <row r="72" ht="14.25">
      <c r="A72" s="8"/>
      <c r="B72" t="s">
        <v>20</v>
      </c>
      <c r="C72">
        <v>3729.3099999999999</v>
      </c>
      <c r="E72" s="7">
        <f>1/C72</f>
        <v>0.00026814611818272015</v>
      </c>
      <c r="F72" s="2">
        <f>E72/$B$76</f>
        <v>13407.305909136006</v>
      </c>
      <c r="G72" s="3">
        <f>ROUND(F72,0)</f>
        <v>13407</v>
      </c>
      <c r="H72">
        <f>1/(G72*$B$76)</f>
        <v>3729.395092116059</v>
      </c>
      <c r="I72" s="1">
        <f>C72-H72</f>
        <v>-0.085092116059058753</v>
      </c>
      <c r="J72">
        <f>((C72-ABS(I72))/C72)*100</f>
        <v>99.99771828793908</v>
      </c>
      <c r="K72">
        <f>100-J72</f>
        <v>0.0022817120609204267</v>
      </c>
    </row>
    <row r="73" ht="14.25">
      <c r="A73" s="8"/>
      <c r="B73" t="s">
        <v>21</v>
      </c>
      <c r="C73">
        <v>3951.0700000000002</v>
      </c>
      <c r="E73" s="7">
        <f>1/C73</f>
        <v>0.00025309599678061893</v>
      </c>
      <c r="F73" s="2">
        <f>E73/$B$76</f>
        <v>12654.799839030946</v>
      </c>
      <c r="G73" s="3">
        <f>ROUND(F73,0)</f>
        <v>12655</v>
      </c>
      <c r="H73">
        <f>1/(G73*$B$76)</f>
        <v>3951.0075069142626</v>
      </c>
      <c r="I73" s="1">
        <f>C73-H73</f>
        <v>0.062493085737514775</v>
      </c>
      <c r="J73">
        <f>((C73-ABS(I73))/C73)*100</f>
        <v>99.99841832501734</v>
      </c>
      <c r="K73">
        <f>100-J73</f>
        <v>0.0015816749826598198</v>
      </c>
    </row>
    <row r="75" ht="14.25">
      <c r="A75" t="s">
        <v>22</v>
      </c>
      <c r="B75">
        <v>50000000</v>
      </c>
      <c r="G75" t="s">
        <v>23</v>
      </c>
      <c r="K75">
        <f>MAX(K2:K73)</f>
        <v>0.0031998976032809878</v>
      </c>
      <c r="L75" t="s">
        <v>24</v>
      </c>
    </row>
    <row r="76" ht="14.25">
      <c r="A76" t="s">
        <v>25</v>
      </c>
      <c r="B76">
        <f>1/(B75/B77)</f>
        <v>2e-08</v>
      </c>
    </row>
    <row r="77" ht="14.25">
      <c r="A77" t="s">
        <v>26</v>
      </c>
      <c r="B77">
        <v>1</v>
      </c>
      <c r="G77">
        <f>G73/2</f>
        <v>6327.5</v>
      </c>
    </row>
    <row r="79" ht="14.25">
      <c r="G79" t="s">
        <v>27</v>
      </c>
    </row>
  </sheetData>
  <mergeCells count="6">
    <mergeCell ref="A2:A13"/>
    <mergeCell ref="A14:A25"/>
    <mergeCell ref="A26:A37"/>
    <mergeCell ref="A38:A49"/>
    <mergeCell ref="A50:A61"/>
    <mergeCell ref="A62:A73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2025-04-03T13:41:21Z</dcterms:modified>
</cp:coreProperties>
</file>