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worksheets/sheet6.xml" ContentType="application/vnd.openxmlformats-officedocument.spreadsheetml.worksheet+xml"/>
  <Default Extension="jpeg" ContentType="image/jpeg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4520" yWindow="240" windowWidth="14295" windowHeight="11655" activeTab="2"/>
  </bookViews>
  <sheets>
    <sheet name="0825-0831for testing 0820異動" sheetId="6" r:id="rId1"/>
    <sheet name="Monthly-Sep" sheetId="7" r:id="rId2"/>
    <sheet name="0901-0902" sheetId="1" r:id="rId3"/>
    <sheet name="0903-0909" sheetId="2" r:id="rId4"/>
    <sheet name="0910-0916" sheetId="4" r:id="rId5"/>
    <sheet name="0917-0923" sheetId="5" r:id="rId6"/>
  </sheets>
  <definedNames>
    <definedName name="_xlnm.Print_Area" localSheetId="0">'0825-0831for testing 0820異動'!$A$1:$M$52</definedName>
    <definedName name="_xlnm.Print_Area" localSheetId="2">'0901-0902'!$A$1:$K$52</definedName>
    <definedName name="_xlnm.Print_Area" localSheetId="3">'0903-0909'!$A$1:$K$52</definedName>
    <definedName name="_xlnm.Print_Area" localSheetId="4">'0910-0916'!$A$1:$K$52</definedName>
    <definedName name="_xlnm.Print_Area" localSheetId="5">'0917-0923'!$A$1:$K$52</definedName>
    <definedName name="_xlnm.Print_Area" localSheetId="1">'Monthly-Sep'!$A$1:$J$52</definedName>
  </definedNames>
  <calcPr calcId="114210"/>
</workbook>
</file>

<file path=xl/calcChain.xml><?xml version="1.0" encoding="utf-8"?>
<calcChain xmlns="http://schemas.openxmlformats.org/spreadsheetml/2006/main">
  <c r="J53" i="7"/>
  <c r="I55"/>
  <c r="I56"/>
  <c r="H55"/>
  <c r="H56"/>
  <c r="G55"/>
  <c r="G56"/>
  <c r="F55"/>
  <c r="F56"/>
  <c r="E55"/>
  <c r="E56"/>
  <c r="D55"/>
  <c r="D56"/>
  <c r="C55"/>
  <c r="J55"/>
  <c r="J54"/>
  <c r="K53"/>
  <c r="K55"/>
  <c r="K54"/>
  <c r="C56"/>
  <c r="J56"/>
  <c r="L55"/>
  <c r="L56"/>
  <c r="K56"/>
  <c r="L54"/>
  <c r="I52" i="1"/>
  <c r="I52" i="7"/>
  <c r="I52" i="6"/>
  <c r="E11" i="4"/>
  <c r="I15" i="5"/>
  <c r="H15"/>
  <c r="H9"/>
  <c r="I8"/>
  <c r="H6"/>
  <c r="C23"/>
  <c r="C39"/>
  <c r="G11"/>
  <c r="C13"/>
  <c r="C11"/>
  <c r="G9"/>
  <c r="E9"/>
  <c r="D9"/>
  <c r="H51"/>
  <c r="K51" i="6"/>
  <c r="K42"/>
  <c r="J39"/>
  <c r="K37"/>
  <c r="J37"/>
  <c r="J35"/>
  <c r="K29"/>
  <c r="J29"/>
  <c r="J27"/>
  <c r="K25"/>
  <c r="K27"/>
  <c r="J19"/>
  <c r="J21"/>
  <c r="K21"/>
  <c r="K23"/>
  <c r="K35"/>
  <c r="J18"/>
  <c r="J20"/>
  <c r="K20"/>
  <c r="K22"/>
  <c r="K34"/>
  <c r="J17"/>
  <c r="J15"/>
  <c r="K15"/>
  <c r="J13"/>
  <c r="J23"/>
  <c r="J25"/>
  <c r="K10"/>
  <c r="K9"/>
  <c r="K17"/>
  <c r="J9"/>
  <c r="J5"/>
  <c r="J7"/>
  <c r="K7"/>
  <c r="J4"/>
  <c r="J6"/>
  <c r="K6"/>
  <c r="K4"/>
  <c r="K5"/>
  <c r="J11"/>
  <c r="K11"/>
  <c r="K13"/>
  <c r="K18"/>
  <c r="K19"/>
  <c r="J30"/>
  <c r="J31"/>
  <c r="K30"/>
  <c r="J32"/>
  <c r="K32"/>
  <c r="K31"/>
  <c r="J33"/>
  <c r="K33"/>
  <c r="I52" i="5"/>
  <c r="I51"/>
  <c r="D51"/>
  <c r="E51"/>
  <c r="D47"/>
  <c r="E47"/>
  <c r="C45"/>
  <c r="I42"/>
  <c r="F9"/>
  <c r="E41"/>
  <c r="D41"/>
  <c r="G41"/>
  <c r="G37"/>
  <c r="F37"/>
  <c r="E37"/>
  <c r="D37"/>
  <c r="E33"/>
  <c r="C33"/>
  <c r="C41"/>
  <c r="I32"/>
  <c r="I34"/>
  <c r="H32"/>
  <c r="H31"/>
  <c r="H33"/>
  <c r="I31"/>
  <c r="I33"/>
  <c r="I35"/>
  <c r="I29"/>
  <c r="I27"/>
  <c r="I25"/>
  <c r="H25"/>
  <c r="G25"/>
  <c r="G39"/>
  <c r="G51"/>
  <c r="H17"/>
  <c r="C25"/>
  <c r="C35"/>
  <c r="H24"/>
  <c r="E23"/>
  <c r="D23"/>
  <c r="D33"/>
  <c r="H21"/>
  <c r="I19"/>
  <c r="I21"/>
  <c r="I23"/>
  <c r="I20"/>
  <c r="I22"/>
  <c r="H20"/>
  <c r="D15"/>
  <c r="D39"/>
  <c r="H35"/>
  <c r="G13"/>
  <c r="G21"/>
  <c r="G27"/>
  <c r="F13"/>
  <c r="F21"/>
  <c r="F27"/>
  <c r="E13"/>
  <c r="E21"/>
  <c r="E27"/>
  <c r="D13"/>
  <c r="D21"/>
  <c r="D27"/>
  <c r="C21"/>
  <c r="C27"/>
  <c r="C37"/>
  <c r="I11"/>
  <c r="H11"/>
  <c r="F11"/>
  <c r="F25"/>
  <c r="F35"/>
  <c r="E11"/>
  <c r="E25"/>
  <c r="E35"/>
  <c r="D11"/>
  <c r="D25"/>
  <c r="D35"/>
  <c r="I10"/>
  <c r="H27"/>
  <c r="F39"/>
  <c r="E15"/>
  <c r="E39"/>
  <c r="H39"/>
  <c r="H29"/>
  <c r="C7"/>
  <c r="C19"/>
  <c r="C31"/>
  <c r="I6"/>
  <c r="I17"/>
  <c r="C5"/>
  <c r="C17"/>
  <c r="C29"/>
  <c r="C39" i="4"/>
  <c r="G41"/>
  <c r="H31"/>
  <c r="H24" i="2"/>
  <c r="H24" i="4"/>
  <c r="I8"/>
  <c r="H9"/>
  <c r="H6"/>
  <c r="D31"/>
  <c r="E31"/>
  <c r="F31"/>
  <c r="G31"/>
  <c r="C31"/>
  <c r="D29"/>
  <c r="E29"/>
  <c r="F29"/>
  <c r="G29"/>
  <c r="C29"/>
  <c r="C23"/>
  <c r="D19"/>
  <c r="E19"/>
  <c r="F19"/>
  <c r="G19"/>
  <c r="D17"/>
  <c r="E17"/>
  <c r="F17"/>
  <c r="G17"/>
  <c r="C19"/>
  <c r="C17"/>
  <c r="C13"/>
  <c r="C9"/>
  <c r="C9" i="5"/>
  <c r="C15"/>
  <c r="G11" i="4"/>
  <c r="C11"/>
  <c r="G9"/>
  <c r="F39"/>
  <c r="E9"/>
  <c r="D9"/>
  <c r="D7"/>
  <c r="E7"/>
  <c r="F7"/>
  <c r="G7"/>
  <c r="D5"/>
  <c r="E5"/>
  <c r="F5"/>
  <c r="G5"/>
  <c r="C7"/>
  <c r="C5"/>
  <c r="D7" i="5"/>
  <c r="D19"/>
  <c r="D31"/>
  <c r="D45"/>
  <c r="D5"/>
  <c r="D17"/>
  <c r="D29"/>
  <c r="F51"/>
  <c r="I13"/>
  <c r="I37"/>
  <c r="F41"/>
  <c r="H13"/>
  <c r="H37"/>
  <c r="F23"/>
  <c r="F33"/>
  <c r="F47"/>
  <c r="E7"/>
  <c r="E19"/>
  <c r="E31"/>
  <c r="E45"/>
  <c r="E5"/>
  <c r="E17"/>
  <c r="E29"/>
  <c r="G35"/>
  <c r="G23"/>
  <c r="G33"/>
  <c r="F45"/>
  <c r="F5"/>
  <c r="F17"/>
  <c r="F29"/>
  <c r="F7"/>
  <c r="F19"/>
  <c r="F31"/>
  <c r="G47"/>
  <c r="G7"/>
  <c r="G19"/>
  <c r="G31"/>
  <c r="G45"/>
  <c r="G5"/>
  <c r="G17"/>
  <c r="G29"/>
  <c r="I42" i="1"/>
  <c r="I42" i="4"/>
  <c r="F51"/>
  <c r="E51"/>
  <c r="D51"/>
  <c r="D45"/>
  <c r="E45"/>
  <c r="F45"/>
  <c r="G45"/>
  <c r="C45"/>
  <c r="I52"/>
  <c r="I51"/>
  <c r="H51"/>
  <c r="D47"/>
  <c r="E47"/>
  <c r="F47"/>
  <c r="G47"/>
  <c r="E41"/>
  <c r="D41"/>
  <c r="G37"/>
  <c r="F37"/>
  <c r="E37"/>
  <c r="D37"/>
  <c r="G35"/>
  <c r="H33"/>
  <c r="C33"/>
  <c r="C41"/>
  <c r="I32"/>
  <c r="I34"/>
  <c r="H32"/>
  <c r="I31"/>
  <c r="I33"/>
  <c r="I35"/>
  <c r="I29"/>
  <c r="I27"/>
  <c r="H25"/>
  <c r="C25"/>
  <c r="C35"/>
  <c r="E23"/>
  <c r="E33"/>
  <c r="D23"/>
  <c r="D33"/>
  <c r="H21"/>
  <c r="I19"/>
  <c r="I21"/>
  <c r="I23"/>
  <c r="C21"/>
  <c r="C27"/>
  <c r="C37"/>
  <c r="I20"/>
  <c r="I22"/>
  <c r="H20"/>
  <c r="I25"/>
  <c r="C15"/>
  <c r="G13"/>
  <c r="G21"/>
  <c r="G27"/>
  <c r="F13"/>
  <c r="F21"/>
  <c r="F27"/>
  <c r="E13"/>
  <c r="E21"/>
  <c r="E27"/>
  <c r="D13"/>
  <c r="D21"/>
  <c r="D27"/>
  <c r="I11"/>
  <c r="H11"/>
  <c r="G25"/>
  <c r="G39"/>
  <c r="G51"/>
  <c r="H17"/>
  <c r="F11"/>
  <c r="F25"/>
  <c r="F35"/>
  <c r="E25"/>
  <c r="E35"/>
  <c r="D11"/>
  <c r="D25"/>
  <c r="D35"/>
  <c r="I10"/>
  <c r="H27"/>
  <c r="G23"/>
  <c r="G33"/>
  <c r="F9"/>
  <c r="E15"/>
  <c r="E39"/>
  <c r="H39"/>
  <c r="D15"/>
  <c r="D39"/>
  <c r="H35"/>
  <c r="H29"/>
  <c r="I6"/>
  <c r="I17"/>
  <c r="I13"/>
  <c r="I37"/>
  <c r="F41"/>
  <c r="F23"/>
  <c r="F33"/>
  <c r="H13"/>
  <c r="H37"/>
  <c r="I10" i="2"/>
  <c r="G9"/>
  <c r="G23"/>
  <c r="G33"/>
  <c r="I29"/>
  <c r="I6"/>
  <c r="I17"/>
  <c r="I25"/>
  <c r="I20"/>
  <c r="I22"/>
  <c r="I19"/>
  <c r="I21"/>
  <c r="I23"/>
  <c r="H21"/>
  <c r="H20"/>
  <c r="G11"/>
  <c r="G25"/>
  <c r="G39"/>
  <c r="G51"/>
  <c r="H17"/>
  <c r="I15"/>
  <c r="H15"/>
  <c r="I37"/>
  <c r="H37"/>
  <c r="I13"/>
  <c r="H13"/>
  <c r="I11"/>
  <c r="H11"/>
  <c r="I8"/>
  <c r="H29"/>
  <c r="H9"/>
  <c r="H27"/>
  <c r="H25"/>
  <c r="H6"/>
  <c r="I27"/>
  <c r="I35"/>
  <c r="I33"/>
  <c r="I32"/>
  <c r="I34"/>
  <c r="I31"/>
  <c r="H32"/>
  <c r="H33"/>
  <c r="G35"/>
  <c r="D11"/>
  <c r="D25"/>
  <c r="D35"/>
  <c r="E11"/>
  <c r="E25"/>
  <c r="E35"/>
  <c r="F11"/>
  <c r="F25"/>
  <c r="F35"/>
  <c r="D33"/>
  <c r="E33"/>
  <c r="F33"/>
  <c r="C33"/>
  <c r="E27"/>
  <c r="F27"/>
  <c r="G27"/>
  <c r="E23"/>
  <c r="F23"/>
  <c r="D23"/>
  <c r="E21"/>
  <c r="F21"/>
  <c r="G21"/>
  <c r="E13"/>
  <c r="F13"/>
  <c r="G13"/>
  <c r="D13"/>
  <c r="D21"/>
  <c r="D27"/>
  <c r="E9"/>
  <c r="E15"/>
  <c r="D9"/>
  <c r="D15"/>
  <c r="C15"/>
  <c r="G37"/>
  <c r="F37"/>
  <c r="E37"/>
  <c r="D37"/>
  <c r="F39"/>
  <c r="E39"/>
  <c r="H39"/>
  <c r="D39"/>
  <c r="H35"/>
  <c r="G41"/>
  <c r="C39"/>
  <c r="E41"/>
  <c r="F41"/>
  <c r="D41"/>
  <c r="D51"/>
  <c r="E51"/>
  <c r="F51"/>
  <c r="E31"/>
  <c r="F31"/>
  <c r="F29"/>
  <c r="E29"/>
  <c r="E19"/>
  <c r="F19"/>
  <c r="F17"/>
  <c r="E17"/>
  <c r="E5"/>
  <c r="F5"/>
  <c r="G5"/>
  <c r="G7"/>
  <c r="F7"/>
  <c r="E7"/>
  <c r="G31"/>
  <c r="G29"/>
  <c r="G17"/>
  <c r="G19"/>
  <c r="H51"/>
  <c r="I51"/>
  <c r="D47"/>
  <c r="E47"/>
  <c r="F47"/>
  <c r="G47"/>
  <c r="E45"/>
  <c r="F45"/>
  <c r="G45"/>
  <c r="H51" i="1"/>
  <c r="H13"/>
  <c r="H21"/>
  <c r="H29"/>
  <c r="H37"/>
  <c r="H19"/>
  <c r="H27"/>
  <c r="H35"/>
  <c r="I51"/>
  <c r="C7"/>
  <c r="C9"/>
  <c r="D9"/>
  <c r="E9"/>
  <c r="E15"/>
  <c r="E39"/>
  <c r="C11"/>
  <c r="G11"/>
  <c r="C13"/>
  <c r="C15"/>
  <c r="D15"/>
  <c r="D39"/>
  <c r="F15"/>
  <c r="G15"/>
  <c r="C17"/>
  <c r="C19"/>
  <c r="C21"/>
  <c r="C25"/>
  <c r="G25"/>
  <c r="C27"/>
  <c r="C29"/>
  <c r="C31"/>
  <c r="C35"/>
  <c r="G35"/>
  <c r="C37"/>
  <c r="F39"/>
  <c r="C41"/>
  <c r="C23"/>
  <c r="C33"/>
  <c r="G41"/>
  <c r="I52" i="2"/>
  <c r="C21"/>
  <c r="C27"/>
  <c r="C37"/>
  <c r="C25"/>
  <c r="C35"/>
  <c r="F9"/>
  <c r="F9" i="1"/>
  <c r="C39"/>
</calcChain>
</file>

<file path=xl/comments1.xml><?xml version="1.0" encoding="utf-8"?>
<comments xmlns="http://schemas.openxmlformats.org/spreadsheetml/2006/main">
  <authors>
    <author>carrie,chen</author>
  </authors>
  <commentList>
    <comment ref="H45" authorId="0">
      <text>
        <r>
          <rPr>
            <b/>
            <sz val="9"/>
            <color indexed="81"/>
            <rFont val="Tahoma"/>
            <family val="2"/>
          </rPr>
          <t>carrie,chen:</t>
        </r>
        <r>
          <rPr>
            <sz val="9"/>
            <color indexed="81"/>
            <rFont val="Tahoma"/>
            <family val="2"/>
          </rPr>
          <t xml:space="preserve">
0715(0722</t>
        </r>
        <r>
          <rPr>
            <sz val="9"/>
            <color indexed="81"/>
            <rFont val="細明體"/>
            <family val="3"/>
            <charset val="136"/>
          </rPr>
          <t>、</t>
        </r>
        <r>
          <rPr>
            <sz val="9"/>
            <color indexed="81"/>
            <rFont val="Tahoma"/>
            <family val="2"/>
          </rPr>
          <t>0729v</t>
        </r>
        <r>
          <rPr>
            <sz val="9"/>
            <color indexed="81"/>
            <rFont val="細明體"/>
            <family val="3"/>
            <charset val="136"/>
          </rPr>
          <t>播特別節目</t>
        </r>
      </text>
    </comment>
  </commentList>
</comments>
</file>

<file path=xl/comments2.xml><?xml version="1.0" encoding="utf-8"?>
<comments xmlns="http://schemas.openxmlformats.org/spreadsheetml/2006/main">
  <authors>
    <author>carrie,chen</author>
  </authors>
  <commentList>
    <comment ref="H42" authorId="0">
      <text>
        <r>
          <rPr>
            <b/>
            <sz val="9"/>
            <color indexed="81"/>
            <rFont val="Tahoma"/>
            <family val="2"/>
          </rPr>
          <t xml:space="preserve">carrie,chen:
</t>
        </r>
        <r>
          <rPr>
            <sz val="9"/>
            <color indexed="81"/>
            <rFont val="細明體"/>
            <family val="3"/>
            <charset val="136"/>
          </rPr>
          <t>遇奧運，</t>
        </r>
        <r>
          <rPr>
            <sz val="9"/>
            <color indexed="81"/>
            <rFont val="Tahoma"/>
            <family val="2"/>
          </rPr>
          <t>v</t>
        </r>
        <r>
          <rPr>
            <sz val="9"/>
            <color indexed="81"/>
            <rFont val="細明體"/>
            <family val="3"/>
            <charset val="136"/>
          </rPr>
          <t xml:space="preserve">安排重播
</t>
        </r>
        <r>
          <rPr>
            <sz val="9"/>
            <color indexed="81"/>
            <rFont val="Tahoma"/>
            <family val="2"/>
          </rPr>
          <t>SEC 8/25</t>
        </r>
        <r>
          <rPr>
            <sz val="9"/>
            <color indexed="81"/>
            <rFont val="細明體"/>
            <family val="3"/>
            <charset val="136"/>
          </rPr>
          <t>首播</t>
        </r>
      </text>
    </comment>
  </commentList>
</comments>
</file>

<file path=xl/sharedStrings.xml><?xml version="1.0" encoding="utf-8"?>
<sst xmlns="http://schemas.openxmlformats.org/spreadsheetml/2006/main" count="1265" uniqueCount="423">
  <si>
    <t xml:space="preserve">STAR Entertainment Channel </t>
    <phoneticPr fontId="4" type="noConversion"/>
  </si>
  <si>
    <t>Time</t>
    <phoneticPr fontId="3" type="noConversion"/>
  </si>
  <si>
    <t>Time</t>
    <phoneticPr fontId="3" type="noConversion"/>
  </si>
  <si>
    <t>00:00</t>
  </si>
  <si>
    <t>00:30</t>
  </si>
  <si>
    <t>01:00</t>
  </si>
  <si>
    <t>01:30</t>
  </si>
  <si>
    <t>02:00</t>
  </si>
  <si>
    <t>瘋神無雙&lt;護&gt;</t>
    <phoneticPr fontId="3" type="noConversion"/>
  </si>
  <si>
    <t>旅行應援團&lt;普&gt;</t>
    <phoneticPr fontId="3" type="noConversion"/>
  </si>
  <si>
    <t>02:30</t>
  </si>
  <si>
    <t>03:00</t>
  </si>
  <si>
    <t>03:30</t>
  </si>
  <si>
    <t>04:00</t>
  </si>
  <si>
    <r>
      <t>歡樂智多星</t>
    </r>
    <r>
      <rPr>
        <sz val="10"/>
        <rFont val="Arial"/>
        <family val="2"/>
      </rPr>
      <t>&lt;</t>
    </r>
    <r>
      <rPr>
        <sz val="10"/>
        <rFont val="細明體"/>
        <family val="3"/>
        <charset val="136"/>
      </rPr>
      <t>普</t>
    </r>
    <r>
      <rPr>
        <sz val="10"/>
        <rFont val="Arial"/>
        <family val="2"/>
      </rPr>
      <t>&gt;</t>
    </r>
  </si>
  <si>
    <t>04:30</t>
  </si>
  <si>
    <t>05:00</t>
  </si>
  <si>
    <t>05:30</t>
  </si>
  <si>
    <t>06:00</t>
  </si>
  <si>
    <t>浪漫小鎮&lt;普&gt;</t>
  </si>
  <si>
    <t>06:30</t>
  </si>
  <si>
    <t>07:00</t>
  </si>
  <si>
    <t>07:30</t>
  </si>
  <si>
    <t>08:00</t>
  </si>
  <si>
    <t>08:30</t>
  </si>
  <si>
    <t>09:00</t>
  </si>
  <si>
    <t>09:30</t>
  </si>
  <si>
    <t>10:00</t>
  </si>
  <si>
    <t>10:30</t>
  </si>
  <si>
    <t>11:00</t>
  </si>
  <si>
    <t>11:30</t>
  </si>
  <si>
    <t>12:00</t>
  </si>
  <si>
    <t>12:30</t>
  </si>
  <si>
    <t>13:00</t>
  </si>
  <si>
    <t>13:30</t>
  </si>
  <si>
    <t>14:00</t>
  </si>
  <si>
    <t>14:30</t>
  </si>
  <si>
    <t>15:00</t>
  </si>
  <si>
    <t>15:30</t>
  </si>
  <si>
    <t>16:00</t>
  </si>
  <si>
    <t>16:30</t>
  </si>
  <si>
    <t>17:00</t>
  </si>
  <si>
    <t>利特 &amp; SISTAR★
Hello北鼻&lt;普&gt;</t>
  </si>
  <si>
    <t>17:30</t>
  </si>
  <si>
    <t>18:00</t>
  </si>
  <si>
    <t>18:30</t>
  </si>
  <si>
    <t>19:00</t>
  </si>
  <si>
    <t>19:30</t>
  </si>
  <si>
    <t>*就愛台灣味-1&lt;普&gt;</t>
    <phoneticPr fontId="3" type="noConversion"/>
  </si>
  <si>
    <t>20:00</t>
  </si>
  <si>
    <t xml:space="preserve">浪漫小鎮&lt;普&gt; </t>
  </si>
  <si>
    <t>20:30</t>
  </si>
  <si>
    <t>21:00</t>
  </si>
  <si>
    <t>*浪漫小鎮&lt;普&gt;</t>
    <phoneticPr fontId="3" type="noConversion"/>
  </si>
  <si>
    <t>21:30</t>
  </si>
  <si>
    <t>22:00</t>
  </si>
  <si>
    <t>*瘋神無雙&lt;護&gt;</t>
    <phoneticPr fontId="3" type="noConversion"/>
  </si>
  <si>
    <t>22:30</t>
  </si>
  <si>
    <t>23:00</t>
  </si>
  <si>
    <t>23:30</t>
  </si>
  <si>
    <t>*單機小姐拍拍走-1
&lt;普&gt;</t>
    <phoneticPr fontId="3" type="noConversion"/>
  </si>
  <si>
    <t>PROGRAMME SCHEDULE :September 2012</t>
    <phoneticPr fontId="3" type="noConversion"/>
  </si>
  <si>
    <t>SAT 1</t>
    <phoneticPr fontId="4" type="noConversion"/>
  </si>
  <si>
    <t>SUN 2</t>
    <phoneticPr fontId="4" type="noConversion"/>
  </si>
  <si>
    <t>MON 3</t>
    <phoneticPr fontId="3" type="noConversion"/>
  </si>
  <si>
    <t>TUE 4</t>
    <phoneticPr fontId="3" type="noConversion"/>
  </si>
  <si>
    <t>WED 5</t>
    <phoneticPr fontId="3" type="noConversion"/>
  </si>
  <si>
    <t xml:space="preserve"> THU 6</t>
    <phoneticPr fontId="4" type="noConversion"/>
  </si>
  <si>
    <t>FRI 7</t>
    <phoneticPr fontId="4" type="noConversion"/>
  </si>
  <si>
    <t>SAT 8</t>
    <phoneticPr fontId="4" type="noConversion"/>
  </si>
  <si>
    <t>SUN 9</t>
    <phoneticPr fontId="4" type="noConversion"/>
  </si>
  <si>
    <t>瘋神無雙&lt;護&gt;</t>
    <phoneticPr fontId="3" type="noConversion"/>
  </si>
  <si>
    <t>一袋女王&lt;護&gt;</t>
    <phoneticPr fontId="3" type="noConversion"/>
  </si>
  <si>
    <r>
      <t xml:space="preserve">       </t>
    </r>
    <r>
      <rPr>
        <sz val="9"/>
        <color indexed="12"/>
        <rFont val="細明體"/>
        <family val="3"/>
        <charset val="136"/>
      </rPr>
      <t/>
    </r>
    <phoneticPr fontId="3" type="noConversion"/>
  </si>
  <si>
    <r>
      <t xml:space="preserve">       </t>
    </r>
    <r>
      <rPr>
        <sz val="9"/>
        <color indexed="12"/>
        <rFont val="細明體"/>
        <family val="3"/>
        <charset val="136"/>
      </rPr>
      <t/>
    </r>
    <phoneticPr fontId="3" type="noConversion"/>
  </si>
  <si>
    <r>
      <rPr>
        <sz val="8"/>
        <rFont val="細明體"/>
        <family val="3"/>
        <charset val="136"/>
      </rPr>
      <t>瘋神歌舞團</t>
    </r>
    <r>
      <rPr>
        <sz val="8"/>
        <rFont val="Arial"/>
        <family val="2"/>
      </rPr>
      <t>&lt;</t>
    </r>
    <r>
      <rPr>
        <sz val="8"/>
        <rFont val="細明體"/>
        <family val="3"/>
        <charset val="136"/>
      </rPr>
      <t>護</t>
    </r>
    <r>
      <rPr>
        <sz val="8"/>
        <rFont val="Arial"/>
        <family val="2"/>
      </rPr>
      <t>&gt;</t>
    </r>
    <phoneticPr fontId="3" type="noConversion"/>
  </si>
  <si>
    <r>
      <rPr>
        <sz val="8"/>
        <rFont val="細明體"/>
        <family val="3"/>
        <charset val="136"/>
      </rPr>
      <t>真相</t>
    </r>
    <r>
      <rPr>
        <sz val="8"/>
        <rFont val="Arial"/>
        <family val="2"/>
      </rPr>
      <t>HOLD</t>
    </r>
    <r>
      <rPr>
        <sz val="8"/>
        <rFont val="細明體"/>
        <family val="3"/>
        <charset val="136"/>
      </rPr>
      <t>得住</t>
    </r>
    <r>
      <rPr>
        <sz val="8"/>
        <rFont val="Arial"/>
        <family val="2"/>
      </rPr>
      <t>&lt;</t>
    </r>
    <r>
      <rPr>
        <sz val="8"/>
        <rFont val="細明體"/>
        <family val="3"/>
        <charset val="136"/>
      </rPr>
      <t>普</t>
    </r>
    <r>
      <rPr>
        <sz val="8"/>
        <rFont val="Arial"/>
        <family val="2"/>
      </rPr>
      <t>&gt;</t>
    </r>
    <phoneticPr fontId="3" type="noConversion"/>
  </si>
  <si>
    <r>
      <rPr>
        <sz val="8"/>
        <rFont val="細明體"/>
        <family val="3"/>
        <charset val="136"/>
      </rPr>
      <t>一袋女王</t>
    </r>
    <r>
      <rPr>
        <sz val="8"/>
        <rFont val="Arial"/>
        <family val="2"/>
      </rPr>
      <t>&lt;</t>
    </r>
    <r>
      <rPr>
        <sz val="8"/>
        <rFont val="細明體"/>
        <family val="3"/>
        <charset val="136"/>
      </rPr>
      <t>護</t>
    </r>
    <r>
      <rPr>
        <sz val="8"/>
        <rFont val="Arial"/>
        <family val="2"/>
      </rPr>
      <t>&gt;</t>
    </r>
    <r>
      <rPr>
        <sz val="10"/>
        <rFont val="細明體"/>
        <family val="3"/>
        <charset val="136"/>
      </rPr>
      <t/>
    </r>
    <phoneticPr fontId="3" type="noConversion"/>
  </si>
  <si>
    <r>
      <t>#517
(</t>
    </r>
    <r>
      <rPr>
        <sz val="8"/>
        <rFont val="細明體"/>
        <family val="3"/>
        <charset val="136"/>
      </rPr>
      <t>真幸福還是真衝動</t>
    </r>
    <r>
      <rPr>
        <sz val="8"/>
        <rFont val="Arial"/>
        <family val="2"/>
      </rPr>
      <t>?!</t>
    </r>
    <r>
      <rPr>
        <sz val="8"/>
        <rFont val="細明體"/>
        <family val="3"/>
        <charset val="136"/>
      </rPr>
      <t>閃婚夫妻大爆料</t>
    </r>
    <r>
      <rPr>
        <sz val="8"/>
        <rFont val="Arial"/>
        <family val="2"/>
      </rPr>
      <t>)</t>
    </r>
    <phoneticPr fontId="3" type="noConversion"/>
  </si>
  <si>
    <r>
      <t>歡樂智多星</t>
    </r>
    <r>
      <rPr>
        <sz val="8"/>
        <rFont val="Arial"/>
        <family val="2"/>
      </rPr>
      <t>&lt;</t>
    </r>
    <r>
      <rPr>
        <sz val="8"/>
        <rFont val="細明體"/>
        <family val="3"/>
        <charset val="136"/>
      </rPr>
      <t>普</t>
    </r>
    <r>
      <rPr>
        <sz val="8"/>
        <rFont val="Arial"/>
        <family val="2"/>
      </rPr>
      <t>&gt;</t>
    </r>
  </si>
  <si>
    <r>
      <t>#108 (</t>
    </r>
    <r>
      <rPr>
        <sz val="8"/>
        <rFont val="細明體"/>
        <family val="3"/>
        <charset val="136"/>
      </rPr>
      <t>遺體要伸冤</t>
    </r>
    <r>
      <rPr>
        <sz val="8"/>
        <rFont val="Arial"/>
        <family val="2"/>
      </rPr>
      <t xml:space="preserve"> </t>
    </r>
    <r>
      <rPr>
        <sz val="8"/>
        <rFont val="細明體"/>
        <family val="3"/>
        <charset val="136"/>
      </rPr>
      <t>就靠法醫來解碼</t>
    </r>
    <r>
      <rPr>
        <sz val="8"/>
        <rFont val="Arial"/>
        <family val="2"/>
      </rPr>
      <t>)</t>
    </r>
    <phoneticPr fontId="3" type="noConversion"/>
  </si>
  <si>
    <r>
      <rPr>
        <sz val="8"/>
        <rFont val="細明體"/>
        <family val="3"/>
        <charset val="136"/>
      </rPr>
      <t>一袋女王</t>
    </r>
    <r>
      <rPr>
        <sz val="8"/>
        <rFont val="Arial"/>
        <family val="2"/>
      </rPr>
      <t>&lt;</t>
    </r>
    <r>
      <rPr>
        <sz val="8"/>
        <rFont val="細明體"/>
        <family val="3"/>
        <charset val="136"/>
      </rPr>
      <t>護</t>
    </r>
    <r>
      <rPr>
        <sz val="8"/>
        <rFont val="Arial"/>
        <family val="2"/>
      </rPr>
      <t>&gt;</t>
    </r>
    <phoneticPr fontId="3" type="noConversion"/>
  </si>
  <si>
    <r>
      <t xml:space="preserve">71- </t>
    </r>
    <r>
      <rPr>
        <sz val="8"/>
        <rFont val="細明體"/>
        <family val="3"/>
        <charset val="136"/>
      </rPr>
      <t>命運搖控器</t>
    </r>
    <r>
      <rPr>
        <sz val="8"/>
        <rFont val="Arial"/>
        <family val="2"/>
      </rPr>
      <t>(1)</t>
    </r>
    <phoneticPr fontId="3" type="noConversion"/>
  </si>
  <si>
    <r>
      <t xml:space="preserve">72- </t>
    </r>
    <r>
      <rPr>
        <sz val="8"/>
        <rFont val="細明體"/>
        <family val="3"/>
        <charset val="136"/>
      </rPr>
      <t>命運搖控器</t>
    </r>
    <r>
      <rPr>
        <sz val="8"/>
        <rFont val="Arial"/>
        <family val="2"/>
      </rPr>
      <t>(2)</t>
    </r>
    <phoneticPr fontId="3" type="noConversion"/>
  </si>
  <si>
    <r>
      <rPr>
        <sz val="8"/>
        <rFont val="細明體"/>
        <family val="3"/>
        <charset val="136"/>
      </rPr>
      <t>真相</t>
    </r>
    <r>
      <rPr>
        <sz val="8"/>
        <rFont val="Arial"/>
        <family val="2"/>
      </rPr>
      <t>HOLD</t>
    </r>
    <r>
      <rPr>
        <sz val="8"/>
        <rFont val="細明體"/>
        <family val="3"/>
        <charset val="136"/>
      </rPr>
      <t>得住</t>
    </r>
    <r>
      <rPr>
        <sz val="8"/>
        <rFont val="Arial"/>
        <family val="2"/>
      </rPr>
      <t>&lt;</t>
    </r>
    <r>
      <rPr>
        <sz val="8"/>
        <rFont val="細明體"/>
        <family val="3"/>
        <charset val="136"/>
      </rPr>
      <t>普</t>
    </r>
    <r>
      <rPr>
        <sz val="8"/>
        <rFont val="Arial"/>
        <family val="2"/>
      </rPr>
      <t>&gt;</t>
    </r>
    <r>
      <rPr>
        <sz val="10"/>
        <rFont val="細明體"/>
        <family val="3"/>
        <charset val="136"/>
      </rPr>
      <t/>
    </r>
    <phoneticPr fontId="3" type="noConversion"/>
  </si>
  <si>
    <r>
      <rPr>
        <sz val="8"/>
        <rFont val="細明體"/>
        <family val="3"/>
        <charset val="136"/>
      </rPr>
      <t>歡樂智多星</t>
    </r>
    <r>
      <rPr>
        <sz val="8"/>
        <rFont val="Arial"/>
        <family val="2"/>
      </rPr>
      <t>&lt;</t>
    </r>
    <r>
      <rPr>
        <sz val="8"/>
        <rFont val="細明體"/>
        <family val="3"/>
        <charset val="136"/>
      </rPr>
      <t>普</t>
    </r>
    <r>
      <rPr>
        <sz val="8"/>
        <rFont val="Arial"/>
        <family val="2"/>
      </rPr>
      <t>&gt;</t>
    </r>
    <phoneticPr fontId="3" type="noConversion"/>
  </si>
  <si>
    <r>
      <t>#518
(</t>
    </r>
    <r>
      <rPr>
        <sz val="8"/>
        <rFont val="細明體"/>
        <family val="3"/>
        <charset val="136"/>
      </rPr>
      <t>藝人最怕認出的關鍵時刻</t>
    </r>
    <r>
      <rPr>
        <sz val="8"/>
        <rFont val="Arial"/>
        <family val="2"/>
      </rPr>
      <t>)</t>
    </r>
    <phoneticPr fontId="3" type="noConversion"/>
  </si>
  <si>
    <r>
      <t>#519
(</t>
    </r>
    <r>
      <rPr>
        <sz val="8"/>
        <rFont val="細明體"/>
        <family val="3"/>
        <charset val="136"/>
      </rPr>
      <t>天啊</t>
    </r>
    <r>
      <rPr>
        <sz val="8"/>
        <rFont val="Arial"/>
        <family val="2"/>
      </rPr>
      <t>!!</t>
    </r>
    <r>
      <rPr>
        <sz val="8"/>
        <rFont val="細明體"/>
        <family val="3"/>
        <charset val="136"/>
      </rPr>
      <t>我的孩子遺傳了我的搞笑基因</t>
    </r>
    <r>
      <rPr>
        <sz val="8"/>
        <rFont val="Arial"/>
        <family val="2"/>
      </rPr>
      <t>?)</t>
    </r>
    <phoneticPr fontId="3" type="noConversion"/>
  </si>
  <si>
    <r>
      <t>#520
(</t>
    </r>
    <r>
      <rPr>
        <sz val="8"/>
        <rFont val="細明體"/>
        <family val="3"/>
        <charset val="136"/>
      </rPr>
      <t>輕熟女爆笑友誼大公開</t>
    </r>
    <r>
      <rPr>
        <sz val="8"/>
        <rFont val="Arial"/>
        <family val="2"/>
      </rPr>
      <t>)</t>
    </r>
    <phoneticPr fontId="3" type="noConversion"/>
  </si>
  <si>
    <r>
      <t>#521
(</t>
    </r>
    <r>
      <rPr>
        <sz val="8"/>
        <rFont val="細明體"/>
        <family val="3"/>
        <charset val="136"/>
      </rPr>
      <t>正妹母女檔大爆料</t>
    </r>
    <r>
      <rPr>
        <sz val="8"/>
        <rFont val="Arial"/>
        <family val="2"/>
      </rPr>
      <t>)</t>
    </r>
    <phoneticPr fontId="3" type="noConversion"/>
  </si>
  <si>
    <r>
      <t>#144
(100</t>
    </r>
    <r>
      <rPr>
        <sz val="8"/>
        <color indexed="12"/>
        <rFont val="細明體"/>
        <family val="3"/>
        <charset val="136"/>
      </rPr>
      <t>元吃三樣</t>
    </r>
    <r>
      <rPr>
        <sz val="8"/>
        <color indexed="12"/>
        <rFont val="Arial"/>
        <family val="2"/>
      </rPr>
      <t>)</t>
    </r>
    <phoneticPr fontId="3" type="noConversion"/>
  </si>
  <si>
    <r>
      <rPr>
        <sz val="8"/>
        <color indexed="55"/>
        <rFont val="細明體"/>
        <family val="3"/>
        <charset val="136"/>
      </rPr>
      <t>浪漫小鎮</t>
    </r>
    <r>
      <rPr>
        <sz val="8"/>
        <color indexed="55"/>
        <rFont val="Arial"/>
        <family val="2"/>
      </rPr>
      <t>&lt;</t>
    </r>
    <r>
      <rPr>
        <sz val="8"/>
        <color indexed="55"/>
        <rFont val="細明體"/>
        <family val="3"/>
        <charset val="136"/>
      </rPr>
      <t>普</t>
    </r>
    <r>
      <rPr>
        <sz val="8"/>
        <color indexed="55"/>
        <rFont val="Arial"/>
        <family val="2"/>
      </rPr>
      <t>&gt;</t>
    </r>
    <phoneticPr fontId="3" type="noConversion"/>
  </si>
  <si>
    <r>
      <t>真相</t>
    </r>
    <r>
      <rPr>
        <sz val="8"/>
        <rFont val="Arial"/>
        <family val="2"/>
      </rPr>
      <t>HOLD</t>
    </r>
    <r>
      <rPr>
        <sz val="8"/>
        <rFont val="細明體"/>
        <family val="3"/>
        <charset val="136"/>
      </rPr>
      <t>得住</t>
    </r>
    <r>
      <rPr>
        <sz val="8"/>
        <rFont val="Arial"/>
        <family val="2"/>
      </rPr>
      <t>&lt;</t>
    </r>
    <r>
      <rPr>
        <sz val="8"/>
        <rFont val="細明體"/>
        <family val="3"/>
        <charset val="136"/>
      </rPr>
      <t>普</t>
    </r>
    <r>
      <rPr>
        <sz val="8"/>
        <rFont val="Arial"/>
        <family val="2"/>
      </rPr>
      <t>&gt;</t>
    </r>
  </si>
  <si>
    <r>
      <rPr>
        <sz val="8"/>
        <color indexed="55"/>
        <rFont val="細明體"/>
        <family val="3"/>
        <charset val="136"/>
      </rPr>
      <t>移動星樂園</t>
    </r>
    <r>
      <rPr>
        <sz val="8"/>
        <color indexed="55"/>
        <rFont val="Arial Narrow"/>
        <family val="2"/>
      </rPr>
      <t>&lt;</t>
    </r>
    <r>
      <rPr>
        <sz val="8"/>
        <color indexed="55"/>
        <rFont val="細明體"/>
        <family val="3"/>
        <charset val="136"/>
      </rPr>
      <t>普</t>
    </r>
    <r>
      <rPr>
        <sz val="8"/>
        <color indexed="55"/>
        <rFont val="Arial Narrow"/>
        <family val="2"/>
      </rPr>
      <t>&gt;</t>
    </r>
    <phoneticPr fontId="3" type="noConversion"/>
  </si>
  <si>
    <r>
      <t xml:space="preserve"> MUSIC BANK 60</t>
    </r>
    <r>
      <rPr>
        <sz val="8"/>
        <color indexed="55"/>
        <rFont val="細明體"/>
        <family val="3"/>
        <charset val="136"/>
      </rPr>
      <t>分鐘版</t>
    </r>
    <r>
      <rPr>
        <sz val="8"/>
        <color indexed="55"/>
        <rFont val="Arial"/>
        <family val="2"/>
      </rPr>
      <t>&lt;</t>
    </r>
    <r>
      <rPr>
        <sz val="8"/>
        <color indexed="55"/>
        <rFont val="細明體"/>
        <family val="3"/>
        <charset val="136"/>
      </rPr>
      <t>普</t>
    </r>
    <r>
      <rPr>
        <sz val="8"/>
        <color indexed="55"/>
        <rFont val="Arial"/>
        <family val="2"/>
      </rPr>
      <t>&gt;</t>
    </r>
    <phoneticPr fontId="3" type="noConversion"/>
  </si>
  <si>
    <r>
      <t xml:space="preserve">71- </t>
    </r>
    <r>
      <rPr>
        <sz val="8"/>
        <rFont val="細明體"/>
        <family val="3"/>
        <charset val="136"/>
      </rPr>
      <t>命運搖控器</t>
    </r>
    <r>
      <rPr>
        <sz val="8"/>
        <rFont val="Arial"/>
        <family val="2"/>
      </rPr>
      <t>(1)</t>
    </r>
    <phoneticPr fontId="3" type="noConversion"/>
  </si>
  <si>
    <r>
      <rPr>
        <sz val="8"/>
        <color indexed="55"/>
        <rFont val="細明體"/>
        <family val="3"/>
        <charset val="136"/>
      </rPr>
      <t>一袋女王</t>
    </r>
    <r>
      <rPr>
        <sz val="8"/>
        <color indexed="55"/>
        <rFont val="Arial"/>
        <family val="2"/>
      </rPr>
      <t>&lt;</t>
    </r>
    <r>
      <rPr>
        <sz val="8"/>
        <color indexed="55"/>
        <rFont val="細明體"/>
        <family val="3"/>
        <charset val="136"/>
      </rPr>
      <t>護</t>
    </r>
    <r>
      <rPr>
        <sz val="8"/>
        <color indexed="55"/>
        <rFont val="Arial"/>
        <family val="2"/>
      </rPr>
      <t>&gt;</t>
    </r>
    <r>
      <rPr>
        <sz val="10"/>
        <rFont val="細明體"/>
        <family val="3"/>
        <charset val="136"/>
      </rPr>
      <t/>
    </r>
    <phoneticPr fontId="3" type="noConversion"/>
  </si>
  <si>
    <r>
      <t xml:space="preserve">72- </t>
    </r>
    <r>
      <rPr>
        <sz val="8"/>
        <rFont val="細明體"/>
        <family val="3"/>
        <charset val="136"/>
      </rPr>
      <t>命運搖控器</t>
    </r>
    <r>
      <rPr>
        <sz val="8"/>
        <rFont val="Arial"/>
        <family val="2"/>
      </rPr>
      <t>(2)</t>
    </r>
    <phoneticPr fontId="3" type="noConversion"/>
  </si>
  <si>
    <r>
      <rPr>
        <sz val="8"/>
        <color indexed="55"/>
        <rFont val="細明體"/>
        <family val="3"/>
        <charset val="136"/>
      </rPr>
      <t>真相</t>
    </r>
    <r>
      <rPr>
        <sz val="8"/>
        <color indexed="55"/>
        <rFont val="Arial"/>
        <family val="2"/>
      </rPr>
      <t>HOLD</t>
    </r>
    <r>
      <rPr>
        <sz val="8"/>
        <color indexed="55"/>
        <rFont val="細明體"/>
        <family val="3"/>
        <charset val="136"/>
      </rPr>
      <t>得住</t>
    </r>
    <r>
      <rPr>
        <sz val="8"/>
        <color indexed="55"/>
        <rFont val="Arial"/>
        <family val="2"/>
      </rPr>
      <t>&lt;</t>
    </r>
    <r>
      <rPr>
        <sz val="8"/>
        <color indexed="55"/>
        <rFont val="細明體"/>
        <family val="3"/>
        <charset val="136"/>
      </rPr>
      <t>普</t>
    </r>
    <r>
      <rPr>
        <sz val="8"/>
        <color indexed="55"/>
        <rFont val="Arial"/>
        <family val="2"/>
      </rPr>
      <t>&gt;</t>
    </r>
    <phoneticPr fontId="3" type="noConversion"/>
  </si>
  <si>
    <r>
      <rPr>
        <sz val="8"/>
        <color indexed="55"/>
        <rFont val="細明體"/>
        <family val="3"/>
        <charset val="136"/>
      </rPr>
      <t>瘋神歌舞團</t>
    </r>
    <r>
      <rPr>
        <sz val="8"/>
        <color indexed="55"/>
        <rFont val="Arial"/>
        <family val="2"/>
      </rPr>
      <t>&lt;</t>
    </r>
    <r>
      <rPr>
        <sz val="8"/>
        <color indexed="55"/>
        <rFont val="細明體"/>
        <family val="3"/>
        <charset val="136"/>
      </rPr>
      <t>護</t>
    </r>
    <r>
      <rPr>
        <sz val="8"/>
        <color indexed="55"/>
        <rFont val="Arial"/>
        <family val="2"/>
      </rPr>
      <t>&gt;</t>
    </r>
    <phoneticPr fontId="3" type="noConversion"/>
  </si>
  <si>
    <r>
      <rPr>
        <sz val="8"/>
        <color indexed="55"/>
        <rFont val="細明體"/>
        <family val="3"/>
        <charset val="136"/>
      </rPr>
      <t>真相</t>
    </r>
    <r>
      <rPr>
        <sz val="8"/>
        <color indexed="55"/>
        <rFont val="Arial"/>
        <family val="2"/>
      </rPr>
      <t>HOLD</t>
    </r>
    <r>
      <rPr>
        <sz val="8"/>
        <color indexed="55"/>
        <rFont val="細明體"/>
        <family val="3"/>
        <charset val="136"/>
      </rPr>
      <t>得住</t>
    </r>
    <r>
      <rPr>
        <sz val="8"/>
        <color indexed="55"/>
        <rFont val="Arial"/>
        <family val="2"/>
      </rPr>
      <t>&lt;</t>
    </r>
    <r>
      <rPr>
        <sz val="8"/>
        <color indexed="55"/>
        <rFont val="細明體"/>
        <family val="3"/>
        <charset val="136"/>
      </rPr>
      <t>普</t>
    </r>
    <r>
      <rPr>
        <sz val="8"/>
        <color indexed="55"/>
        <rFont val="Arial"/>
        <family val="2"/>
      </rPr>
      <t>&gt;</t>
    </r>
    <r>
      <rPr>
        <sz val="10"/>
        <rFont val="細明體"/>
        <family val="3"/>
        <charset val="136"/>
      </rPr>
      <t/>
    </r>
    <phoneticPr fontId="3" type="noConversion"/>
  </si>
  <si>
    <r>
      <rPr>
        <sz val="8"/>
        <color indexed="55"/>
        <rFont val="細明體"/>
        <family val="3"/>
        <charset val="136"/>
      </rPr>
      <t>歡樂智多星</t>
    </r>
    <r>
      <rPr>
        <sz val="8"/>
        <color indexed="55"/>
        <rFont val="Arial"/>
        <family val="2"/>
      </rPr>
      <t>&lt;</t>
    </r>
    <r>
      <rPr>
        <sz val="8"/>
        <color indexed="55"/>
        <rFont val="細明體"/>
        <family val="3"/>
        <charset val="136"/>
      </rPr>
      <t>普</t>
    </r>
    <r>
      <rPr>
        <sz val="8"/>
        <color indexed="55"/>
        <rFont val="Arial"/>
        <family val="2"/>
      </rPr>
      <t>&gt;</t>
    </r>
    <phoneticPr fontId="3" type="noConversion"/>
  </si>
  <si>
    <r>
      <t>MUSIC BANK 60</t>
    </r>
    <r>
      <rPr>
        <sz val="8"/>
        <color indexed="55"/>
        <rFont val="細明體"/>
        <family val="3"/>
        <charset val="136"/>
      </rPr>
      <t>分鐘版</t>
    </r>
    <r>
      <rPr>
        <sz val="8"/>
        <color indexed="55"/>
        <rFont val="Arial"/>
        <family val="2"/>
      </rPr>
      <t>&lt;</t>
    </r>
    <r>
      <rPr>
        <sz val="8"/>
        <color indexed="55"/>
        <rFont val="細明體"/>
        <family val="3"/>
        <charset val="136"/>
      </rPr>
      <t>普</t>
    </r>
    <r>
      <rPr>
        <sz val="8"/>
        <color indexed="55"/>
        <rFont val="Arial"/>
        <family val="2"/>
      </rPr>
      <t>&gt;</t>
    </r>
    <phoneticPr fontId="3" type="noConversion"/>
  </si>
  <si>
    <r>
      <rPr>
        <sz val="8"/>
        <color indexed="55"/>
        <rFont val="細明體"/>
        <family val="3"/>
        <charset val="136"/>
      </rPr>
      <t>韓國人氣歌謠</t>
    </r>
    <r>
      <rPr>
        <sz val="8"/>
        <color indexed="55"/>
        <rFont val="Arial"/>
        <family val="2"/>
      </rPr>
      <t>60</t>
    </r>
    <r>
      <rPr>
        <sz val="8"/>
        <color indexed="55"/>
        <rFont val="細明體"/>
        <family val="3"/>
        <charset val="136"/>
      </rPr>
      <t>分鐘版</t>
    </r>
    <r>
      <rPr>
        <sz val="8"/>
        <color indexed="55"/>
        <rFont val="Arial"/>
        <family val="2"/>
      </rPr>
      <t>&lt;</t>
    </r>
    <r>
      <rPr>
        <sz val="8"/>
        <color indexed="55"/>
        <rFont val="細明體"/>
        <family val="3"/>
        <charset val="136"/>
      </rPr>
      <t>普</t>
    </r>
    <r>
      <rPr>
        <sz val="8"/>
        <color indexed="55"/>
        <rFont val="Arial"/>
        <family val="2"/>
      </rPr>
      <t>&gt;</t>
    </r>
    <phoneticPr fontId="3" type="noConversion"/>
  </si>
  <si>
    <r>
      <t>63  (</t>
    </r>
    <r>
      <rPr>
        <sz val="8"/>
        <color indexed="55"/>
        <rFont val="細明體"/>
        <family val="3"/>
        <charset val="136"/>
      </rPr>
      <t>東方神犬威震中亞</t>
    </r>
    <r>
      <rPr>
        <sz val="8"/>
        <color indexed="55"/>
        <rFont val="Arial"/>
        <family val="2"/>
      </rPr>
      <t xml:space="preserve"> </t>
    </r>
    <r>
      <rPr>
        <sz val="8"/>
        <color indexed="55"/>
        <rFont val="細明體"/>
        <family val="3"/>
        <charset val="136"/>
      </rPr>
      <t>藏獒</t>
    </r>
    <r>
      <rPr>
        <sz val="8"/>
        <color indexed="55"/>
        <rFont val="Arial"/>
        <family val="2"/>
      </rPr>
      <t>)</t>
    </r>
    <phoneticPr fontId="3" type="noConversion"/>
  </si>
  <si>
    <r>
      <t>*</t>
    </r>
    <r>
      <rPr>
        <sz val="8"/>
        <color indexed="55"/>
        <rFont val="細明體"/>
        <family val="3"/>
        <charset val="136"/>
      </rPr>
      <t>一袋女王</t>
    </r>
    <r>
      <rPr>
        <sz val="8"/>
        <color indexed="55"/>
        <rFont val="Arial"/>
        <family val="2"/>
      </rPr>
      <t>&lt;</t>
    </r>
    <r>
      <rPr>
        <sz val="8"/>
        <color indexed="55"/>
        <rFont val="細明體"/>
        <family val="3"/>
        <charset val="136"/>
      </rPr>
      <t>護</t>
    </r>
    <r>
      <rPr>
        <sz val="8"/>
        <color indexed="55"/>
        <rFont val="Arial"/>
        <family val="2"/>
      </rPr>
      <t>&gt;</t>
    </r>
    <r>
      <rPr>
        <sz val="10"/>
        <rFont val="細明體"/>
        <family val="3"/>
        <charset val="136"/>
      </rPr>
      <t/>
    </r>
    <phoneticPr fontId="3" type="noConversion"/>
  </si>
  <si>
    <r>
      <t>507   (</t>
    </r>
    <r>
      <rPr>
        <sz val="8"/>
        <color indexed="55"/>
        <rFont val="細明體"/>
        <family val="3"/>
        <charset val="136"/>
      </rPr>
      <t>親愛的老公</t>
    </r>
    <r>
      <rPr>
        <sz val="8"/>
        <color indexed="55"/>
        <rFont val="Arial"/>
        <family val="2"/>
      </rPr>
      <t>~</t>
    </r>
    <r>
      <rPr>
        <sz val="8"/>
        <color indexed="55"/>
        <rFont val="細明體"/>
        <family val="3"/>
        <charset val="136"/>
      </rPr>
      <t>到底是「超」人還是「操」死人</t>
    </r>
    <r>
      <rPr>
        <sz val="8"/>
        <color indexed="55"/>
        <rFont val="Arial"/>
        <family val="2"/>
      </rPr>
      <t>)</t>
    </r>
    <phoneticPr fontId="3" type="noConversion"/>
  </si>
  <si>
    <r>
      <t>*</t>
    </r>
    <r>
      <rPr>
        <sz val="8"/>
        <color indexed="55"/>
        <rFont val="細明體"/>
        <family val="3"/>
        <charset val="136"/>
      </rPr>
      <t>歡樂智多星</t>
    </r>
    <r>
      <rPr>
        <sz val="8"/>
        <color indexed="55"/>
        <rFont val="Arial"/>
        <family val="2"/>
      </rPr>
      <t>&lt;</t>
    </r>
    <r>
      <rPr>
        <sz val="8"/>
        <color indexed="55"/>
        <rFont val="細明體"/>
        <family val="3"/>
        <charset val="136"/>
      </rPr>
      <t>普</t>
    </r>
    <r>
      <rPr>
        <sz val="8"/>
        <color indexed="55"/>
        <rFont val="Arial"/>
        <family val="2"/>
      </rPr>
      <t>&gt;</t>
    </r>
    <phoneticPr fontId="3" type="noConversion"/>
  </si>
  <si>
    <t>MON</t>
  </si>
  <si>
    <t>MON 10</t>
    <phoneticPr fontId="3" type="noConversion"/>
  </si>
  <si>
    <t>TUE 11</t>
    <phoneticPr fontId="3" type="noConversion"/>
  </si>
  <si>
    <t>WED 12</t>
    <phoneticPr fontId="3" type="noConversion"/>
  </si>
  <si>
    <t xml:space="preserve"> THU 13</t>
    <phoneticPr fontId="4" type="noConversion"/>
  </si>
  <si>
    <t>FRI 14</t>
    <phoneticPr fontId="4" type="noConversion"/>
  </si>
  <si>
    <t>SAT 15</t>
    <phoneticPr fontId="4" type="noConversion"/>
  </si>
  <si>
    <t>SUN 16</t>
    <phoneticPr fontId="4" type="noConversion"/>
  </si>
  <si>
    <r>
      <t>#524
(</t>
    </r>
    <r>
      <rPr>
        <sz val="8"/>
        <rFont val="細明體"/>
        <family val="3"/>
        <charset val="136"/>
      </rPr>
      <t>藝人老爸的甜蜜時刻</t>
    </r>
    <r>
      <rPr>
        <sz val="8"/>
        <rFont val="Arial"/>
        <family val="2"/>
      </rPr>
      <t>)</t>
    </r>
    <phoneticPr fontId="3" type="noConversion"/>
  </si>
  <si>
    <r>
      <t>#145
(</t>
    </r>
    <r>
      <rPr>
        <sz val="8"/>
        <color indexed="12"/>
        <rFont val="細明體"/>
        <family val="3"/>
        <charset val="136"/>
      </rPr>
      <t>銅板美食</t>
    </r>
    <r>
      <rPr>
        <sz val="8"/>
        <color indexed="12"/>
        <rFont val="Arial"/>
        <family val="2"/>
      </rPr>
      <t>PK</t>
    </r>
    <r>
      <rPr>
        <sz val="8"/>
        <color indexed="12"/>
        <rFont val="細明體"/>
        <family val="3"/>
        <charset val="136"/>
      </rPr>
      <t>戰</t>
    </r>
    <r>
      <rPr>
        <sz val="8"/>
        <color indexed="12"/>
        <rFont val="Arial"/>
        <family val="2"/>
      </rPr>
      <t>)</t>
    </r>
    <phoneticPr fontId="3" type="noConversion"/>
  </si>
  <si>
    <r>
      <t xml:space="preserve">72- </t>
    </r>
    <r>
      <rPr>
        <sz val="8"/>
        <rFont val="細明體"/>
        <family val="3"/>
        <charset val="136"/>
      </rPr>
      <t>命運搖控器</t>
    </r>
    <r>
      <rPr>
        <sz val="8"/>
        <rFont val="Arial"/>
        <family val="2"/>
      </rPr>
      <t>(2-2)</t>
    </r>
    <phoneticPr fontId="3" type="noConversion"/>
  </si>
  <si>
    <r>
      <t>#193
(</t>
    </r>
    <r>
      <rPr>
        <sz val="8"/>
        <rFont val="細明體"/>
        <family val="3"/>
        <charset val="136"/>
      </rPr>
      <t>水滸也無雙</t>
    </r>
    <r>
      <rPr>
        <sz val="8"/>
        <rFont val="Arial"/>
        <family val="2"/>
      </rPr>
      <t>+</t>
    </r>
    <r>
      <rPr>
        <sz val="8"/>
        <rFont val="細明體"/>
        <family val="3"/>
        <charset val="136"/>
      </rPr>
      <t>忍者亂太郎</t>
    </r>
    <r>
      <rPr>
        <sz val="8"/>
        <rFont val="Arial"/>
        <family val="2"/>
      </rPr>
      <t>(1))</t>
    </r>
    <phoneticPr fontId="3" type="noConversion"/>
  </si>
  <si>
    <t>(2011.9.18)</t>
    <phoneticPr fontId="3" type="noConversion"/>
  </si>
  <si>
    <r>
      <rPr>
        <sz val="8"/>
        <rFont val="細明體"/>
        <family val="3"/>
        <charset val="136"/>
      </rPr>
      <t>一袋女王</t>
    </r>
    <r>
      <rPr>
        <sz val="8"/>
        <rFont val="Arial"/>
        <family val="2"/>
      </rPr>
      <t>&lt;</t>
    </r>
    <r>
      <rPr>
        <sz val="8"/>
        <rFont val="細明體"/>
        <family val="3"/>
        <charset val="136"/>
      </rPr>
      <t>護</t>
    </r>
    <r>
      <rPr>
        <sz val="8"/>
        <rFont val="Arial"/>
        <family val="2"/>
      </rPr>
      <t>&gt;</t>
    </r>
    <phoneticPr fontId="3" type="noConversion"/>
  </si>
  <si>
    <r>
      <rPr>
        <sz val="8"/>
        <rFont val="細明體"/>
        <family val="3"/>
        <charset val="136"/>
      </rPr>
      <t>瘋神歌舞團</t>
    </r>
    <r>
      <rPr>
        <sz val="8"/>
        <rFont val="Arial"/>
        <family val="2"/>
      </rPr>
      <t>&lt;</t>
    </r>
    <r>
      <rPr>
        <sz val="8"/>
        <rFont val="細明體"/>
        <family val="3"/>
        <charset val="136"/>
      </rPr>
      <t>護</t>
    </r>
    <r>
      <rPr>
        <sz val="8"/>
        <rFont val="Arial"/>
        <family val="2"/>
      </rPr>
      <t>&gt;</t>
    </r>
    <phoneticPr fontId="3" type="noConversion"/>
  </si>
  <si>
    <r>
      <t>#523
(</t>
    </r>
    <r>
      <rPr>
        <sz val="8"/>
        <rFont val="細明體"/>
        <family val="3"/>
        <charset val="136"/>
      </rPr>
      <t>她們是</t>
    </r>
    <r>
      <rPr>
        <sz val="8"/>
        <rFont val="Arial"/>
        <family val="2"/>
      </rPr>
      <t>~</t>
    </r>
    <r>
      <rPr>
        <sz val="8"/>
        <rFont val="細明體"/>
        <family val="3"/>
        <charset val="136"/>
      </rPr>
      <t>「靈界翻譯官」</t>
    </r>
    <r>
      <rPr>
        <sz val="8"/>
        <rFont val="Arial"/>
        <family val="2"/>
      </rPr>
      <t>)</t>
    </r>
    <phoneticPr fontId="3" type="noConversion"/>
  </si>
  <si>
    <r>
      <rPr>
        <sz val="8"/>
        <rFont val="細明體"/>
        <family val="3"/>
        <charset val="136"/>
      </rPr>
      <t>瘋神無雙</t>
    </r>
    <r>
      <rPr>
        <sz val="8"/>
        <rFont val="Arial"/>
        <family val="2"/>
      </rPr>
      <t>&lt;</t>
    </r>
    <r>
      <rPr>
        <sz val="8"/>
        <rFont val="細明體"/>
        <family val="3"/>
        <charset val="136"/>
      </rPr>
      <t>護</t>
    </r>
    <r>
      <rPr>
        <sz val="8"/>
        <rFont val="Arial"/>
        <family val="2"/>
      </rPr>
      <t>&gt;</t>
    </r>
    <phoneticPr fontId="3" type="noConversion"/>
  </si>
  <si>
    <r>
      <rPr>
        <sz val="8"/>
        <rFont val="細明體"/>
        <family val="3"/>
        <charset val="136"/>
      </rPr>
      <t>一袋女王</t>
    </r>
    <r>
      <rPr>
        <sz val="8"/>
        <rFont val="Arial"/>
        <family val="2"/>
      </rPr>
      <t>&lt;</t>
    </r>
    <r>
      <rPr>
        <sz val="8"/>
        <rFont val="細明體"/>
        <family val="3"/>
        <charset val="136"/>
      </rPr>
      <t>護</t>
    </r>
    <r>
      <rPr>
        <sz val="8"/>
        <rFont val="Arial"/>
        <family val="2"/>
      </rPr>
      <t>&gt;</t>
    </r>
    <r>
      <rPr>
        <sz val="10"/>
        <rFont val="細明體"/>
        <family val="3"/>
        <charset val="136"/>
      </rPr>
      <t/>
    </r>
    <phoneticPr fontId="3" type="noConversion"/>
  </si>
  <si>
    <r>
      <rPr>
        <sz val="8"/>
        <rFont val="細明體"/>
        <family val="3"/>
        <charset val="136"/>
      </rPr>
      <t>真相</t>
    </r>
    <r>
      <rPr>
        <sz val="8"/>
        <rFont val="Arial"/>
        <family val="2"/>
      </rPr>
      <t>HOLD</t>
    </r>
    <r>
      <rPr>
        <sz val="8"/>
        <rFont val="細明體"/>
        <family val="3"/>
        <charset val="136"/>
      </rPr>
      <t>得住</t>
    </r>
    <r>
      <rPr>
        <sz val="8"/>
        <rFont val="Arial"/>
        <family val="2"/>
      </rPr>
      <t>&lt;</t>
    </r>
    <r>
      <rPr>
        <sz val="8"/>
        <rFont val="細明體"/>
        <family val="3"/>
        <charset val="136"/>
      </rPr>
      <t>普</t>
    </r>
    <r>
      <rPr>
        <sz val="8"/>
        <rFont val="Arial"/>
        <family val="2"/>
      </rPr>
      <t>&gt;</t>
    </r>
    <phoneticPr fontId="3" type="noConversion"/>
  </si>
  <si>
    <r>
      <rPr>
        <sz val="8"/>
        <rFont val="細明體"/>
        <family val="3"/>
        <charset val="136"/>
      </rPr>
      <t>瘋神無雙</t>
    </r>
    <r>
      <rPr>
        <sz val="8"/>
        <rFont val="Arial"/>
        <family val="2"/>
      </rPr>
      <t>&lt;</t>
    </r>
    <r>
      <rPr>
        <sz val="8"/>
        <rFont val="細明體"/>
        <family val="3"/>
        <charset val="136"/>
      </rPr>
      <t>護</t>
    </r>
    <r>
      <rPr>
        <sz val="8"/>
        <rFont val="Arial"/>
        <family val="2"/>
      </rPr>
      <t>&gt;</t>
    </r>
    <phoneticPr fontId="3" type="noConversion"/>
  </si>
  <si>
    <r>
      <rPr>
        <sz val="8"/>
        <rFont val="細明體"/>
        <family val="3"/>
        <charset val="136"/>
      </rPr>
      <t>瘋神歌舞團</t>
    </r>
    <r>
      <rPr>
        <sz val="8"/>
        <rFont val="Arial"/>
        <family val="2"/>
      </rPr>
      <t>&lt;</t>
    </r>
    <r>
      <rPr>
        <sz val="8"/>
        <rFont val="細明體"/>
        <family val="3"/>
        <charset val="136"/>
      </rPr>
      <t>護</t>
    </r>
    <r>
      <rPr>
        <sz val="8"/>
        <rFont val="Arial"/>
        <family val="2"/>
      </rPr>
      <t>&gt;</t>
    </r>
    <phoneticPr fontId="3" type="noConversion"/>
  </si>
  <si>
    <r>
      <rPr>
        <sz val="8"/>
        <rFont val="細明體"/>
        <family val="3"/>
        <charset val="136"/>
      </rPr>
      <t>真相</t>
    </r>
    <r>
      <rPr>
        <sz val="8"/>
        <rFont val="Arial"/>
        <family val="2"/>
      </rPr>
      <t>HOLD</t>
    </r>
    <r>
      <rPr>
        <sz val="8"/>
        <rFont val="細明體"/>
        <family val="3"/>
        <charset val="136"/>
      </rPr>
      <t>得住</t>
    </r>
    <r>
      <rPr>
        <sz val="8"/>
        <rFont val="Arial"/>
        <family val="2"/>
      </rPr>
      <t>&lt;</t>
    </r>
    <r>
      <rPr>
        <sz val="8"/>
        <rFont val="細明體"/>
        <family val="3"/>
        <charset val="136"/>
      </rPr>
      <t>普</t>
    </r>
    <r>
      <rPr>
        <sz val="8"/>
        <rFont val="Arial"/>
        <family val="2"/>
      </rPr>
      <t>&gt;</t>
    </r>
    <r>
      <rPr>
        <sz val="10"/>
        <rFont val="細明體"/>
        <family val="3"/>
        <charset val="136"/>
      </rPr>
      <t/>
    </r>
    <phoneticPr fontId="3" type="noConversion"/>
  </si>
  <si>
    <r>
      <rPr>
        <sz val="8"/>
        <rFont val="細明體"/>
        <family val="3"/>
        <charset val="136"/>
      </rPr>
      <t>歡樂智多星</t>
    </r>
    <r>
      <rPr>
        <sz val="8"/>
        <rFont val="Arial"/>
        <family val="2"/>
      </rPr>
      <t>&lt;</t>
    </r>
    <r>
      <rPr>
        <sz val="8"/>
        <rFont val="細明體"/>
        <family val="3"/>
        <charset val="136"/>
      </rPr>
      <t>普</t>
    </r>
    <r>
      <rPr>
        <sz val="8"/>
        <rFont val="Arial"/>
        <family val="2"/>
      </rPr>
      <t>&gt;</t>
    </r>
    <phoneticPr fontId="3" type="noConversion"/>
  </si>
  <si>
    <r>
      <t>#522
(</t>
    </r>
    <r>
      <rPr>
        <sz val="8"/>
        <rFont val="細明體"/>
        <family val="3"/>
        <charset val="136"/>
      </rPr>
      <t>藝人老闆的一把火</t>
    </r>
    <r>
      <rPr>
        <sz val="8"/>
        <rFont val="Arial"/>
        <family val="2"/>
      </rPr>
      <t>)</t>
    </r>
    <phoneticPr fontId="3" type="noConversion"/>
  </si>
  <si>
    <r>
      <t>#523
(</t>
    </r>
    <r>
      <rPr>
        <sz val="8"/>
        <rFont val="細明體"/>
        <family val="3"/>
        <charset val="136"/>
      </rPr>
      <t>她們是</t>
    </r>
    <r>
      <rPr>
        <sz val="8"/>
        <rFont val="Arial"/>
        <family val="2"/>
      </rPr>
      <t>~</t>
    </r>
    <r>
      <rPr>
        <sz val="8"/>
        <rFont val="細明體"/>
        <family val="3"/>
        <charset val="136"/>
      </rPr>
      <t>「靈界翻譯官」</t>
    </r>
    <r>
      <rPr>
        <sz val="8"/>
        <rFont val="Arial"/>
        <family val="2"/>
      </rPr>
      <t>)</t>
    </r>
    <phoneticPr fontId="3" type="noConversion"/>
  </si>
  <si>
    <r>
      <t>#524
(</t>
    </r>
    <r>
      <rPr>
        <sz val="8"/>
        <rFont val="細明體"/>
        <family val="3"/>
        <charset val="136"/>
      </rPr>
      <t>藝人老爸的甜蜜時刻</t>
    </r>
    <r>
      <rPr>
        <sz val="8"/>
        <rFont val="Arial"/>
        <family val="2"/>
      </rPr>
      <t>)</t>
    </r>
    <phoneticPr fontId="3" type="noConversion"/>
  </si>
  <si>
    <r>
      <t>#525
(</t>
    </r>
    <r>
      <rPr>
        <sz val="8"/>
        <rFont val="細明體"/>
        <family val="3"/>
        <charset val="136"/>
      </rPr>
      <t>置入</t>
    </r>
    <r>
      <rPr>
        <sz val="8"/>
        <rFont val="Arial"/>
        <family val="2"/>
      </rPr>
      <t>)</t>
    </r>
    <phoneticPr fontId="3" type="noConversion"/>
  </si>
  <si>
    <r>
      <t>#194
(</t>
    </r>
    <r>
      <rPr>
        <sz val="8"/>
        <rFont val="細明體"/>
        <family val="3"/>
        <charset val="136"/>
      </rPr>
      <t>向性騷擾說不</t>
    </r>
    <r>
      <rPr>
        <sz val="8"/>
        <rFont val="Arial"/>
        <family val="2"/>
      </rPr>
      <t xml:space="preserve"> </t>
    </r>
    <r>
      <rPr>
        <sz val="8"/>
        <rFont val="細明體"/>
        <family val="3"/>
        <charset val="136"/>
      </rPr>
      <t>忍者亂太郎</t>
    </r>
    <r>
      <rPr>
        <sz val="8"/>
        <rFont val="Arial"/>
        <family val="2"/>
      </rPr>
      <t>2)</t>
    </r>
    <phoneticPr fontId="3" type="noConversion"/>
  </si>
  <si>
    <r>
      <t xml:space="preserve">       </t>
    </r>
    <r>
      <rPr>
        <sz val="9"/>
        <color indexed="12"/>
        <rFont val="細明體"/>
        <family val="3"/>
        <charset val="136"/>
      </rPr>
      <t/>
    </r>
    <phoneticPr fontId="3" type="noConversion"/>
  </si>
  <si>
    <t>MON 17</t>
    <phoneticPr fontId="3" type="noConversion"/>
  </si>
  <si>
    <t>TUE 18</t>
    <phoneticPr fontId="3" type="noConversion"/>
  </si>
  <si>
    <t>WED 19</t>
    <phoneticPr fontId="3" type="noConversion"/>
  </si>
  <si>
    <t xml:space="preserve"> THU 20</t>
    <phoneticPr fontId="4" type="noConversion"/>
  </si>
  <si>
    <t>FRI 21</t>
    <phoneticPr fontId="4" type="noConversion"/>
  </si>
  <si>
    <t>SAT 22</t>
    <phoneticPr fontId="4" type="noConversion"/>
  </si>
  <si>
    <t>SUN 23</t>
    <phoneticPr fontId="4" type="noConversion"/>
  </si>
  <si>
    <t>0813-0819</t>
    <phoneticPr fontId="3" type="noConversion"/>
  </si>
  <si>
    <t>(2011.9.25)</t>
    <phoneticPr fontId="3" type="noConversion"/>
  </si>
  <si>
    <r>
      <t>#146
(</t>
    </r>
    <r>
      <rPr>
        <sz val="8"/>
        <color indexed="12"/>
        <rFont val="細明體"/>
        <family val="3"/>
        <charset val="136"/>
      </rPr>
      <t>台大生最愛美食</t>
    </r>
    <r>
      <rPr>
        <sz val="8"/>
        <color indexed="12"/>
        <rFont val="Arial"/>
        <family val="2"/>
      </rPr>
      <t>)</t>
    </r>
    <phoneticPr fontId="3" type="noConversion"/>
  </si>
  <si>
    <t>#102</t>
    <phoneticPr fontId="3" type="noConversion"/>
  </si>
  <si>
    <r>
      <t>#77 (MIB</t>
    </r>
    <r>
      <rPr>
        <sz val="8"/>
        <rFont val="細明體"/>
        <family val="3"/>
        <charset val="136"/>
      </rPr>
      <t>星際戰警</t>
    </r>
    <r>
      <rPr>
        <sz val="8"/>
        <rFont val="Arial"/>
        <family val="2"/>
      </rPr>
      <t>4-1)</t>
    </r>
    <phoneticPr fontId="3" type="noConversion"/>
  </si>
  <si>
    <r>
      <t>#778(MIB</t>
    </r>
    <r>
      <rPr>
        <sz val="8"/>
        <rFont val="細明體"/>
        <family val="3"/>
        <charset val="136"/>
      </rPr>
      <t>星際戰警</t>
    </r>
    <r>
      <rPr>
        <sz val="8"/>
        <rFont val="Arial"/>
        <family val="2"/>
      </rPr>
      <t>4-2)</t>
    </r>
    <phoneticPr fontId="3" type="noConversion"/>
  </si>
  <si>
    <t xml:space="preserve">STAR Entertainment Channel </t>
    <phoneticPr fontId="4" type="noConversion"/>
  </si>
  <si>
    <t>PROGRAMME SCHEDULE :August 2012 (Signal testing)</t>
    <phoneticPr fontId="3" type="noConversion"/>
  </si>
  <si>
    <t>Time</t>
    <phoneticPr fontId="3" type="noConversion"/>
  </si>
  <si>
    <t>SAT 25</t>
  </si>
  <si>
    <t>SUN 26</t>
  </si>
  <si>
    <t>MON 27</t>
    <phoneticPr fontId="3" type="noConversion"/>
  </si>
  <si>
    <t>TUE 28</t>
    <phoneticPr fontId="3" type="noConversion"/>
  </si>
  <si>
    <t>WED 29</t>
    <phoneticPr fontId="3" type="noConversion"/>
  </si>
  <si>
    <t xml:space="preserve"> THU 30</t>
    <phoneticPr fontId="4" type="noConversion"/>
  </si>
  <si>
    <t>FRI 31</t>
    <phoneticPr fontId="4" type="noConversion"/>
  </si>
  <si>
    <t>SAT 25</t>
    <phoneticPr fontId="4" type="noConversion"/>
  </si>
  <si>
    <t>SUN 26</t>
    <phoneticPr fontId="4" type="noConversion"/>
  </si>
  <si>
    <r>
      <t>*</t>
    </r>
    <r>
      <rPr>
        <sz val="10"/>
        <color indexed="12"/>
        <rFont val="細明體"/>
        <family val="3"/>
        <charset val="136"/>
      </rPr>
      <t>移動星樂園</t>
    </r>
    <r>
      <rPr>
        <sz val="10"/>
        <color indexed="12"/>
        <rFont val="Arial"/>
        <family val="2"/>
      </rPr>
      <t>&lt;</t>
    </r>
    <r>
      <rPr>
        <sz val="10"/>
        <color indexed="12"/>
        <rFont val="細明體"/>
        <family val="3"/>
        <charset val="136"/>
      </rPr>
      <t>普</t>
    </r>
    <r>
      <rPr>
        <sz val="10"/>
        <color indexed="12"/>
        <rFont val="Arial"/>
        <family val="2"/>
      </rPr>
      <t>&gt;</t>
    </r>
    <phoneticPr fontId="3" type="noConversion"/>
  </si>
  <si>
    <t>*就愛台灣味-1&lt;普&gt;</t>
    <phoneticPr fontId="3" type="noConversion"/>
  </si>
  <si>
    <t>*瘋神歌舞團&lt;護&gt;</t>
    <phoneticPr fontId="3" type="noConversion"/>
  </si>
  <si>
    <r>
      <rPr>
        <sz val="10"/>
        <rFont val="細明體"/>
        <family val="3"/>
        <charset val="136"/>
      </rPr>
      <t>瘋神歌舞團</t>
    </r>
    <r>
      <rPr>
        <sz val="10"/>
        <rFont val="Arial"/>
        <family val="2"/>
      </rPr>
      <t>&lt;</t>
    </r>
    <r>
      <rPr>
        <sz val="10"/>
        <rFont val="細明體"/>
        <family val="3"/>
        <charset val="136"/>
      </rPr>
      <t>護</t>
    </r>
    <r>
      <rPr>
        <sz val="10"/>
        <rFont val="Arial"/>
        <family val="2"/>
      </rPr>
      <t>&gt;</t>
    </r>
    <phoneticPr fontId="3" type="noConversion"/>
  </si>
  <si>
    <r>
      <rPr>
        <sz val="10"/>
        <color indexed="10"/>
        <rFont val="細明體"/>
        <family val="3"/>
        <charset val="136"/>
      </rPr>
      <t>瘋神歌舞團</t>
    </r>
    <r>
      <rPr>
        <sz val="10"/>
        <color indexed="10"/>
        <rFont val="Arial"/>
        <family val="2"/>
      </rPr>
      <t>&lt;</t>
    </r>
    <r>
      <rPr>
        <sz val="10"/>
        <color indexed="10"/>
        <rFont val="細明體"/>
        <family val="3"/>
        <charset val="136"/>
      </rPr>
      <t>護</t>
    </r>
    <r>
      <rPr>
        <sz val="10"/>
        <color indexed="10"/>
        <rFont val="Arial"/>
        <family val="2"/>
      </rPr>
      <t>&gt;</t>
    </r>
    <phoneticPr fontId="3" type="noConversion"/>
  </si>
  <si>
    <r>
      <rPr>
        <sz val="10"/>
        <rFont val="細明體"/>
        <family val="3"/>
        <charset val="136"/>
      </rPr>
      <t>真相</t>
    </r>
    <r>
      <rPr>
        <sz val="10"/>
        <rFont val="Arial"/>
        <family val="2"/>
      </rPr>
      <t>HOLD</t>
    </r>
    <r>
      <rPr>
        <sz val="10"/>
        <rFont val="細明體"/>
        <family val="3"/>
        <charset val="136"/>
      </rPr>
      <t>得住</t>
    </r>
    <r>
      <rPr>
        <sz val="10"/>
        <rFont val="Arial"/>
        <family val="2"/>
      </rPr>
      <t>&lt;</t>
    </r>
    <r>
      <rPr>
        <sz val="10"/>
        <rFont val="細明體"/>
        <family val="3"/>
        <charset val="136"/>
      </rPr>
      <t>普</t>
    </r>
    <r>
      <rPr>
        <sz val="10"/>
        <rFont val="Arial"/>
        <family val="2"/>
      </rPr>
      <t>&gt;</t>
    </r>
    <phoneticPr fontId="3" type="noConversion"/>
  </si>
  <si>
    <t>*旅行應援團&lt;普&gt;</t>
    <phoneticPr fontId="3" type="noConversion"/>
  </si>
  <si>
    <r>
      <rPr>
        <sz val="10"/>
        <rFont val="細明體"/>
        <family val="3"/>
        <charset val="136"/>
      </rPr>
      <t>一袋女王精選</t>
    </r>
    <r>
      <rPr>
        <sz val="10"/>
        <rFont val="Arial"/>
        <family val="2"/>
      </rPr>
      <t>&lt;</t>
    </r>
    <r>
      <rPr>
        <sz val="10"/>
        <rFont val="細明體"/>
        <family val="3"/>
        <charset val="136"/>
      </rPr>
      <t>護</t>
    </r>
    <r>
      <rPr>
        <sz val="10"/>
        <rFont val="Arial"/>
        <family val="2"/>
      </rPr>
      <t>&gt;</t>
    </r>
    <phoneticPr fontId="3" type="noConversion"/>
  </si>
  <si>
    <r>
      <t>歡樂智多星</t>
    </r>
    <r>
      <rPr>
        <sz val="10"/>
        <color indexed="10"/>
        <rFont val="Arial"/>
        <family val="2"/>
      </rPr>
      <t>&lt;</t>
    </r>
    <r>
      <rPr>
        <sz val="10"/>
        <color indexed="10"/>
        <rFont val="細明體"/>
        <family val="3"/>
        <charset val="136"/>
      </rPr>
      <t>普</t>
    </r>
    <r>
      <rPr>
        <sz val="10"/>
        <color indexed="10"/>
        <rFont val="Arial"/>
        <family val="2"/>
      </rPr>
      <t>&gt;</t>
    </r>
  </si>
  <si>
    <r>
      <rPr>
        <sz val="10"/>
        <color indexed="10"/>
        <rFont val="細明體"/>
        <family val="3"/>
        <charset val="136"/>
      </rPr>
      <t>一袋女王精選</t>
    </r>
    <r>
      <rPr>
        <sz val="10"/>
        <color indexed="10"/>
        <rFont val="Arial"/>
        <family val="2"/>
      </rPr>
      <t>&lt;</t>
    </r>
    <r>
      <rPr>
        <sz val="10"/>
        <color indexed="10"/>
        <rFont val="細明體"/>
        <family val="3"/>
        <charset val="136"/>
      </rPr>
      <t>護</t>
    </r>
    <r>
      <rPr>
        <sz val="10"/>
        <color indexed="10"/>
        <rFont val="Arial"/>
        <family val="2"/>
      </rPr>
      <t>&gt;</t>
    </r>
    <phoneticPr fontId="3" type="noConversion"/>
  </si>
  <si>
    <r>
      <rPr>
        <sz val="10"/>
        <color indexed="12"/>
        <rFont val="細明體"/>
        <family val="3"/>
        <charset val="136"/>
      </rPr>
      <t>旅行應援團</t>
    </r>
    <r>
      <rPr>
        <sz val="10"/>
        <color indexed="12"/>
        <rFont val="Arial"/>
        <family val="2"/>
      </rPr>
      <t>&lt;</t>
    </r>
    <r>
      <rPr>
        <sz val="10"/>
        <color indexed="12"/>
        <rFont val="細明體"/>
        <family val="3"/>
        <charset val="136"/>
      </rPr>
      <t>普</t>
    </r>
    <r>
      <rPr>
        <sz val="10"/>
        <color indexed="12"/>
        <rFont val="Arial"/>
        <family val="2"/>
      </rPr>
      <t>&gt;</t>
    </r>
    <phoneticPr fontId="3" type="noConversion"/>
  </si>
  <si>
    <t>旅行應援團&lt;普&gt;</t>
    <phoneticPr fontId="3" type="noConversion"/>
  </si>
  <si>
    <r>
      <rPr>
        <sz val="10"/>
        <rFont val="細明體"/>
        <family val="3"/>
        <charset val="136"/>
      </rPr>
      <t>歡樂智多星精選</t>
    </r>
    <r>
      <rPr>
        <sz val="10"/>
        <rFont val="Arial"/>
        <family val="2"/>
      </rPr>
      <t>&lt;</t>
    </r>
    <r>
      <rPr>
        <sz val="10"/>
        <rFont val="細明體"/>
        <family val="3"/>
        <charset val="136"/>
      </rPr>
      <t>普</t>
    </r>
    <r>
      <rPr>
        <sz val="10"/>
        <rFont val="Arial"/>
        <family val="2"/>
      </rPr>
      <t>&gt;</t>
    </r>
    <phoneticPr fontId="3" type="noConversion"/>
  </si>
  <si>
    <r>
      <rPr>
        <sz val="10"/>
        <color indexed="12"/>
        <rFont val="細明體"/>
        <family val="3"/>
        <charset val="136"/>
      </rPr>
      <t>移動星樂園</t>
    </r>
    <r>
      <rPr>
        <sz val="10"/>
        <color indexed="12"/>
        <rFont val="Arial Narrow"/>
        <family val="2"/>
      </rPr>
      <t>&lt;</t>
    </r>
    <r>
      <rPr>
        <sz val="10"/>
        <color indexed="12"/>
        <rFont val="細明體"/>
        <family val="3"/>
        <charset val="136"/>
      </rPr>
      <t>普</t>
    </r>
    <r>
      <rPr>
        <sz val="10"/>
        <color indexed="12"/>
        <rFont val="Arial Narrow"/>
        <family val="2"/>
      </rPr>
      <t>&gt;</t>
    </r>
    <phoneticPr fontId="3" type="noConversion"/>
  </si>
  <si>
    <t>*韓國韓國人氣歌謠90分鐘版
&lt;普&gt;</t>
  </si>
  <si>
    <r>
      <t>*MUSIC BANK 60</t>
    </r>
    <r>
      <rPr>
        <sz val="10"/>
        <color indexed="12"/>
        <rFont val="細明體"/>
        <family val="3"/>
        <charset val="136"/>
      </rPr>
      <t>分鐘版</t>
    </r>
    <r>
      <rPr>
        <sz val="10"/>
        <color indexed="12"/>
        <rFont val="Arial"/>
        <family val="2"/>
      </rPr>
      <t>&lt;</t>
    </r>
    <r>
      <rPr>
        <sz val="10"/>
        <color indexed="12"/>
        <rFont val="細明體"/>
        <family val="3"/>
        <charset val="136"/>
      </rPr>
      <t>普</t>
    </r>
    <r>
      <rPr>
        <sz val="10"/>
        <color indexed="12"/>
        <rFont val="Arial"/>
        <family val="2"/>
      </rPr>
      <t>&gt;</t>
    </r>
    <phoneticPr fontId="3" type="noConversion"/>
  </si>
  <si>
    <r>
      <t>*</t>
    </r>
    <r>
      <rPr>
        <sz val="10"/>
        <color indexed="12"/>
        <rFont val="細明體"/>
        <family val="3"/>
        <charset val="136"/>
      </rPr>
      <t>利特</t>
    </r>
    <r>
      <rPr>
        <sz val="10"/>
        <color indexed="12"/>
        <rFont val="Arial"/>
        <family val="2"/>
      </rPr>
      <t xml:space="preserve"> &amp; SISTAR</t>
    </r>
    <r>
      <rPr>
        <sz val="10"/>
        <color indexed="12"/>
        <rFont val="細明體"/>
        <family val="3"/>
        <charset val="136"/>
      </rPr>
      <t xml:space="preserve">★
</t>
    </r>
    <r>
      <rPr>
        <sz val="10"/>
        <color indexed="12"/>
        <rFont val="Arial"/>
        <family val="2"/>
      </rPr>
      <t>Hello</t>
    </r>
    <r>
      <rPr>
        <sz val="10"/>
        <color indexed="12"/>
        <rFont val="細明體"/>
        <family val="3"/>
        <charset val="136"/>
      </rPr>
      <t>北鼻</t>
    </r>
    <r>
      <rPr>
        <sz val="10"/>
        <color indexed="12"/>
        <rFont val="Arial"/>
        <family val="2"/>
      </rPr>
      <t>&lt;</t>
    </r>
    <r>
      <rPr>
        <sz val="10"/>
        <color indexed="12"/>
        <rFont val="細明體"/>
        <family val="3"/>
        <charset val="136"/>
      </rPr>
      <t>普</t>
    </r>
    <r>
      <rPr>
        <sz val="10"/>
        <color indexed="12"/>
        <rFont val="Arial"/>
        <family val="2"/>
      </rPr>
      <t>&gt;</t>
    </r>
    <phoneticPr fontId="3" type="noConversion"/>
  </si>
  <si>
    <r>
      <t>*MUSIC BANK 90</t>
    </r>
    <r>
      <rPr>
        <sz val="10"/>
        <color indexed="12"/>
        <rFont val="細明體"/>
        <family val="3"/>
        <charset val="136"/>
      </rPr>
      <t>分鐘版</t>
    </r>
    <r>
      <rPr>
        <sz val="10"/>
        <color indexed="12"/>
        <rFont val="Arial"/>
        <family val="2"/>
      </rPr>
      <t>&lt;</t>
    </r>
    <r>
      <rPr>
        <sz val="10"/>
        <color indexed="12"/>
        <rFont val="細明體"/>
        <family val="3"/>
        <charset val="136"/>
      </rPr>
      <t>普</t>
    </r>
    <r>
      <rPr>
        <sz val="10"/>
        <color indexed="12"/>
        <rFont val="Arial"/>
        <family val="2"/>
      </rPr>
      <t>&gt;</t>
    </r>
    <phoneticPr fontId="3" type="noConversion"/>
  </si>
  <si>
    <r>
      <t>*</t>
    </r>
    <r>
      <rPr>
        <sz val="10"/>
        <rFont val="細明體"/>
        <family val="3"/>
        <charset val="136"/>
      </rPr>
      <t>瘋神歌舞團</t>
    </r>
    <r>
      <rPr>
        <sz val="10"/>
        <rFont val="Arial"/>
        <family val="2"/>
      </rPr>
      <t>&lt;</t>
    </r>
    <r>
      <rPr>
        <sz val="10"/>
        <rFont val="細明體"/>
        <family val="3"/>
        <charset val="136"/>
      </rPr>
      <t>護</t>
    </r>
    <r>
      <rPr>
        <sz val="10"/>
        <rFont val="Arial"/>
        <family val="2"/>
      </rPr>
      <t>&gt;</t>
    </r>
    <phoneticPr fontId="3" type="noConversion"/>
  </si>
  <si>
    <r>
      <t>*</t>
    </r>
    <r>
      <rPr>
        <sz val="9"/>
        <color indexed="12"/>
        <rFont val="細明體"/>
        <family val="3"/>
        <charset val="136"/>
      </rPr>
      <t>韓國人氣歌謠</t>
    </r>
    <r>
      <rPr>
        <sz val="9"/>
        <color indexed="12"/>
        <rFont val="Arial"/>
        <family val="2"/>
      </rPr>
      <t>60</t>
    </r>
    <r>
      <rPr>
        <sz val="9"/>
        <color indexed="12"/>
        <rFont val="細明體"/>
        <family val="3"/>
        <charset val="136"/>
      </rPr>
      <t>分鐘版</t>
    </r>
    <r>
      <rPr>
        <sz val="9"/>
        <color indexed="12"/>
        <rFont val="Arial"/>
        <family val="2"/>
      </rPr>
      <t>&lt;</t>
    </r>
    <r>
      <rPr>
        <sz val="9"/>
        <color indexed="12"/>
        <rFont val="細明體"/>
        <family val="3"/>
        <charset val="136"/>
      </rPr>
      <t>普</t>
    </r>
    <r>
      <rPr>
        <sz val="9"/>
        <color indexed="12"/>
        <rFont val="Arial"/>
        <family val="2"/>
      </rPr>
      <t>&gt;</t>
    </r>
    <phoneticPr fontId="3" type="noConversion"/>
  </si>
  <si>
    <r>
      <t xml:space="preserve">       </t>
    </r>
    <r>
      <rPr>
        <sz val="9"/>
        <color indexed="12"/>
        <rFont val="細明體"/>
        <family val="3"/>
        <charset val="136"/>
      </rPr>
      <t/>
    </r>
    <phoneticPr fontId="3" type="noConversion"/>
  </si>
  <si>
    <t>PROGRAMME SCHEDULE : September 2012</t>
    <phoneticPr fontId="3" type="noConversion"/>
  </si>
  <si>
    <t>Time</t>
    <phoneticPr fontId="3" type="noConversion"/>
  </si>
  <si>
    <t>TUE</t>
    <phoneticPr fontId="3" type="noConversion"/>
  </si>
  <si>
    <t>WED</t>
    <phoneticPr fontId="3" type="noConversion"/>
  </si>
  <si>
    <t xml:space="preserve"> THU</t>
    <phoneticPr fontId="4" type="noConversion"/>
  </si>
  <si>
    <t>FRI</t>
    <phoneticPr fontId="4" type="noConversion"/>
  </si>
  <si>
    <t>SAT</t>
    <phoneticPr fontId="4" type="noConversion"/>
  </si>
  <si>
    <t>SUN</t>
    <phoneticPr fontId="4" type="noConversion"/>
  </si>
  <si>
    <t>瘋神無雙&lt;護&gt;</t>
    <phoneticPr fontId="3" type="noConversion"/>
  </si>
  <si>
    <t>真相HOLD得住&lt;普&gt;</t>
    <phoneticPr fontId="3" type="noConversion"/>
  </si>
  <si>
    <r>
      <t xml:space="preserve">       </t>
    </r>
    <r>
      <rPr>
        <sz val="9"/>
        <color indexed="12"/>
        <rFont val="細明體"/>
        <family val="3"/>
        <charset val="136"/>
      </rPr>
      <t/>
    </r>
    <phoneticPr fontId="3" type="noConversion"/>
  </si>
  <si>
    <r>
      <t>#528
(</t>
    </r>
    <r>
      <rPr>
        <sz val="8"/>
        <rFont val="細明體"/>
        <family val="3"/>
        <charset val="136"/>
      </rPr>
      <t>警察</t>
    </r>
    <r>
      <rPr>
        <sz val="8"/>
        <rFont val="Arial"/>
        <family val="2"/>
      </rPr>
      <t>!!</t>
    </r>
    <r>
      <rPr>
        <sz val="8"/>
        <rFont val="細明體"/>
        <family val="3"/>
        <charset val="136"/>
      </rPr>
      <t>我要報案</t>
    </r>
    <r>
      <rPr>
        <sz val="8"/>
        <rFont val="Arial"/>
        <family val="2"/>
      </rPr>
      <t>)</t>
    </r>
    <phoneticPr fontId="3" type="noConversion"/>
  </si>
  <si>
    <r>
      <t>#529
(</t>
    </r>
    <r>
      <rPr>
        <sz val="8"/>
        <rFont val="細明體"/>
        <family val="3"/>
        <charset val="136"/>
      </rPr>
      <t>置入</t>
    </r>
    <r>
      <rPr>
        <sz val="8"/>
        <rFont val="Arial"/>
        <family val="2"/>
      </rPr>
      <t>-</t>
    </r>
    <r>
      <rPr>
        <sz val="8"/>
        <rFont val="細明體"/>
        <family val="3"/>
        <charset val="136"/>
      </rPr>
      <t>寶貝要什麼</t>
    </r>
    <r>
      <rPr>
        <sz val="8"/>
        <rFont val="Arial"/>
        <family val="2"/>
      </rPr>
      <t xml:space="preserve"> </t>
    </r>
    <r>
      <rPr>
        <sz val="8"/>
        <rFont val="細明體"/>
        <family val="3"/>
        <charset val="136"/>
      </rPr>
      <t>爸媽都買給你</t>
    </r>
    <r>
      <rPr>
        <sz val="8"/>
        <rFont val="Arial"/>
        <family val="2"/>
      </rPr>
      <t>)</t>
    </r>
    <phoneticPr fontId="3" type="noConversion"/>
  </si>
  <si>
    <r>
      <t>#195
(</t>
    </r>
    <r>
      <rPr>
        <sz val="8"/>
        <rFont val="細明體"/>
        <family val="3"/>
        <charset val="136"/>
      </rPr>
      <t>走</t>
    </r>
    <r>
      <rPr>
        <sz val="8"/>
        <rFont val="Arial"/>
        <family val="2"/>
      </rPr>
      <t>!</t>
    </r>
    <r>
      <rPr>
        <sz val="8"/>
        <rFont val="細明體"/>
        <family val="3"/>
        <charset val="136"/>
      </rPr>
      <t>我們去運動</t>
    </r>
    <r>
      <rPr>
        <sz val="8"/>
        <rFont val="Arial"/>
        <family val="2"/>
      </rPr>
      <t>+</t>
    </r>
    <r>
      <rPr>
        <sz val="8"/>
        <rFont val="細明體"/>
        <family val="3"/>
        <charset val="136"/>
      </rPr>
      <t>忍者亂太郎</t>
    </r>
    <r>
      <rPr>
        <sz val="8"/>
        <rFont val="Arial"/>
        <family val="2"/>
      </rPr>
      <t>(3))</t>
    </r>
    <phoneticPr fontId="3" type="noConversion"/>
  </si>
  <si>
    <r>
      <t>#73 (</t>
    </r>
    <r>
      <rPr>
        <sz val="8"/>
        <rFont val="細明體"/>
        <family val="3"/>
        <charset val="136"/>
      </rPr>
      <t>古惑仔</t>
    </r>
    <r>
      <rPr>
        <sz val="8"/>
        <rFont val="Arial"/>
        <family val="2"/>
      </rPr>
      <t>4-1)</t>
    </r>
    <phoneticPr fontId="3" type="noConversion"/>
  </si>
  <si>
    <r>
      <t>#73 (</t>
    </r>
    <r>
      <rPr>
        <sz val="8"/>
        <rFont val="細明體"/>
        <family val="3"/>
        <charset val="136"/>
      </rPr>
      <t>古惑仔</t>
    </r>
    <r>
      <rPr>
        <sz val="8"/>
        <rFont val="Arial"/>
        <family val="2"/>
      </rPr>
      <t>4-1)</t>
    </r>
    <phoneticPr fontId="3" type="noConversion"/>
  </si>
  <si>
    <r>
      <t>#74 (</t>
    </r>
    <r>
      <rPr>
        <sz val="8"/>
        <rFont val="細明體"/>
        <family val="3"/>
        <charset val="136"/>
      </rPr>
      <t>古惑仔</t>
    </r>
    <r>
      <rPr>
        <sz val="8"/>
        <rFont val="Arial"/>
        <family val="2"/>
      </rPr>
      <t>4-2)</t>
    </r>
    <phoneticPr fontId="3" type="noConversion"/>
  </si>
  <si>
    <r>
      <t>#74 (</t>
    </r>
    <r>
      <rPr>
        <sz val="8"/>
        <rFont val="細明體"/>
        <family val="3"/>
        <charset val="136"/>
      </rPr>
      <t>古惑仔</t>
    </r>
    <r>
      <rPr>
        <sz val="8"/>
        <rFont val="Arial"/>
        <family val="2"/>
      </rPr>
      <t>4-2)</t>
    </r>
    <phoneticPr fontId="3" type="noConversion"/>
  </si>
  <si>
    <r>
      <t>#75 (</t>
    </r>
    <r>
      <rPr>
        <sz val="8"/>
        <rFont val="細明體"/>
        <family val="3"/>
        <charset val="136"/>
      </rPr>
      <t>古惑仔</t>
    </r>
    <r>
      <rPr>
        <sz val="8"/>
        <rFont val="Arial"/>
        <family val="2"/>
      </rPr>
      <t>4-3)</t>
    </r>
    <phoneticPr fontId="3" type="noConversion"/>
  </si>
  <si>
    <r>
      <t>#75 (</t>
    </r>
    <r>
      <rPr>
        <sz val="8"/>
        <rFont val="細明體"/>
        <family val="3"/>
        <charset val="136"/>
      </rPr>
      <t>古惑仔</t>
    </r>
    <r>
      <rPr>
        <sz val="8"/>
        <rFont val="Arial"/>
        <family val="2"/>
      </rPr>
      <t>4-3)</t>
    </r>
    <phoneticPr fontId="3" type="noConversion"/>
  </si>
  <si>
    <r>
      <t>#76 (</t>
    </r>
    <r>
      <rPr>
        <sz val="8"/>
        <rFont val="細明體"/>
        <family val="3"/>
        <charset val="136"/>
      </rPr>
      <t>古惑仔</t>
    </r>
    <r>
      <rPr>
        <sz val="8"/>
        <rFont val="Arial"/>
        <family val="2"/>
      </rPr>
      <t>4-4)</t>
    </r>
    <phoneticPr fontId="3" type="noConversion"/>
  </si>
  <si>
    <r>
      <t>#76 (</t>
    </r>
    <r>
      <rPr>
        <sz val="8"/>
        <rFont val="細明體"/>
        <family val="3"/>
        <charset val="136"/>
      </rPr>
      <t>古惑仔</t>
    </r>
    <r>
      <rPr>
        <sz val="8"/>
        <rFont val="Arial"/>
        <family val="2"/>
      </rPr>
      <t>4-4)</t>
    </r>
    <phoneticPr fontId="3" type="noConversion"/>
  </si>
  <si>
    <t>*瘋神無雙&lt;護&gt;</t>
    <phoneticPr fontId="3" type="noConversion"/>
  </si>
  <si>
    <t>*旅行應援團(HD)&lt;普&gt;</t>
    <phoneticPr fontId="3" type="noConversion"/>
  </si>
  <si>
    <t>*就愛台灣味-1(HD)&lt;普&gt;</t>
    <phoneticPr fontId="3" type="noConversion"/>
  </si>
  <si>
    <t>旅行應援團(HD)&lt;普&gt;</t>
  </si>
  <si>
    <t>旅行應援團(HD)&lt;普&gt;</t>
    <phoneticPr fontId="3" type="noConversion"/>
  </si>
  <si>
    <t>浪漫小鎮(HD)&lt;普&gt;</t>
  </si>
  <si>
    <t>利特 &amp; SISTAR★
Hello北鼻(HD)&lt;普&gt;</t>
  </si>
  <si>
    <t xml:space="preserve">浪漫小鎮(HD)&lt;普&gt; </t>
  </si>
  <si>
    <t>*浪漫小鎮(HD)&lt;普&gt;</t>
  </si>
  <si>
    <t>就愛台灣味(HD)&lt;普&gt;</t>
    <phoneticPr fontId="3" type="noConversion"/>
  </si>
  <si>
    <t>*旅行應援團(HD)&lt;普&gt;</t>
    <phoneticPr fontId="3" type="noConversion"/>
  </si>
  <si>
    <t>*就愛台灣味(HD)&lt;普&gt;</t>
    <phoneticPr fontId="3" type="noConversion"/>
  </si>
  <si>
    <r>
      <rPr>
        <sz val="8"/>
        <color indexed="55"/>
        <rFont val="細明體"/>
        <family val="3"/>
        <charset val="136"/>
      </rPr>
      <t>歡樂智多星</t>
    </r>
    <r>
      <rPr>
        <sz val="8"/>
        <color indexed="55"/>
        <rFont val="Arial"/>
        <family val="2"/>
      </rPr>
      <t>&lt;</t>
    </r>
    <r>
      <rPr>
        <sz val="8"/>
        <color indexed="55"/>
        <rFont val="細明體"/>
        <family val="3"/>
        <charset val="136"/>
      </rPr>
      <t>普</t>
    </r>
    <r>
      <rPr>
        <sz val="8"/>
        <color indexed="55"/>
        <rFont val="Arial"/>
        <family val="2"/>
      </rPr>
      <t>&gt;</t>
    </r>
    <phoneticPr fontId="3" type="noConversion"/>
  </si>
  <si>
    <r>
      <t>*</t>
    </r>
    <r>
      <rPr>
        <sz val="8"/>
        <color indexed="55"/>
        <rFont val="細明體"/>
        <family val="3"/>
        <charset val="136"/>
      </rPr>
      <t>真相</t>
    </r>
    <r>
      <rPr>
        <sz val="8"/>
        <color indexed="55"/>
        <rFont val="Arial"/>
        <family val="2"/>
      </rPr>
      <t>HOLD</t>
    </r>
    <r>
      <rPr>
        <sz val="8"/>
        <color indexed="55"/>
        <rFont val="細明體"/>
        <family val="3"/>
        <charset val="136"/>
      </rPr>
      <t>得住</t>
    </r>
    <r>
      <rPr>
        <sz val="8"/>
        <color indexed="55"/>
        <rFont val="Arial"/>
        <family val="2"/>
      </rPr>
      <t>&lt;</t>
    </r>
    <r>
      <rPr>
        <sz val="8"/>
        <color indexed="55"/>
        <rFont val="細明體"/>
        <family val="3"/>
        <charset val="136"/>
      </rPr>
      <t>普</t>
    </r>
    <r>
      <rPr>
        <sz val="8"/>
        <color indexed="55"/>
        <rFont val="Arial"/>
        <family val="2"/>
      </rPr>
      <t>&gt;</t>
    </r>
    <phoneticPr fontId="3" type="noConversion"/>
  </si>
  <si>
    <r>
      <rPr>
        <sz val="8"/>
        <rFont val="細明體"/>
        <family val="3"/>
        <charset val="136"/>
      </rPr>
      <t>歡樂智多星</t>
    </r>
    <r>
      <rPr>
        <sz val="8"/>
        <rFont val="Arial"/>
        <family val="2"/>
      </rPr>
      <t>&lt;</t>
    </r>
    <r>
      <rPr>
        <sz val="8"/>
        <rFont val="細明體"/>
        <family val="3"/>
        <charset val="136"/>
      </rPr>
      <t>普</t>
    </r>
    <r>
      <rPr>
        <sz val="8"/>
        <rFont val="Arial"/>
        <family val="2"/>
      </rPr>
      <t>&gt;</t>
    </r>
    <phoneticPr fontId="3" type="noConversion"/>
  </si>
  <si>
    <r>
      <t>#113
(</t>
    </r>
    <r>
      <rPr>
        <sz val="8"/>
        <rFont val="細明體"/>
        <family val="3"/>
        <charset val="136"/>
      </rPr>
      <t>怪病怪神怪食物</t>
    </r>
    <r>
      <rPr>
        <sz val="8"/>
        <rFont val="Arial"/>
        <family val="2"/>
      </rPr>
      <t>)</t>
    </r>
    <phoneticPr fontId="3" type="noConversion"/>
  </si>
  <si>
    <r>
      <t>#115
(</t>
    </r>
    <r>
      <rPr>
        <sz val="8"/>
        <rFont val="細明體"/>
        <family val="3"/>
        <charset val="136"/>
      </rPr>
      <t>異形生物現身</t>
    </r>
    <r>
      <rPr>
        <sz val="8"/>
        <rFont val="Arial"/>
        <family val="2"/>
      </rPr>
      <t xml:space="preserve"> </t>
    </r>
    <r>
      <rPr>
        <sz val="8"/>
        <rFont val="細明體"/>
        <family val="3"/>
        <charset val="136"/>
      </rPr>
      <t>馬里亞納海溝</t>
    </r>
    <r>
      <rPr>
        <sz val="8"/>
        <rFont val="Arial"/>
        <family val="2"/>
      </rPr>
      <t>)</t>
    </r>
    <phoneticPr fontId="3" type="noConversion"/>
  </si>
  <si>
    <r>
      <t>#116
(</t>
    </r>
    <r>
      <rPr>
        <sz val="8"/>
        <rFont val="細明體"/>
        <family val="3"/>
        <charset val="136"/>
      </rPr>
      <t>離奇失蹤案</t>
    </r>
    <r>
      <rPr>
        <sz val="8"/>
        <rFont val="Arial"/>
        <family val="2"/>
      </rPr>
      <t>)</t>
    </r>
    <phoneticPr fontId="3" type="noConversion"/>
  </si>
  <si>
    <r>
      <t>#114
(</t>
    </r>
    <r>
      <rPr>
        <sz val="8"/>
        <rFont val="細明體"/>
        <family val="3"/>
        <charset val="136"/>
      </rPr>
      <t>最凶猛的犬</t>
    </r>
    <r>
      <rPr>
        <sz val="8"/>
        <rFont val="Arial"/>
        <family val="2"/>
      </rPr>
      <t>)</t>
    </r>
    <phoneticPr fontId="3" type="noConversion"/>
  </si>
  <si>
    <r>
      <t>#117
(</t>
    </r>
    <r>
      <rPr>
        <sz val="8"/>
        <rFont val="細明體"/>
        <family val="3"/>
        <charset val="136"/>
      </rPr>
      <t>危險水域</t>
    </r>
    <r>
      <rPr>
        <sz val="8"/>
        <rFont val="Arial"/>
        <family val="2"/>
      </rPr>
      <t xml:space="preserve">  </t>
    </r>
    <r>
      <rPr>
        <sz val="8"/>
        <rFont val="細明體"/>
        <family val="3"/>
        <charset val="136"/>
      </rPr>
      <t>大海奪命</t>
    </r>
    <r>
      <rPr>
        <sz val="8"/>
        <rFont val="Arial"/>
        <family val="2"/>
      </rPr>
      <t>)</t>
    </r>
    <phoneticPr fontId="3" type="noConversion"/>
  </si>
  <si>
    <r>
      <t>#118
(.</t>
    </r>
    <r>
      <rPr>
        <sz val="8"/>
        <rFont val="細明體"/>
        <family val="3"/>
        <charset val="136"/>
      </rPr>
      <t>天才狗班長來報到囉</t>
    </r>
    <r>
      <rPr>
        <sz val="8"/>
        <rFont val="Arial"/>
        <family val="2"/>
      </rPr>
      <t>)</t>
    </r>
    <phoneticPr fontId="3" type="noConversion"/>
  </si>
  <si>
    <r>
      <t>#119
(</t>
    </r>
    <r>
      <rPr>
        <sz val="8"/>
        <rFont val="細明體"/>
        <family val="3"/>
        <charset val="136"/>
      </rPr>
      <t>好名連發好運</t>
    </r>
    <r>
      <rPr>
        <sz val="8"/>
        <rFont val="Arial"/>
        <family val="2"/>
      </rPr>
      <t xml:space="preserve">  </t>
    </r>
    <r>
      <rPr>
        <sz val="8"/>
        <rFont val="細明體"/>
        <family val="3"/>
        <charset val="136"/>
      </rPr>
      <t>壞名衰到底</t>
    </r>
    <r>
      <rPr>
        <sz val="8"/>
        <rFont val="Arial"/>
        <family val="2"/>
      </rPr>
      <t>)</t>
    </r>
    <phoneticPr fontId="3" type="noConversion"/>
  </si>
  <si>
    <r>
      <t>#120
(</t>
    </r>
    <r>
      <rPr>
        <sz val="8"/>
        <rFont val="細明體"/>
        <family val="3"/>
        <charset val="136"/>
      </rPr>
      <t>外星圖騰五芒星</t>
    </r>
    <r>
      <rPr>
        <sz val="8"/>
        <rFont val="Arial"/>
        <family val="2"/>
      </rPr>
      <t xml:space="preserve">  </t>
    </r>
    <r>
      <rPr>
        <sz val="8"/>
        <rFont val="細明體"/>
        <family val="3"/>
        <charset val="136"/>
      </rPr>
      <t>暗藏末日密碼</t>
    </r>
    <r>
      <rPr>
        <sz val="8"/>
        <rFont val="Arial"/>
        <family val="2"/>
      </rPr>
      <t>)</t>
    </r>
    <phoneticPr fontId="3" type="noConversion"/>
  </si>
  <si>
    <r>
      <t>#94
(</t>
    </r>
    <r>
      <rPr>
        <sz val="8"/>
        <rFont val="細明體"/>
        <family val="3"/>
        <charset val="136"/>
      </rPr>
      <t>一場永無止盡的毒品戰爭</t>
    </r>
    <r>
      <rPr>
        <sz val="8"/>
        <rFont val="Arial"/>
        <family val="2"/>
      </rPr>
      <t>)</t>
    </r>
    <phoneticPr fontId="3" type="noConversion"/>
  </si>
  <si>
    <r>
      <t>#88
(</t>
    </r>
    <r>
      <rPr>
        <sz val="8"/>
        <rFont val="細明體"/>
        <family val="3"/>
        <charset val="136"/>
      </rPr>
      <t>超級越獄盜</t>
    </r>
    <r>
      <rPr>
        <sz val="8"/>
        <rFont val="Arial"/>
        <family val="2"/>
      </rPr>
      <t>)</t>
    </r>
    <phoneticPr fontId="3" type="noConversion"/>
  </si>
  <si>
    <r>
      <t>#527
(</t>
    </r>
    <r>
      <rPr>
        <sz val="8"/>
        <rFont val="細明體"/>
        <family val="3"/>
        <charset val="136"/>
      </rPr>
      <t>不要被老公外型騙到</t>
    </r>
    <r>
      <rPr>
        <sz val="8"/>
        <rFont val="Arial"/>
        <family val="2"/>
      </rPr>
      <t>?!)</t>
    </r>
    <phoneticPr fontId="3" type="noConversion"/>
  </si>
  <si>
    <r>
      <t>#526
(</t>
    </r>
    <r>
      <rPr>
        <sz val="8"/>
        <rFont val="細明體"/>
        <family val="3"/>
        <charset val="136"/>
      </rPr>
      <t>藝人勇闖海關爆笑實錄</t>
    </r>
    <r>
      <rPr>
        <sz val="8"/>
        <rFont val="Arial"/>
        <family val="2"/>
      </rPr>
      <t>)</t>
    </r>
    <phoneticPr fontId="3" type="noConversion"/>
  </si>
  <si>
    <r>
      <rPr>
        <sz val="8"/>
        <rFont val="細明體"/>
        <family val="3"/>
        <charset val="136"/>
      </rPr>
      <t>歡樂智多星</t>
    </r>
    <r>
      <rPr>
        <sz val="8"/>
        <rFont val="Arial"/>
        <family val="2"/>
      </rPr>
      <t>&lt;</t>
    </r>
    <r>
      <rPr>
        <sz val="8"/>
        <rFont val="細明體"/>
        <family val="3"/>
        <charset val="136"/>
      </rPr>
      <t>普</t>
    </r>
    <r>
      <rPr>
        <sz val="8"/>
        <rFont val="Arial"/>
        <family val="2"/>
      </rPr>
      <t>&gt;</t>
    </r>
    <phoneticPr fontId="3" type="noConversion"/>
  </si>
  <si>
    <r>
      <t>#110
(</t>
    </r>
    <r>
      <rPr>
        <sz val="8"/>
        <rFont val="細明體"/>
        <family val="3"/>
        <charset val="136"/>
      </rPr>
      <t>動物明星真實版大曝光</t>
    </r>
    <r>
      <rPr>
        <sz val="8"/>
        <rFont val="Arial"/>
        <family val="2"/>
      </rPr>
      <t>)</t>
    </r>
    <phoneticPr fontId="3" type="noConversion"/>
  </si>
  <si>
    <r>
      <t>#111
(</t>
    </r>
    <r>
      <rPr>
        <sz val="8"/>
        <rFont val="細明體"/>
        <family val="3"/>
        <charset val="136"/>
      </rPr>
      <t>地球大滅絕</t>
    </r>
    <r>
      <rPr>
        <sz val="8"/>
        <rFont val="Arial"/>
        <family val="2"/>
      </rPr>
      <t xml:space="preserve"> </t>
    </r>
    <r>
      <rPr>
        <sz val="8"/>
        <rFont val="細明體"/>
        <family val="3"/>
        <charset val="136"/>
      </rPr>
      <t>海底發現萬年古城</t>
    </r>
    <r>
      <rPr>
        <sz val="8"/>
        <rFont val="Arial"/>
        <family val="2"/>
      </rPr>
      <t>)</t>
    </r>
    <phoneticPr fontId="3" type="noConversion"/>
  </si>
  <si>
    <r>
      <t>#112
(</t>
    </r>
    <r>
      <rPr>
        <sz val="8"/>
        <rFont val="細明體"/>
        <family val="3"/>
        <charset val="136"/>
      </rPr>
      <t>一陵二帝壞風水</t>
    </r>
    <r>
      <rPr>
        <sz val="8"/>
        <rFont val="Arial"/>
        <family val="2"/>
      </rPr>
      <t xml:space="preserve">  </t>
    </r>
    <r>
      <rPr>
        <sz val="8"/>
        <rFont val="細明體"/>
        <family val="3"/>
        <charset val="136"/>
      </rPr>
      <t>滅亡始於武則天</t>
    </r>
    <r>
      <rPr>
        <sz val="8"/>
        <rFont val="Arial"/>
        <family val="2"/>
      </rPr>
      <t>)</t>
    </r>
    <phoneticPr fontId="3" type="noConversion"/>
  </si>
  <si>
    <r>
      <t>#81
(</t>
    </r>
    <r>
      <rPr>
        <sz val="8"/>
        <rFont val="細明體"/>
        <family val="3"/>
        <charset val="136"/>
      </rPr>
      <t>神祕黑熊異世界</t>
    </r>
    <r>
      <rPr>
        <sz val="8"/>
        <rFont val="Arial"/>
        <family val="2"/>
      </rPr>
      <t>)</t>
    </r>
    <phoneticPr fontId="3" type="noConversion"/>
  </si>
  <si>
    <t xml:space="preserve">STAR Entertainment Channel </t>
    <phoneticPr fontId="4" type="noConversion"/>
  </si>
  <si>
    <t xml:space="preserve">旅行應援團(HD)&lt;普&gt; </t>
    <phoneticPr fontId="3" type="noConversion"/>
  </si>
  <si>
    <t xml:space="preserve">旅行應援團(HD)&lt;普&gt; </t>
    <phoneticPr fontId="3" type="noConversion"/>
  </si>
  <si>
    <t xml:space="preserve">旅行應援團(HD)&lt;普&gt; </t>
    <phoneticPr fontId="3" type="noConversion"/>
  </si>
  <si>
    <r>
      <rPr>
        <sz val="8"/>
        <color indexed="12"/>
        <rFont val="細明體"/>
        <family val="3"/>
        <charset val="136"/>
      </rPr>
      <t>利特</t>
    </r>
    <r>
      <rPr>
        <sz val="8"/>
        <color indexed="12"/>
        <rFont val="Arial"/>
        <family val="2"/>
      </rPr>
      <t xml:space="preserve"> &amp; SISTAR</t>
    </r>
    <r>
      <rPr>
        <sz val="8"/>
        <color indexed="12"/>
        <rFont val="細明體"/>
        <family val="3"/>
        <charset val="136"/>
      </rPr>
      <t xml:space="preserve">★
</t>
    </r>
    <r>
      <rPr>
        <sz val="8"/>
        <color indexed="12"/>
        <rFont val="Arial"/>
        <family val="2"/>
      </rPr>
      <t>Hello</t>
    </r>
    <r>
      <rPr>
        <sz val="8"/>
        <color indexed="12"/>
        <rFont val="細明體"/>
        <family val="3"/>
        <charset val="136"/>
      </rPr>
      <t>北鼻</t>
    </r>
    <r>
      <rPr>
        <sz val="8"/>
        <color indexed="12"/>
        <rFont val="Arial"/>
        <family val="2"/>
      </rPr>
      <t>(HD)&lt;</t>
    </r>
    <r>
      <rPr>
        <sz val="8"/>
        <color indexed="12"/>
        <rFont val="細明體"/>
        <family val="3"/>
        <charset val="136"/>
      </rPr>
      <t>普</t>
    </r>
    <r>
      <rPr>
        <sz val="8"/>
        <color indexed="12"/>
        <rFont val="Arial"/>
        <family val="2"/>
      </rPr>
      <t>&gt;</t>
    </r>
    <phoneticPr fontId="3" type="noConversion"/>
  </si>
  <si>
    <r>
      <rPr>
        <sz val="8"/>
        <color indexed="12"/>
        <rFont val="細明體"/>
        <family val="3"/>
        <charset val="136"/>
      </rPr>
      <t>旅行應援團</t>
    </r>
    <r>
      <rPr>
        <sz val="8"/>
        <color indexed="12"/>
        <rFont val="Arial"/>
        <family val="2"/>
      </rPr>
      <t>(HD)&lt;</t>
    </r>
    <r>
      <rPr>
        <sz val="8"/>
        <color indexed="12"/>
        <rFont val="細明體"/>
        <family val="3"/>
        <charset val="136"/>
      </rPr>
      <t>普</t>
    </r>
    <r>
      <rPr>
        <sz val="8"/>
        <color indexed="12"/>
        <rFont val="Arial"/>
        <family val="2"/>
      </rPr>
      <t xml:space="preserve">&gt; </t>
    </r>
    <phoneticPr fontId="3" type="noConversion"/>
  </si>
  <si>
    <r>
      <rPr>
        <sz val="8"/>
        <color indexed="12"/>
        <rFont val="細明體"/>
        <family val="3"/>
        <charset val="136"/>
      </rPr>
      <t>旅行應援團</t>
    </r>
    <r>
      <rPr>
        <sz val="8"/>
        <color indexed="12"/>
        <rFont val="Arial"/>
        <family val="2"/>
      </rPr>
      <t>(HD)&lt;</t>
    </r>
    <r>
      <rPr>
        <sz val="8"/>
        <color indexed="12"/>
        <rFont val="細明體"/>
        <family val="3"/>
        <charset val="136"/>
      </rPr>
      <t>普</t>
    </r>
    <r>
      <rPr>
        <sz val="8"/>
        <color indexed="12"/>
        <rFont val="Arial"/>
        <family val="2"/>
      </rPr>
      <t xml:space="preserve">&gt; </t>
    </r>
    <phoneticPr fontId="3" type="noConversion"/>
  </si>
  <si>
    <r>
      <t>*</t>
    </r>
    <r>
      <rPr>
        <sz val="8"/>
        <color indexed="12"/>
        <rFont val="細明體"/>
        <family val="3"/>
        <charset val="136"/>
      </rPr>
      <t>利特</t>
    </r>
    <r>
      <rPr>
        <sz val="8"/>
        <color indexed="12"/>
        <rFont val="Arial"/>
        <family val="2"/>
      </rPr>
      <t xml:space="preserve"> &amp; SISTAR</t>
    </r>
    <r>
      <rPr>
        <sz val="8"/>
        <color indexed="12"/>
        <rFont val="細明體"/>
        <family val="3"/>
        <charset val="136"/>
      </rPr>
      <t xml:space="preserve">★
</t>
    </r>
    <r>
      <rPr>
        <sz val="8"/>
        <color indexed="12"/>
        <rFont val="Arial"/>
        <family val="2"/>
      </rPr>
      <t>Hello</t>
    </r>
    <r>
      <rPr>
        <sz val="8"/>
        <color indexed="12"/>
        <rFont val="細明體"/>
        <family val="3"/>
        <charset val="136"/>
      </rPr>
      <t>北鼻</t>
    </r>
    <r>
      <rPr>
        <sz val="8"/>
        <color indexed="12"/>
        <rFont val="Arial"/>
        <family val="2"/>
      </rPr>
      <t>(HD)&lt;</t>
    </r>
    <r>
      <rPr>
        <sz val="8"/>
        <color indexed="12"/>
        <rFont val="細明體"/>
        <family val="3"/>
        <charset val="136"/>
      </rPr>
      <t>普</t>
    </r>
    <r>
      <rPr>
        <sz val="8"/>
        <color indexed="12"/>
        <rFont val="Arial"/>
        <family val="2"/>
      </rPr>
      <t>&gt;</t>
    </r>
    <phoneticPr fontId="3" type="noConversion"/>
  </si>
  <si>
    <r>
      <t>*</t>
    </r>
    <r>
      <rPr>
        <sz val="8"/>
        <rFont val="細明體"/>
        <family val="3"/>
        <charset val="136"/>
      </rPr>
      <t>瘋神歌舞團</t>
    </r>
    <r>
      <rPr>
        <sz val="8"/>
        <rFont val="Arial"/>
        <family val="2"/>
      </rPr>
      <t>&lt;</t>
    </r>
    <r>
      <rPr>
        <sz val="8"/>
        <rFont val="細明體"/>
        <family val="3"/>
        <charset val="136"/>
      </rPr>
      <t>護</t>
    </r>
    <r>
      <rPr>
        <sz val="8"/>
        <rFont val="Arial"/>
        <family val="2"/>
      </rPr>
      <t>&gt;</t>
    </r>
    <phoneticPr fontId="3" type="noConversion"/>
  </si>
  <si>
    <t xml:space="preserve">*旅行應援團(HD)&lt;普&gt; </t>
    <phoneticPr fontId="3" type="noConversion"/>
  </si>
  <si>
    <r>
      <rPr>
        <sz val="8"/>
        <color indexed="12"/>
        <rFont val="細明體"/>
        <family val="3"/>
        <charset val="136"/>
      </rPr>
      <t>旅行應援團</t>
    </r>
    <r>
      <rPr>
        <sz val="8"/>
        <color indexed="12"/>
        <rFont val="Arial"/>
        <family val="2"/>
      </rPr>
      <t>(HD)&lt;</t>
    </r>
    <r>
      <rPr>
        <sz val="8"/>
        <color indexed="12"/>
        <rFont val="細明體"/>
        <family val="3"/>
        <charset val="136"/>
      </rPr>
      <t>普</t>
    </r>
    <r>
      <rPr>
        <sz val="8"/>
        <color indexed="12"/>
        <rFont val="Arial"/>
        <family val="2"/>
      </rPr>
      <t xml:space="preserve">&gt; </t>
    </r>
    <phoneticPr fontId="3" type="noConversion"/>
  </si>
  <si>
    <t>韓國人氣歌謠90分鐘版(HD)&lt;普&gt;</t>
  </si>
  <si>
    <t>韓國人氣歌謠60分鐘版(HD)&lt;普&gt;</t>
  </si>
  <si>
    <t>*韓國人氣歌謠60分鐘版(HD)&lt;普&gt;</t>
  </si>
  <si>
    <t>*韓國人氣歌謠90分鐘版&lt;普&gt;</t>
  </si>
  <si>
    <t>*韓國人氣歌謠90分鐘版(HD)&lt;普&gt;</t>
  </si>
  <si>
    <t>韓國人氣歌謠90分鐘版&lt;普&gt;</t>
  </si>
  <si>
    <t xml:space="preserve">53 (.6.5) </t>
  </si>
  <si>
    <r>
      <t>*</t>
    </r>
    <r>
      <rPr>
        <sz val="8"/>
        <color indexed="12"/>
        <rFont val="細明體"/>
        <family val="3"/>
        <charset val="136"/>
      </rPr>
      <t>韓國人氣歌謠</t>
    </r>
    <r>
      <rPr>
        <sz val="8"/>
        <color indexed="12"/>
        <rFont val="Arial"/>
        <family val="2"/>
      </rPr>
      <t>90</t>
    </r>
    <r>
      <rPr>
        <sz val="8"/>
        <color indexed="12"/>
        <rFont val="細明體"/>
        <family val="3"/>
        <charset val="136"/>
      </rPr>
      <t>分鐘版</t>
    </r>
    <r>
      <rPr>
        <sz val="8"/>
        <color indexed="12"/>
        <rFont val="Arial"/>
        <family val="2"/>
      </rPr>
      <t xml:space="preserve"> (2011.9.4)(HD)</t>
    </r>
    <phoneticPr fontId="3" type="noConversion"/>
  </si>
  <si>
    <t>(2011.09.11)</t>
    <phoneticPr fontId="3" type="noConversion"/>
  </si>
  <si>
    <r>
      <rPr>
        <sz val="8"/>
        <rFont val="細明體"/>
        <family val="3"/>
        <charset val="136"/>
      </rPr>
      <t>瘋神歌舞團</t>
    </r>
    <r>
      <rPr>
        <sz val="8"/>
        <rFont val="Arial"/>
        <family val="2"/>
      </rPr>
      <t>&lt;</t>
    </r>
    <r>
      <rPr>
        <sz val="8"/>
        <rFont val="細明體"/>
        <family val="3"/>
        <charset val="136"/>
      </rPr>
      <t>護</t>
    </r>
    <r>
      <rPr>
        <sz val="8"/>
        <rFont val="Arial"/>
        <family val="2"/>
      </rPr>
      <t>&gt;</t>
    </r>
    <phoneticPr fontId="3" type="noConversion"/>
  </si>
  <si>
    <r>
      <t xml:space="preserve">71- </t>
    </r>
    <r>
      <rPr>
        <sz val="8"/>
        <rFont val="細明體"/>
        <family val="3"/>
        <charset val="136"/>
      </rPr>
      <t>命運搖控器</t>
    </r>
    <r>
      <rPr>
        <sz val="8"/>
        <rFont val="Arial"/>
        <family val="2"/>
      </rPr>
      <t>(1)</t>
    </r>
    <phoneticPr fontId="3" type="noConversion"/>
  </si>
  <si>
    <r>
      <t xml:space="preserve">72- </t>
    </r>
    <r>
      <rPr>
        <sz val="8"/>
        <rFont val="細明體"/>
        <family val="3"/>
        <charset val="136"/>
      </rPr>
      <t>命運搖控器</t>
    </r>
    <r>
      <rPr>
        <sz val="8"/>
        <rFont val="Arial"/>
        <family val="2"/>
      </rPr>
      <t>(2)</t>
    </r>
    <phoneticPr fontId="3" type="noConversion"/>
  </si>
  <si>
    <r>
      <rPr>
        <sz val="8"/>
        <rFont val="細明體"/>
        <family val="3"/>
        <charset val="136"/>
      </rPr>
      <t>瘋神歌舞團</t>
    </r>
    <r>
      <rPr>
        <sz val="8"/>
        <rFont val="Arial"/>
        <family val="2"/>
      </rPr>
      <t>&lt;</t>
    </r>
    <r>
      <rPr>
        <sz val="8"/>
        <rFont val="細明體"/>
        <family val="3"/>
        <charset val="136"/>
      </rPr>
      <t>護</t>
    </r>
    <r>
      <rPr>
        <sz val="8"/>
        <rFont val="Arial"/>
        <family val="2"/>
      </rPr>
      <t>&gt;</t>
    </r>
    <phoneticPr fontId="3" type="noConversion"/>
  </si>
  <si>
    <r>
      <t xml:space="preserve">72- </t>
    </r>
    <r>
      <rPr>
        <sz val="8"/>
        <rFont val="細明體"/>
        <family val="3"/>
        <charset val="136"/>
      </rPr>
      <t>命運搖控器</t>
    </r>
    <r>
      <rPr>
        <sz val="8"/>
        <rFont val="Arial"/>
        <family val="2"/>
      </rPr>
      <t>(2)</t>
    </r>
    <phoneticPr fontId="3" type="noConversion"/>
  </si>
  <si>
    <t>0806-0812</t>
    <phoneticPr fontId="3" type="noConversion"/>
  </si>
  <si>
    <t>0730-0805</t>
    <phoneticPr fontId="3" type="noConversion"/>
  </si>
  <si>
    <t>0723-0729</t>
    <phoneticPr fontId="3" type="noConversion"/>
  </si>
  <si>
    <r>
      <rPr>
        <sz val="8"/>
        <color indexed="12"/>
        <rFont val="細明體"/>
        <family val="3"/>
        <charset val="136"/>
      </rPr>
      <t>浪漫小鎮</t>
    </r>
    <r>
      <rPr>
        <sz val="8"/>
        <color indexed="12"/>
        <rFont val="Arial"/>
        <family val="2"/>
      </rPr>
      <t>(HD)&lt;</t>
    </r>
    <r>
      <rPr>
        <sz val="8"/>
        <color indexed="12"/>
        <rFont val="細明體"/>
        <family val="3"/>
        <charset val="136"/>
      </rPr>
      <t>普</t>
    </r>
    <r>
      <rPr>
        <sz val="8"/>
        <color indexed="12"/>
        <rFont val="Arial"/>
        <family val="2"/>
      </rPr>
      <t xml:space="preserve">&gt; </t>
    </r>
    <phoneticPr fontId="3" type="noConversion"/>
  </si>
  <si>
    <r>
      <rPr>
        <sz val="8"/>
        <color indexed="12"/>
        <rFont val="細明體"/>
        <family val="3"/>
        <charset val="136"/>
      </rPr>
      <t>浪漫小鎮</t>
    </r>
    <r>
      <rPr>
        <sz val="8"/>
        <color indexed="12"/>
        <rFont val="Arial"/>
        <family val="2"/>
      </rPr>
      <t>(HD)&lt;</t>
    </r>
    <r>
      <rPr>
        <sz val="8"/>
        <color indexed="12"/>
        <rFont val="細明體"/>
        <family val="3"/>
        <charset val="136"/>
      </rPr>
      <t>普</t>
    </r>
    <r>
      <rPr>
        <sz val="8"/>
        <color indexed="12"/>
        <rFont val="Arial"/>
        <family val="2"/>
      </rPr>
      <t>&gt;</t>
    </r>
    <phoneticPr fontId="3" type="noConversion"/>
  </si>
  <si>
    <r>
      <rPr>
        <sz val="8"/>
        <color indexed="12"/>
        <rFont val="細明體"/>
        <family val="3"/>
        <charset val="136"/>
      </rPr>
      <t>韓國人氣歌謠</t>
    </r>
    <r>
      <rPr>
        <sz val="8"/>
        <color indexed="12"/>
        <rFont val="Arial"/>
        <family val="2"/>
      </rPr>
      <t>60</t>
    </r>
    <r>
      <rPr>
        <sz val="8"/>
        <color indexed="12"/>
        <rFont val="細明體"/>
        <family val="3"/>
        <charset val="136"/>
      </rPr>
      <t xml:space="preserve">分鐘版
</t>
    </r>
    <r>
      <rPr>
        <sz val="8"/>
        <color indexed="12"/>
        <rFont val="Arial"/>
        <family val="2"/>
      </rPr>
      <t>(HD)&lt;</t>
    </r>
    <r>
      <rPr>
        <sz val="8"/>
        <color indexed="12"/>
        <rFont val="細明體"/>
        <family val="3"/>
        <charset val="136"/>
      </rPr>
      <t>普</t>
    </r>
    <r>
      <rPr>
        <sz val="8"/>
        <color indexed="12"/>
        <rFont val="Arial"/>
        <family val="2"/>
      </rPr>
      <t>&gt;</t>
    </r>
    <phoneticPr fontId="3" type="noConversion"/>
  </si>
  <si>
    <r>
      <rPr>
        <sz val="8"/>
        <color indexed="12"/>
        <rFont val="細明體"/>
        <family val="3"/>
        <charset val="136"/>
      </rPr>
      <t>利特</t>
    </r>
    <r>
      <rPr>
        <sz val="8"/>
        <color indexed="12"/>
        <rFont val="Arial"/>
        <family val="2"/>
      </rPr>
      <t xml:space="preserve"> &amp; SISTAR</t>
    </r>
    <r>
      <rPr>
        <sz val="8"/>
        <color indexed="12"/>
        <rFont val="細明體"/>
        <family val="3"/>
        <charset val="136"/>
      </rPr>
      <t xml:space="preserve">★
</t>
    </r>
    <r>
      <rPr>
        <sz val="8"/>
        <color indexed="12"/>
        <rFont val="Arial"/>
        <family val="2"/>
      </rPr>
      <t>Hello</t>
    </r>
    <r>
      <rPr>
        <sz val="8"/>
        <color indexed="12"/>
        <rFont val="細明體"/>
        <family val="3"/>
        <charset val="136"/>
      </rPr>
      <t>北鼻</t>
    </r>
    <r>
      <rPr>
        <sz val="8"/>
        <color indexed="12"/>
        <rFont val="Arial"/>
        <family val="2"/>
      </rPr>
      <t>(HD)&lt;</t>
    </r>
    <r>
      <rPr>
        <sz val="8"/>
        <color indexed="12"/>
        <rFont val="細明體"/>
        <family val="3"/>
        <charset val="136"/>
      </rPr>
      <t>普</t>
    </r>
    <r>
      <rPr>
        <sz val="8"/>
        <color indexed="12"/>
        <rFont val="Arial"/>
        <family val="2"/>
      </rPr>
      <t>&gt;</t>
    </r>
    <phoneticPr fontId="3" type="noConversion"/>
  </si>
  <si>
    <r>
      <rPr>
        <sz val="8"/>
        <color indexed="12"/>
        <rFont val="細明體"/>
        <family val="3"/>
        <charset val="136"/>
      </rPr>
      <t>利特</t>
    </r>
    <r>
      <rPr>
        <sz val="8"/>
        <color indexed="12"/>
        <rFont val="Arial"/>
        <family val="2"/>
      </rPr>
      <t xml:space="preserve"> &amp; SISTAR</t>
    </r>
    <r>
      <rPr>
        <sz val="8"/>
        <color indexed="12"/>
        <rFont val="細明體"/>
        <family val="3"/>
        <charset val="136"/>
      </rPr>
      <t xml:space="preserve">★
</t>
    </r>
    <r>
      <rPr>
        <sz val="8"/>
        <color indexed="12"/>
        <rFont val="Arial"/>
        <family val="2"/>
      </rPr>
      <t>Hello</t>
    </r>
    <r>
      <rPr>
        <sz val="8"/>
        <color indexed="12"/>
        <rFont val="細明體"/>
        <family val="3"/>
        <charset val="136"/>
      </rPr>
      <t>北鼻</t>
    </r>
    <r>
      <rPr>
        <sz val="8"/>
        <color indexed="12"/>
        <rFont val="Arial"/>
        <family val="2"/>
      </rPr>
      <t>(HD)&lt;</t>
    </r>
    <r>
      <rPr>
        <sz val="8"/>
        <color indexed="12"/>
        <rFont val="細明體"/>
        <family val="3"/>
        <charset val="136"/>
      </rPr>
      <t>普</t>
    </r>
    <r>
      <rPr>
        <sz val="8"/>
        <color indexed="12"/>
        <rFont val="Arial"/>
        <family val="2"/>
      </rPr>
      <t>&gt;</t>
    </r>
    <phoneticPr fontId="3" type="noConversion"/>
  </si>
  <si>
    <t>利特 &amp; SISTAR★
Hello北鼻(HD)&lt;普&gt;</t>
    <phoneticPr fontId="3" type="noConversion"/>
  </si>
  <si>
    <r>
      <rPr>
        <sz val="8"/>
        <color indexed="12"/>
        <rFont val="細明體"/>
        <family val="3"/>
        <charset val="136"/>
      </rPr>
      <t>韓國人氣歌謠</t>
    </r>
    <r>
      <rPr>
        <sz val="8"/>
        <color indexed="12"/>
        <rFont val="Arial"/>
        <family val="2"/>
      </rPr>
      <t>90</t>
    </r>
    <r>
      <rPr>
        <sz val="8"/>
        <color indexed="12"/>
        <rFont val="細明體"/>
        <family val="3"/>
        <charset val="136"/>
      </rPr>
      <t xml:space="preserve">分鐘版
</t>
    </r>
    <r>
      <rPr>
        <sz val="8"/>
        <color indexed="12"/>
        <rFont val="Arial"/>
        <family val="2"/>
      </rPr>
      <t>(HD)&lt;</t>
    </r>
    <r>
      <rPr>
        <sz val="8"/>
        <color indexed="12"/>
        <rFont val="細明體"/>
        <family val="3"/>
        <charset val="136"/>
      </rPr>
      <t>普</t>
    </r>
    <r>
      <rPr>
        <sz val="8"/>
        <color indexed="12"/>
        <rFont val="Arial"/>
        <family val="2"/>
      </rPr>
      <t>&gt;</t>
    </r>
    <phoneticPr fontId="3" type="noConversion"/>
  </si>
  <si>
    <r>
      <rPr>
        <sz val="8"/>
        <color indexed="12"/>
        <rFont val="細明體"/>
        <family val="3"/>
        <charset val="136"/>
      </rPr>
      <t>就愛台灣味</t>
    </r>
    <r>
      <rPr>
        <sz val="8"/>
        <color indexed="12"/>
        <rFont val="Arial"/>
        <family val="2"/>
      </rPr>
      <t>-1(HD)&lt;</t>
    </r>
    <r>
      <rPr>
        <sz val="8"/>
        <color indexed="12"/>
        <rFont val="細明體"/>
        <family val="3"/>
        <charset val="136"/>
      </rPr>
      <t>普</t>
    </r>
    <r>
      <rPr>
        <sz val="8"/>
        <color indexed="12"/>
        <rFont val="Arial"/>
        <family val="2"/>
      </rPr>
      <t>&gt;</t>
    </r>
    <phoneticPr fontId="3" type="noConversion"/>
  </si>
  <si>
    <r>
      <rPr>
        <sz val="8"/>
        <color indexed="12"/>
        <rFont val="細明體"/>
        <family val="3"/>
        <charset val="136"/>
      </rPr>
      <t>浪漫小鎮</t>
    </r>
    <r>
      <rPr>
        <sz val="8"/>
        <color indexed="12"/>
        <rFont val="Arial"/>
        <family val="2"/>
      </rPr>
      <t>(HD)&lt;</t>
    </r>
    <r>
      <rPr>
        <sz val="8"/>
        <color indexed="12"/>
        <rFont val="細明體"/>
        <family val="3"/>
        <charset val="136"/>
      </rPr>
      <t>普</t>
    </r>
    <r>
      <rPr>
        <sz val="8"/>
        <color indexed="12"/>
        <rFont val="Arial"/>
        <family val="2"/>
      </rPr>
      <t>&gt;</t>
    </r>
    <phoneticPr fontId="3" type="noConversion"/>
  </si>
  <si>
    <r>
      <rPr>
        <sz val="8"/>
        <color indexed="12"/>
        <rFont val="細明體"/>
        <family val="3"/>
        <charset val="136"/>
      </rPr>
      <t>韓國人氣歌謠</t>
    </r>
    <r>
      <rPr>
        <sz val="8"/>
        <color indexed="12"/>
        <rFont val="Arial"/>
        <family val="2"/>
      </rPr>
      <t>90</t>
    </r>
    <r>
      <rPr>
        <sz val="8"/>
        <color indexed="12"/>
        <rFont val="細明體"/>
        <family val="3"/>
        <charset val="136"/>
      </rPr>
      <t>分鐘版</t>
    </r>
    <r>
      <rPr>
        <sz val="8"/>
        <color indexed="12"/>
        <rFont val="Arial"/>
        <family val="2"/>
      </rPr>
      <t xml:space="preserve"> (HD)&lt;</t>
    </r>
    <r>
      <rPr>
        <sz val="8"/>
        <color indexed="12"/>
        <rFont val="細明體"/>
        <family val="3"/>
        <charset val="136"/>
      </rPr>
      <t>普</t>
    </r>
    <r>
      <rPr>
        <sz val="8"/>
        <color indexed="12"/>
        <rFont val="Arial"/>
        <family val="2"/>
      </rPr>
      <t>&gt;(2011.9.4)</t>
    </r>
    <phoneticPr fontId="3" type="noConversion"/>
  </si>
  <si>
    <r>
      <rPr>
        <sz val="8"/>
        <color indexed="12"/>
        <rFont val="細明體"/>
        <family val="3"/>
        <charset val="136"/>
      </rPr>
      <t>利特</t>
    </r>
    <r>
      <rPr>
        <sz val="8"/>
        <color indexed="12"/>
        <rFont val="Arial"/>
        <family val="2"/>
      </rPr>
      <t xml:space="preserve"> &amp; SISTAR</t>
    </r>
    <r>
      <rPr>
        <sz val="8"/>
        <color indexed="12"/>
        <rFont val="細明體"/>
        <family val="3"/>
        <charset val="136"/>
      </rPr>
      <t xml:space="preserve">★
</t>
    </r>
    <r>
      <rPr>
        <sz val="8"/>
        <color indexed="12"/>
        <rFont val="Arial"/>
        <family val="2"/>
      </rPr>
      <t>Hello</t>
    </r>
    <r>
      <rPr>
        <sz val="8"/>
        <color indexed="12"/>
        <rFont val="細明體"/>
        <family val="3"/>
        <charset val="136"/>
      </rPr>
      <t>北鼻</t>
    </r>
    <r>
      <rPr>
        <sz val="8"/>
        <color indexed="12"/>
        <rFont val="Arial"/>
        <family val="2"/>
      </rPr>
      <t>(HD)&lt;</t>
    </r>
    <r>
      <rPr>
        <sz val="8"/>
        <color indexed="12"/>
        <rFont val="細明體"/>
        <family val="3"/>
        <charset val="136"/>
      </rPr>
      <t>普</t>
    </r>
    <r>
      <rPr>
        <sz val="8"/>
        <color indexed="12"/>
        <rFont val="Arial"/>
        <family val="2"/>
      </rPr>
      <t>&gt;</t>
    </r>
    <phoneticPr fontId="3" type="noConversion"/>
  </si>
  <si>
    <r>
      <rPr>
        <sz val="8"/>
        <color indexed="12"/>
        <rFont val="細明體"/>
        <family val="3"/>
        <charset val="136"/>
      </rPr>
      <t>旅行應援團</t>
    </r>
    <r>
      <rPr>
        <sz val="8"/>
        <color indexed="12"/>
        <rFont val="Arial"/>
        <family val="2"/>
      </rPr>
      <t>(HD)&lt;</t>
    </r>
    <r>
      <rPr>
        <sz val="8"/>
        <color indexed="12"/>
        <rFont val="細明體"/>
        <family val="3"/>
        <charset val="136"/>
      </rPr>
      <t>普</t>
    </r>
    <r>
      <rPr>
        <sz val="8"/>
        <color indexed="12"/>
        <rFont val="Arial"/>
        <family val="2"/>
      </rPr>
      <t>&gt;</t>
    </r>
    <phoneticPr fontId="3" type="noConversion"/>
  </si>
  <si>
    <r>
      <rPr>
        <sz val="8"/>
        <color indexed="12"/>
        <rFont val="細明體"/>
        <family val="3"/>
        <charset val="136"/>
      </rPr>
      <t>韓國人氣歌謠</t>
    </r>
    <r>
      <rPr>
        <sz val="8"/>
        <color indexed="12"/>
        <rFont val="Arial"/>
        <family val="2"/>
      </rPr>
      <t>60</t>
    </r>
    <r>
      <rPr>
        <sz val="8"/>
        <color indexed="12"/>
        <rFont val="細明體"/>
        <family val="3"/>
        <charset val="136"/>
      </rPr>
      <t xml:space="preserve">分鐘版
</t>
    </r>
    <r>
      <rPr>
        <sz val="8"/>
        <color indexed="12"/>
        <rFont val="Arial"/>
        <family val="2"/>
      </rPr>
      <t>(HD)&lt;</t>
    </r>
    <r>
      <rPr>
        <sz val="8"/>
        <color indexed="12"/>
        <rFont val="細明體"/>
        <family val="3"/>
        <charset val="136"/>
      </rPr>
      <t>普</t>
    </r>
    <r>
      <rPr>
        <sz val="8"/>
        <color indexed="12"/>
        <rFont val="Arial"/>
        <family val="2"/>
      </rPr>
      <t>&gt;</t>
    </r>
    <phoneticPr fontId="3" type="noConversion"/>
  </si>
  <si>
    <r>
      <rPr>
        <sz val="8"/>
        <color indexed="12"/>
        <rFont val="細明體"/>
        <family val="3"/>
        <charset val="136"/>
      </rPr>
      <t>旅行應援團</t>
    </r>
    <r>
      <rPr>
        <sz val="8"/>
        <color indexed="12"/>
        <rFont val="Arial"/>
        <family val="2"/>
      </rPr>
      <t>(HD)&lt;</t>
    </r>
    <r>
      <rPr>
        <sz val="8"/>
        <color indexed="12"/>
        <rFont val="細明體"/>
        <family val="3"/>
        <charset val="136"/>
      </rPr>
      <t>普</t>
    </r>
    <r>
      <rPr>
        <sz val="8"/>
        <color indexed="12"/>
        <rFont val="Arial"/>
        <family val="2"/>
      </rPr>
      <t>&gt;</t>
    </r>
    <phoneticPr fontId="3" type="noConversion"/>
  </si>
  <si>
    <r>
      <rPr>
        <sz val="8"/>
        <color indexed="12"/>
        <rFont val="細明體"/>
        <family val="3"/>
        <charset val="136"/>
      </rPr>
      <t>利特</t>
    </r>
    <r>
      <rPr>
        <sz val="8"/>
        <color indexed="12"/>
        <rFont val="Arial"/>
        <family val="2"/>
      </rPr>
      <t xml:space="preserve"> &amp; SISTAR</t>
    </r>
    <r>
      <rPr>
        <sz val="8"/>
        <color indexed="12"/>
        <rFont val="細明體"/>
        <family val="3"/>
        <charset val="136"/>
      </rPr>
      <t xml:space="preserve">★
</t>
    </r>
    <r>
      <rPr>
        <sz val="8"/>
        <color indexed="12"/>
        <rFont val="Arial"/>
        <family val="2"/>
      </rPr>
      <t>Hello</t>
    </r>
    <r>
      <rPr>
        <sz val="8"/>
        <color indexed="12"/>
        <rFont val="細明體"/>
        <family val="3"/>
        <charset val="136"/>
      </rPr>
      <t>北鼻</t>
    </r>
    <r>
      <rPr>
        <sz val="8"/>
        <color indexed="12"/>
        <rFont val="Arial"/>
        <family val="2"/>
      </rPr>
      <t>(HD)&lt;</t>
    </r>
    <r>
      <rPr>
        <sz val="8"/>
        <color indexed="12"/>
        <rFont val="細明體"/>
        <family val="3"/>
        <charset val="136"/>
      </rPr>
      <t>普</t>
    </r>
    <r>
      <rPr>
        <sz val="8"/>
        <color indexed="12"/>
        <rFont val="Arial"/>
        <family val="2"/>
      </rPr>
      <t>&gt;</t>
    </r>
    <phoneticPr fontId="3" type="noConversion"/>
  </si>
  <si>
    <r>
      <rPr>
        <sz val="8"/>
        <color indexed="12"/>
        <rFont val="細明體"/>
        <family val="3"/>
        <charset val="136"/>
      </rPr>
      <t>韓國人氣歌謠</t>
    </r>
    <r>
      <rPr>
        <sz val="8"/>
        <color indexed="12"/>
        <rFont val="Arial"/>
        <family val="2"/>
      </rPr>
      <t>60</t>
    </r>
    <r>
      <rPr>
        <sz val="8"/>
        <color indexed="12"/>
        <rFont val="細明體"/>
        <family val="3"/>
        <charset val="136"/>
      </rPr>
      <t xml:space="preserve">分鐘版
</t>
    </r>
    <r>
      <rPr>
        <sz val="8"/>
        <color indexed="12"/>
        <rFont val="Arial"/>
        <family val="2"/>
      </rPr>
      <t>(HD)&lt;</t>
    </r>
    <r>
      <rPr>
        <sz val="8"/>
        <color indexed="12"/>
        <rFont val="細明體"/>
        <family val="3"/>
        <charset val="136"/>
      </rPr>
      <t>普</t>
    </r>
    <r>
      <rPr>
        <sz val="8"/>
        <color indexed="12"/>
        <rFont val="Arial"/>
        <family val="2"/>
      </rPr>
      <t>&gt;</t>
    </r>
    <phoneticPr fontId="3" type="noConversion"/>
  </si>
  <si>
    <r>
      <rPr>
        <sz val="8"/>
        <color indexed="12"/>
        <rFont val="細明體"/>
        <family val="3"/>
        <charset val="136"/>
      </rPr>
      <t>利特</t>
    </r>
    <r>
      <rPr>
        <sz val="8"/>
        <color indexed="12"/>
        <rFont val="Arial"/>
        <family val="2"/>
      </rPr>
      <t xml:space="preserve"> &amp; SISTAR</t>
    </r>
    <r>
      <rPr>
        <sz val="8"/>
        <color indexed="12"/>
        <rFont val="細明體"/>
        <family val="3"/>
        <charset val="136"/>
      </rPr>
      <t xml:space="preserve">★
</t>
    </r>
    <r>
      <rPr>
        <sz val="8"/>
        <color indexed="12"/>
        <rFont val="Arial"/>
        <family val="2"/>
      </rPr>
      <t>Hello</t>
    </r>
    <r>
      <rPr>
        <sz val="8"/>
        <color indexed="12"/>
        <rFont val="細明體"/>
        <family val="3"/>
        <charset val="136"/>
      </rPr>
      <t>北鼻</t>
    </r>
    <r>
      <rPr>
        <sz val="8"/>
        <color indexed="12"/>
        <rFont val="Arial"/>
        <family val="2"/>
      </rPr>
      <t>(HD)&lt;</t>
    </r>
    <r>
      <rPr>
        <sz val="8"/>
        <color indexed="12"/>
        <rFont val="細明體"/>
        <family val="3"/>
        <charset val="136"/>
      </rPr>
      <t>普</t>
    </r>
    <r>
      <rPr>
        <sz val="8"/>
        <color indexed="12"/>
        <rFont val="Arial"/>
        <family val="2"/>
      </rPr>
      <t>&gt;</t>
    </r>
    <phoneticPr fontId="3" type="noConversion"/>
  </si>
  <si>
    <r>
      <rPr>
        <sz val="8"/>
        <color indexed="12"/>
        <rFont val="細明體"/>
        <family val="3"/>
        <charset val="136"/>
      </rPr>
      <t>韓國人氣歌謠</t>
    </r>
    <r>
      <rPr>
        <sz val="8"/>
        <color indexed="12"/>
        <rFont val="Arial"/>
        <family val="2"/>
      </rPr>
      <t>60</t>
    </r>
    <r>
      <rPr>
        <sz val="8"/>
        <color indexed="12"/>
        <rFont val="細明體"/>
        <family val="3"/>
        <charset val="136"/>
      </rPr>
      <t xml:space="preserve">分鐘版
</t>
    </r>
    <r>
      <rPr>
        <sz val="8"/>
        <color indexed="12"/>
        <rFont val="Arial"/>
        <family val="2"/>
      </rPr>
      <t>(HD)&lt;</t>
    </r>
    <r>
      <rPr>
        <sz val="8"/>
        <color indexed="12"/>
        <rFont val="細明體"/>
        <family val="3"/>
        <charset val="136"/>
      </rPr>
      <t>普</t>
    </r>
    <r>
      <rPr>
        <sz val="8"/>
        <color indexed="12"/>
        <rFont val="Arial"/>
        <family val="2"/>
      </rPr>
      <t>&gt;</t>
    </r>
    <phoneticPr fontId="3" type="noConversion"/>
  </si>
  <si>
    <r>
      <rPr>
        <sz val="8"/>
        <color indexed="12"/>
        <rFont val="細明體"/>
        <family val="3"/>
        <charset val="136"/>
      </rPr>
      <t>利特</t>
    </r>
    <r>
      <rPr>
        <sz val="8"/>
        <color indexed="12"/>
        <rFont val="Arial"/>
        <family val="2"/>
      </rPr>
      <t xml:space="preserve"> &amp; SISTAR</t>
    </r>
    <r>
      <rPr>
        <sz val="8"/>
        <color indexed="12"/>
        <rFont val="細明體"/>
        <family val="3"/>
        <charset val="136"/>
      </rPr>
      <t xml:space="preserve">★
</t>
    </r>
    <r>
      <rPr>
        <sz val="8"/>
        <color indexed="12"/>
        <rFont val="Arial"/>
        <family val="2"/>
      </rPr>
      <t>Hello</t>
    </r>
    <r>
      <rPr>
        <sz val="8"/>
        <color indexed="12"/>
        <rFont val="細明體"/>
        <family val="3"/>
        <charset val="136"/>
      </rPr>
      <t>北鼻</t>
    </r>
    <r>
      <rPr>
        <sz val="8"/>
        <color indexed="12"/>
        <rFont val="Arial"/>
        <family val="2"/>
      </rPr>
      <t>(HD)&lt;</t>
    </r>
    <r>
      <rPr>
        <sz val="8"/>
        <color indexed="12"/>
        <rFont val="細明體"/>
        <family val="3"/>
        <charset val="136"/>
      </rPr>
      <t>普</t>
    </r>
    <r>
      <rPr>
        <sz val="8"/>
        <color indexed="12"/>
        <rFont val="Arial"/>
        <family val="2"/>
      </rPr>
      <t>&gt;</t>
    </r>
    <phoneticPr fontId="3" type="noConversion"/>
  </si>
  <si>
    <r>
      <rPr>
        <sz val="8"/>
        <color indexed="12"/>
        <rFont val="細明體"/>
        <family val="3"/>
        <charset val="136"/>
      </rPr>
      <t>利特</t>
    </r>
    <r>
      <rPr>
        <sz val="8"/>
        <color indexed="12"/>
        <rFont val="Arial"/>
        <family val="2"/>
      </rPr>
      <t xml:space="preserve"> &amp; SISTAR</t>
    </r>
    <r>
      <rPr>
        <sz val="8"/>
        <color indexed="12"/>
        <rFont val="細明體"/>
        <family val="3"/>
        <charset val="136"/>
      </rPr>
      <t xml:space="preserve">★
</t>
    </r>
    <r>
      <rPr>
        <sz val="8"/>
        <color indexed="12"/>
        <rFont val="Arial"/>
        <family val="2"/>
      </rPr>
      <t>Hello</t>
    </r>
    <r>
      <rPr>
        <sz val="8"/>
        <color indexed="12"/>
        <rFont val="細明體"/>
        <family val="3"/>
        <charset val="136"/>
      </rPr>
      <t>北鼻</t>
    </r>
    <r>
      <rPr>
        <sz val="8"/>
        <color indexed="12"/>
        <rFont val="Arial"/>
        <family val="2"/>
      </rPr>
      <t>(HD)&lt;</t>
    </r>
    <r>
      <rPr>
        <sz val="8"/>
        <color indexed="12"/>
        <rFont val="細明體"/>
        <family val="3"/>
        <charset val="136"/>
      </rPr>
      <t>普</t>
    </r>
    <r>
      <rPr>
        <sz val="8"/>
        <color indexed="12"/>
        <rFont val="Arial"/>
        <family val="2"/>
      </rPr>
      <t>&gt;</t>
    </r>
    <phoneticPr fontId="3" type="noConversion"/>
  </si>
  <si>
    <r>
      <rPr>
        <sz val="8"/>
        <color indexed="12"/>
        <rFont val="細明體"/>
        <family val="3"/>
        <charset val="136"/>
      </rPr>
      <t>就愛台灣味</t>
    </r>
    <r>
      <rPr>
        <sz val="8"/>
        <color indexed="12"/>
        <rFont val="Arial"/>
        <family val="2"/>
      </rPr>
      <t>-2(HD)&lt;</t>
    </r>
    <r>
      <rPr>
        <sz val="8"/>
        <color indexed="12"/>
        <rFont val="細明體"/>
        <family val="3"/>
        <charset val="136"/>
      </rPr>
      <t>普</t>
    </r>
    <r>
      <rPr>
        <sz val="8"/>
        <color indexed="12"/>
        <rFont val="Arial"/>
        <family val="2"/>
      </rPr>
      <t>&gt;</t>
    </r>
    <phoneticPr fontId="3" type="noConversion"/>
  </si>
  <si>
    <r>
      <rPr>
        <sz val="8"/>
        <color indexed="12"/>
        <rFont val="細明體"/>
        <family val="3"/>
        <charset val="136"/>
      </rPr>
      <t>利特</t>
    </r>
    <r>
      <rPr>
        <sz val="8"/>
        <color indexed="12"/>
        <rFont val="Arial"/>
        <family val="2"/>
      </rPr>
      <t xml:space="preserve"> &amp; SISTAR</t>
    </r>
    <r>
      <rPr>
        <sz val="8"/>
        <color indexed="12"/>
        <rFont val="細明體"/>
        <family val="3"/>
        <charset val="136"/>
      </rPr>
      <t xml:space="preserve">★
</t>
    </r>
    <r>
      <rPr>
        <sz val="8"/>
        <color indexed="12"/>
        <rFont val="Arial"/>
        <family val="2"/>
      </rPr>
      <t>Hello</t>
    </r>
    <r>
      <rPr>
        <sz val="8"/>
        <color indexed="12"/>
        <rFont val="細明體"/>
        <family val="3"/>
        <charset val="136"/>
      </rPr>
      <t>北鼻</t>
    </r>
    <r>
      <rPr>
        <sz val="8"/>
        <color indexed="12"/>
        <rFont val="Arial"/>
        <family val="2"/>
      </rPr>
      <t>(HD)&lt;</t>
    </r>
    <r>
      <rPr>
        <sz val="8"/>
        <color indexed="12"/>
        <rFont val="細明體"/>
        <family val="3"/>
        <charset val="136"/>
      </rPr>
      <t>普</t>
    </r>
    <r>
      <rPr>
        <sz val="8"/>
        <color indexed="12"/>
        <rFont val="Arial"/>
        <family val="2"/>
      </rPr>
      <t>&gt;</t>
    </r>
    <phoneticPr fontId="3" type="noConversion"/>
  </si>
  <si>
    <r>
      <rPr>
        <sz val="8"/>
        <color indexed="12"/>
        <rFont val="細明體"/>
        <family val="3"/>
        <charset val="136"/>
      </rPr>
      <t>韓國人氣歌謠</t>
    </r>
    <r>
      <rPr>
        <sz val="8"/>
        <color indexed="12"/>
        <rFont val="Arial"/>
        <family val="2"/>
      </rPr>
      <t>90</t>
    </r>
    <r>
      <rPr>
        <sz val="8"/>
        <color indexed="12"/>
        <rFont val="細明體"/>
        <family val="3"/>
        <charset val="136"/>
      </rPr>
      <t xml:space="preserve">分鐘版
</t>
    </r>
    <r>
      <rPr>
        <sz val="8"/>
        <color indexed="12"/>
        <rFont val="Arial"/>
        <family val="2"/>
      </rPr>
      <t>(HD)&lt;</t>
    </r>
    <r>
      <rPr>
        <sz val="8"/>
        <color indexed="12"/>
        <rFont val="細明體"/>
        <family val="3"/>
        <charset val="136"/>
      </rPr>
      <t>普</t>
    </r>
    <r>
      <rPr>
        <sz val="8"/>
        <color indexed="12"/>
        <rFont val="Arial"/>
        <family val="2"/>
      </rPr>
      <t>&gt;(2011.09.11)</t>
    </r>
    <phoneticPr fontId="3" type="noConversion"/>
  </si>
  <si>
    <r>
      <t>*</t>
    </r>
    <r>
      <rPr>
        <sz val="8"/>
        <rFont val="細明體"/>
        <family val="3"/>
        <charset val="136"/>
      </rPr>
      <t>真相</t>
    </r>
    <r>
      <rPr>
        <sz val="8"/>
        <rFont val="Arial"/>
        <family val="2"/>
      </rPr>
      <t>HOLD</t>
    </r>
    <r>
      <rPr>
        <sz val="8"/>
        <rFont val="細明體"/>
        <family val="3"/>
        <charset val="136"/>
      </rPr>
      <t>得住</t>
    </r>
    <r>
      <rPr>
        <sz val="8"/>
        <rFont val="Arial"/>
        <family val="2"/>
      </rPr>
      <t>&lt;</t>
    </r>
    <r>
      <rPr>
        <sz val="8"/>
        <rFont val="細明體"/>
        <family val="3"/>
        <charset val="136"/>
      </rPr>
      <t>普</t>
    </r>
    <r>
      <rPr>
        <sz val="8"/>
        <rFont val="Arial"/>
        <family val="2"/>
      </rPr>
      <t>&gt;</t>
    </r>
    <phoneticPr fontId="3" type="noConversion"/>
  </si>
  <si>
    <r>
      <t>*</t>
    </r>
    <r>
      <rPr>
        <sz val="8"/>
        <color indexed="12"/>
        <rFont val="細明體"/>
        <family val="3"/>
        <charset val="136"/>
      </rPr>
      <t>浪漫小鎮</t>
    </r>
    <r>
      <rPr>
        <sz val="8"/>
        <color indexed="12"/>
        <rFont val="Arial"/>
        <family val="2"/>
      </rPr>
      <t>(HD)&lt;</t>
    </r>
    <r>
      <rPr>
        <sz val="8"/>
        <color indexed="12"/>
        <rFont val="細明體"/>
        <family val="3"/>
        <charset val="136"/>
      </rPr>
      <t>普</t>
    </r>
    <r>
      <rPr>
        <sz val="8"/>
        <color indexed="12"/>
        <rFont val="Arial"/>
        <family val="2"/>
      </rPr>
      <t xml:space="preserve">&gt; </t>
    </r>
    <phoneticPr fontId="3" type="noConversion"/>
  </si>
  <si>
    <t>*浪漫小鎮(HD)&lt;普&gt;</t>
    <phoneticPr fontId="3" type="noConversion"/>
  </si>
  <si>
    <r>
      <t>*</t>
    </r>
    <r>
      <rPr>
        <sz val="8"/>
        <rFont val="細明體"/>
        <family val="3"/>
        <charset val="136"/>
      </rPr>
      <t>一袋女王</t>
    </r>
    <r>
      <rPr>
        <sz val="8"/>
        <rFont val="Arial"/>
        <family val="2"/>
      </rPr>
      <t>&lt;</t>
    </r>
    <r>
      <rPr>
        <sz val="8"/>
        <rFont val="細明體"/>
        <family val="3"/>
        <charset val="136"/>
      </rPr>
      <t>護</t>
    </r>
    <r>
      <rPr>
        <sz val="8"/>
        <rFont val="Arial"/>
        <family val="2"/>
      </rPr>
      <t>&gt;</t>
    </r>
    <r>
      <rPr>
        <sz val="10"/>
        <rFont val="細明體"/>
        <family val="3"/>
        <charset val="136"/>
      </rPr>
      <t/>
    </r>
    <phoneticPr fontId="3" type="noConversion"/>
  </si>
  <si>
    <r>
      <t>*</t>
    </r>
    <r>
      <rPr>
        <sz val="8"/>
        <rFont val="細明體"/>
        <family val="3"/>
        <charset val="136"/>
      </rPr>
      <t>歡樂智多星</t>
    </r>
    <r>
      <rPr>
        <sz val="8"/>
        <rFont val="Arial"/>
        <family val="2"/>
      </rPr>
      <t>&lt;</t>
    </r>
    <r>
      <rPr>
        <sz val="8"/>
        <rFont val="細明體"/>
        <family val="3"/>
        <charset val="136"/>
      </rPr>
      <t>普</t>
    </r>
    <r>
      <rPr>
        <sz val="8"/>
        <rFont val="Arial"/>
        <family val="2"/>
      </rPr>
      <t>&gt;</t>
    </r>
    <phoneticPr fontId="3" type="noConversion"/>
  </si>
  <si>
    <t>*瘋神無雙&lt;護&gt;</t>
    <phoneticPr fontId="3" type="noConversion"/>
  </si>
  <si>
    <r>
      <t>*</t>
    </r>
    <r>
      <rPr>
        <sz val="8"/>
        <color indexed="12"/>
        <rFont val="細明體"/>
        <family val="3"/>
        <charset val="136"/>
      </rPr>
      <t>利特</t>
    </r>
    <r>
      <rPr>
        <sz val="8"/>
        <color indexed="12"/>
        <rFont val="Arial"/>
        <family val="2"/>
      </rPr>
      <t xml:space="preserve"> &amp; SISTAR</t>
    </r>
    <r>
      <rPr>
        <sz val="8"/>
        <color indexed="12"/>
        <rFont val="細明體"/>
        <family val="3"/>
        <charset val="136"/>
      </rPr>
      <t xml:space="preserve">★
</t>
    </r>
    <r>
      <rPr>
        <sz val="8"/>
        <color indexed="12"/>
        <rFont val="Arial"/>
        <family val="2"/>
      </rPr>
      <t>Hello</t>
    </r>
    <r>
      <rPr>
        <sz val="8"/>
        <color indexed="12"/>
        <rFont val="細明體"/>
        <family val="3"/>
        <charset val="136"/>
      </rPr>
      <t>北鼻</t>
    </r>
    <r>
      <rPr>
        <sz val="8"/>
        <color indexed="12"/>
        <rFont val="Arial"/>
        <family val="2"/>
      </rPr>
      <t>(HD)&lt;</t>
    </r>
    <r>
      <rPr>
        <sz val="8"/>
        <color indexed="12"/>
        <rFont val="細明體"/>
        <family val="3"/>
        <charset val="136"/>
      </rPr>
      <t>普</t>
    </r>
    <r>
      <rPr>
        <sz val="8"/>
        <color indexed="12"/>
        <rFont val="Arial"/>
        <family val="2"/>
      </rPr>
      <t>&gt;</t>
    </r>
    <phoneticPr fontId="3" type="noConversion"/>
  </si>
  <si>
    <r>
      <t>*</t>
    </r>
    <r>
      <rPr>
        <sz val="8"/>
        <color indexed="12"/>
        <rFont val="細明體"/>
        <family val="3"/>
        <charset val="136"/>
      </rPr>
      <t>利特</t>
    </r>
    <r>
      <rPr>
        <sz val="8"/>
        <color indexed="12"/>
        <rFont val="Arial"/>
        <family val="2"/>
      </rPr>
      <t xml:space="preserve"> &amp; SISTAR</t>
    </r>
    <r>
      <rPr>
        <sz val="8"/>
        <color indexed="12"/>
        <rFont val="細明體"/>
        <family val="3"/>
        <charset val="136"/>
      </rPr>
      <t xml:space="preserve">★
</t>
    </r>
    <r>
      <rPr>
        <sz val="8"/>
        <color indexed="12"/>
        <rFont val="Arial"/>
        <family val="2"/>
      </rPr>
      <t>Hello</t>
    </r>
    <r>
      <rPr>
        <sz val="8"/>
        <color indexed="12"/>
        <rFont val="細明體"/>
        <family val="3"/>
        <charset val="136"/>
      </rPr>
      <t>北鼻</t>
    </r>
    <r>
      <rPr>
        <sz val="8"/>
        <color indexed="12"/>
        <rFont val="Arial"/>
        <family val="2"/>
      </rPr>
      <t>(HD)&lt;</t>
    </r>
    <r>
      <rPr>
        <sz val="8"/>
        <color indexed="12"/>
        <rFont val="細明體"/>
        <family val="3"/>
        <charset val="136"/>
      </rPr>
      <t>普</t>
    </r>
    <r>
      <rPr>
        <sz val="8"/>
        <color indexed="12"/>
        <rFont val="Arial"/>
        <family val="2"/>
      </rPr>
      <t>&gt;</t>
    </r>
    <phoneticPr fontId="3" type="noConversion"/>
  </si>
  <si>
    <t>*旅行應援團(HD)&lt;普&gt;</t>
    <phoneticPr fontId="3" type="noConversion"/>
  </si>
  <si>
    <r>
      <t>*</t>
    </r>
    <r>
      <rPr>
        <sz val="8"/>
        <color indexed="12"/>
        <rFont val="細明體"/>
        <family val="3"/>
        <charset val="136"/>
      </rPr>
      <t>韓國人氣歌謠</t>
    </r>
    <r>
      <rPr>
        <sz val="8"/>
        <color indexed="12"/>
        <rFont val="Arial"/>
        <family val="2"/>
      </rPr>
      <t>60</t>
    </r>
    <r>
      <rPr>
        <sz val="8"/>
        <color indexed="12"/>
        <rFont val="細明體"/>
        <family val="3"/>
        <charset val="136"/>
      </rPr>
      <t xml:space="preserve">分鐘版
</t>
    </r>
    <r>
      <rPr>
        <sz val="8"/>
        <color indexed="12"/>
        <rFont val="Arial"/>
        <family val="2"/>
      </rPr>
      <t>(HD)&lt;</t>
    </r>
    <r>
      <rPr>
        <sz val="8"/>
        <color indexed="12"/>
        <rFont val="細明體"/>
        <family val="3"/>
        <charset val="136"/>
      </rPr>
      <t>普</t>
    </r>
    <r>
      <rPr>
        <sz val="8"/>
        <color indexed="12"/>
        <rFont val="Arial"/>
        <family val="2"/>
      </rPr>
      <t>&gt;</t>
    </r>
    <phoneticPr fontId="3" type="noConversion"/>
  </si>
  <si>
    <r>
      <t>*</t>
    </r>
    <r>
      <rPr>
        <sz val="8"/>
        <color indexed="12"/>
        <rFont val="細明體"/>
        <family val="3"/>
        <charset val="136"/>
      </rPr>
      <t>韓國人氣歌謠</t>
    </r>
    <r>
      <rPr>
        <sz val="8"/>
        <color indexed="12"/>
        <rFont val="Arial"/>
        <family val="2"/>
      </rPr>
      <t>90</t>
    </r>
    <r>
      <rPr>
        <sz val="8"/>
        <color indexed="12"/>
        <rFont val="細明體"/>
        <family val="3"/>
        <charset val="136"/>
      </rPr>
      <t>分鐘版</t>
    </r>
    <r>
      <rPr>
        <sz val="8"/>
        <color indexed="12"/>
        <rFont val="Arial"/>
        <family val="2"/>
      </rPr>
      <t>(HD)&lt;</t>
    </r>
    <r>
      <rPr>
        <sz val="8"/>
        <color indexed="12"/>
        <rFont val="細明體"/>
        <family val="3"/>
        <charset val="136"/>
      </rPr>
      <t>普</t>
    </r>
    <r>
      <rPr>
        <sz val="8"/>
        <color indexed="12"/>
        <rFont val="Arial"/>
        <family val="2"/>
      </rPr>
      <t>&gt;</t>
    </r>
    <phoneticPr fontId="3" type="noConversion"/>
  </si>
  <si>
    <t>*就愛台灣味-2(HD)&lt;普&gt;</t>
    <phoneticPr fontId="3" type="noConversion"/>
  </si>
  <si>
    <r>
      <t>*</t>
    </r>
    <r>
      <rPr>
        <sz val="8"/>
        <rFont val="細明體"/>
        <family val="3"/>
        <charset val="136"/>
      </rPr>
      <t>瘋神歌舞團</t>
    </r>
    <r>
      <rPr>
        <sz val="8"/>
        <rFont val="Arial"/>
        <family val="2"/>
      </rPr>
      <t>&lt;</t>
    </r>
    <r>
      <rPr>
        <sz val="8"/>
        <rFont val="細明體"/>
        <family val="3"/>
        <charset val="136"/>
      </rPr>
      <t>護</t>
    </r>
    <r>
      <rPr>
        <sz val="8"/>
        <rFont val="Arial"/>
        <family val="2"/>
      </rPr>
      <t>&gt;</t>
    </r>
    <phoneticPr fontId="3" type="noConversion"/>
  </si>
  <si>
    <r>
      <rPr>
        <sz val="8"/>
        <color indexed="12"/>
        <rFont val="細明體"/>
        <family val="3"/>
        <charset val="136"/>
      </rPr>
      <t>旅行應援團</t>
    </r>
    <r>
      <rPr>
        <sz val="8"/>
        <color indexed="12"/>
        <rFont val="Arial"/>
        <family val="2"/>
      </rPr>
      <t>(HD)&lt;</t>
    </r>
    <r>
      <rPr>
        <sz val="8"/>
        <color indexed="12"/>
        <rFont val="細明體"/>
        <family val="3"/>
        <charset val="136"/>
      </rPr>
      <t>普</t>
    </r>
    <r>
      <rPr>
        <sz val="8"/>
        <color indexed="12"/>
        <rFont val="Arial"/>
        <family val="2"/>
      </rPr>
      <t>&gt;</t>
    </r>
    <phoneticPr fontId="3" type="noConversion"/>
  </si>
  <si>
    <r>
      <t>*</t>
    </r>
    <r>
      <rPr>
        <sz val="8"/>
        <rFont val="細明體"/>
        <family val="3"/>
        <charset val="136"/>
      </rPr>
      <t>真相</t>
    </r>
    <r>
      <rPr>
        <sz val="8"/>
        <rFont val="Arial"/>
        <family val="2"/>
      </rPr>
      <t>HOLD</t>
    </r>
    <r>
      <rPr>
        <sz val="8"/>
        <rFont val="細明體"/>
        <family val="3"/>
        <charset val="136"/>
      </rPr>
      <t>得住</t>
    </r>
    <r>
      <rPr>
        <sz val="8"/>
        <rFont val="Arial"/>
        <family val="2"/>
      </rPr>
      <t>&lt;</t>
    </r>
    <r>
      <rPr>
        <sz val="8"/>
        <rFont val="細明體"/>
        <family val="3"/>
        <charset val="136"/>
      </rPr>
      <t>普</t>
    </r>
    <r>
      <rPr>
        <sz val="8"/>
        <rFont val="Arial"/>
        <family val="2"/>
      </rPr>
      <t>&gt;</t>
    </r>
    <phoneticPr fontId="3" type="noConversion"/>
  </si>
  <si>
    <r>
      <t>*</t>
    </r>
    <r>
      <rPr>
        <sz val="8"/>
        <color indexed="12"/>
        <rFont val="新細明體"/>
        <family val="1"/>
        <charset val="136"/>
      </rPr>
      <t>浪漫小鎮</t>
    </r>
    <r>
      <rPr>
        <sz val="8"/>
        <color indexed="12"/>
        <rFont val="Arial"/>
        <family val="2"/>
      </rPr>
      <t>(HD)&lt;</t>
    </r>
    <r>
      <rPr>
        <sz val="8"/>
        <color indexed="12"/>
        <rFont val="新細明體"/>
        <family val="1"/>
        <charset val="136"/>
      </rPr>
      <t>普</t>
    </r>
    <r>
      <rPr>
        <sz val="8"/>
        <color indexed="12"/>
        <rFont val="Arial"/>
        <family val="2"/>
      </rPr>
      <t>&gt;</t>
    </r>
    <phoneticPr fontId="3" type="noConversion"/>
  </si>
  <si>
    <r>
      <t>*</t>
    </r>
    <r>
      <rPr>
        <sz val="8"/>
        <rFont val="細明體"/>
        <family val="3"/>
        <charset val="136"/>
      </rPr>
      <t>一袋女王</t>
    </r>
    <r>
      <rPr>
        <sz val="8"/>
        <rFont val="Arial"/>
        <family val="2"/>
      </rPr>
      <t>&lt;</t>
    </r>
    <r>
      <rPr>
        <sz val="8"/>
        <rFont val="細明體"/>
        <family val="3"/>
        <charset val="136"/>
      </rPr>
      <t>護</t>
    </r>
    <r>
      <rPr>
        <sz val="8"/>
        <rFont val="Arial"/>
        <family val="2"/>
      </rPr>
      <t>&gt;</t>
    </r>
    <r>
      <rPr>
        <sz val="10"/>
        <rFont val="細明體"/>
        <family val="3"/>
        <charset val="136"/>
      </rPr>
      <t/>
    </r>
    <phoneticPr fontId="3" type="noConversion"/>
  </si>
  <si>
    <r>
      <t>*</t>
    </r>
    <r>
      <rPr>
        <sz val="8"/>
        <rFont val="細明體"/>
        <family val="3"/>
        <charset val="136"/>
      </rPr>
      <t>歡樂智多星</t>
    </r>
    <r>
      <rPr>
        <sz val="8"/>
        <rFont val="Arial"/>
        <family val="2"/>
      </rPr>
      <t>&lt;</t>
    </r>
    <r>
      <rPr>
        <sz val="8"/>
        <rFont val="細明體"/>
        <family val="3"/>
        <charset val="136"/>
      </rPr>
      <t>普</t>
    </r>
    <r>
      <rPr>
        <sz val="8"/>
        <rFont val="Arial"/>
        <family val="2"/>
      </rPr>
      <t>&gt;</t>
    </r>
    <phoneticPr fontId="3" type="noConversion"/>
  </si>
  <si>
    <r>
      <t>*</t>
    </r>
    <r>
      <rPr>
        <sz val="8"/>
        <rFont val="細明體"/>
        <family val="3"/>
        <charset val="136"/>
      </rPr>
      <t>瘋神無雙</t>
    </r>
    <r>
      <rPr>
        <sz val="8"/>
        <rFont val="Arial"/>
        <family val="2"/>
      </rPr>
      <t>&lt;</t>
    </r>
    <r>
      <rPr>
        <sz val="8"/>
        <rFont val="細明體"/>
        <family val="3"/>
        <charset val="136"/>
      </rPr>
      <t>護</t>
    </r>
    <r>
      <rPr>
        <sz val="8"/>
        <rFont val="Arial"/>
        <family val="2"/>
      </rPr>
      <t>&gt;</t>
    </r>
    <phoneticPr fontId="3" type="noConversion"/>
  </si>
  <si>
    <r>
      <t>*</t>
    </r>
    <r>
      <rPr>
        <sz val="8"/>
        <color indexed="12"/>
        <rFont val="細明體"/>
        <family val="3"/>
        <charset val="136"/>
      </rPr>
      <t>利特</t>
    </r>
    <r>
      <rPr>
        <sz val="8"/>
        <color indexed="12"/>
        <rFont val="Arial"/>
        <family val="2"/>
      </rPr>
      <t xml:space="preserve"> &amp; SISTAR</t>
    </r>
    <r>
      <rPr>
        <sz val="8"/>
        <color indexed="12"/>
        <rFont val="細明體"/>
        <family val="3"/>
        <charset val="136"/>
      </rPr>
      <t xml:space="preserve">★
</t>
    </r>
    <r>
      <rPr>
        <sz val="8"/>
        <color indexed="12"/>
        <rFont val="Arial"/>
        <family val="2"/>
      </rPr>
      <t>Hello</t>
    </r>
    <r>
      <rPr>
        <sz val="8"/>
        <color indexed="12"/>
        <rFont val="細明體"/>
        <family val="3"/>
        <charset val="136"/>
      </rPr>
      <t>北鼻</t>
    </r>
    <r>
      <rPr>
        <sz val="8"/>
        <color indexed="12"/>
        <rFont val="Arial"/>
        <family val="2"/>
      </rPr>
      <t>(HD)&lt;</t>
    </r>
    <r>
      <rPr>
        <sz val="8"/>
        <color indexed="12"/>
        <rFont val="細明體"/>
        <family val="3"/>
        <charset val="136"/>
      </rPr>
      <t>普</t>
    </r>
    <r>
      <rPr>
        <sz val="8"/>
        <color indexed="12"/>
        <rFont val="Arial"/>
        <family val="2"/>
      </rPr>
      <t>&gt;</t>
    </r>
    <phoneticPr fontId="3" type="noConversion"/>
  </si>
  <si>
    <r>
      <t>*</t>
    </r>
    <r>
      <rPr>
        <sz val="8"/>
        <color indexed="12"/>
        <rFont val="細明體"/>
        <family val="3"/>
        <charset val="136"/>
      </rPr>
      <t>韓國人氣歌謠</t>
    </r>
    <r>
      <rPr>
        <sz val="8"/>
        <color indexed="12"/>
        <rFont val="Arial"/>
        <family val="2"/>
      </rPr>
      <t>90</t>
    </r>
    <r>
      <rPr>
        <sz val="8"/>
        <color indexed="12"/>
        <rFont val="細明體"/>
        <family val="3"/>
        <charset val="136"/>
      </rPr>
      <t xml:space="preserve">分鐘版
</t>
    </r>
    <r>
      <rPr>
        <sz val="8"/>
        <color indexed="12"/>
        <rFont val="Arial"/>
        <family val="2"/>
      </rPr>
      <t>(HD)&lt;</t>
    </r>
    <r>
      <rPr>
        <sz val="8"/>
        <color indexed="12"/>
        <rFont val="細明體"/>
        <family val="3"/>
        <charset val="136"/>
      </rPr>
      <t>普</t>
    </r>
    <r>
      <rPr>
        <sz val="8"/>
        <color indexed="12"/>
        <rFont val="Arial"/>
        <family val="2"/>
      </rPr>
      <t>&gt;</t>
    </r>
    <phoneticPr fontId="3" type="noConversion"/>
  </si>
  <si>
    <t>*旅行應援團(HD)&lt;普&gt;</t>
    <phoneticPr fontId="3" type="noConversion"/>
  </si>
  <si>
    <r>
      <t>*</t>
    </r>
    <r>
      <rPr>
        <sz val="8"/>
        <color indexed="12"/>
        <rFont val="細明體"/>
        <family val="3"/>
        <charset val="136"/>
      </rPr>
      <t>韓國人氣歌謠</t>
    </r>
    <r>
      <rPr>
        <sz val="8"/>
        <color indexed="12"/>
        <rFont val="Arial"/>
        <family val="2"/>
      </rPr>
      <t>60</t>
    </r>
    <r>
      <rPr>
        <sz val="8"/>
        <color indexed="12"/>
        <rFont val="細明體"/>
        <family val="3"/>
        <charset val="136"/>
      </rPr>
      <t xml:space="preserve">分鐘版
</t>
    </r>
    <r>
      <rPr>
        <sz val="8"/>
        <color indexed="12"/>
        <rFont val="Arial"/>
        <family val="2"/>
      </rPr>
      <t>(HD)&lt;</t>
    </r>
    <r>
      <rPr>
        <sz val="8"/>
        <color indexed="12"/>
        <rFont val="細明體"/>
        <family val="3"/>
        <charset val="136"/>
      </rPr>
      <t>普</t>
    </r>
    <r>
      <rPr>
        <sz val="8"/>
        <color indexed="12"/>
        <rFont val="Arial"/>
        <family val="2"/>
      </rPr>
      <t>&gt;</t>
    </r>
    <phoneticPr fontId="3" type="noConversion"/>
  </si>
  <si>
    <t>*就愛台灣味-3(HD)&lt;普&gt;</t>
    <phoneticPr fontId="3" type="noConversion"/>
  </si>
  <si>
    <r>
      <t>*</t>
    </r>
    <r>
      <rPr>
        <sz val="8"/>
        <rFont val="細明體"/>
        <family val="3"/>
        <charset val="136"/>
      </rPr>
      <t>真相</t>
    </r>
    <r>
      <rPr>
        <sz val="8"/>
        <rFont val="Arial"/>
        <family val="2"/>
      </rPr>
      <t>HOLD</t>
    </r>
    <r>
      <rPr>
        <sz val="8"/>
        <rFont val="細明體"/>
        <family val="3"/>
        <charset val="136"/>
      </rPr>
      <t>得住</t>
    </r>
    <r>
      <rPr>
        <sz val="8"/>
        <rFont val="Arial"/>
        <family val="2"/>
      </rPr>
      <t>&lt;</t>
    </r>
    <r>
      <rPr>
        <sz val="8"/>
        <rFont val="細明體"/>
        <family val="3"/>
        <charset val="136"/>
      </rPr>
      <t>普</t>
    </r>
    <r>
      <rPr>
        <sz val="8"/>
        <rFont val="Arial"/>
        <family val="2"/>
      </rPr>
      <t>&gt;</t>
    </r>
    <phoneticPr fontId="3" type="noConversion"/>
  </si>
  <si>
    <r>
      <rPr>
        <sz val="8"/>
        <color indexed="12"/>
        <rFont val="細明體"/>
        <family val="3"/>
        <charset val="136"/>
      </rPr>
      <t>利特</t>
    </r>
    <r>
      <rPr>
        <sz val="8"/>
        <color indexed="12"/>
        <rFont val="Arial"/>
        <family val="2"/>
      </rPr>
      <t xml:space="preserve"> &amp; SISTAR</t>
    </r>
    <r>
      <rPr>
        <sz val="8"/>
        <color indexed="12"/>
        <rFont val="細明體"/>
        <family val="3"/>
        <charset val="136"/>
      </rPr>
      <t xml:space="preserve">★
</t>
    </r>
    <r>
      <rPr>
        <sz val="8"/>
        <color indexed="12"/>
        <rFont val="Arial"/>
        <family val="2"/>
      </rPr>
      <t>Hello</t>
    </r>
    <r>
      <rPr>
        <sz val="8"/>
        <color indexed="12"/>
        <rFont val="細明體"/>
        <family val="3"/>
        <charset val="136"/>
      </rPr>
      <t>北鼻</t>
    </r>
    <r>
      <rPr>
        <sz val="8"/>
        <color indexed="12"/>
        <rFont val="Arial"/>
        <family val="2"/>
      </rPr>
      <t>(HD)&lt;</t>
    </r>
    <r>
      <rPr>
        <sz val="8"/>
        <color indexed="12"/>
        <rFont val="細明體"/>
        <family val="3"/>
        <charset val="136"/>
      </rPr>
      <t>普</t>
    </r>
    <r>
      <rPr>
        <sz val="8"/>
        <color indexed="12"/>
        <rFont val="Arial"/>
        <family val="2"/>
      </rPr>
      <t>&gt;</t>
    </r>
    <phoneticPr fontId="3" type="noConversion"/>
  </si>
  <si>
    <r>
      <rPr>
        <sz val="8"/>
        <color indexed="12"/>
        <rFont val="細明體"/>
        <family val="3"/>
        <charset val="136"/>
      </rPr>
      <t>浪漫小鎮</t>
    </r>
    <r>
      <rPr>
        <sz val="8"/>
        <color indexed="12"/>
        <rFont val="Arial"/>
        <family val="2"/>
      </rPr>
      <t>(HD)&lt;</t>
    </r>
    <r>
      <rPr>
        <sz val="8"/>
        <color indexed="12"/>
        <rFont val="細明體"/>
        <family val="3"/>
        <charset val="136"/>
      </rPr>
      <t>普</t>
    </r>
    <r>
      <rPr>
        <sz val="8"/>
        <color indexed="12"/>
        <rFont val="Arial"/>
        <family val="2"/>
      </rPr>
      <t xml:space="preserve">&gt; </t>
    </r>
    <phoneticPr fontId="3" type="noConversion"/>
  </si>
  <si>
    <r>
      <rPr>
        <sz val="8"/>
        <color indexed="12"/>
        <rFont val="細明體"/>
        <family val="3"/>
        <charset val="136"/>
      </rPr>
      <t>利特</t>
    </r>
    <r>
      <rPr>
        <sz val="8"/>
        <color indexed="12"/>
        <rFont val="Arial"/>
        <family val="2"/>
      </rPr>
      <t xml:space="preserve"> &amp; SISTAR</t>
    </r>
    <r>
      <rPr>
        <sz val="8"/>
        <color indexed="12"/>
        <rFont val="細明體"/>
        <family val="3"/>
        <charset val="136"/>
      </rPr>
      <t xml:space="preserve">★
</t>
    </r>
    <r>
      <rPr>
        <sz val="8"/>
        <color indexed="12"/>
        <rFont val="Arial"/>
        <family val="2"/>
      </rPr>
      <t>Hello</t>
    </r>
    <r>
      <rPr>
        <sz val="8"/>
        <color indexed="12"/>
        <rFont val="細明體"/>
        <family val="3"/>
        <charset val="136"/>
      </rPr>
      <t>北鼻</t>
    </r>
    <r>
      <rPr>
        <sz val="8"/>
        <color indexed="12"/>
        <rFont val="Arial"/>
        <family val="2"/>
      </rPr>
      <t>(HD)&lt;</t>
    </r>
    <r>
      <rPr>
        <sz val="8"/>
        <color indexed="12"/>
        <rFont val="細明體"/>
        <family val="3"/>
        <charset val="136"/>
      </rPr>
      <t>普</t>
    </r>
    <r>
      <rPr>
        <sz val="8"/>
        <color indexed="12"/>
        <rFont val="Arial"/>
        <family val="2"/>
      </rPr>
      <t>&gt;</t>
    </r>
    <phoneticPr fontId="3" type="noConversion"/>
  </si>
  <si>
    <r>
      <rPr>
        <sz val="8"/>
        <color indexed="12"/>
        <rFont val="細明體"/>
        <family val="3"/>
        <charset val="136"/>
      </rPr>
      <t>就愛台灣味</t>
    </r>
    <r>
      <rPr>
        <sz val="8"/>
        <color indexed="12"/>
        <rFont val="Arial"/>
        <family val="2"/>
      </rPr>
      <t>-3(HD)&lt;</t>
    </r>
    <r>
      <rPr>
        <sz val="8"/>
        <color indexed="12"/>
        <rFont val="細明體"/>
        <family val="3"/>
        <charset val="136"/>
      </rPr>
      <t>普</t>
    </r>
    <r>
      <rPr>
        <sz val="8"/>
        <color indexed="12"/>
        <rFont val="Arial"/>
        <family val="2"/>
      </rPr>
      <t>&gt;</t>
    </r>
    <phoneticPr fontId="3" type="noConversion"/>
  </si>
  <si>
    <r>
      <rPr>
        <sz val="8"/>
        <color indexed="12"/>
        <rFont val="細明體"/>
        <family val="3"/>
        <charset val="136"/>
      </rPr>
      <t>韓國人氣歌謠</t>
    </r>
    <r>
      <rPr>
        <sz val="8"/>
        <color indexed="12"/>
        <rFont val="Arial"/>
        <family val="2"/>
      </rPr>
      <t>90</t>
    </r>
    <r>
      <rPr>
        <sz val="8"/>
        <color indexed="12"/>
        <rFont val="細明體"/>
        <family val="3"/>
        <charset val="136"/>
      </rPr>
      <t xml:space="preserve">分鐘版
</t>
    </r>
    <r>
      <rPr>
        <sz val="8"/>
        <color indexed="12"/>
        <rFont val="Arial"/>
        <family val="2"/>
      </rPr>
      <t>(HD)&lt;</t>
    </r>
    <r>
      <rPr>
        <sz val="8"/>
        <color indexed="12"/>
        <rFont val="細明體"/>
        <family val="3"/>
        <charset val="136"/>
      </rPr>
      <t>普</t>
    </r>
    <r>
      <rPr>
        <sz val="8"/>
        <color indexed="12"/>
        <rFont val="Arial"/>
        <family val="2"/>
      </rPr>
      <t>&gt;(2011.09.11)</t>
    </r>
    <phoneticPr fontId="3" type="noConversion"/>
  </si>
  <si>
    <r>
      <t>*</t>
    </r>
    <r>
      <rPr>
        <sz val="8"/>
        <color indexed="12"/>
        <rFont val="細明體"/>
        <family val="3"/>
        <charset val="136"/>
      </rPr>
      <t>韓國人氣歌謠</t>
    </r>
    <r>
      <rPr>
        <sz val="8"/>
        <color indexed="12"/>
        <rFont val="Arial"/>
        <family val="2"/>
      </rPr>
      <t>90</t>
    </r>
    <r>
      <rPr>
        <sz val="8"/>
        <color indexed="12"/>
        <rFont val="細明體"/>
        <family val="3"/>
        <charset val="136"/>
      </rPr>
      <t>分鐘版</t>
    </r>
    <r>
      <rPr>
        <sz val="8"/>
        <color indexed="12"/>
        <rFont val="Arial"/>
        <family val="2"/>
      </rPr>
      <t>(HD)&lt;</t>
    </r>
    <r>
      <rPr>
        <sz val="8"/>
        <color indexed="12"/>
        <rFont val="細明體"/>
        <family val="3"/>
        <charset val="136"/>
      </rPr>
      <t>普</t>
    </r>
    <r>
      <rPr>
        <sz val="8"/>
        <color indexed="12"/>
        <rFont val="Arial"/>
        <family val="2"/>
      </rPr>
      <t>&gt;</t>
    </r>
    <phoneticPr fontId="3" type="noConversion"/>
  </si>
  <si>
    <r>
      <t>*</t>
    </r>
    <r>
      <rPr>
        <sz val="8"/>
        <color indexed="12"/>
        <rFont val="細明體"/>
        <family val="3"/>
        <charset val="136"/>
      </rPr>
      <t>就愛台灣味</t>
    </r>
    <r>
      <rPr>
        <sz val="8"/>
        <color indexed="12"/>
        <rFont val="Arial"/>
        <family val="2"/>
      </rPr>
      <t>-4(HD)&lt;</t>
    </r>
    <r>
      <rPr>
        <sz val="8"/>
        <color indexed="12"/>
        <rFont val="細明體"/>
        <family val="3"/>
        <charset val="136"/>
      </rPr>
      <t>普</t>
    </r>
    <r>
      <rPr>
        <sz val="8"/>
        <color indexed="12"/>
        <rFont val="Arial"/>
        <family val="2"/>
      </rPr>
      <t>&gt;</t>
    </r>
    <phoneticPr fontId="3" type="noConversion"/>
  </si>
  <si>
    <r>
      <t>*</t>
    </r>
    <r>
      <rPr>
        <sz val="8"/>
        <color indexed="12"/>
        <rFont val="細明體"/>
        <family val="3"/>
        <charset val="136"/>
      </rPr>
      <t>韓國人氣歌謠</t>
    </r>
    <r>
      <rPr>
        <sz val="8"/>
        <color indexed="12"/>
        <rFont val="Arial"/>
        <family val="2"/>
      </rPr>
      <t>90</t>
    </r>
    <r>
      <rPr>
        <sz val="8"/>
        <color indexed="12"/>
        <rFont val="細明體"/>
        <family val="3"/>
        <charset val="136"/>
      </rPr>
      <t xml:space="preserve">分鐘版
</t>
    </r>
    <r>
      <rPr>
        <sz val="8"/>
        <color indexed="12"/>
        <rFont val="Arial"/>
        <family val="2"/>
      </rPr>
      <t>(HD)&lt;</t>
    </r>
    <r>
      <rPr>
        <sz val="8"/>
        <color indexed="12"/>
        <rFont val="細明體"/>
        <family val="3"/>
        <charset val="136"/>
      </rPr>
      <t>普</t>
    </r>
    <r>
      <rPr>
        <sz val="8"/>
        <color indexed="12"/>
        <rFont val="Arial"/>
        <family val="2"/>
      </rPr>
      <t>&gt;</t>
    </r>
    <phoneticPr fontId="3" type="noConversion"/>
  </si>
  <si>
    <r>
      <t>*</t>
    </r>
    <r>
      <rPr>
        <sz val="8"/>
        <color indexed="12"/>
        <rFont val="細明體"/>
        <family val="3"/>
        <charset val="136"/>
      </rPr>
      <t>韓國人氣歌謠</t>
    </r>
    <r>
      <rPr>
        <sz val="8"/>
        <color indexed="12"/>
        <rFont val="Arial"/>
        <family val="2"/>
      </rPr>
      <t>60</t>
    </r>
    <r>
      <rPr>
        <sz val="8"/>
        <color indexed="12"/>
        <rFont val="細明體"/>
        <family val="3"/>
        <charset val="136"/>
      </rPr>
      <t xml:space="preserve">分鐘版
</t>
    </r>
    <r>
      <rPr>
        <sz val="8"/>
        <color indexed="12"/>
        <rFont val="Arial"/>
        <family val="2"/>
      </rPr>
      <t>(HD)&lt;</t>
    </r>
    <r>
      <rPr>
        <sz val="8"/>
        <color indexed="12"/>
        <rFont val="細明體"/>
        <family val="3"/>
        <charset val="136"/>
      </rPr>
      <t>普</t>
    </r>
    <r>
      <rPr>
        <sz val="8"/>
        <color indexed="12"/>
        <rFont val="Arial"/>
        <family val="2"/>
      </rPr>
      <t>&gt;</t>
    </r>
    <phoneticPr fontId="3" type="noConversion"/>
  </si>
  <si>
    <t>#143 (八里清涼吃美食)</t>
    <phoneticPr fontId="3" type="noConversion"/>
  </si>
  <si>
    <r>
      <t>#109
(</t>
    </r>
    <r>
      <rPr>
        <sz val="8"/>
        <rFont val="細明體"/>
        <family val="3"/>
        <charset val="136"/>
      </rPr>
      <t>怪異食療一籮筐</t>
    </r>
    <r>
      <rPr>
        <sz val="8"/>
        <rFont val="Arial"/>
        <family val="2"/>
      </rPr>
      <t xml:space="preserve"> </t>
    </r>
    <r>
      <rPr>
        <sz val="8"/>
        <rFont val="細明體"/>
        <family val="3"/>
        <charset val="136"/>
      </rPr>
      <t>青蛙老鼠上餐桌</t>
    </r>
    <r>
      <rPr>
        <sz val="8"/>
        <rFont val="Arial"/>
        <family val="2"/>
      </rPr>
      <t>)</t>
    </r>
    <phoneticPr fontId="3" type="noConversion"/>
  </si>
  <si>
    <r>
      <t xml:space="preserve">71- </t>
    </r>
    <r>
      <rPr>
        <sz val="8"/>
        <rFont val="細明體"/>
        <family val="3"/>
        <charset val="136"/>
      </rPr>
      <t>命運搖控器</t>
    </r>
    <r>
      <rPr>
        <sz val="8"/>
        <rFont val="Arial"/>
        <family val="2"/>
      </rPr>
      <t>(2-1)</t>
    </r>
    <phoneticPr fontId="3" type="noConversion"/>
  </si>
  <si>
    <t>#517 (真幸福還是真衝動?!閃婚夫妻大爆料)</t>
    <phoneticPr fontId="3" type="noConversion"/>
  </si>
  <si>
    <r>
      <t>#108 (</t>
    </r>
    <r>
      <rPr>
        <sz val="8"/>
        <rFont val="細明體"/>
        <family val="3"/>
        <charset val="136"/>
      </rPr>
      <t>遺體要伸冤</t>
    </r>
    <r>
      <rPr>
        <sz val="8"/>
        <rFont val="Arial"/>
        <family val="2"/>
      </rPr>
      <t xml:space="preserve"> </t>
    </r>
    <r>
      <rPr>
        <sz val="8"/>
        <rFont val="細明體"/>
        <family val="3"/>
        <charset val="136"/>
      </rPr>
      <t>就靠法醫來解碼</t>
    </r>
    <r>
      <rPr>
        <sz val="8"/>
        <rFont val="Arial"/>
        <family val="2"/>
      </rPr>
      <t>)</t>
    </r>
    <phoneticPr fontId="3" type="noConversion"/>
  </si>
  <si>
    <r>
      <rPr>
        <sz val="9"/>
        <color indexed="12"/>
        <rFont val="細明體"/>
        <family val="3"/>
        <charset val="136"/>
      </rPr>
      <t>利特</t>
    </r>
    <r>
      <rPr>
        <sz val="9"/>
        <color indexed="12"/>
        <rFont val="Arial"/>
        <family val="2"/>
      </rPr>
      <t xml:space="preserve"> &amp; SISTAR</t>
    </r>
    <r>
      <rPr>
        <sz val="9"/>
        <color indexed="12"/>
        <rFont val="細明體"/>
        <family val="3"/>
        <charset val="136"/>
      </rPr>
      <t xml:space="preserve">★
</t>
    </r>
    <r>
      <rPr>
        <sz val="9"/>
        <color indexed="12"/>
        <rFont val="Arial"/>
        <family val="2"/>
      </rPr>
      <t>Hello</t>
    </r>
    <r>
      <rPr>
        <sz val="9"/>
        <color indexed="12"/>
        <rFont val="細明體"/>
        <family val="3"/>
        <charset val="136"/>
      </rPr>
      <t>北鼻</t>
    </r>
    <r>
      <rPr>
        <sz val="9"/>
        <color indexed="12"/>
        <rFont val="Arial"/>
        <family val="2"/>
      </rPr>
      <t>(HD)&lt;</t>
    </r>
    <r>
      <rPr>
        <sz val="9"/>
        <color indexed="12"/>
        <rFont val="細明體"/>
        <family val="3"/>
        <charset val="136"/>
      </rPr>
      <t>普</t>
    </r>
    <r>
      <rPr>
        <sz val="9"/>
        <color indexed="12"/>
        <rFont val="Arial"/>
        <family val="2"/>
      </rPr>
      <t>&gt;</t>
    </r>
    <phoneticPr fontId="3" type="noConversion"/>
  </si>
  <si>
    <r>
      <rPr>
        <sz val="9"/>
        <rFont val="細明體"/>
        <family val="3"/>
        <charset val="136"/>
      </rPr>
      <t>瘋神歌舞團</t>
    </r>
    <r>
      <rPr>
        <sz val="9"/>
        <rFont val="Arial"/>
        <family val="2"/>
      </rPr>
      <t>&lt;</t>
    </r>
    <r>
      <rPr>
        <sz val="9"/>
        <rFont val="細明體"/>
        <family val="3"/>
        <charset val="136"/>
      </rPr>
      <t>護</t>
    </r>
    <r>
      <rPr>
        <sz val="9"/>
        <rFont val="Arial"/>
        <family val="2"/>
      </rPr>
      <t>&gt;</t>
    </r>
    <phoneticPr fontId="3" type="noConversion"/>
  </si>
  <si>
    <r>
      <rPr>
        <sz val="9"/>
        <rFont val="細明體"/>
        <family val="3"/>
        <charset val="136"/>
      </rPr>
      <t>一袋女王</t>
    </r>
    <r>
      <rPr>
        <sz val="9"/>
        <rFont val="Arial"/>
        <family val="2"/>
      </rPr>
      <t>&lt;</t>
    </r>
    <r>
      <rPr>
        <sz val="9"/>
        <rFont val="細明體"/>
        <family val="3"/>
        <charset val="136"/>
      </rPr>
      <t>護</t>
    </r>
    <r>
      <rPr>
        <sz val="9"/>
        <rFont val="Arial"/>
        <family val="2"/>
      </rPr>
      <t>&gt;</t>
    </r>
    <r>
      <rPr>
        <sz val="10"/>
        <rFont val="細明體"/>
        <family val="3"/>
        <charset val="136"/>
      </rPr>
      <t/>
    </r>
    <phoneticPr fontId="3" type="noConversion"/>
  </si>
  <si>
    <r>
      <rPr>
        <sz val="9"/>
        <rFont val="細明體"/>
        <family val="3"/>
        <charset val="136"/>
      </rPr>
      <t>歡樂智多星</t>
    </r>
    <r>
      <rPr>
        <sz val="9"/>
        <rFont val="Arial"/>
        <family val="2"/>
      </rPr>
      <t>&lt;</t>
    </r>
    <r>
      <rPr>
        <sz val="9"/>
        <rFont val="細明體"/>
        <family val="3"/>
        <charset val="136"/>
      </rPr>
      <t>普</t>
    </r>
    <r>
      <rPr>
        <sz val="9"/>
        <rFont val="Arial"/>
        <family val="2"/>
      </rPr>
      <t>&gt;</t>
    </r>
    <phoneticPr fontId="3" type="noConversion"/>
  </si>
  <si>
    <r>
      <t>*</t>
    </r>
    <r>
      <rPr>
        <sz val="9"/>
        <rFont val="細明體"/>
        <family val="3"/>
        <charset val="136"/>
      </rPr>
      <t>真相</t>
    </r>
    <r>
      <rPr>
        <sz val="9"/>
        <rFont val="Arial"/>
        <family val="2"/>
      </rPr>
      <t>HOLD</t>
    </r>
    <r>
      <rPr>
        <sz val="9"/>
        <rFont val="細明體"/>
        <family val="3"/>
        <charset val="136"/>
      </rPr>
      <t>得住</t>
    </r>
    <r>
      <rPr>
        <sz val="9"/>
        <rFont val="Arial"/>
        <family val="2"/>
      </rPr>
      <t>&lt;</t>
    </r>
    <r>
      <rPr>
        <sz val="9"/>
        <rFont val="細明體"/>
        <family val="3"/>
        <charset val="136"/>
      </rPr>
      <t>普</t>
    </r>
    <r>
      <rPr>
        <sz val="9"/>
        <rFont val="Arial"/>
        <family val="2"/>
      </rPr>
      <t>&gt;</t>
    </r>
    <phoneticPr fontId="3" type="noConversion"/>
  </si>
  <si>
    <r>
      <t>#108 (</t>
    </r>
    <r>
      <rPr>
        <sz val="9"/>
        <rFont val="細明體"/>
        <family val="3"/>
        <charset val="136"/>
      </rPr>
      <t>遺體要伸冤</t>
    </r>
    <r>
      <rPr>
        <sz val="9"/>
        <rFont val="Arial"/>
        <family val="2"/>
      </rPr>
      <t xml:space="preserve"> </t>
    </r>
    <r>
      <rPr>
        <sz val="9"/>
        <rFont val="細明體"/>
        <family val="3"/>
        <charset val="136"/>
      </rPr>
      <t>就靠法醫來解碼</t>
    </r>
    <r>
      <rPr>
        <sz val="9"/>
        <rFont val="Arial"/>
        <family val="2"/>
      </rPr>
      <t>)</t>
    </r>
    <phoneticPr fontId="3" type="noConversion"/>
  </si>
  <si>
    <r>
      <t xml:space="preserve">71- </t>
    </r>
    <r>
      <rPr>
        <sz val="9"/>
        <rFont val="細明體"/>
        <family val="3"/>
        <charset val="136"/>
      </rPr>
      <t>命運搖控器</t>
    </r>
    <r>
      <rPr>
        <sz val="9"/>
        <rFont val="Arial"/>
        <family val="2"/>
      </rPr>
      <t>(2-1)</t>
    </r>
    <phoneticPr fontId="3" type="noConversion"/>
  </si>
  <si>
    <r>
      <t>*</t>
    </r>
    <r>
      <rPr>
        <sz val="9"/>
        <rFont val="細明體"/>
        <family val="3"/>
        <charset val="136"/>
      </rPr>
      <t>一袋女王</t>
    </r>
    <r>
      <rPr>
        <sz val="9"/>
        <rFont val="Arial"/>
        <family val="2"/>
      </rPr>
      <t>&lt;</t>
    </r>
    <r>
      <rPr>
        <sz val="9"/>
        <rFont val="細明體"/>
        <family val="3"/>
        <charset val="136"/>
      </rPr>
      <t>護</t>
    </r>
    <r>
      <rPr>
        <sz val="9"/>
        <rFont val="Arial"/>
        <family val="2"/>
      </rPr>
      <t>&gt;</t>
    </r>
    <r>
      <rPr>
        <sz val="10"/>
        <rFont val="細明體"/>
        <family val="3"/>
        <charset val="136"/>
      </rPr>
      <t/>
    </r>
    <phoneticPr fontId="3" type="noConversion"/>
  </si>
  <si>
    <r>
      <t>*</t>
    </r>
    <r>
      <rPr>
        <sz val="9"/>
        <rFont val="細明體"/>
        <family val="3"/>
        <charset val="136"/>
      </rPr>
      <t>歡樂智多星</t>
    </r>
    <r>
      <rPr>
        <sz val="9"/>
        <rFont val="Arial"/>
        <family val="2"/>
      </rPr>
      <t>&lt;</t>
    </r>
    <r>
      <rPr>
        <sz val="9"/>
        <rFont val="細明體"/>
        <family val="3"/>
        <charset val="136"/>
      </rPr>
      <t>普</t>
    </r>
    <r>
      <rPr>
        <sz val="9"/>
        <rFont val="Arial"/>
        <family val="2"/>
      </rPr>
      <t>&gt;</t>
    </r>
    <phoneticPr fontId="3" type="noConversion"/>
  </si>
  <si>
    <r>
      <rPr>
        <sz val="9"/>
        <rFont val="細明體"/>
        <family val="3"/>
        <charset val="136"/>
      </rPr>
      <t>真相</t>
    </r>
    <r>
      <rPr>
        <sz val="9"/>
        <rFont val="Arial"/>
        <family val="2"/>
      </rPr>
      <t>HOLD</t>
    </r>
    <r>
      <rPr>
        <sz val="9"/>
        <rFont val="細明體"/>
        <family val="3"/>
        <charset val="136"/>
      </rPr>
      <t>得住</t>
    </r>
    <r>
      <rPr>
        <sz val="9"/>
        <rFont val="Arial"/>
        <family val="2"/>
      </rPr>
      <t>&lt;</t>
    </r>
    <r>
      <rPr>
        <sz val="9"/>
        <rFont val="細明體"/>
        <family val="3"/>
        <charset val="136"/>
      </rPr>
      <t>普</t>
    </r>
    <r>
      <rPr>
        <sz val="9"/>
        <rFont val="Arial"/>
        <family val="2"/>
      </rPr>
      <t>&gt;</t>
    </r>
    <phoneticPr fontId="3" type="noConversion"/>
  </si>
  <si>
    <r>
      <rPr>
        <sz val="9"/>
        <color indexed="12"/>
        <rFont val="細明體"/>
        <family val="3"/>
        <charset val="136"/>
      </rPr>
      <t>就愛台灣味</t>
    </r>
    <r>
      <rPr>
        <sz val="9"/>
        <color indexed="12"/>
        <rFont val="Arial"/>
        <family val="2"/>
      </rPr>
      <t>(HD)</t>
    </r>
    <phoneticPr fontId="3" type="noConversion"/>
  </si>
  <si>
    <r>
      <rPr>
        <sz val="9"/>
        <rFont val="細明體"/>
        <family val="3"/>
        <charset val="136"/>
      </rPr>
      <t>瘋神歌舞團</t>
    </r>
    <r>
      <rPr>
        <sz val="9"/>
        <rFont val="Arial"/>
        <family val="2"/>
      </rPr>
      <t>&lt;</t>
    </r>
    <r>
      <rPr>
        <sz val="9"/>
        <rFont val="細明體"/>
        <family val="3"/>
        <charset val="136"/>
      </rPr>
      <t>護</t>
    </r>
    <r>
      <rPr>
        <sz val="9"/>
        <rFont val="Arial"/>
        <family val="2"/>
      </rPr>
      <t>&gt;</t>
    </r>
    <phoneticPr fontId="3" type="noConversion"/>
  </si>
  <si>
    <r>
      <rPr>
        <sz val="9"/>
        <rFont val="細明體"/>
        <family val="3"/>
        <charset val="136"/>
      </rPr>
      <t>真相</t>
    </r>
    <r>
      <rPr>
        <sz val="9"/>
        <rFont val="Arial"/>
        <family val="2"/>
      </rPr>
      <t>HOLD</t>
    </r>
    <r>
      <rPr>
        <sz val="9"/>
        <rFont val="細明體"/>
        <family val="3"/>
        <charset val="136"/>
      </rPr>
      <t>得住</t>
    </r>
    <r>
      <rPr>
        <sz val="9"/>
        <rFont val="Arial"/>
        <family val="2"/>
      </rPr>
      <t>&lt;</t>
    </r>
    <r>
      <rPr>
        <sz val="9"/>
        <rFont val="細明體"/>
        <family val="3"/>
        <charset val="136"/>
      </rPr>
      <t>普</t>
    </r>
    <r>
      <rPr>
        <sz val="9"/>
        <rFont val="Arial"/>
        <family val="2"/>
      </rPr>
      <t>&gt;</t>
    </r>
    <phoneticPr fontId="3" type="noConversion"/>
  </si>
  <si>
    <r>
      <rPr>
        <sz val="9"/>
        <rFont val="細明體"/>
        <family val="3"/>
        <charset val="136"/>
      </rPr>
      <t>一袋女王</t>
    </r>
    <r>
      <rPr>
        <sz val="9"/>
        <rFont val="Arial"/>
        <family val="2"/>
      </rPr>
      <t>&lt;</t>
    </r>
    <r>
      <rPr>
        <sz val="9"/>
        <rFont val="細明體"/>
        <family val="3"/>
        <charset val="136"/>
      </rPr>
      <t>護</t>
    </r>
    <r>
      <rPr>
        <sz val="9"/>
        <rFont val="Arial"/>
        <family val="2"/>
      </rPr>
      <t>&gt;</t>
    </r>
    <r>
      <rPr>
        <sz val="10"/>
        <rFont val="細明體"/>
        <family val="3"/>
        <charset val="136"/>
      </rPr>
      <t/>
    </r>
    <phoneticPr fontId="3" type="noConversion"/>
  </si>
  <si>
    <r>
      <rPr>
        <sz val="9"/>
        <color indexed="12"/>
        <rFont val="細明體"/>
        <family val="3"/>
        <charset val="136"/>
      </rPr>
      <t>就愛台灣味</t>
    </r>
    <r>
      <rPr>
        <sz val="9"/>
        <color indexed="12"/>
        <rFont val="Arial"/>
        <family val="2"/>
      </rPr>
      <t>(HD)&lt;</t>
    </r>
    <r>
      <rPr>
        <sz val="9"/>
        <color indexed="12"/>
        <rFont val="細明體"/>
        <family val="3"/>
        <charset val="136"/>
      </rPr>
      <t>普</t>
    </r>
    <r>
      <rPr>
        <sz val="9"/>
        <color indexed="12"/>
        <rFont val="Arial"/>
        <family val="2"/>
      </rPr>
      <t>&gt;</t>
    </r>
    <phoneticPr fontId="3" type="noConversion"/>
  </si>
  <si>
    <r>
      <t>歡樂智多星</t>
    </r>
    <r>
      <rPr>
        <sz val="9"/>
        <rFont val="Arial"/>
        <family val="2"/>
      </rPr>
      <t>&lt;</t>
    </r>
    <r>
      <rPr>
        <sz val="9"/>
        <rFont val="細明體"/>
        <family val="3"/>
        <charset val="136"/>
      </rPr>
      <t>普</t>
    </r>
    <r>
      <rPr>
        <sz val="9"/>
        <rFont val="Arial"/>
        <family val="2"/>
      </rPr>
      <t>&gt;</t>
    </r>
  </si>
  <si>
    <r>
      <rPr>
        <sz val="9"/>
        <rFont val="細明體"/>
        <family val="3"/>
        <charset val="136"/>
      </rPr>
      <t>一袋女王精選</t>
    </r>
    <r>
      <rPr>
        <sz val="9"/>
        <rFont val="Arial"/>
        <family val="2"/>
      </rPr>
      <t>&lt;</t>
    </r>
    <r>
      <rPr>
        <sz val="9"/>
        <rFont val="細明體"/>
        <family val="3"/>
        <charset val="136"/>
      </rPr>
      <t>護</t>
    </r>
    <r>
      <rPr>
        <sz val="9"/>
        <rFont val="Arial"/>
        <family val="2"/>
      </rPr>
      <t>&gt;</t>
    </r>
    <phoneticPr fontId="3" type="noConversion"/>
  </si>
  <si>
    <r>
      <rPr>
        <sz val="9"/>
        <rFont val="細明體"/>
        <family val="3"/>
        <charset val="136"/>
      </rPr>
      <t>一袋女王精選</t>
    </r>
    <r>
      <rPr>
        <sz val="9"/>
        <rFont val="Arial"/>
        <family val="2"/>
      </rPr>
      <t>&lt;</t>
    </r>
    <r>
      <rPr>
        <sz val="9"/>
        <rFont val="細明體"/>
        <family val="3"/>
        <charset val="136"/>
      </rPr>
      <t>護</t>
    </r>
    <r>
      <rPr>
        <sz val="9"/>
        <rFont val="Arial"/>
        <family val="2"/>
      </rPr>
      <t>&gt;</t>
    </r>
    <phoneticPr fontId="3" type="noConversion"/>
  </si>
  <si>
    <r>
      <rPr>
        <sz val="9"/>
        <color indexed="12"/>
        <rFont val="細明體"/>
        <family val="3"/>
        <charset val="136"/>
      </rPr>
      <t>浪漫小鎮</t>
    </r>
    <r>
      <rPr>
        <sz val="9"/>
        <color indexed="12"/>
        <rFont val="Arial"/>
        <family val="2"/>
      </rPr>
      <t>(HD)&lt;</t>
    </r>
    <r>
      <rPr>
        <sz val="9"/>
        <color indexed="12"/>
        <rFont val="細明體"/>
        <family val="3"/>
        <charset val="136"/>
      </rPr>
      <t>普</t>
    </r>
    <r>
      <rPr>
        <sz val="9"/>
        <color indexed="12"/>
        <rFont val="Arial"/>
        <family val="2"/>
      </rPr>
      <t>&gt;</t>
    </r>
    <phoneticPr fontId="3" type="noConversion"/>
  </si>
  <si>
    <r>
      <rPr>
        <sz val="9"/>
        <rFont val="細明體"/>
        <family val="3"/>
        <charset val="136"/>
      </rPr>
      <t>真相</t>
    </r>
    <r>
      <rPr>
        <sz val="9"/>
        <rFont val="Arial"/>
        <family val="2"/>
      </rPr>
      <t>HOLD</t>
    </r>
    <r>
      <rPr>
        <sz val="9"/>
        <rFont val="細明體"/>
        <family val="3"/>
        <charset val="136"/>
      </rPr>
      <t>得住</t>
    </r>
    <r>
      <rPr>
        <sz val="9"/>
        <rFont val="Arial"/>
        <family val="2"/>
      </rPr>
      <t>&lt;</t>
    </r>
    <r>
      <rPr>
        <sz val="9"/>
        <rFont val="細明體"/>
        <family val="3"/>
        <charset val="136"/>
      </rPr>
      <t>普</t>
    </r>
    <r>
      <rPr>
        <sz val="9"/>
        <rFont val="Arial"/>
        <family val="2"/>
      </rPr>
      <t>&gt;</t>
    </r>
    <r>
      <rPr>
        <sz val="10"/>
        <rFont val="細明體"/>
        <family val="3"/>
        <charset val="136"/>
      </rPr>
      <t/>
    </r>
    <phoneticPr fontId="3" type="noConversion"/>
  </si>
  <si>
    <r>
      <rPr>
        <sz val="9"/>
        <color indexed="12"/>
        <rFont val="細明體"/>
        <family val="3"/>
        <charset val="136"/>
      </rPr>
      <t>旅行應援團</t>
    </r>
    <r>
      <rPr>
        <sz val="9"/>
        <color indexed="12"/>
        <rFont val="Arial"/>
        <family val="2"/>
      </rPr>
      <t>(HD)&lt;</t>
    </r>
    <r>
      <rPr>
        <sz val="9"/>
        <color indexed="12"/>
        <rFont val="細明體"/>
        <family val="3"/>
        <charset val="136"/>
      </rPr>
      <t>普</t>
    </r>
    <r>
      <rPr>
        <sz val="9"/>
        <color indexed="12"/>
        <rFont val="Arial"/>
        <family val="2"/>
      </rPr>
      <t>&gt;</t>
    </r>
    <phoneticPr fontId="3" type="noConversion"/>
  </si>
  <si>
    <r>
      <t>*</t>
    </r>
    <r>
      <rPr>
        <sz val="9"/>
        <rFont val="細明體"/>
        <family val="3"/>
        <charset val="136"/>
      </rPr>
      <t>瘋神歌舞團</t>
    </r>
    <r>
      <rPr>
        <sz val="9"/>
        <rFont val="Arial"/>
        <family val="2"/>
      </rPr>
      <t>&lt;</t>
    </r>
    <r>
      <rPr>
        <sz val="9"/>
        <rFont val="細明體"/>
        <family val="3"/>
        <charset val="136"/>
      </rPr>
      <t>護</t>
    </r>
    <r>
      <rPr>
        <sz val="9"/>
        <rFont val="Arial"/>
        <family val="2"/>
      </rPr>
      <t>&gt;</t>
    </r>
    <phoneticPr fontId="3" type="noConversion"/>
  </si>
  <si>
    <r>
      <t>*</t>
    </r>
    <r>
      <rPr>
        <sz val="9"/>
        <color indexed="12"/>
        <rFont val="細明體"/>
        <family val="3"/>
        <charset val="136"/>
      </rPr>
      <t>利特</t>
    </r>
    <r>
      <rPr>
        <sz val="9"/>
        <color indexed="12"/>
        <rFont val="Arial"/>
        <family val="2"/>
      </rPr>
      <t xml:space="preserve"> &amp; SISTAR</t>
    </r>
    <r>
      <rPr>
        <sz val="9"/>
        <color indexed="12"/>
        <rFont val="細明體"/>
        <family val="3"/>
        <charset val="136"/>
      </rPr>
      <t xml:space="preserve">★
</t>
    </r>
    <r>
      <rPr>
        <sz val="9"/>
        <color indexed="12"/>
        <rFont val="Arial"/>
        <family val="2"/>
      </rPr>
      <t>Hello</t>
    </r>
    <r>
      <rPr>
        <sz val="9"/>
        <color indexed="12"/>
        <rFont val="細明體"/>
        <family val="3"/>
        <charset val="136"/>
      </rPr>
      <t>北鼻</t>
    </r>
    <r>
      <rPr>
        <sz val="9"/>
        <color indexed="12"/>
        <rFont val="Arial"/>
        <family val="2"/>
      </rPr>
      <t>(HD)&lt;</t>
    </r>
    <r>
      <rPr>
        <sz val="9"/>
        <color indexed="12"/>
        <rFont val="細明體"/>
        <family val="3"/>
        <charset val="136"/>
      </rPr>
      <t>普</t>
    </r>
    <r>
      <rPr>
        <sz val="9"/>
        <color indexed="12"/>
        <rFont val="Arial"/>
        <family val="2"/>
      </rPr>
      <t>&gt;</t>
    </r>
    <phoneticPr fontId="3" type="noConversion"/>
  </si>
  <si>
    <r>
      <rPr>
        <sz val="9"/>
        <rFont val="細明體"/>
        <family val="3"/>
        <charset val="136"/>
      </rPr>
      <t>真相</t>
    </r>
    <r>
      <rPr>
        <sz val="9"/>
        <rFont val="Arial"/>
        <family val="2"/>
      </rPr>
      <t>HOLD</t>
    </r>
    <r>
      <rPr>
        <sz val="9"/>
        <rFont val="細明體"/>
        <family val="3"/>
        <charset val="136"/>
      </rPr>
      <t>得住</t>
    </r>
    <r>
      <rPr>
        <sz val="9"/>
        <rFont val="Arial"/>
        <family val="2"/>
      </rPr>
      <t>&lt;</t>
    </r>
    <r>
      <rPr>
        <sz val="9"/>
        <rFont val="細明體"/>
        <family val="3"/>
        <charset val="136"/>
      </rPr>
      <t>普</t>
    </r>
    <r>
      <rPr>
        <sz val="9"/>
        <rFont val="Arial"/>
        <family val="2"/>
      </rPr>
      <t>&gt;</t>
    </r>
    <phoneticPr fontId="3" type="noConversion"/>
  </si>
  <si>
    <r>
      <t>#108 (</t>
    </r>
    <r>
      <rPr>
        <sz val="9"/>
        <rFont val="細明體"/>
        <family val="3"/>
        <charset val="136"/>
      </rPr>
      <t>遺體要伸冤</t>
    </r>
    <r>
      <rPr>
        <sz val="9"/>
        <rFont val="Arial"/>
        <family val="2"/>
      </rPr>
      <t xml:space="preserve"> </t>
    </r>
    <r>
      <rPr>
        <sz val="9"/>
        <rFont val="細明體"/>
        <family val="3"/>
        <charset val="136"/>
      </rPr>
      <t>就靠法醫來解碼</t>
    </r>
    <r>
      <rPr>
        <sz val="9"/>
        <rFont val="Arial"/>
        <family val="2"/>
      </rPr>
      <t>)</t>
    </r>
    <phoneticPr fontId="3" type="noConversion"/>
  </si>
  <si>
    <t>瘋神歌舞團&lt;護&gt;</t>
    <phoneticPr fontId="3" type="noConversion"/>
  </si>
  <si>
    <r>
      <t xml:space="preserve">71- </t>
    </r>
    <r>
      <rPr>
        <sz val="9"/>
        <rFont val="細明體"/>
        <family val="3"/>
        <charset val="136"/>
      </rPr>
      <t>命運搖控器</t>
    </r>
    <r>
      <rPr>
        <sz val="9"/>
        <rFont val="Arial"/>
        <family val="2"/>
      </rPr>
      <t>(2-1)</t>
    </r>
    <phoneticPr fontId="3" type="noConversion"/>
  </si>
  <si>
    <r>
      <rPr>
        <sz val="9"/>
        <rFont val="細明體"/>
        <family val="3"/>
        <charset val="136"/>
      </rPr>
      <t>一袋女王</t>
    </r>
    <r>
      <rPr>
        <sz val="9"/>
        <rFont val="Arial"/>
        <family val="2"/>
      </rPr>
      <t>&lt;</t>
    </r>
    <r>
      <rPr>
        <sz val="9"/>
        <rFont val="細明體"/>
        <family val="3"/>
        <charset val="136"/>
      </rPr>
      <t>護</t>
    </r>
    <r>
      <rPr>
        <sz val="9"/>
        <rFont val="Arial"/>
        <family val="2"/>
      </rPr>
      <t>&gt;</t>
    </r>
    <r>
      <rPr>
        <sz val="10"/>
        <rFont val="細明體"/>
        <family val="3"/>
        <charset val="136"/>
      </rPr>
      <t/>
    </r>
    <phoneticPr fontId="3" type="noConversion"/>
  </si>
  <si>
    <t>瘋神無雙&lt;護&gt;</t>
    <phoneticPr fontId="3" type="noConversion"/>
  </si>
  <si>
    <r>
      <t>#517 (</t>
    </r>
    <r>
      <rPr>
        <sz val="9"/>
        <rFont val="細明體"/>
        <family val="3"/>
        <charset val="136"/>
      </rPr>
      <t>真幸福還是真衝動</t>
    </r>
    <r>
      <rPr>
        <sz val="9"/>
        <rFont val="Arial"/>
        <family val="2"/>
      </rPr>
      <t>?!</t>
    </r>
    <r>
      <rPr>
        <sz val="9"/>
        <rFont val="細明體"/>
        <family val="3"/>
        <charset val="136"/>
      </rPr>
      <t>閃婚夫妻大爆料</t>
    </r>
    <r>
      <rPr>
        <sz val="9"/>
        <rFont val="Arial"/>
        <family val="2"/>
      </rPr>
      <t>)</t>
    </r>
    <phoneticPr fontId="3" type="noConversion"/>
  </si>
  <si>
    <r>
      <rPr>
        <sz val="9"/>
        <rFont val="細明體"/>
        <family val="3"/>
        <charset val="136"/>
      </rPr>
      <t>歡樂智多星</t>
    </r>
    <r>
      <rPr>
        <sz val="9"/>
        <rFont val="Arial"/>
        <family val="2"/>
      </rPr>
      <t>&lt;</t>
    </r>
    <r>
      <rPr>
        <sz val="9"/>
        <rFont val="細明體"/>
        <family val="3"/>
        <charset val="136"/>
      </rPr>
      <t>普</t>
    </r>
    <r>
      <rPr>
        <sz val="9"/>
        <rFont val="Arial"/>
        <family val="2"/>
      </rPr>
      <t>&gt;</t>
    </r>
    <phoneticPr fontId="3" type="noConversion"/>
  </si>
  <si>
    <r>
      <rPr>
        <sz val="9"/>
        <rFont val="細明體"/>
        <family val="3"/>
        <charset val="136"/>
      </rPr>
      <t>一袋女王</t>
    </r>
    <r>
      <rPr>
        <sz val="9"/>
        <rFont val="Arial"/>
        <family val="2"/>
      </rPr>
      <t>&lt;</t>
    </r>
    <r>
      <rPr>
        <sz val="9"/>
        <rFont val="細明體"/>
        <family val="3"/>
        <charset val="136"/>
      </rPr>
      <t>護</t>
    </r>
    <r>
      <rPr>
        <sz val="9"/>
        <rFont val="Arial"/>
        <family val="2"/>
      </rPr>
      <t>&gt;</t>
    </r>
    <r>
      <rPr>
        <sz val="10"/>
        <rFont val="細明體"/>
        <family val="3"/>
        <charset val="136"/>
      </rPr>
      <t/>
    </r>
    <phoneticPr fontId="3" type="noConversion"/>
  </si>
  <si>
    <r>
      <t>#517 (</t>
    </r>
    <r>
      <rPr>
        <sz val="9"/>
        <rFont val="細明體"/>
        <family val="3"/>
        <charset val="136"/>
      </rPr>
      <t>真幸福還是真衝動</t>
    </r>
    <r>
      <rPr>
        <sz val="9"/>
        <rFont val="Arial"/>
        <family val="2"/>
      </rPr>
      <t>?!</t>
    </r>
    <r>
      <rPr>
        <sz val="9"/>
        <rFont val="細明體"/>
        <family val="3"/>
        <charset val="136"/>
      </rPr>
      <t>閃婚夫妻大爆料</t>
    </r>
    <r>
      <rPr>
        <sz val="9"/>
        <rFont val="Arial"/>
        <family val="2"/>
      </rPr>
      <t>)</t>
    </r>
    <phoneticPr fontId="3" type="noConversion"/>
  </si>
  <si>
    <r>
      <rPr>
        <sz val="9"/>
        <rFont val="細明體"/>
        <family val="3"/>
        <charset val="136"/>
      </rPr>
      <t>歡樂智多星</t>
    </r>
    <r>
      <rPr>
        <sz val="9"/>
        <rFont val="Arial"/>
        <family val="2"/>
      </rPr>
      <t>&lt;</t>
    </r>
    <r>
      <rPr>
        <sz val="9"/>
        <rFont val="細明體"/>
        <family val="3"/>
        <charset val="136"/>
      </rPr>
      <t>普</t>
    </r>
    <r>
      <rPr>
        <sz val="9"/>
        <rFont val="Arial"/>
        <family val="2"/>
      </rPr>
      <t>&gt;</t>
    </r>
    <phoneticPr fontId="3" type="noConversion"/>
  </si>
  <si>
    <r>
      <t>*</t>
    </r>
    <r>
      <rPr>
        <sz val="9"/>
        <rFont val="細明體"/>
        <family val="3"/>
        <charset val="136"/>
      </rPr>
      <t>一袋女王</t>
    </r>
    <r>
      <rPr>
        <sz val="9"/>
        <rFont val="Arial"/>
        <family val="2"/>
      </rPr>
      <t>&lt;</t>
    </r>
    <r>
      <rPr>
        <sz val="9"/>
        <rFont val="細明體"/>
        <family val="3"/>
        <charset val="136"/>
      </rPr>
      <t>護</t>
    </r>
    <r>
      <rPr>
        <sz val="9"/>
        <rFont val="Arial"/>
        <family val="2"/>
      </rPr>
      <t>&gt;</t>
    </r>
    <r>
      <rPr>
        <sz val="10"/>
        <rFont val="細明體"/>
        <family val="3"/>
        <charset val="136"/>
      </rPr>
      <t/>
    </r>
    <phoneticPr fontId="3" type="noConversion"/>
  </si>
  <si>
    <t>*瘋神無雙&lt;護&gt;</t>
    <phoneticPr fontId="3" type="noConversion"/>
  </si>
  <si>
    <r>
      <t>*</t>
    </r>
    <r>
      <rPr>
        <sz val="9"/>
        <rFont val="細明體"/>
        <family val="3"/>
        <charset val="136"/>
      </rPr>
      <t>歡樂智多星</t>
    </r>
    <r>
      <rPr>
        <sz val="9"/>
        <rFont val="Arial"/>
        <family val="2"/>
      </rPr>
      <t>&lt;</t>
    </r>
    <r>
      <rPr>
        <sz val="9"/>
        <rFont val="細明體"/>
        <family val="3"/>
        <charset val="136"/>
      </rPr>
      <t>普</t>
    </r>
    <r>
      <rPr>
        <sz val="9"/>
        <rFont val="Arial"/>
        <family val="2"/>
      </rPr>
      <t>&gt;</t>
    </r>
    <phoneticPr fontId="3" type="noConversion"/>
  </si>
  <si>
    <r>
      <t>#99 (</t>
    </r>
    <r>
      <rPr>
        <sz val="9"/>
        <rFont val="細明體"/>
        <family val="3"/>
        <charset val="136"/>
      </rPr>
      <t>浪漫淡水愛不完</t>
    </r>
    <r>
      <rPr>
        <sz val="9"/>
        <rFont val="Arial"/>
        <family val="2"/>
      </rPr>
      <t>)</t>
    </r>
    <phoneticPr fontId="3" type="noConversion"/>
  </si>
  <si>
    <r>
      <t>#99 (</t>
    </r>
    <r>
      <rPr>
        <sz val="9"/>
        <rFont val="細明體"/>
        <family val="3"/>
        <charset val="136"/>
      </rPr>
      <t>浪漫淡水愛不完</t>
    </r>
    <r>
      <rPr>
        <sz val="9"/>
        <rFont val="Arial"/>
        <family val="2"/>
      </rPr>
      <t>)</t>
    </r>
    <phoneticPr fontId="3" type="noConversion"/>
  </si>
  <si>
    <r>
      <rPr>
        <sz val="9"/>
        <rFont val="細明體"/>
        <family val="3"/>
        <charset val="136"/>
      </rPr>
      <t>移動星樂園</t>
    </r>
    <r>
      <rPr>
        <sz val="9"/>
        <rFont val="Arial"/>
        <family val="2"/>
      </rPr>
      <t>&lt;</t>
    </r>
    <r>
      <rPr>
        <sz val="9"/>
        <rFont val="細明體"/>
        <family val="3"/>
        <charset val="136"/>
      </rPr>
      <t>普</t>
    </r>
    <r>
      <rPr>
        <sz val="9"/>
        <rFont val="Arial"/>
        <family val="2"/>
      </rPr>
      <t>&gt;</t>
    </r>
    <phoneticPr fontId="3" type="noConversion"/>
  </si>
  <si>
    <r>
      <t>*</t>
    </r>
    <r>
      <rPr>
        <sz val="9"/>
        <rFont val="細明體"/>
        <family val="3"/>
        <charset val="136"/>
      </rPr>
      <t>移動星樂園</t>
    </r>
    <r>
      <rPr>
        <sz val="9"/>
        <rFont val="Arial"/>
        <family val="2"/>
      </rPr>
      <t>&lt;</t>
    </r>
    <r>
      <rPr>
        <sz val="9"/>
        <rFont val="細明體"/>
        <family val="3"/>
        <charset val="136"/>
      </rPr>
      <t>普</t>
    </r>
    <r>
      <rPr>
        <sz val="9"/>
        <rFont val="Arial"/>
        <family val="2"/>
      </rPr>
      <t>&gt;</t>
    </r>
    <phoneticPr fontId="3" type="noConversion"/>
  </si>
  <si>
    <t>旅行應援團(HD)&lt;普&gt;</t>
    <phoneticPr fontId="3" type="noConversion"/>
  </si>
  <si>
    <t>首播時數/平均</t>
    <phoneticPr fontId="4" type="noConversion"/>
  </si>
  <si>
    <t>百分比</t>
    <phoneticPr fontId="3" type="noConversion"/>
  </si>
  <si>
    <r>
      <t>HD</t>
    </r>
    <r>
      <rPr>
        <b/>
        <sz val="8"/>
        <color indexed="12"/>
        <rFont val="細明體"/>
        <family val="3"/>
        <charset val="136"/>
      </rPr>
      <t>時數</t>
    </r>
    <phoneticPr fontId="3" type="noConversion"/>
  </si>
  <si>
    <r>
      <t>SD</t>
    </r>
    <r>
      <rPr>
        <sz val="8"/>
        <rFont val="細明體"/>
        <family val="3"/>
        <charset val="136"/>
      </rPr>
      <t>時數</t>
    </r>
    <phoneticPr fontId="3" type="noConversion"/>
  </si>
  <si>
    <t>合計</t>
    <phoneticPr fontId="3" type="noConversion"/>
  </si>
  <si>
    <r>
      <rPr>
        <sz val="9"/>
        <color indexed="10"/>
        <rFont val="細明體"/>
        <family val="3"/>
        <charset val="136"/>
      </rPr>
      <t>移動星樂園</t>
    </r>
    <r>
      <rPr>
        <sz val="9"/>
        <color indexed="10"/>
        <rFont val="Arial Narrow"/>
        <family val="2"/>
      </rPr>
      <t>&lt;</t>
    </r>
    <r>
      <rPr>
        <sz val="9"/>
        <color indexed="10"/>
        <rFont val="細明體"/>
        <family val="3"/>
        <charset val="136"/>
      </rPr>
      <t>普</t>
    </r>
    <r>
      <rPr>
        <sz val="9"/>
        <color indexed="10"/>
        <rFont val="Arial Narrow"/>
        <family val="2"/>
      </rPr>
      <t>&gt;</t>
    </r>
    <phoneticPr fontId="3" type="noConversion"/>
  </si>
  <si>
    <r>
      <rPr>
        <sz val="9"/>
        <color indexed="10"/>
        <rFont val="細明體"/>
        <family val="3"/>
        <charset val="136"/>
      </rPr>
      <t>移動星樂園</t>
    </r>
    <r>
      <rPr>
        <sz val="9"/>
        <color indexed="10"/>
        <rFont val="Arial Narrow"/>
        <family val="2"/>
      </rPr>
      <t>&lt;</t>
    </r>
    <r>
      <rPr>
        <sz val="9"/>
        <color indexed="10"/>
        <rFont val="細明體"/>
        <family val="3"/>
        <charset val="136"/>
      </rPr>
      <t>普</t>
    </r>
    <r>
      <rPr>
        <sz val="9"/>
        <color indexed="10"/>
        <rFont val="Arial Narrow"/>
        <family val="2"/>
      </rPr>
      <t>&gt;</t>
    </r>
    <phoneticPr fontId="3" type="noConversion"/>
  </si>
  <si>
    <r>
      <rPr>
        <sz val="9"/>
        <color indexed="10"/>
        <rFont val="細明體"/>
        <family val="3"/>
        <charset val="136"/>
      </rPr>
      <t>移動星樂園</t>
    </r>
    <r>
      <rPr>
        <sz val="9"/>
        <color indexed="10"/>
        <rFont val="Arial Narrow"/>
        <family val="2"/>
      </rPr>
      <t>&lt;</t>
    </r>
    <r>
      <rPr>
        <sz val="9"/>
        <color indexed="10"/>
        <rFont val="細明體"/>
        <family val="3"/>
        <charset val="136"/>
      </rPr>
      <t>普</t>
    </r>
    <r>
      <rPr>
        <sz val="9"/>
        <color indexed="10"/>
        <rFont val="Arial Narrow"/>
        <family val="2"/>
      </rPr>
      <t>&gt;</t>
    </r>
    <phoneticPr fontId="3" type="noConversion"/>
  </si>
  <si>
    <r>
      <rPr>
        <sz val="9"/>
        <color indexed="10"/>
        <rFont val="細明體"/>
        <family val="3"/>
        <charset val="136"/>
      </rPr>
      <t>移動星樂園</t>
    </r>
    <r>
      <rPr>
        <sz val="9"/>
        <color indexed="10"/>
        <rFont val="Arial Narrow"/>
        <family val="2"/>
      </rPr>
      <t>&lt;</t>
    </r>
    <r>
      <rPr>
        <sz val="9"/>
        <color indexed="10"/>
        <rFont val="細明體"/>
        <family val="3"/>
        <charset val="136"/>
      </rPr>
      <t>普</t>
    </r>
    <r>
      <rPr>
        <sz val="9"/>
        <color indexed="10"/>
        <rFont val="Arial Narrow"/>
        <family val="2"/>
      </rPr>
      <t>&gt;</t>
    </r>
    <phoneticPr fontId="3" type="noConversion"/>
  </si>
  <si>
    <r>
      <t>*</t>
    </r>
    <r>
      <rPr>
        <sz val="9"/>
        <color indexed="10"/>
        <rFont val="細明體"/>
        <family val="3"/>
        <charset val="136"/>
      </rPr>
      <t>移動星樂園</t>
    </r>
    <r>
      <rPr>
        <sz val="9"/>
        <color indexed="10"/>
        <rFont val="Arial"/>
        <family val="2"/>
      </rPr>
      <t>&lt;</t>
    </r>
    <r>
      <rPr>
        <sz val="9"/>
        <color indexed="10"/>
        <rFont val="細明體"/>
        <family val="3"/>
        <charset val="136"/>
      </rPr>
      <t>普</t>
    </r>
    <r>
      <rPr>
        <sz val="9"/>
        <color indexed="10"/>
        <rFont val="Arial"/>
        <family val="2"/>
      </rPr>
      <t>&gt;</t>
    </r>
    <phoneticPr fontId="3" type="noConversion"/>
  </si>
  <si>
    <r>
      <rPr>
        <sz val="8"/>
        <color indexed="10"/>
        <rFont val="細明體"/>
        <family val="3"/>
        <charset val="136"/>
      </rPr>
      <t>移動星樂園</t>
    </r>
    <r>
      <rPr>
        <sz val="8"/>
        <color indexed="10"/>
        <rFont val="Arial"/>
        <family val="2"/>
      </rPr>
      <t>&lt;</t>
    </r>
    <r>
      <rPr>
        <sz val="8"/>
        <color indexed="10"/>
        <rFont val="細明體"/>
        <family val="3"/>
        <charset val="136"/>
      </rPr>
      <t>普</t>
    </r>
    <r>
      <rPr>
        <sz val="8"/>
        <color indexed="10"/>
        <rFont val="Arial"/>
        <family val="2"/>
      </rPr>
      <t>&gt;</t>
    </r>
    <phoneticPr fontId="3" type="noConversion"/>
  </si>
  <si>
    <r>
      <rPr>
        <sz val="8"/>
        <color indexed="10"/>
        <rFont val="細明體"/>
        <family val="3"/>
        <charset val="136"/>
      </rPr>
      <t>移動星樂園</t>
    </r>
    <r>
      <rPr>
        <sz val="8"/>
        <color indexed="10"/>
        <rFont val="Arial"/>
        <family val="2"/>
      </rPr>
      <t>&lt;</t>
    </r>
    <r>
      <rPr>
        <sz val="8"/>
        <color indexed="10"/>
        <rFont val="細明體"/>
        <family val="3"/>
        <charset val="136"/>
      </rPr>
      <t>普</t>
    </r>
    <r>
      <rPr>
        <sz val="8"/>
        <color indexed="10"/>
        <rFont val="Arial"/>
        <family val="2"/>
      </rPr>
      <t>&gt;</t>
    </r>
    <phoneticPr fontId="3" type="noConversion"/>
  </si>
  <si>
    <r>
      <t>*</t>
    </r>
    <r>
      <rPr>
        <sz val="8"/>
        <color indexed="10"/>
        <rFont val="細明體"/>
        <family val="3"/>
        <charset val="136"/>
      </rPr>
      <t>移動星樂園</t>
    </r>
    <r>
      <rPr>
        <sz val="8"/>
        <color indexed="10"/>
        <rFont val="Arial"/>
        <family val="2"/>
      </rPr>
      <t>&lt;</t>
    </r>
    <r>
      <rPr>
        <sz val="8"/>
        <color indexed="10"/>
        <rFont val="細明體"/>
        <family val="3"/>
        <charset val="136"/>
      </rPr>
      <t>普</t>
    </r>
    <r>
      <rPr>
        <sz val="8"/>
        <color indexed="10"/>
        <rFont val="Arial"/>
        <family val="2"/>
      </rPr>
      <t>&gt;</t>
    </r>
    <phoneticPr fontId="3" type="noConversion"/>
  </si>
  <si>
    <r>
      <t>#99 (</t>
    </r>
    <r>
      <rPr>
        <sz val="8"/>
        <color indexed="10"/>
        <rFont val="細明體"/>
        <family val="3"/>
        <charset val="136"/>
      </rPr>
      <t>浪漫淡水愛不完</t>
    </r>
    <r>
      <rPr>
        <sz val="8"/>
        <color indexed="10"/>
        <rFont val="Arial"/>
        <family val="2"/>
      </rPr>
      <t>)</t>
    </r>
    <phoneticPr fontId="3" type="noConversion"/>
  </si>
  <si>
    <r>
      <t>*</t>
    </r>
    <r>
      <rPr>
        <sz val="8"/>
        <color indexed="10"/>
        <rFont val="細明體"/>
        <family val="3"/>
        <charset val="136"/>
      </rPr>
      <t>韓國人氣歌謠</t>
    </r>
    <r>
      <rPr>
        <sz val="8"/>
        <color indexed="10"/>
        <rFont val="Arial"/>
        <family val="2"/>
      </rPr>
      <t>90</t>
    </r>
    <r>
      <rPr>
        <sz val="8"/>
        <color indexed="10"/>
        <rFont val="細明體"/>
        <family val="3"/>
        <charset val="136"/>
      </rPr>
      <t>分鐘版</t>
    </r>
    <r>
      <rPr>
        <sz val="8"/>
        <color indexed="10"/>
        <rFont val="Arial"/>
        <family val="2"/>
      </rPr>
      <t/>
    </r>
    <phoneticPr fontId="3" type="noConversion"/>
  </si>
  <si>
    <r>
      <t>*</t>
    </r>
    <r>
      <rPr>
        <sz val="8"/>
        <color indexed="10"/>
        <rFont val="細明體"/>
        <family val="3"/>
        <charset val="136"/>
      </rPr>
      <t>韓國人氣歌謠</t>
    </r>
    <r>
      <rPr>
        <sz val="8"/>
        <color indexed="10"/>
        <rFont val="Arial"/>
        <family val="2"/>
      </rPr>
      <t>60</t>
    </r>
    <r>
      <rPr>
        <sz val="8"/>
        <color indexed="10"/>
        <rFont val="細明體"/>
        <family val="3"/>
        <charset val="136"/>
      </rPr>
      <t>分鐘版</t>
    </r>
    <r>
      <rPr>
        <sz val="8"/>
        <color indexed="10"/>
        <rFont val="Arial"/>
        <family val="2"/>
      </rPr>
      <t>&lt;</t>
    </r>
    <r>
      <rPr>
        <sz val="8"/>
        <color indexed="10"/>
        <rFont val="細明體"/>
        <family val="3"/>
        <charset val="136"/>
      </rPr>
      <t>普</t>
    </r>
    <r>
      <rPr>
        <sz val="8"/>
        <color indexed="10"/>
        <rFont val="Arial"/>
        <family val="2"/>
      </rPr>
      <t>&gt;</t>
    </r>
    <phoneticPr fontId="3" type="noConversion"/>
  </si>
  <si>
    <r>
      <t>*MUSIC BANK 60</t>
    </r>
    <r>
      <rPr>
        <sz val="8"/>
        <color indexed="10"/>
        <rFont val="細明體"/>
        <family val="3"/>
        <charset val="136"/>
      </rPr>
      <t>分鐘版</t>
    </r>
    <r>
      <rPr>
        <sz val="8"/>
        <color indexed="10"/>
        <rFont val="Arial"/>
        <family val="2"/>
      </rPr>
      <t>&lt;</t>
    </r>
    <r>
      <rPr>
        <sz val="8"/>
        <color indexed="10"/>
        <rFont val="細明體"/>
        <family val="3"/>
        <charset val="136"/>
      </rPr>
      <t>普</t>
    </r>
    <r>
      <rPr>
        <sz val="8"/>
        <color indexed="10"/>
        <rFont val="Arial"/>
        <family val="2"/>
      </rPr>
      <t>&gt;</t>
    </r>
    <phoneticPr fontId="3" type="noConversion"/>
  </si>
  <si>
    <r>
      <t>*MUSIC BANK 90</t>
    </r>
    <r>
      <rPr>
        <sz val="8"/>
        <color indexed="10"/>
        <rFont val="細明體"/>
        <family val="3"/>
        <charset val="136"/>
      </rPr>
      <t>分鐘版</t>
    </r>
    <r>
      <rPr>
        <sz val="8"/>
        <color indexed="10"/>
        <rFont val="Arial"/>
        <family val="2"/>
      </rPr>
      <t>&lt;</t>
    </r>
    <r>
      <rPr>
        <sz val="8"/>
        <color indexed="10"/>
        <rFont val="細明體"/>
        <family val="3"/>
        <charset val="136"/>
      </rPr>
      <t>普</t>
    </r>
    <r>
      <rPr>
        <sz val="8"/>
        <color indexed="10"/>
        <rFont val="Arial"/>
        <family val="2"/>
      </rPr>
      <t>&gt;</t>
    </r>
    <phoneticPr fontId="3" type="noConversion"/>
  </si>
  <si>
    <r>
      <rPr>
        <sz val="9"/>
        <color indexed="10"/>
        <rFont val="細明體"/>
        <family val="3"/>
        <charset val="136"/>
      </rPr>
      <t>韓國人氣歌謠</t>
    </r>
    <r>
      <rPr>
        <sz val="9"/>
        <color indexed="10"/>
        <rFont val="Arial"/>
        <family val="2"/>
      </rPr>
      <t>90</t>
    </r>
    <r>
      <rPr>
        <sz val="9"/>
        <color indexed="10"/>
        <rFont val="細明體"/>
        <family val="3"/>
        <charset val="136"/>
      </rPr>
      <t xml:space="preserve">分鐘版
</t>
    </r>
    <r>
      <rPr>
        <sz val="9"/>
        <color indexed="10"/>
        <rFont val="Arial"/>
        <family val="2"/>
      </rPr>
      <t>&lt;</t>
    </r>
    <r>
      <rPr>
        <sz val="9"/>
        <color indexed="10"/>
        <rFont val="細明體"/>
        <family val="3"/>
        <charset val="136"/>
      </rPr>
      <t>普</t>
    </r>
    <r>
      <rPr>
        <sz val="9"/>
        <color indexed="10"/>
        <rFont val="Arial"/>
        <family val="2"/>
      </rPr>
      <t>&gt;</t>
    </r>
    <phoneticPr fontId="3" type="noConversion"/>
  </si>
  <si>
    <r>
      <t>*</t>
    </r>
    <r>
      <rPr>
        <sz val="9"/>
        <color indexed="10"/>
        <rFont val="細明體"/>
        <family val="3"/>
        <charset val="136"/>
      </rPr>
      <t>韓國人氣歌謠</t>
    </r>
    <r>
      <rPr>
        <sz val="9"/>
        <color indexed="10"/>
        <rFont val="Arial"/>
        <family val="2"/>
      </rPr>
      <t>90</t>
    </r>
    <r>
      <rPr>
        <sz val="9"/>
        <color indexed="10"/>
        <rFont val="細明體"/>
        <family val="3"/>
        <charset val="136"/>
      </rPr>
      <t xml:space="preserve">分鐘版
</t>
    </r>
    <r>
      <rPr>
        <sz val="9"/>
        <color indexed="10"/>
        <rFont val="Arial"/>
        <family val="2"/>
      </rPr>
      <t>&lt;</t>
    </r>
    <r>
      <rPr>
        <sz val="9"/>
        <color indexed="10"/>
        <rFont val="細明體"/>
        <family val="3"/>
        <charset val="136"/>
      </rPr>
      <t>普</t>
    </r>
    <r>
      <rPr>
        <sz val="9"/>
        <color indexed="10"/>
        <rFont val="Arial"/>
        <family val="2"/>
      </rPr>
      <t>&gt;</t>
    </r>
    <phoneticPr fontId="3" type="noConversion"/>
  </si>
  <si>
    <r>
      <t>MUSIC BANK 90</t>
    </r>
    <r>
      <rPr>
        <sz val="9"/>
        <color indexed="10"/>
        <rFont val="細明體"/>
        <family val="3"/>
        <charset val="136"/>
      </rPr>
      <t>分鐘版</t>
    </r>
    <r>
      <rPr>
        <sz val="9"/>
        <color indexed="10"/>
        <rFont val="Arial"/>
        <family val="2"/>
      </rPr>
      <t>&lt;</t>
    </r>
    <r>
      <rPr>
        <sz val="9"/>
        <color indexed="10"/>
        <rFont val="細明體"/>
        <family val="3"/>
        <charset val="136"/>
      </rPr>
      <t>普</t>
    </r>
    <r>
      <rPr>
        <sz val="9"/>
        <color indexed="10"/>
        <rFont val="Arial"/>
        <family val="2"/>
      </rPr>
      <t>&gt;</t>
    </r>
    <phoneticPr fontId="3" type="noConversion"/>
  </si>
  <si>
    <r>
      <t>*MUSIC BANK 90</t>
    </r>
    <r>
      <rPr>
        <sz val="9"/>
        <color indexed="10"/>
        <rFont val="細明體"/>
        <family val="3"/>
        <charset val="136"/>
      </rPr>
      <t>分鐘版</t>
    </r>
    <r>
      <rPr>
        <sz val="9"/>
        <color indexed="10"/>
        <rFont val="Arial"/>
        <family val="2"/>
      </rPr>
      <t>&lt;</t>
    </r>
    <r>
      <rPr>
        <sz val="9"/>
        <color indexed="10"/>
        <rFont val="細明體"/>
        <family val="3"/>
        <charset val="136"/>
      </rPr>
      <t>普</t>
    </r>
    <r>
      <rPr>
        <sz val="9"/>
        <color indexed="10"/>
        <rFont val="Arial"/>
        <family val="2"/>
      </rPr>
      <t>&gt;</t>
    </r>
    <phoneticPr fontId="3" type="noConversion"/>
  </si>
  <si>
    <r>
      <t xml:space="preserve"> MUSIC BANK 60</t>
    </r>
    <r>
      <rPr>
        <sz val="9"/>
        <color indexed="10"/>
        <rFont val="細明體"/>
        <family val="3"/>
        <charset val="136"/>
      </rPr>
      <t>分鐘版</t>
    </r>
    <r>
      <rPr>
        <sz val="9"/>
        <color indexed="10"/>
        <rFont val="Arial"/>
        <family val="2"/>
      </rPr>
      <t>&lt;</t>
    </r>
    <r>
      <rPr>
        <sz val="9"/>
        <color indexed="10"/>
        <rFont val="細明體"/>
        <family val="3"/>
        <charset val="136"/>
      </rPr>
      <t>普</t>
    </r>
    <r>
      <rPr>
        <sz val="9"/>
        <color indexed="10"/>
        <rFont val="Arial"/>
        <family val="2"/>
      </rPr>
      <t>&gt;</t>
    </r>
    <phoneticPr fontId="3" type="noConversion"/>
  </si>
  <si>
    <r>
      <t xml:space="preserve"> MUSIC BANK 60</t>
    </r>
    <r>
      <rPr>
        <sz val="9"/>
        <color indexed="10"/>
        <rFont val="細明體"/>
        <family val="3"/>
        <charset val="136"/>
      </rPr>
      <t>分鐘版</t>
    </r>
    <r>
      <rPr>
        <sz val="9"/>
        <color indexed="10"/>
        <rFont val="Arial"/>
        <family val="2"/>
      </rPr>
      <t>&lt;</t>
    </r>
    <r>
      <rPr>
        <sz val="9"/>
        <color indexed="10"/>
        <rFont val="細明體"/>
        <family val="3"/>
        <charset val="136"/>
      </rPr>
      <t>普</t>
    </r>
    <r>
      <rPr>
        <sz val="9"/>
        <color indexed="10"/>
        <rFont val="Arial"/>
        <family val="2"/>
      </rPr>
      <t>&gt;</t>
    </r>
    <phoneticPr fontId="3" type="noConversion"/>
  </si>
  <si>
    <r>
      <t xml:space="preserve"> MUSIC BANK 60</t>
    </r>
    <r>
      <rPr>
        <sz val="9"/>
        <color indexed="10"/>
        <rFont val="細明體"/>
        <family val="3"/>
        <charset val="136"/>
      </rPr>
      <t>分鐘版</t>
    </r>
    <r>
      <rPr>
        <sz val="9"/>
        <color indexed="10"/>
        <rFont val="Arial"/>
        <family val="2"/>
      </rPr>
      <t>&lt;</t>
    </r>
    <r>
      <rPr>
        <sz val="9"/>
        <color indexed="10"/>
        <rFont val="細明體"/>
        <family val="3"/>
        <charset val="136"/>
      </rPr>
      <t>普</t>
    </r>
    <r>
      <rPr>
        <sz val="9"/>
        <color indexed="10"/>
        <rFont val="Arial"/>
        <family val="2"/>
      </rPr>
      <t>&gt;</t>
    </r>
    <phoneticPr fontId="3" type="noConversion"/>
  </si>
  <si>
    <r>
      <t>*MUSIC BANK 90</t>
    </r>
    <r>
      <rPr>
        <sz val="9"/>
        <color indexed="10"/>
        <rFont val="細明體"/>
        <family val="3"/>
        <charset val="136"/>
      </rPr>
      <t>分鐘版</t>
    </r>
    <r>
      <rPr>
        <sz val="9"/>
        <color indexed="10"/>
        <rFont val="Arial"/>
        <family val="2"/>
      </rPr>
      <t>&lt;</t>
    </r>
    <r>
      <rPr>
        <sz val="9"/>
        <color indexed="10"/>
        <rFont val="細明體"/>
        <family val="3"/>
        <charset val="136"/>
      </rPr>
      <t>普</t>
    </r>
    <r>
      <rPr>
        <sz val="9"/>
        <color indexed="10"/>
        <rFont val="Arial"/>
        <family val="2"/>
      </rPr>
      <t>&gt;</t>
    </r>
    <phoneticPr fontId="3" type="noConversion"/>
  </si>
  <si>
    <r>
      <t xml:space="preserve"> MUSIC BANK 90</t>
    </r>
    <r>
      <rPr>
        <sz val="9"/>
        <color indexed="10"/>
        <rFont val="細明體"/>
        <family val="3"/>
        <charset val="136"/>
      </rPr>
      <t>分鐘版</t>
    </r>
    <r>
      <rPr>
        <sz val="9"/>
        <color indexed="10"/>
        <rFont val="Arial"/>
        <family val="2"/>
      </rPr>
      <t>&lt;</t>
    </r>
    <r>
      <rPr>
        <sz val="9"/>
        <color indexed="10"/>
        <rFont val="細明體"/>
        <family val="3"/>
        <charset val="136"/>
      </rPr>
      <t>普</t>
    </r>
    <r>
      <rPr>
        <sz val="9"/>
        <color indexed="10"/>
        <rFont val="Arial"/>
        <family val="2"/>
      </rPr>
      <t>&gt;</t>
    </r>
    <phoneticPr fontId="3" type="noConversion"/>
  </si>
  <si>
    <r>
      <t>*MUSIC BANK 60</t>
    </r>
    <r>
      <rPr>
        <sz val="9"/>
        <color indexed="10"/>
        <rFont val="細明體"/>
        <family val="3"/>
        <charset val="136"/>
      </rPr>
      <t>分鐘版</t>
    </r>
    <r>
      <rPr>
        <sz val="9"/>
        <color indexed="10"/>
        <rFont val="Arial"/>
        <family val="2"/>
      </rPr>
      <t>&lt;</t>
    </r>
    <r>
      <rPr>
        <sz val="9"/>
        <color indexed="10"/>
        <rFont val="細明體"/>
        <family val="3"/>
        <charset val="136"/>
      </rPr>
      <t>普</t>
    </r>
    <r>
      <rPr>
        <sz val="9"/>
        <color indexed="10"/>
        <rFont val="Arial"/>
        <family val="2"/>
      </rPr>
      <t>&gt;</t>
    </r>
    <phoneticPr fontId="3" type="noConversion"/>
  </si>
  <si>
    <t>移動星樂園&lt;普&gt;</t>
  </si>
  <si>
    <t>*移動星樂園&lt;普&gt;</t>
  </si>
  <si>
    <r>
      <t>#100
(</t>
    </r>
    <r>
      <rPr>
        <sz val="8"/>
        <color indexed="10"/>
        <rFont val="細明體"/>
        <family val="3"/>
        <charset val="136"/>
      </rPr>
      <t>公館消暑水世界</t>
    </r>
    <r>
      <rPr>
        <sz val="8"/>
        <color indexed="10"/>
        <rFont val="Arial"/>
        <family val="2"/>
      </rPr>
      <t>)</t>
    </r>
    <phoneticPr fontId="3" type="noConversion"/>
  </si>
  <si>
    <r>
      <t>*</t>
    </r>
    <r>
      <rPr>
        <sz val="8"/>
        <color indexed="12"/>
        <rFont val="細明體"/>
        <family val="3"/>
        <charset val="136"/>
      </rPr>
      <t>韓國人氣歌謠</t>
    </r>
    <r>
      <rPr>
        <sz val="8"/>
        <color indexed="12"/>
        <rFont val="Arial"/>
        <family val="2"/>
      </rPr>
      <t>90</t>
    </r>
    <r>
      <rPr>
        <sz val="8"/>
        <color indexed="12"/>
        <rFont val="細明體"/>
        <family val="3"/>
        <charset val="136"/>
      </rPr>
      <t>分鐘版</t>
    </r>
    <r>
      <rPr>
        <sz val="8"/>
        <color indexed="12"/>
        <rFont val="Arial"/>
        <family val="2"/>
      </rPr>
      <t>(HD)&lt;</t>
    </r>
    <r>
      <rPr>
        <sz val="8"/>
        <color indexed="12"/>
        <rFont val="細明體"/>
        <family val="3"/>
        <charset val="136"/>
      </rPr>
      <t>普</t>
    </r>
    <r>
      <rPr>
        <sz val="8"/>
        <color indexed="12"/>
        <rFont val="Arial"/>
        <family val="2"/>
      </rPr>
      <t>&gt;</t>
    </r>
    <phoneticPr fontId="3" type="noConversion"/>
  </si>
  <si>
    <r>
      <t xml:space="preserve"> MUSIC BANK 90</t>
    </r>
    <r>
      <rPr>
        <sz val="8"/>
        <color indexed="10"/>
        <rFont val="細明體"/>
        <family val="3"/>
        <charset val="136"/>
      </rPr>
      <t xml:space="preserve">分鐘版
</t>
    </r>
    <r>
      <rPr>
        <sz val="8"/>
        <color indexed="10"/>
        <rFont val="Arial"/>
        <family val="2"/>
      </rPr>
      <t>&lt;</t>
    </r>
    <r>
      <rPr>
        <sz val="8"/>
        <color indexed="10"/>
        <rFont val="細明體"/>
        <family val="3"/>
        <charset val="136"/>
      </rPr>
      <t>普</t>
    </r>
    <r>
      <rPr>
        <sz val="8"/>
        <color indexed="10"/>
        <rFont val="Arial"/>
        <family val="2"/>
      </rPr>
      <t>&gt;</t>
    </r>
    <phoneticPr fontId="3" type="noConversion"/>
  </si>
  <si>
    <r>
      <t>*MUSIC BANK 90</t>
    </r>
    <r>
      <rPr>
        <sz val="8"/>
        <color indexed="10"/>
        <rFont val="細明體"/>
        <family val="3"/>
        <charset val="136"/>
      </rPr>
      <t xml:space="preserve">分鐘版
</t>
    </r>
    <r>
      <rPr>
        <sz val="8"/>
        <color indexed="10"/>
        <rFont val="Arial"/>
        <family val="2"/>
      </rPr>
      <t>&lt;</t>
    </r>
    <r>
      <rPr>
        <sz val="8"/>
        <color indexed="10"/>
        <rFont val="細明體"/>
        <family val="3"/>
        <charset val="136"/>
      </rPr>
      <t>普</t>
    </r>
    <r>
      <rPr>
        <sz val="8"/>
        <color indexed="10"/>
        <rFont val="Arial"/>
        <family val="2"/>
      </rPr>
      <t>&gt;</t>
    </r>
    <phoneticPr fontId="3" type="noConversion"/>
  </si>
  <si>
    <r>
      <t xml:space="preserve"> MUSIC BANK 60</t>
    </r>
    <r>
      <rPr>
        <sz val="8"/>
        <color indexed="10"/>
        <rFont val="細明體"/>
        <family val="3"/>
        <charset val="136"/>
      </rPr>
      <t xml:space="preserve">分鐘版
</t>
    </r>
    <r>
      <rPr>
        <sz val="8"/>
        <color indexed="10"/>
        <rFont val="Arial"/>
        <family val="2"/>
      </rPr>
      <t>&lt;</t>
    </r>
    <r>
      <rPr>
        <sz val="8"/>
        <color indexed="10"/>
        <rFont val="細明體"/>
        <family val="3"/>
        <charset val="136"/>
      </rPr>
      <t>普</t>
    </r>
    <r>
      <rPr>
        <sz val="8"/>
        <color indexed="10"/>
        <rFont val="Arial"/>
        <family val="2"/>
      </rPr>
      <t>&gt;</t>
    </r>
    <phoneticPr fontId="3" type="noConversion"/>
  </si>
  <si>
    <r>
      <t xml:space="preserve"> MUSIC BANK 60</t>
    </r>
    <r>
      <rPr>
        <sz val="8"/>
        <color indexed="10"/>
        <rFont val="細明體"/>
        <family val="3"/>
        <charset val="136"/>
      </rPr>
      <t xml:space="preserve">分鐘版
</t>
    </r>
    <r>
      <rPr>
        <sz val="8"/>
        <color indexed="10"/>
        <rFont val="Arial"/>
        <family val="2"/>
      </rPr>
      <t>&lt;</t>
    </r>
    <r>
      <rPr>
        <sz val="8"/>
        <color indexed="10"/>
        <rFont val="細明體"/>
        <family val="3"/>
        <charset val="136"/>
      </rPr>
      <t>普</t>
    </r>
    <r>
      <rPr>
        <sz val="8"/>
        <color indexed="10"/>
        <rFont val="Arial"/>
        <family val="2"/>
      </rPr>
      <t>&gt;</t>
    </r>
    <phoneticPr fontId="3" type="noConversion"/>
  </si>
  <si>
    <r>
      <t>MUSIC BANK 60</t>
    </r>
    <r>
      <rPr>
        <sz val="8"/>
        <color indexed="10"/>
        <rFont val="細明體"/>
        <family val="3"/>
        <charset val="136"/>
      </rPr>
      <t>分鐘版</t>
    </r>
    <r>
      <rPr>
        <sz val="8"/>
        <color indexed="10"/>
        <rFont val="Arial"/>
        <family val="2"/>
      </rPr>
      <t>&lt;</t>
    </r>
    <r>
      <rPr>
        <sz val="8"/>
        <color indexed="10"/>
        <rFont val="細明體"/>
        <family val="3"/>
        <charset val="136"/>
      </rPr>
      <t>普</t>
    </r>
    <r>
      <rPr>
        <sz val="8"/>
        <color indexed="10"/>
        <rFont val="Arial"/>
        <family val="2"/>
      </rPr>
      <t>&gt;</t>
    </r>
    <phoneticPr fontId="3" type="noConversion"/>
  </si>
  <si>
    <r>
      <t>MUSIC BANK 60</t>
    </r>
    <r>
      <rPr>
        <sz val="8"/>
        <color indexed="10"/>
        <rFont val="細明體"/>
        <family val="3"/>
        <charset val="136"/>
      </rPr>
      <t xml:space="preserve">分鐘版
</t>
    </r>
    <r>
      <rPr>
        <sz val="8"/>
        <color indexed="10"/>
        <rFont val="Arial"/>
        <family val="2"/>
      </rPr>
      <t>&lt;</t>
    </r>
    <r>
      <rPr>
        <sz val="8"/>
        <color indexed="10"/>
        <rFont val="細明體"/>
        <family val="3"/>
        <charset val="136"/>
      </rPr>
      <t>普</t>
    </r>
    <r>
      <rPr>
        <sz val="8"/>
        <color indexed="10"/>
        <rFont val="Arial"/>
        <family val="2"/>
      </rPr>
      <t>&gt;</t>
    </r>
    <phoneticPr fontId="3" type="noConversion"/>
  </si>
  <si>
    <r>
      <t>*MUSIC BANK 60</t>
    </r>
    <r>
      <rPr>
        <sz val="8"/>
        <color indexed="10"/>
        <rFont val="細明體"/>
        <family val="3"/>
        <charset val="136"/>
      </rPr>
      <t xml:space="preserve">分鐘版
</t>
    </r>
    <r>
      <rPr>
        <sz val="8"/>
        <color indexed="10"/>
        <rFont val="Arial"/>
        <family val="2"/>
      </rPr>
      <t>&lt;</t>
    </r>
    <r>
      <rPr>
        <sz val="8"/>
        <color indexed="10"/>
        <rFont val="細明體"/>
        <family val="3"/>
        <charset val="136"/>
      </rPr>
      <t>普</t>
    </r>
    <r>
      <rPr>
        <sz val="8"/>
        <color indexed="10"/>
        <rFont val="Arial"/>
        <family val="2"/>
      </rPr>
      <t>&gt;</t>
    </r>
    <phoneticPr fontId="3" type="noConversion"/>
  </si>
  <si>
    <r>
      <rPr>
        <sz val="8"/>
        <color indexed="10"/>
        <rFont val="細明體"/>
        <family val="3"/>
        <charset val="136"/>
      </rPr>
      <t>韓國人氣歌謠</t>
    </r>
    <r>
      <rPr>
        <sz val="8"/>
        <color indexed="10"/>
        <rFont val="Arial"/>
        <family val="2"/>
      </rPr>
      <t>90</t>
    </r>
    <r>
      <rPr>
        <sz val="8"/>
        <color indexed="10"/>
        <rFont val="細明體"/>
        <family val="3"/>
        <charset val="136"/>
      </rPr>
      <t xml:space="preserve">分鐘版
</t>
    </r>
    <r>
      <rPr>
        <sz val="8"/>
        <color indexed="10"/>
        <rFont val="Arial"/>
        <family val="2"/>
      </rPr>
      <t>&lt;</t>
    </r>
    <r>
      <rPr>
        <sz val="8"/>
        <color indexed="10"/>
        <rFont val="細明體"/>
        <family val="3"/>
        <charset val="136"/>
      </rPr>
      <t>普</t>
    </r>
    <r>
      <rPr>
        <sz val="8"/>
        <color indexed="10"/>
        <rFont val="Arial"/>
        <family val="2"/>
      </rPr>
      <t>&gt;</t>
    </r>
    <phoneticPr fontId="3" type="noConversion"/>
  </si>
  <si>
    <r>
      <rPr>
        <sz val="8"/>
        <color indexed="10"/>
        <rFont val="細明體"/>
        <family val="3"/>
        <charset val="136"/>
      </rPr>
      <t>韓國人氣歌謠</t>
    </r>
    <r>
      <rPr>
        <sz val="8"/>
        <color indexed="10"/>
        <rFont val="Arial"/>
        <family val="2"/>
      </rPr>
      <t>60</t>
    </r>
    <r>
      <rPr>
        <sz val="8"/>
        <color indexed="10"/>
        <rFont val="細明體"/>
        <family val="3"/>
        <charset val="136"/>
      </rPr>
      <t xml:space="preserve">分鐘版
</t>
    </r>
    <r>
      <rPr>
        <sz val="8"/>
        <color indexed="10"/>
        <rFont val="Arial"/>
        <family val="2"/>
      </rPr>
      <t>&lt;</t>
    </r>
    <r>
      <rPr>
        <sz val="8"/>
        <color indexed="10"/>
        <rFont val="細明體"/>
        <family val="3"/>
        <charset val="136"/>
      </rPr>
      <t>普</t>
    </r>
    <r>
      <rPr>
        <sz val="8"/>
        <color indexed="10"/>
        <rFont val="Arial"/>
        <family val="2"/>
      </rPr>
      <t>&gt;</t>
    </r>
    <phoneticPr fontId="3" type="noConversion"/>
  </si>
  <si>
    <r>
      <rPr>
        <sz val="8"/>
        <color indexed="10"/>
        <rFont val="細明體"/>
        <family val="3"/>
        <charset val="136"/>
      </rPr>
      <t>韓國人氣歌謠</t>
    </r>
    <r>
      <rPr>
        <sz val="8"/>
        <color indexed="10"/>
        <rFont val="Arial"/>
        <family val="2"/>
      </rPr>
      <t>60</t>
    </r>
    <r>
      <rPr>
        <sz val="8"/>
        <color indexed="10"/>
        <rFont val="細明體"/>
        <family val="3"/>
        <charset val="136"/>
      </rPr>
      <t xml:space="preserve">分鐘版
</t>
    </r>
    <r>
      <rPr>
        <sz val="8"/>
        <color indexed="10"/>
        <rFont val="Arial"/>
        <family val="2"/>
      </rPr>
      <t>&lt;</t>
    </r>
    <r>
      <rPr>
        <sz val="8"/>
        <color indexed="10"/>
        <rFont val="細明體"/>
        <family val="3"/>
        <charset val="136"/>
      </rPr>
      <t>普</t>
    </r>
    <r>
      <rPr>
        <sz val="8"/>
        <color indexed="10"/>
        <rFont val="Arial"/>
        <family val="2"/>
      </rPr>
      <t>&gt;</t>
    </r>
    <phoneticPr fontId="3" type="noConversion"/>
  </si>
  <si>
    <r>
      <rPr>
        <sz val="8"/>
        <color indexed="10"/>
        <rFont val="細明體"/>
        <family val="3"/>
        <charset val="136"/>
      </rPr>
      <t>韓國人氣歌謠</t>
    </r>
    <r>
      <rPr>
        <sz val="8"/>
        <color indexed="10"/>
        <rFont val="Arial"/>
        <family val="2"/>
      </rPr>
      <t>60</t>
    </r>
    <r>
      <rPr>
        <sz val="8"/>
        <color indexed="10"/>
        <rFont val="細明體"/>
        <family val="3"/>
        <charset val="136"/>
      </rPr>
      <t xml:space="preserve">分鐘版
</t>
    </r>
    <r>
      <rPr>
        <sz val="8"/>
        <color indexed="10"/>
        <rFont val="Arial"/>
        <family val="2"/>
      </rPr>
      <t>&lt;</t>
    </r>
    <r>
      <rPr>
        <sz val="8"/>
        <color indexed="10"/>
        <rFont val="細明體"/>
        <family val="3"/>
        <charset val="136"/>
      </rPr>
      <t>普</t>
    </r>
    <r>
      <rPr>
        <sz val="8"/>
        <color indexed="10"/>
        <rFont val="Arial"/>
        <family val="2"/>
      </rPr>
      <t>&gt;</t>
    </r>
    <phoneticPr fontId="3" type="noConversion"/>
  </si>
  <si>
    <r>
      <rPr>
        <sz val="8"/>
        <color indexed="10"/>
        <rFont val="細明體"/>
        <family val="3"/>
        <charset val="136"/>
      </rPr>
      <t>韓國人氣歌謠</t>
    </r>
    <r>
      <rPr>
        <sz val="8"/>
        <color indexed="10"/>
        <rFont val="Arial"/>
        <family val="2"/>
      </rPr>
      <t>60</t>
    </r>
    <r>
      <rPr>
        <sz val="8"/>
        <color indexed="10"/>
        <rFont val="細明體"/>
        <family val="3"/>
        <charset val="136"/>
      </rPr>
      <t xml:space="preserve">分鐘版
</t>
    </r>
    <r>
      <rPr>
        <sz val="8"/>
        <color indexed="10"/>
        <rFont val="Arial"/>
        <family val="2"/>
      </rPr>
      <t>&lt;</t>
    </r>
    <r>
      <rPr>
        <sz val="8"/>
        <color indexed="10"/>
        <rFont val="細明體"/>
        <family val="3"/>
        <charset val="136"/>
      </rPr>
      <t>普</t>
    </r>
    <r>
      <rPr>
        <sz val="8"/>
        <color indexed="10"/>
        <rFont val="Arial"/>
        <family val="2"/>
      </rPr>
      <t>&gt;</t>
    </r>
    <phoneticPr fontId="3" type="noConversion"/>
  </si>
  <si>
    <r>
      <t>#101
(</t>
    </r>
    <r>
      <rPr>
        <sz val="8"/>
        <color indexed="10"/>
        <rFont val="細明體"/>
        <family val="3"/>
        <charset val="136"/>
      </rPr>
      <t>八里清涼消暑趣</t>
    </r>
    <r>
      <rPr>
        <sz val="8"/>
        <color indexed="10"/>
        <rFont val="Arial"/>
        <family val="2"/>
      </rPr>
      <t>)</t>
    </r>
    <phoneticPr fontId="3" type="noConversion"/>
  </si>
  <si>
    <r>
      <t>MUSIC BANK 60</t>
    </r>
    <r>
      <rPr>
        <sz val="8"/>
        <color indexed="10"/>
        <rFont val="細明體"/>
        <family val="3"/>
        <charset val="136"/>
      </rPr>
      <t xml:space="preserve">分鐘版
</t>
    </r>
    <r>
      <rPr>
        <sz val="8"/>
        <color indexed="10"/>
        <rFont val="Arial"/>
        <family val="2"/>
      </rPr>
      <t>&lt;</t>
    </r>
    <r>
      <rPr>
        <sz val="8"/>
        <color indexed="10"/>
        <rFont val="細明體"/>
        <family val="3"/>
        <charset val="136"/>
      </rPr>
      <t>普</t>
    </r>
    <r>
      <rPr>
        <sz val="8"/>
        <color indexed="10"/>
        <rFont val="Arial"/>
        <family val="2"/>
      </rPr>
      <t>&gt;</t>
    </r>
    <phoneticPr fontId="3" type="noConversion"/>
  </si>
  <si>
    <r>
      <t xml:space="preserve"> MUSIC BANK 60</t>
    </r>
    <r>
      <rPr>
        <sz val="8"/>
        <color indexed="10"/>
        <rFont val="細明體"/>
        <family val="3"/>
        <charset val="136"/>
      </rPr>
      <t xml:space="preserve">分鐘版
</t>
    </r>
    <r>
      <rPr>
        <sz val="8"/>
        <color indexed="10"/>
        <rFont val="Arial"/>
        <family val="2"/>
      </rPr>
      <t>&lt;</t>
    </r>
    <r>
      <rPr>
        <sz val="8"/>
        <color indexed="10"/>
        <rFont val="細明體"/>
        <family val="3"/>
        <charset val="136"/>
      </rPr>
      <t>普</t>
    </r>
    <r>
      <rPr>
        <sz val="8"/>
        <color indexed="10"/>
        <rFont val="Arial"/>
        <family val="2"/>
      </rPr>
      <t>&gt;</t>
    </r>
    <phoneticPr fontId="3" type="noConversion"/>
  </si>
  <si>
    <r>
      <t>MUSIC BANK 60</t>
    </r>
    <r>
      <rPr>
        <sz val="8"/>
        <color indexed="10"/>
        <rFont val="細明體"/>
        <family val="3"/>
        <charset val="136"/>
      </rPr>
      <t>分鐘版</t>
    </r>
    <r>
      <rPr>
        <sz val="8"/>
        <color indexed="10"/>
        <rFont val="Arial"/>
        <family val="2"/>
      </rPr>
      <t>&lt;</t>
    </r>
    <r>
      <rPr>
        <sz val="8"/>
        <color indexed="10"/>
        <rFont val="細明體"/>
        <family val="3"/>
        <charset val="136"/>
      </rPr>
      <t>普</t>
    </r>
    <r>
      <rPr>
        <sz val="8"/>
        <color indexed="10"/>
        <rFont val="Arial"/>
        <family val="2"/>
      </rPr>
      <t>&gt;</t>
    </r>
    <phoneticPr fontId="3" type="noConversion"/>
  </si>
  <si>
    <r>
      <t>*MUSIC BANK 60</t>
    </r>
    <r>
      <rPr>
        <sz val="8"/>
        <color indexed="10"/>
        <rFont val="細明體"/>
        <family val="3"/>
        <charset val="136"/>
      </rPr>
      <t xml:space="preserve">分鐘版
</t>
    </r>
    <r>
      <rPr>
        <sz val="8"/>
        <color indexed="10"/>
        <rFont val="Arial"/>
        <family val="2"/>
      </rPr>
      <t>&lt;</t>
    </r>
    <r>
      <rPr>
        <sz val="8"/>
        <color indexed="10"/>
        <rFont val="細明體"/>
        <family val="3"/>
        <charset val="136"/>
      </rPr>
      <t>普</t>
    </r>
    <r>
      <rPr>
        <sz val="8"/>
        <color indexed="10"/>
        <rFont val="Arial"/>
        <family val="2"/>
      </rPr>
      <t>&gt;</t>
    </r>
    <phoneticPr fontId="3" type="noConversion"/>
  </si>
  <si>
    <r>
      <t>*MUSIC BANK 90</t>
    </r>
    <r>
      <rPr>
        <sz val="8"/>
        <color indexed="10"/>
        <rFont val="細明體"/>
        <family val="3"/>
        <charset val="136"/>
      </rPr>
      <t xml:space="preserve">分鐘版
</t>
    </r>
    <r>
      <rPr>
        <sz val="8"/>
        <color indexed="10"/>
        <rFont val="Arial"/>
        <family val="2"/>
      </rPr>
      <t>&lt;</t>
    </r>
    <r>
      <rPr>
        <sz val="8"/>
        <color indexed="10"/>
        <rFont val="細明體"/>
        <family val="3"/>
        <charset val="136"/>
      </rPr>
      <t>普</t>
    </r>
    <r>
      <rPr>
        <sz val="8"/>
        <color indexed="10"/>
        <rFont val="Arial"/>
        <family val="2"/>
      </rPr>
      <t>&gt;</t>
    </r>
    <phoneticPr fontId="3" type="noConversion"/>
  </si>
  <si>
    <r>
      <t xml:space="preserve"> MUSIC BANK 60</t>
    </r>
    <r>
      <rPr>
        <sz val="8"/>
        <color indexed="10"/>
        <rFont val="細明體"/>
        <family val="3"/>
        <charset val="136"/>
      </rPr>
      <t>分鐘版</t>
    </r>
    <r>
      <rPr>
        <sz val="8"/>
        <color indexed="10"/>
        <rFont val="Arial"/>
        <family val="2"/>
      </rPr>
      <t>&lt;</t>
    </r>
    <r>
      <rPr>
        <sz val="8"/>
        <color indexed="10"/>
        <rFont val="細明體"/>
        <family val="3"/>
        <charset val="136"/>
      </rPr>
      <t>普</t>
    </r>
    <r>
      <rPr>
        <sz val="8"/>
        <color indexed="10"/>
        <rFont val="Arial"/>
        <family val="2"/>
      </rPr>
      <t>&gt;</t>
    </r>
    <phoneticPr fontId="3" type="noConversion"/>
  </si>
  <si>
    <r>
      <t>MUSIC BANK 60</t>
    </r>
    <r>
      <rPr>
        <sz val="8"/>
        <color indexed="10"/>
        <rFont val="細明體"/>
        <family val="3"/>
        <charset val="136"/>
      </rPr>
      <t>分鐘版</t>
    </r>
    <r>
      <rPr>
        <sz val="8"/>
        <color indexed="10"/>
        <rFont val="Arial"/>
        <family val="2"/>
      </rPr>
      <t>&lt;</t>
    </r>
    <r>
      <rPr>
        <sz val="8"/>
        <color indexed="10"/>
        <rFont val="細明體"/>
        <family val="3"/>
        <charset val="136"/>
      </rPr>
      <t>普</t>
    </r>
    <r>
      <rPr>
        <sz val="8"/>
        <color indexed="10"/>
        <rFont val="Arial"/>
        <family val="2"/>
      </rPr>
      <t>&gt;</t>
    </r>
    <phoneticPr fontId="3" type="noConversion"/>
  </si>
  <si>
    <r>
      <t>MUSIC BANK 60</t>
    </r>
    <r>
      <rPr>
        <sz val="8"/>
        <color indexed="10"/>
        <rFont val="細明體"/>
        <family val="3"/>
        <charset val="136"/>
      </rPr>
      <t xml:space="preserve">分鐘版
</t>
    </r>
    <r>
      <rPr>
        <sz val="8"/>
        <color indexed="10"/>
        <rFont val="Arial"/>
        <family val="2"/>
      </rPr>
      <t>&lt;</t>
    </r>
    <r>
      <rPr>
        <sz val="8"/>
        <color indexed="10"/>
        <rFont val="細明體"/>
        <family val="3"/>
        <charset val="136"/>
      </rPr>
      <t>普</t>
    </r>
    <r>
      <rPr>
        <sz val="8"/>
        <color indexed="10"/>
        <rFont val="Arial"/>
        <family val="2"/>
      </rPr>
      <t>&gt;</t>
    </r>
    <phoneticPr fontId="3" type="noConversion"/>
  </si>
  <si>
    <r>
      <t>*MUSIC BANK 60</t>
    </r>
    <r>
      <rPr>
        <sz val="8"/>
        <color indexed="10"/>
        <rFont val="細明體"/>
        <family val="3"/>
        <charset val="136"/>
      </rPr>
      <t xml:space="preserve">分鐘版
</t>
    </r>
    <r>
      <rPr>
        <sz val="8"/>
        <color indexed="10"/>
        <rFont val="Arial"/>
        <family val="2"/>
      </rPr>
      <t>&lt;</t>
    </r>
    <r>
      <rPr>
        <sz val="8"/>
        <color indexed="10"/>
        <rFont val="細明體"/>
        <family val="3"/>
        <charset val="136"/>
      </rPr>
      <t>普</t>
    </r>
    <r>
      <rPr>
        <sz val="8"/>
        <color indexed="10"/>
        <rFont val="Arial"/>
        <family val="2"/>
      </rPr>
      <t>&gt;</t>
    </r>
    <phoneticPr fontId="3" type="noConversion"/>
  </si>
</sst>
</file>

<file path=xl/styles.xml><?xml version="1.0" encoding="utf-8"?>
<styleSheet xmlns="http://schemas.openxmlformats.org/spreadsheetml/2006/main">
  <numFmts count="1">
    <numFmt numFmtId="176" formatCode="0.00_ "/>
  </numFmts>
  <fonts count="62">
    <font>
      <sz val="12"/>
      <color theme="1"/>
      <name val="新細明體"/>
      <family val="1"/>
      <charset val="136"/>
      <scheme val="minor"/>
    </font>
    <font>
      <sz val="12"/>
      <name val="新細明體"/>
      <family val="1"/>
      <charset val="136"/>
    </font>
    <font>
      <b/>
      <sz val="16"/>
      <name val="Arial"/>
      <family val="2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b/>
      <sz val="9"/>
      <color indexed="8"/>
      <name val="Arial Narrow"/>
      <family val="2"/>
    </font>
    <font>
      <b/>
      <sz val="11"/>
      <color indexed="8"/>
      <name val="Arial Narrow"/>
      <family val="2"/>
    </font>
    <font>
      <b/>
      <sz val="11"/>
      <color indexed="8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9"/>
      <name val="Arial Narrow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10"/>
      <color indexed="12"/>
      <name val="細明體"/>
      <family val="3"/>
      <charset val="136"/>
    </font>
    <font>
      <sz val="10"/>
      <name val="細明體"/>
      <family val="3"/>
      <charset val="136"/>
    </font>
    <font>
      <sz val="10"/>
      <color indexed="12"/>
      <name val="Arial Narrow"/>
      <family val="2"/>
    </font>
    <font>
      <sz val="10"/>
      <name val="Arial"/>
      <family val="2"/>
    </font>
    <font>
      <sz val="8"/>
      <name val="Arial"/>
      <family val="2"/>
    </font>
    <font>
      <sz val="9"/>
      <color indexed="12"/>
      <name val="Arial"/>
      <family val="2"/>
    </font>
    <font>
      <sz val="9"/>
      <color indexed="12"/>
      <name val="細明體"/>
      <family val="3"/>
      <charset val="136"/>
    </font>
    <font>
      <sz val="11"/>
      <name val="Arial Narrow"/>
      <family val="2"/>
    </font>
    <font>
      <sz val="12"/>
      <name val="新細明體"/>
      <family val="1"/>
      <charset val="136"/>
    </font>
    <font>
      <sz val="9"/>
      <color indexed="8"/>
      <name val="Arial Narrow"/>
      <family val="2"/>
    </font>
    <font>
      <sz val="11"/>
      <color indexed="8"/>
      <name val="新細明體"/>
      <family val="1"/>
      <charset val="136"/>
    </font>
    <font>
      <sz val="11"/>
      <color indexed="8"/>
      <name val="Arial Narrow"/>
      <family val="2"/>
    </font>
    <font>
      <sz val="11"/>
      <color indexed="8"/>
      <name val="Arial"/>
      <family val="2"/>
    </font>
    <font>
      <sz val="8"/>
      <color indexed="55"/>
      <name val="Arial"/>
      <family val="2"/>
    </font>
    <font>
      <sz val="8"/>
      <name val="細明體"/>
      <family val="3"/>
      <charset val="136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細明體"/>
      <family val="3"/>
      <charset val="136"/>
    </font>
    <font>
      <sz val="8"/>
      <color indexed="12"/>
      <name val="Arial"/>
      <family val="2"/>
    </font>
    <font>
      <b/>
      <sz val="9"/>
      <name val="Arial Narrow"/>
      <family val="2"/>
    </font>
    <font>
      <b/>
      <sz val="9"/>
      <name val="Arial"/>
      <family val="2"/>
    </font>
    <font>
      <sz val="9"/>
      <name val="新細明體"/>
      <family val="1"/>
      <charset val="136"/>
    </font>
    <font>
      <sz val="8"/>
      <color indexed="10"/>
      <name val="Arial"/>
      <family val="2"/>
    </font>
    <font>
      <sz val="8"/>
      <color indexed="12"/>
      <name val="細明體"/>
      <family val="3"/>
      <charset val="136"/>
    </font>
    <font>
      <sz val="8"/>
      <color indexed="55"/>
      <name val="細明體"/>
      <family val="3"/>
      <charset val="136"/>
    </font>
    <font>
      <sz val="8"/>
      <color indexed="55"/>
      <name val="Arial Narrow"/>
      <family val="2"/>
    </font>
    <font>
      <sz val="8"/>
      <color indexed="55"/>
      <name val="新細明體"/>
      <family val="1"/>
      <charset val="136"/>
    </font>
    <font>
      <sz val="9"/>
      <color indexed="10"/>
      <name val="Arial Narrow"/>
      <family val="2"/>
    </font>
    <font>
      <sz val="9"/>
      <color indexed="8"/>
      <name val="Arial"/>
      <family val="2"/>
    </font>
    <font>
      <sz val="11"/>
      <name val="新細明體"/>
      <family val="1"/>
      <charset val="136"/>
    </font>
    <font>
      <b/>
      <sz val="9"/>
      <color indexed="10"/>
      <name val="Arial Narrow"/>
      <family val="2"/>
    </font>
    <font>
      <sz val="10"/>
      <color indexed="10"/>
      <name val="Arial"/>
      <family val="2"/>
    </font>
    <font>
      <sz val="9"/>
      <name val="細明體"/>
      <family val="3"/>
      <charset val="136"/>
    </font>
    <font>
      <sz val="10"/>
      <color indexed="10"/>
      <name val="細明體"/>
      <family val="3"/>
      <charset val="136"/>
    </font>
    <font>
      <sz val="9"/>
      <color indexed="10"/>
      <name val="Arial"/>
      <family val="2"/>
    </font>
    <font>
      <sz val="9"/>
      <color indexed="12"/>
      <name val="Arial Narrow"/>
      <family val="2"/>
    </font>
    <font>
      <sz val="7"/>
      <color indexed="8"/>
      <name val="Arial Narrow"/>
      <family val="2"/>
    </font>
    <font>
      <sz val="8"/>
      <color indexed="12"/>
      <name val="新細明體"/>
      <family val="1"/>
      <charset val="136"/>
    </font>
    <font>
      <sz val="5"/>
      <color indexed="55"/>
      <name val="Arial Narrow"/>
      <family val="2"/>
    </font>
    <font>
      <sz val="9"/>
      <color indexed="12"/>
      <name val="新細明體"/>
      <family val="1"/>
      <charset val="136"/>
    </font>
    <font>
      <sz val="7"/>
      <name val="細明體"/>
      <family val="3"/>
      <charset val="136"/>
    </font>
    <font>
      <b/>
      <sz val="8"/>
      <name val="細明體"/>
      <family val="3"/>
      <charset val="136"/>
    </font>
    <font>
      <b/>
      <sz val="8"/>
      <color indexed="12"/>
      <name val="Arial"/>
      <family val="2"/>
    </font>
    <font>
      <b/>
      <sz val="8"/>
      <color indexed="12"/>
      <name val="細明體"/>
      <family val="3"/>
      <charset val="136"/>
    </font>
    <font>
      <b/>
      <sz val="8"/>
      <color indexed="8"/>
      <name val="細明體"/>
      <family val="3"/>
      <charset val="136"/>
    </font>
    <font>
      <b/>
      <sz val="8"/>
      <name val="Arial"/>
      <family val="2"/>
    </font>
    <font>
      <sz val="9"/>
      <color indexed="10"/>
      <name val="細明體"/>
      <family val="3"/>
      <charset val="136"/>
    </font>
    <font>
      <sz val="8"/>
      <color indexed="10"/>
      <name val="細明體"/>
      <family val="3"/>
      <charset val="136"/>
    </font>
    <font>
      <sz val="8"/>
      <color indexed="10"/>
      <name val="Arial Narrow"/>
      <family val="2"/>
    </font>
  </fonts>
  <fills count="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7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10"/>
      </left>
      <right style="thick">
        <color indexed="10"/>
      </right>
      <top style="thick">
        <color indexed="10"/>
      </top>
      <bottom style="thick">
        <color indexed="1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3">
    <xf numFmtId="0" fontId="0" fillId="0" borderId="0">
      <alignment vertical="center"/>
    </xf>
    <xf numFmtId="0" fontId="1" fillId="0" borderId="0">
      <alignment vertical="center"/>
    </xf>
    <xf numFmtId="0" fontId="1" fillId="0" borderId="0"/>
  </cellStyleXfs>
  <cellXfs count="419">
    <xf numFmtId="0" fontId="0" fillId="0" borderId="0" xfId="0">
      <alignment vertical="center"/>
    </xf>
    <xf numFmtId="49" fontId="5" fillId="0" borderId="0" xfId="1" applyNumberFormat="1" applyFont="1" applyBorder="1">
      <alignment vertical="center"/>
    </xf>
    <xf numFmtId="0" fontId="6" fillId="0" borderId="0" xfId="1" applyFont="1" applyBorder="1">
      <alignment vertical="center"/>
    </xf>
    <xf numFmtId="0" fontId="6" fillId="0" borderId="0" xfId="1" applyFont="1" applyBorder="1" applyAlignment="1">
      <alignment horizontal="center" vertical="center"/>
    </xf>
    <xf numFmtId="0" fontId="7" fillId="0" borderId="0" xfId="1" applyFont="1" applyBorder="1" applyAlignment="1">
      <alignment horizontal="center" vertical="center"/>
    </xf>
    <xf numFmtId="0" fontId="5" fillId="0" borderId="0" xfId="1" applyFont="1" applyBorder="1">
      <alignment vertical="center"/>
    </xf>
    <xf numFmtId="0" fontId="10" fillId="0" borderId="0" xfId="1" applyFont="1" applyFill="1" applyBorder="1" applyAlignment="1">
      <alignment horizontal="center" vertical="top" wrapText="1"/>
    </xf>
    <xf numFmtId="0" fontId="10" fillId="0" borderId="0" xfId="1" applyFont="1">
      <alignment vertical="center"/>
    </xf>
    <xf numFmtId="0" fontId="20" fillId="0" borderId="0" xfId="1" applyFont="1">
      <alignment vertical="center"/>
    </xf>
    <xf numFmtId="0" fontId="10" fillId="0" borderId="0" xfId="1" applyFont="1" applyFill="1">
      <alignment vertical="center"/>
    </xf>
    <xf numFmtId="0" fontId="10" fillId="0" borderId="0" xfId="1" applyFont="1" applyFill="1" applyAlignment="1">
      <alignment horizontal="center" vertical="center" wrapText="1"/>
    </xf>
    <xf numFmtId="0" fontId="11" fillId="0" borderId="0" xfId="1" applyFont="1" applyFill="1" applyAlignment="1">
      <alignment horizontal="center" vertical="center" wrapText="1"/>
    </xf>
    <xf numFmtId="0" fontId="22" fillId="0" borderId="0" xfId="1" applyFont="1">
      <alignment vertical="center"/>
    </xf>
    <xf numFmtId="0" fontId="10" fillId="0" borderId="0" xfId="1" applyFont="1" applyFill="1" applyAlignment="1">
      <alignment horizontal="center" vertical="center"/>
    </xf>
    <xf numFmtId="0" fontId="22" fillId="0" borderId="0" xfId="1" applyFont="1" applyAlignment="1">
      <alignment horizontal="center" vertical="center"/>
    </xf>
    <xf numFmtId="49" fontId="22" fillId="0" borderId="0" xfId="1" applyNumberFormat="1" applyFont="1">
      <alignment vertical="center"/>
    </xf>
    <xf numFmtId="0" fontId="23" fillId="0" borderId="0" xfId="2" applyFont="1" applyAlignment="1">
      <alignment vertical="center"/>
    </xf>
    <xf numFmtId="0" fontId="24" fillId="0" borderId="0" xfId="1" applyFont="1" applyAlignment="1">
      <alignment horizontal="center" vertical="center"/>
    </xf>
    <xf numFmtId="0" fontId="25" fillId="0" borderId="0" xfId="1" applyFont="1" applyAlignment="1">
      <alignment horizontal="center" vertical="center"/>
    </xf>
    <xf numFmtId="0" fontId="10" fillId="0" borderId="0" xfId="1" applyFont="1" applyAlignment="1">
      <alignment horizontal="center" vertical="center"/>
    </xf>
    <xf numFmtId="0" fontId="2" fillId="0" borderId="0" xfId="1" applyFont="1" applyFill="1" applyBorder="1" applyAlignment="1">
      <alignment horizontal="center" vertical="top" wrapText="1"/>
    </xf>
    <xf numFmtId="0" fontId="31" fillId="2" borderId="1" xfId="1" applyFont="1" applyFill="1" applyBorder="1" applyAlignment="1">
      <alignment horizontal="center" vertical="center" wrapText="1"/>
    </xf>
    <xf numFmtId="0" fontId="2" fillId="3" borderId="0" xfId="1" applyFont="1" applyFill="1" applyBorder="1" applyAlignment="1">
      <alignment horizontal="center" vertical="top" wrapText="1"/>
    </xf>
    <xf numFmtId="49" fontId="5" fillId="3" borderId="0" xfId="1" applyNumberFormat="1" applyFont="1" applyFill="1" applyBorder="1">
      <alignment vertical="center"/>
    </xf>
    <xf numFmtId="0" fontId="6" fillId="3" borderId="0" xfId="1" applyFont="1" applyFill="1" applyBorder="1">
      <alignment vertical="center"/>
    </xf>
    <xf numFmtId="0" fontId="6" fillId="3" borderId="0" xfId="1" applyFont="1" applyFill="1" applyBorder="1" applyAlignment="1">
      <alignment horizontal="center" vertical="center"/>
    </xf>
    <xf numFmtId="0" fontId="7" fillId="3" borderId="0" xfId="1" applyFont="1" applyFill="1" applyBorder="1" applyAlignment="1">
      <alignment horizontal="center" vertical="center"/>
    </xf>
    <xf numFmtId="0" fontId="5" fillId="3" borderId="0" xfId="1" applyFont="1" applyFill="1" applyBorder="1">
      <alignment vertical="center"/>
    </xf>
    <xf numFmtId="0" fontId="9" fillId="3" borderId="0" xfId="1" applyFont="1" applyFill="1" applyBorder="1" applyAlignment="1">
      <alignment horizontal="center" wrapText="1"/>
    </xf>
    <xf numFmtId="0" fontId="8" fillId="3" borderId="0" xfId="1" applyFont="1" applyFill="1" applyBorder="1" applyAlignment="1">
      <alignment horizontal="center" vertical="top" wrapText="1"/>
    </xf>
    <xf numFmtId="0" fontId="10" fillId="3" borderId="0" xfId="1" applyFont="1" applyFill="1" applyBorder="1" applyAlignment="1">
      <alignment horizontal="center" vertical="top" wrapText="1"/>
    </xf>
    <xf numFmtId="0" fontId="10" fillId="3" borderId="0" xfId="1" applyFont="1" applyFill="1">
      <alignment vertical="center"/>
    </xf>
    <xf numFmtId="0" fontId="10" fillId="3" borderId="2" xfId="1" applyFont="1" applyFill="1" applyBorder="1" applyAlignment="1">
      <alignment horizontal="center" vertical="top" wrapText="1"/>
    </xf>
    <xf numFmtId="0" fontId="10" fillId="3" borderId="3" xfId="1" applyFont="1" applyFill="1" applyBorder="1" applyAlignment="1">
      <alignment horizontal="center" vertical="top" wrapText="1"/>
    </xf>
    <xf numFmtId="0" fontId="4" fillId="3" borderId="0" xfId="1" applyFont="1" applyFill="1" applyBorder="1" applyAlignment="1">
      <alignment horizontal="center" vertical="top" wrapText="1"/>
    </xf>
    <xf numFmtId="0" fontId="20" fillId="3" borderId="0" xfId="1" applyFont="1" applyFill="1">
      <alignment vertical="center"/>
    </xf>
    <xf numFmtId="0" fontId="31" fillId="3" borderId="1" xfId="1" applyFont="1" applyFill="1" applyBorder="1" applyAlignment="1">
      <alignment horizontal="center" vertical="center" wrapText="1"/>
    </xf>
    <xf numFmtId="0" fontId="10" fillId="3" borderId="4" xfId="1" applyFont="1" applyFill="1" applyBorder="1" applyAlignment="1">
      <alignment horizontal="center" vertical="top" wrapText="1"/>
    </xf>
    <xf numFmtId="0" fontId="10" fillId="3" borderId="5" xfId="1" applyFont="1" applyFill="1" applyBorder="1" applyAlignment="1">
      <alignment horizontal="center" vertical="top" wrapText="1"/>
    </xf>
    <xf numFmtId="0" fontId="10" fillId="3" borderId="0" xfId="1" applyFont="1" applyFill="1" applyAlignment="1">
      <alignment horizontal="center" vertical="center" wrapText="1"/>
    </xf>
    <xf numFmtId="0" fontId="11" fillId="3" borderId="0" xfId="1" applyFont="1" applyFill="1" applyAlignment="1">
      <alignment horizontal="center" vertical="center" wrapText="1"/>
    </xf>
    <xf numFmtId="0" fontId="22" fillId="3" borderId="0" xfId="1" applyFont="1" applyFill="1">
      <alignment vertical="center"/>
    </xf>
    <xf numFmtId="0" fontId="10" fillId="3" borderId="0" xfId="1" applyFont="1" applyFill="1" applyAlignment="1">
      <alignment horizontal="center" vertical="center"/>
    </xf>
    <xf numFmtId="49" fontId="22" fillId="3" borderId="0" xfId="1" applyNumberFormat="1" applyFont="1" applyFill="1">
      <alignment vertical="center"/>
    </xf>
    <xf numFmtId="0" fontId="23" fillId="3" borderId="0" xfId="2" applyFont="1" applyFill="1" applyAlignment="1">
      <alignment vertical="center"/>
    </xf>
    <xf numFmtId="0" fontId="24" fillId="3" borderId="0" xfId="1" applyFont="1" applyFill="1" applyAlignment="1">
      <alignment horizontal="center" vertical="center"/>
    </xf>
    <xf numFmtId="0" fontId="25" fillId="3" borderId="0" xfId="1" applyFont="1" applyFill="1" applyAlignment="1">
      <alignment horizontal="center" vertical="center"/>
    </xf>
    <xf numFmtId="0" fontId="22" fillId="3" borderId="0" xfId="1" applyFont="1" applyFill="1" applyAlignment="1">
      <alignment horizontal="center" vertical="center"/>
    </xf>
    <xf numFmtId="0" fontId="32" fillId="3" borderId="6" xfId="1" applyFont="1" applyFill="1" applyBorder="1" applyAlignment="1">
      <alignment horizontal="center" vertical="top" wrapText="1"/>
    </xf>
    <xf numFmtId="0" fontId="32" fillId="3" borderId="7" xfId="1" applyFont="1" applyFill="1" applyBorder="1" applyAlignment="1">
      <alignment horizontal="center" vertical="top" wrapText="1"/>
    </xf>
    <xf numFmtId="0" fontId="33" fillId="3" borderId="7" xfId="1" applyFont="1" applyFill="1" applyBorder="1" applyAlignment="1">
      <alignment horizontal="center" vertical="top" wrapText="1"/>
    </xf>
    <xf numFmtId="0" fontId="32" fillId="3" borderId="8" xfId="1" applyFont="1" applyFill="1" applyBorder="1" applyAlignment="1">
      <alignment horizontal="center" vertical="top" wrapText="1"/>
    </xf>
    <xf numFmtId="0" fontId="34" fillId="3" borderId="0" xfId="0" applyFont="1" applyFill="1" applyAlignment="1">
      <alignment horizontal="center" vertical="center"/>
    </xf>
    <xf numFmtId="14" fontId="22" fillId="3" borderId="0" xfId="1" applyNumberFormat="1" applyFont="1" applyFill="1">
      <alignment vertical="center"/>
    </xf>
    <xf numFmtId="0" fontId="34" fillId="0" borderId="0" xfId="0" applyFont="1" applyFill="1" applyAlignment="1">
      <alignment horizontal="center" vertical="center"/>
    </xf>
    <xf numFmtId="0" fontId="10" fillId="0" borderId="0" xfId="1" applyFont="1" applyFill="1" applyBorder="1" applyAlignment="1">
      <alignment horizontal="center" vertical="center"/>
    </xf>
    <xf numFmtId="0" fontId="10" fillId="0" borderId="0" xfId="1" applyFont="1" applyBorder="1" applyAlignment="1">
      <alignment horizontal="center" vertical="center"/>
    </xf>
    <xf numFmtId="0" fontId="10" fillId="3" borderId="0" xfId="1" applyFont="1" applyFill="1" applyBorder="1" applyAlignment="1">
      <alignment horizontal="center" vertical="center"/>
    </xf>
    <xf numFmtId="0" fontId="31" fillId="3" borderId="9" xfId="1" applyFont="1" applyFill="1" applyBorder="1" applyAlignment="1">
      <alignment horizontal="center" vertical="center" wrapText="1"/>
    </xf>
    <xf numFmtId="0" fontId="31" fillId="3" borderId="10" xfId="1" applyFont="1" applyFill="1" applyBorder="1" applyAlignment="1">
      <alignment horizontal="center" vertical="center" wrapText="1"/>
    </xf>
    <xf numFmtId="0" fontId="31" fillId="3" borderId="11" xfId="1" applyFont="1" applyFill="1" applyBorder="1" applyAlignment="1">
      <alignment horizontal="center" vertical="center" wrapText="1"/>
    </xf>
    <xf numFmtId="0" fontId="17" fillId="3" borderId="12" xfId="1" applyFont="1" applyFill="1" applyBorder="1" applyAlignment="1">
      <alignment horizontal="center" vertical="center" wrapText="1"/>
    </xf>
    <xf numFmtId="0" fontId="27" fillId="3" borderId="12" xfId="1" applyFont="1" applyFill="1" applyBorder="1" applyAlignment="1">
      <alignment horizontal="center" vertical="center"/>
    </xf>
    <xf numFmtId="0" fontId="36" fillId="3" borderId="12" xfId="1" applyFont="1" applyFill="1" applyBorder="1" applyAlignment="1">
      <alignment horizontal="center" vertical="center"/>
    </xf>
    <xf numFmtId="0" fontId="31" fillId="3" borderId="12" xfId="1" applyFont="1" applyFill="1" applyBorder="1" applyAlignment="1">
      <alignment horizontal="center" vertical="center" wrapText="1"/>
    </xf>
    <xf numFmtId="0" fontId="17" fillId="3" borderId="1" xfId="1" applyFont="1" applyFill="1" applyBorder="1" applyAlignment="1">
      <alignment horizontal="center" vertical="center" wrapText="1"/>
    </xf>
    <xf numFmtId="0" fontId="17" fillId="3" borderId="1" xfId="1" applyFont="1" applyFill="1" applyBorder="1" applyAlignment="1">
      <alignment horizontal="center" vertical="center"/>
    </xf>
    <xf numFmtId="0" fontId="36" fillId="3" borderId="1" xfId="1" applyFont="1" applyFill="1" applyBorder="1" applyAlignment="1">
      <alignment horizontal="center" vertical="center"/>
    </xf>
    <xf numFmtId="0" fontId="17" fillId="3" borderId="13" xfId="1" applyFont="1" applyFill="1" applyBorder="1" applyAlignment="1">
      <alignment horizontal="center" vertical="center" wrapText="1"/>
    </xf>
    <xf numFmtId="0" fontId="17" fillId="3" borderId="9" xfId="1" applyFont="1" applyFill="1" applyBorder="1" applyAlignment="1">
      <alignment horizontal="center" vertical="center" wrapText="1"/>
    </xf>
    <xf numFmtId="0" fontId="27" fillId="3" borderId="12" xfId="1" applyFont="1" applyFill="1" applyBorder="1" applyAlignment="1">
      <alignment horizontal="center" vertical="center" wrapText="1"/>
    </xf>
    <xf numFmtId="0" fontId="27" fillId="3" borderId="1" xfId="1" applyFont="1" applyFill="1" applyBorder="1" applyAlignment="1">
      <alignment horizontal="center" vertical="center" wrapText="1"/>
    </xf>
    <xf numFmtId="0" fontId="31" fillId="3" borderId="14" xfId="1" applyFont="1" applyFill="1" applyBorder="1" applyAlignment="1">
      <alignment horizontal="center" vertical="center" wrapText="1"/>
    </xf>
    <xf numFmtId="0" fontId="17" fillId="3" borderId="15" xfId="1" applyFont="1" applyFill="1" applyBorder="1" applyAlignment="1">
      <alignment horizontal="center" vertical="center" wrapText="1"/>
    </xf>
    <xf numFmtId="0" fontId="17" fillId="3" borderId="10" xfId="1" applyFont="1" applyFill="1" applyBorder="1" applyAlignment="1">
      <alignment horizontal="center" vertical="center" wrapText="1"/>
    </xf>
    <xf numFmtId="0" fontId="36" fillId="3" borderId="11" xfId="1" applyFont="1" applyFill="1" applyBorder="1" applyAlignment="1">
      <alignment horizontal="center" vertical="center" wrapText="1"/>
    </xf>
    <xf numFmtId="0" fontId="36" fillId="3" borderId="12" xfId="1" applyFont="1" applyFill="1" applyBorder="1" applyAlignment="1">
      <alignment horizontal="center" vertical="center" wrapText="1"/>
    </xf>
    <xf numFmtId="0" fontId="31" fillId="2" borderId="12" xfId="1" applyFont="1" applyFill="1" applyBorder="1" applyAlignment="1">
      <alignment horizontal="center" vertical="center" wrapText="1"/>
    </xf>
    <xf numFmtId="0" fontId="31" fillId="3" borderId="1" xfId="1" applyFont="1" applyFill="1" applyBorder="1" applyAlignment="1">
      <alignment horizontal="center" vertical="center"/>
    </xf>
    <xf numFmtId="0" fontId="31" fillId="2" borderId="14" xfId="1" applyFont="1" applyFill="1" applyBorder="1" applyAlignment="1">
      <alignment horizontal="center" vertical="center" wrapText="1"/>
    </xf>
    <xf numFmtId="0" fontId="17" fillId="2" borderId="13" xfId="1" applyFont="1" applyFill="1" applyBorder="1" applyAlignment="1">
      <alignment horizontal="center" vertical="center" wrapText="1"/>
    </xf>
    <xf numFmtId="0" fontId="17" fillId="2" borderId="9" xfId="1" applyFont="1" applyFill="1" applyBorder="1" applyAlignment="1">
      <alignment horizontal="center" vertical="center" wrapText="1"/>
    </xf>
    <xf numFmtId="0" fontId="17" fillId="2" borderId="10" xfId="1" applyFont="1" applyFill="1" applyBorder="1" applyAlignment="1">
      <alignment horizontal="center" vertical="center" wrapText="1"/>
    </xf>
    <xf numFmtId="0" fontId="36" fillId="2" borderId="11" xfId="1" applyFont="1" applyFill="1" applyBorder="1" applyAlignment="1">
      <alignment horizontal="center" vertical="center" wrapText="1"/>
    </xf>
    <xf numFmtId="0" fontId="31" fillId="3" borderId="13" xfId="1" applyFont="1" applyFill="1" applyBorder="1" applyAlignment="1">
      <alignment horizontal="center" vertical="center" wrapText="1"/>
    </xf>
    <xf numFmtId="0" fontId="17" fillId="2" borderId="12" xfId="1" applyFont="1" applyFill="1" applyBorder="1" applyAlignment="1">
      <alignment horizontal="center" vertical="center" wrapText="1"/>
    </xf>
    <xf numFmtId="0" fontId="17" fillId="2" borderId="1" xfId="1" applyFont="1" applyFill="1" applyBorder="1" applyAlignment="1">
      <alignment horizontal="center" vertical="center" wrapText="1"/>
    </xf>
    <xf numFmtId="0" fontId="27" fillId="2" borderId="12" xfId="1" applyFont="1" applyFill="1" applyBorder="1" applyAlignment="1">
      <alignment horizontal="center" vertical="center"/>
    </xf>
    <xf numFmtId="0" fontId="36" fillId="2" borderId="12" xfId="1" applyFont="1" applyFill="1" applyBorder="1" applyAlignment="1">
      <alignment horizontal="center" vertical="center"/>
    </xf>
    <xf numFmtId="0" fontId="17" fillId="2" borderId="16" xfId="1" applyFont="1" applyFill="1" applyBorder="1" applyAlignment="1">
      <alignment horizontal="center" vertical="center" wrapText="1"/>
    </xf>
    <xf numFmtId="0" fontId="17" fillId="2" borderId="17" xfId="1" applyFont="1" applyFill="1" applyBorder="1" applyAlignment="1">
      <alignment horizontal="center" vertical="center" wrapText="1"/>
    </xf>
    <xf numFmtId="0" fontId="17" fillId="2" borderId="18" xfId="1" applyFont="1" applyFill="1" applyBorder="1" applyAlignment="1">
      <alignment horizontal="center" vertical="center" wrapText="1"/>
    </xf>
    <xf numFmtId="0" fontId="31" fillId="3" borderId="19" xfId="1" applyFont="1" applyFill="1" applyBorder="1" applyAlignment="1">
      <alignment horizontal="center" vertical="center" wrapText="1"/>
    </xf>
    <xf numFmtId="0" fontId="31" fillId="2" borderId="19" xfId="1" applyFont="1" applyFill="1" applyBorder="1" applyAlignment="1">
      <alignment horizontal="center" vertical="center" wrapText="1"/>
    </xf>
    <xf numFmtId="0" fontId="36" fillId="3" borderId="1" xfId="1" applyFont="1" applyFill="1" applyBorder="1" applyAlignment="1">
      <alignment horizontal="center" vertical="center" wrapText="1"/>
    </xf>
    <xf numFmtId="0" fontId="37" fillId="4" borderId="12" xfId="1" applyFont="1" applyFill="1" applyBorder="1" applyAlignment="1">
      <alignment horizontal="center" vertical="center"/>
    </xf>
    <xf numFmtId="0" fontId="38" fillId="4" borderId="12" xfId="1" applyFont="1" applyFill="1" applyBorder="1" applyAlignment="1">
      <alignment horizontal="center" vertical="center"/>
    </xf>
    <xf numFmtId="0" fontId="26" fillId="4" borderId="12" xfId="1" applyFont="1" applyFill="1" applyBorder="1" applyAlignment="1">
      <alignment horizontal="center" vertical="center" wrapText="1"/>
    </xf>
    <xf numFmtId="0" fontId="26" fillId="4" borderId="1" xfId="1" applyFont="1" applyFill="1" applyBorder="1" applyAlignment="1">
      <alignment horizontal="center" vertical="center"/>
    </xf>
    <xf numFmtId="0" fontId="37" fillId="4" borderId="1" xfId="1" applyFont="1" applyFill="1" applyBorder="1" applyAlignment="1">
      <alignment horizontal="center" vertical="center"/>
    </xf>
    <xf numFmtId="0" fontId="38" fillId="4" borderId="1" xfId="1" applyFont="1" applyFill="1" applyBorder="1" applyAlignment="1">
      <alignment horizontal="center" vertical="center"/>
    </xf>
    <xf numFmtId="0" fontId="26" fillId="4" borderId="1" xfId="1" applyFont="1" applyFill="1" applyBorder="1" applyAlignment="1">
      <alignment horizontal="center" vertical="center" wrapText="1"/>
    </xf>
    <xf numFmtId="0" fontId="37" fillId="4" borderId="1" xfId="1" applyFont="1" applyFill="1" applyBorder="1" applyAlignment="1">
      <alignment horizontal="center" vertical="center" wrapText="1"/>
    </xf>
    <xf numFmtId="0" fontId="37" fillId="4" borderId="12" xfId="1" applyFont="1" applyFill="1" applyBorder="1" applyAlignment="1">
      <alignment horizontal="center" vertical="center" wrapText="1"/>
    </xf>
    <xf numFmtId="0" fontId="36" fillId="2" borderId="12" xfId="1" applyFont="1" applyFill="1" applyBorder="1" applyAlignment="1">
      <alignment horizontal="center" vertical="center" wrapText="1"/>
    </xf>
    <xf numFmtId="0" fontId="36" fillId="2" borderId="1" xfId="1" applyFont="1" applyFill="1" applyBorder="1" applyAlignment="1">
      <alignment horizontal="center" vertical="center" wrapText="1"/>
    </xf>
    <xf numFmtId="0" fontId="37" fillId="4" borderId="11" xfId="1" applyFont="1" applyFill="1" applyBorder="1" applyAlignment="1">
      <alignment horizontal="center" vertical="center" wrapText="1"/>
    </xf>
    <xf numFmtId="0" fontId="37" fillId="4" borderId="19" xfId="1" applyFont="1" applyFill="1" applyBorder="1" applyAlignment="1">
      <alignment horizontal="center" vertical="center" wrapText="1"/>
    </xf>
    <xf numFmtId="0" fontId="20" fillId="0" borderId="0" xfId="1" applyFont="1" applyFill="1" applyBorder="1">
      <alignment vertical="center"/>
    </xf>
    <xf numFmtId="0" fontId="20" fillId="0" borderId="0" xfId="1" applyFont="1" applyBorder="1">
      <alignment vertical="center"/>
    </xf>
    <xf numFmtId="0" fontId="11" fillId="0" borderId="0" xfId="1" applyFont="1" applyFill="1" applyAlignment="1">
      <alignment horizontal="left" vertical="center" wrapText="1"/>
    </xf>
    <xf numFmtId="0" fontId="17" fillId="3" borderId="12" xfId="1" applyFont="1" applyFill="1" applyBorder="1" applyAlignment="1">
      <alignment horizontal="center" vertical="center"/>
    </xf>
    <xf numFmtId="0" fontId="31" fillId="3" borderId="12" xfId="1" applyFont="1" applyFill="1" applyBorder="1" applyAlignment="1">
      <alignment horizontal="center" vertical="center"/>
    </xf>
    <xf numFmtId="0" fontId="17" fillId="2" borderId="12" xfId="1" applyFont="1" applyFill="1" applyBorder="1" applyAlignment="1">
      <alignment horizontal="center" vertical="center"/>
    </xf>
    <xf numFmtId="0" fontId="11" fillId="3" borderId="0" xfId="0" applyFont="1" applyFill="1" applyAlignment="1">
      <alignment horizontal="center" vertical="center"/>
    </xf>
    <xf numFmtId="0" fontId="41" fillId="3" borderId="0" xfId="1" applyFont="1" applyFill="1" applyAlignment="1">
      <alignment horizontal="center" vertical="center"/>
    </xf>
    <xf numFmtId="0" fontId="11" fillId="3" borderId="0" xfId="1" applyFont="1" applyFill="1" applyBorder="1" applyAlignment="1">
      <alignment horizontal="center" vertical="center"/>
    </xf>
    <xf numFmtId="0" fontId="11" fillId="3" borderId="0" xfId="1" applyFont="1" applyFill="1" applyAlignment="1">
      <alignment horizontal="center" vertical="center"/>
    </xf>
    <xf numFmtId="0" fontId="31" fillId="2" borderId="11" xfId="1" applyFont="1" applyFill="1" applyBorder="1" applyAlignment="1">
      <alignment horizontal="center" vertical="center" wrapText="1"/>
    </xf>
    <xf numFmtId="0" fontId="16" fillId="3" borderId="12" xfId="1" applyFont="1" applyFill="1" applyBorder="1" applyAlignment="1">
      <alignment horizontal="center" vertical="center" wrapText="1"/>
    </xf>
    <xf numFmtId="0" fontId="16" fillId="3" borderId="1" xfId="1" applyFont="1" applyFill="1" applyBorder="1" applyAlignment="1">
      <alignment horizontal="center" vertical="center" wrapText="1"/>
    </xf>
    <xf numFmtId="0" fontId="16" fillId="3" borderId="15" xfId="1" applyFont="1" applyFill="1" applyBorder="1" applyAlignment="1">
      <alignment horizontal="center" vertical="center" wrapText="1"/>
    </xf>
    <xf numFmtId="0" fontId="16" fillId="3" borderId="10" xfId="1" applyFont="1" applyFill="1" applyBorder="1" applyAlignment="1">
      <alignment horizontal="center" vertical="center" wrapText="1"/>
    </xf>
    <xf numFmtId="0" fontId="42" fillId="0" borderId="0" xfId="2" applyFont="1" applyAlignment="1">
      <alignment horizontal="left" vertical="center"/>
    </xf>
    <xf numFmtId="0" fontId="9" fillId="0" borderId="0" xfId="1" applyFont="1" applyFill="1" applyBorder="1" applyAlignment="1">
      <alignment horizontal="center" wrapText="1"/>
    </xf>
    <xf numFmtId="0" fontId="8" fillId="0" borderId="0" xfId="1" applyFont="1" applyFill="1" applyBorder="1" applyAlignment="1">
      <alignment horizontal="center" vertical="top" wrapText="1"/>
    </xf>
    <xf numFmtId="0" fontId="10" fillId="0" borderId="6" xfId="1" applyFont="1" applyFill="1" applyBorder="1" applyAlignment="1">
      <alignment horizontal="center" vertical="top" wrapText="1"/>
    </xf>
    <xf numFmtId="0" fontId="11" fillId="0" borderId="7" xfId="1" applyFont="1" applyFill="1" applyBorder="1" applyAlignment="1">
      <alignment horizontal="center" vertical="top" wrapText="1"/>
    </xf>
    <xf numFmtId="0" fontId="10" fillId="0" borderId="8" xfId="1" applyFont="1" applyFill="1" applyBorder="1" applyAlignment="1">
      <alignment horizontal="center" vertical="top" wrapText="1"/>
    </xf>
    <xf numFmtId="0" fontId="10" fillId="0" borderId="24" xfId="1" applyFont="1" applyFill="1" applyBorder="1" applyAlignment="1">
      <alignment horizontal="center" vertical="top" wrapText="1"/>
    </xf>
    <xf numFmtId="0" fontId="44" fillId="5" borderId="15" xfId="1" applyFont="1" applyFill="1" applyBorder="1" applyAlignment="1">
      <alignment horizontal="center" vertical="center" wrapText="1"/>
    </xf>
    <xf numFmtId="0" fontId="44" fillId="5" borderId="12" xfId="1" applyFont="1" applyFill="1" applyBorder="1" applyAlignment="1">
      <alignment horizontal="center" vertical="center" wrapText="1"/>
    </xf>
    <xf numFmtId="0" fontId="10" fillId="0" borderId="3" xfId="1" applyFont="1" applyFill="1" applyBorder="1" applyAlignment="1">
      <alignment horizontal="center" vertical="top" wrapText="1"/>
    </xf>
    <xf numFmtId="0" fontId="4" fillId="0" borderId="0" xfId="1" applyFont="1" applyFill="1" applyBorder="1" applyAlignment="1">
      <alignment horizontal="center" vertical="top" wrapText="1"/>
    </xf>
    <xf numFmtId="0" fontId="35" fillId="5" borderId="10" xfId="1" applyFont="1" applyFill="1" applyBorder="1" applyAlignment="1">
      <alignment horizontal="center" vertical="center" wrapText="1"/>
    </xf>
    <xf numFmtId="0" fontId="35" fillId="5" borderId="1" xfId="1" applyFont="1" applyFill="1" applyBorder="1" applyAlignment="1">
      <alignment vertical="center" wrapText="1"/>
    </xf>
    <xf numFmtId="0" fontId="16" fillId="0" borderId="15" xfId="1" applyFont="1" applyFill="1" applyBorder="1" applyAlignment="1">
      <alignment horizontal="center" vertical="center" wrapText="1"/>
    </xf>
    <xf numFmtId="0" fontId="16" fillId="0" borderId="10" xfId="1" applyFont="1" applyFill="1" applyBorder="1" applyAlignment="1">
      <alignment horizontal="center" vertical="center" wrapText="1"/>
    </xf>
    <xf numFmtId="0" fontId="44" fillId="5" borderId="1" xfId="1" applyFont="1" applyFill="1" applyBorder="1" applyAlignment="1">
      <alignment horizontal="center" vertical="center" wrapText="1"/>
    </xf>
    <xf numFmtId="0" fontId="14" fillId="0" borderId="12" xfId="1" applyFont="1" applyFill="1" applyBorder="1" applyAlignment="1">
      <alignment horizontal="center" vertical="center" wrapText="1"/>
    </xf>
    <xf numFmtId="0" fontId="14" fillId="0" borderId="1" xfId="1" applyFont="1" applyFill="1" applyBorder="1" applyAlignment="1">
      <alignment horizontal="center" vertical="center" wrapText="1"/>
    </xf>
    <xf numFmtId="0" fontId="16" fillId="0" borderId="12" xfId="1" applyFont="1" applyFill="1" applyBorder="1" applyAlignment="1">
      <alignment horizontal="center" vertical="center" wrapText="1"/>
    </xf>
    <xf numFmtId="0" fontId="17" fillId="0" borderId="1" xfId="1" applyFont="1" applyFill="1" applyBorder="1" applyAlignment="1">
      <alignment horizontal="center" vertical="center" wrapText="1"/>
    </xf>
    <xf numFmtId="0" fontId="47" fillId="5" borderId="12" xfId="1" applyFont="1" applyFill="1" applyBorder="1" applyAlignment="1">
      <alignment horizontal="center" vertical="center" wrapText="1"/>
    </xf>
    <xf numFmtId="0" fontId="47" fillId="5" borderId="1" xfId="1" applyFont="1" applyFill="1" applyBorder="1" applyAlignment="1">
      <alignment horizontal="center" vertical="center" wrapText="1"/>
    </xf>
    <xf numFmtId="0" fontId="46" fillId="5" borderId="12" xfId="1" applyFont="1" applyFill="1" applyBorder="1" applyAlignment="1">
      <alignment horizontal="center" vertical="center" wrapText="1"/>
    </xf>
    <xf numFmtId="0" fontId="46" fillId="5" borderId="1" xfId="1" applyFont="1" applyFill="1" applyBorder="1" applyAlignment="1">
      <alignment horizontal="center" vertical="center" wrapText="1"/>
    </xf>
    <xf numFmtId="0" fontId="16" fillId="0" borderId="12" xfId="1" applyFont="1" applyBorder="1" applyAlignment="1">
      <alignment horizontal="center" vertical="center" wrapText="1"/>
    </xf>
    <xf numFmtId="0" fontId="17" fillId="0" borderId="1" xfId="1" applyFont="1" applyBorder="1" applyAlignment="1">
      <alignment horizontal="center" vertical="center" wrapText="1"/>
    </xf>
    <xf numFmtId="0" fontId="10" fillId="0" borderId="0" xfId="1" applyFont="1" applyAlignment="1">
      <alignment horizontal="left" vertical="center"/>
    </xf>
    <xf numFmtId="0" fontId="16" fillId="0" borderId="1" xfId="1" applyFont="1" applyFill="1" applyBorder="1" applyAlignment="1">
      <alignment horizontal="center" vertical="center" wrapText="1"/>
    </xf>
    <xf numFmtId="0" fontId="35" fillId="5" borderId="1" xfId="1" applyFont="1" applyFill="1" applyBorder="1" applyAlignment="1">
      <alignment horizontal="center" vertical="center" wrapText="1"/>
    </xf>
    <xf numFmtId="0" fontId="10" fillId="0" borderId="2" xfId="1" applyFont="1" applyFill="1" applyBorder="1" applyAlignment="1">
      <alignment horizontal="center" vertical="top" wrapText="1"/>
    </xf>
    <xf numFmtId="0" fontId="12" fillId="0" borderId="12" xfId="1" applyFont="1" applyFill="1" applyBorder="1" applyAlignment="1">
      <alignment horizontal="center" vertical="center" wrapText="1"/>
    </xf>
    <xf numFmtId="0" fontId="12" fillId="0" borderId="1" xfId="1" applyFont="1" applyFill="1" applyBorder="1" applyAlignment="1">
      <alignment horizontal="center" vertical="center" wrapText="1"/>
    </xf>
    <xf numFmtId="0" fontId="47" fillId="5" borderId="15" xfId="1" applyFont="1" applyFill="1" applyBorder="1" applyAlignment="1">
      <alignment horizontal="center" vertical="center" wrapText="1"/>
    </xf>
    <xf numFmtId="0" fontId="47" fillId="5" borderId="10" xfId="1" applyFont="1" applyFill="1" applyBorder="1" applyAlignment="1">
      <alignment horizontal="center" vertical="center" wrapText="1"/>
    </xf>
    <xf numFmtId="0" fontId="13" fillId="0" borderId="15" xfId="1" applyFont="1" applyFill="1" applyBorder="1" applyAlignment="1">
      <alignment horizontal="center" vertical="center"/>
    </xf>
    <xf numFmtId="0" fontId="13" fillId="0" borderId="10" xfId="1" applyFont="1" applyFill="1" applyBorder="1" applyAlignment="1">
      <alignment horizontal="center" vertical="center"/>
    </xf>
    <xf numFmtId="0" fontId="15" fillId="0" borderId="15" xfId="1" applyFont="1" applyBorder="1" applyAlignment="1">
      <alignment horizontal="center" vertical="center"/>
    </xf>
    <xf numFmtId="0" fontId="15" fillId="0" borderId="10" xfId="1" applyFont="1" applyBorder="1" applyAlignment="1">
      <alignment horizontal="center" vertical="center"/>
    </xf>
    <xf numFmtId="0" fontId="12" fillId="2" borderId="1" xfId="1" applyFont="1" applyFill="1" applyBorder="1" applyAlignment="1">
      <alignment horizontal="center" vertical="center" wrapText="1"/>
    </xf>
    <xf numFmtId="0" fontId="12" fillId="2" borderId="12" xfId="1" applyFont="1" applyFill="1" applyBorder="1" applyAlignment="1">
      <alignment horizontal="center" vertical="center" wrapText="1"/>
    </xf>
    <xf numFmtId="0" fontId="13" fillId="2" borderId="11" xfId="1" applyFont="1" applyFill="1" applyBorder="1" applyAlignment="1">
      <alignment horizontal="center" vertical="center" wrapText="1"/>
    </xf>
    <xf numFmtId="0" fontId="16" fillId="2" borderId="12" xfId="1" applyFont="1" applyFill="1" applyBorder="1" applyAlignment="1">
      <alignment horizontal="center" vertical="center" wrapText="1"/>
    </xf>
    <xf numFmtId="0" fontId="16" fillId="2" borderId="1" xfId="1" applyFont="1" applyFill="1" applyBorder="1" applyAlignment="1">
      <alignment horizontal="center" vertical="center" wrapText="1"/>
    </xf>
    <xf numFmtId="0" fontId="13" fillId="2" borderId="12" xfId="1" applyFont="1" applyFill="1" applyBorder="1" applyAlignment="1">
      <alignment horizontal="center" vertical="center"/>
    </xf>
    <xf numFmtId="0" fontId="13" fillId="2" borderId="1" xfId="1" applyFont="1" applyFill="1" applyBorder="1" applyAlignment="1">
      <alignment horizontal="center" vertical="center"/>
    </xf>
    <xf numFmtId="0" fontId="18" fillId="2" borderId="15" xfId="1" applyFont="1" applyFill="1" applyBorder="1" applyAlignment="1">
      <alignment horizontal="center" vertical="center" wrapText="1"/>
    </xf>
    <xf numFmtId="0" fontId="10" fillId="0" borderId="25" xfId="1" applyFont="1" applyFill="1" applyBorder="1" applyAlignment="1">
      <alignment horizontal="center" vertical="top" wrapText="1"/>
    </xf>
    <xf numFmtId="0" fontId="12" fillId="2" borderId="18" xfId="1" applyFont="1" applyFill="1" applyBorder="1" applyAlignment="1">
      <alignment horizontal="center" vertical="center" wrapText="1"/>
    </xf>
    <xf numFmtId="0" fontId="12" fillId="0" borderId="19" xfId="1" applyFont="1" applyFill="1" applyBorder="1" applyAlignment="1">
      <alignment horizontal="center" vertical="center" wrapText="1"/>
    </xf>
    <xf numFmtId="0" fontId="10" fillId="0" borderId="5" xfId="1" applyFont="1" applyFill="1" applyBorder="1" applyAlignment="1">
      <alignment horizontal="center" vertical="top" wrapText="1"/>
    </xf>
    <xf numFmtId="0" fontId="48" fillId="0" borderId="0" xfId="1" applyFont="1" applyFill="1">
      <alignment vertical="center"/>
    </xf>
    <xf numFmtId="0" fontId="21" fillId="0" borderId="0" xfId="0" applyFont="1" applyFill="1" applyAlignment="1">
      <alignment horizontal="center" vertical="center"/>
    </xf>
    <xf numFmtId="14" fontId="49" fillId="0" borderId="0" xfId="1" applyNumberFormat="1" applyFont="1">
      <alignment vertical="center"/>
    </xf>
    <xf numFmtId="0" fontId="48" fillId="0" borderId="0" xfId="1" applyFont="1">
      <alignment vertical="center"/>
    </xf>
    <xf numFmtId="0" fontId="20" fillId="0" borderId="0" xfId="1" applyFont="1" applyFill="1" applyBorder="1" applyAlignment="1">
      <alignment horizontal="center" vertical="center"/>
    </xf>
    <xf numFmtId="0" fontId="20" fillId="0" borderId="0" xfId="1" applyFont="1" applyBorder="1" applyAlignment="1">
      <alignment horizontal="center" vertical="center"/>
    </xf>
    <xf numFmtId="0" fontId="8" fillId="0" borderId="17" xfId="1" applyFont="1" applyFill="1" applyBorder="1" applyAlignment="1">
      <alignment vertical="top" wrapText="1"/>
    </xf>
    <xf numFmtId="30" fontId="9" fillId="0" borderId="17" xfId="1" applyNumberFormat="1" applyFont="1" applyFill="1" applyBorder="1" applyAlignment="1">
      <alignment horizontal="center" wrapText="1"/>
    </xf>
    <xf numFmtId="0" fontId="10" fillId="0" borderId="7" xfId="1" applyFont="1" applyFill="1" applyBorder="1" applyAlignment="1">
      <alignment horizontal="center" vertical="top" wrapText="1"/>
    </xf>
    <xf numFmtId="0" fontId="40" fillId="0" borderId="2" xfId="1" applyFont="1" applyFill="1" applyBorder="1" applyAlignment="1">
      <alignment horizontal="center" vertical="top" wrapText="1"/>
    </xf>
    <xf numFmtId="0" fontId="40" fillId="0" borderId="3" xfId="1" applyFont="1" applyFill="1" applyBorder="1" applyAlignment="1">
      <alignment horizontal="center" vertical="top" wrapText="1"/>
    </xf>
    <xf numFmtId="20" fontId="40" fillId="0" borderId="2" xfId="1" applyNumberFormat="1" applyFont="1" applyFill="1" applyBorder="1" applyAlignment="1">
      <alignment horizontal="center" vertical="top" wrapText="1"/>
    </xf>
    <xf numFmtId="0" fontId="10" fillId="0" borderId="4" xfId="1" applyFont="1" applyFill="1" applyBorder="1" applyAlignment="1">
      <alignment horizontal="center" vertical="top" wrapText="1"/>
    </xf>
    <xf numFmtId="0" fontId="19" fillId="2" borderId="11" xfId="1" applyFont="1" applyFill="1" applyBorder="1" applyAlignment="1">
      <alignment horizontal="center" vertical="center" wrapText="1"/>
    </xf>
    <xf numFmtId="0" fontId="17" fillId="2" borderId="10" xfId="1" applyFont="1" applyFill="1" applyBorder="1" applyAlignment="1">
      <alignment horizontal="center" wrapText="1"/>
    </xf>
    <xf numFmtId="0" fontId="31" fillId="2" borderId="13" xfId="1" applyFont="1" applyFill="1" applyBorder="1" applyAlignment="1">
      <alignment horizontal="center" vertical="center" wrapText="1"/>
    </xf>
    <xf numFmtId="0" fontId="31" fillId="2" borderId="9" xfId="1" applyFont="1" applyFill="1" applyBorder="1" applyAlignment="1">
      <alignment horizontal="center" vertical="center" wrapText="1"/>
    </xf>
    <xf numFmtId="0" fontId="17" fillId="2" borderId="10" xfId="1" applyFont="1" applyFill="1" applyBorder="1" applyAlignment="1">
      <alignment horizontal="center" vertical="top" wrapText="1"/>
    </xf>
    <xf numFmtId="0" fontId="18" fillId="0" borderId="11" xfId="1" applyFont="1" applyFill="1" applyBorder="1" applyAlignment="1">
      <alignment horizontal="center" vertical="center" wrapText="1"/>
    </xf>
    <xf numFmtId="0" fontId="51" fillId="3" borderId="0" xfId="1" applyFont="1" applyFill="1">
      <alignment vertical="center"/>
    </xf>
    <xf numFmtId="0" fontId="11" fillId="2" borderId="1" xfId="1" applyFont="1" applyFill="1" applyBorder="1" applyAlignment="1">
      <alignment horizontal="center" vertical="center"/>
    </xf>
    <xf numFmtId="0" fontId="45" fillId="3" borderId="12" xfId="1" applyFont="1" applyFill="1" applyBorder="1" applyAlignment="1">
      <alignment horizontal="center" vertical="center"/>
    </xf>
    <xf numFmtId="0" fontId="11" fillId="3" borderId="1" xfId="1" applyFont="1" applyFill="1" applyBorder="1" applyAlignment="1">
      <alignment horizontal="center" vertical="center"/>
    </xf>
    <xf numFmtId="0" fontId="10" fillId="0" borderId="26" xfId="1" applyFont="1" applyFill="1" applyBorder="1" applyAlignment="1">
      <alignment horizontal="center" vertical="top" wrapText="1"/>
    </xf>
    <xf numFmtId="0" fontId="44" fillId="5" borderId="23" xfId="1" applyFont="1" applyFill="1" applyBorder="1" applyAlignment="1">
      <alignment horizontal="center" vertical="center" wrapText="1"/>
    </xf>
    <xf numFmtId="0" fontId="44" fillId="5" borderId="14" xfId="1" applyFont="1" applyFill="1" applyBorder="1" applyAlignment="1">
      <alignment horizontal="center" vertical="center" wrapText="1"/>
    </xf>
    <xf numFmtId="0" fontId="10" fillId="0" borderId="27" xfId="1" applyFont="1" applyFill="1" applyBorder="1" applyAlignment="1">
      <alignment horizontal="center" vertical="top" wrapText="1"/>
    </xf>
    <xf numFmtId="0" fontId="43" fillId="0" borderId="28" xfId="1" applyFont="1" applyFill="1" applyBorder="1" applyAlignment="1">
      <alignment horizontal="center" vertical="top" wrapText="1"/>
    </xf>
    <xf numFmtId="0" fontId="32" fillId="0" borderId="29" xfId="1" applyFont="1" applyFill="1" applyBorder="1" applyAlignment="1">
      <alignment horizontal="center" vertical="top" wrapText="1"/>
    </xf>
    <xf numFmtId="0" fontId="11" fillId="0" borderId="29" xfId="1" applyFont="1" applyFill="1" applyBorder="1" applyAlignment="1">
      <alignment horizontal="center" vertical="top" wrapText="1"/>
    </xf>
    <xf numFmtId="0" fontId="40" fillId="0" borderId="24" xfId="1" applyFont="1" applyFill="1" applyBorder="1" applyAlignment="1">
      <alignment horizontal="center" vertical="top" wrapText="1"/>
    </xf>
    <xf numFmtId="20" fontId="40" fillId="0" borderId="24" xfId="1" applyNumberFormat="1" applyFont="1" applyFill="1" applyBorder="1" applyAlignment="1">
      <alignment horizontal="center" vertical="top" wrapText="1"/>
    </xf>
    <xf numFmtId="0" fontId="19" fillId="0" borderId="11" xfId="1" applyFont="1" applyFill="1" applyBorder="1" applyAlignment="1">
      <alignment horizontal="center" vertical="center" wrapText="1"/>
    </xf>
    <xf numFmtId="0" fontId="45" fillId="2" borderId="12" xfId="1" applyFont="1" applyFill="1" applyBorder="1" applyAlignment="1">
      <alignment horizontal="center" vertical="center"/>
    </xf>
    <xf numFmtId="0" fontId="40" fillId="3" borderId="2" xfId="1" applyFont="1" applyFill="1" applyBorder="1" applyAlignment="1">
      <alignment horizontal="center" vertical="top" wrapText="1"/>
    </xf>
    <xf numFmtId="20" fontId="40" fillId="3" borderId="2" xfId="1" applyNumberFormat="1" applyFont="1" applyFill="1" applyBorder="1" applyAlignment="1">
      <alignment horizontal="center" vertical="top" wrapText="1"/>
    </xf>
    <xf numFmtId="0" fontId="40" fillId="3" borderId="3" xfId="1" applyFont="1" applyFill="1" applyBorder="1" applyAlignment="1">
      <alignment horizontal="center" vertical="top" wrapText="1"/>
    </xf>
    <xf numFmtId="0" fontId="32" fillId="6" borderId="29" xfId="1" applyFont="1" applyFill="1" applyBorder="1" applyAlignment="1">
      <alignment horizontal="center" vertical="top" wrapText="1"/>
    </xf>
    <xf numFmtId="0" fontId="53" fillId="2" borderId="6" xfId="2" applyFont="1" applyFill="1" applyBorder="1" applyAlignment="1">
      <alignment horizontal="center" vertical="center" wrapText="1" shrinkToFit="1"/>
    </xf>
    <xf numFmtId="0" fontId="17" fillId="2" borderId="29" xfId="2" applyFont="1" applyFill="1" applyBorder="1" applyAlignment="1">
      <alignment horizontal="center" vertical="center" wrapText="1" shrinkToFit="1"/>
    </xf>
    <xf numFmtId="0" fontId="17" fillId="2" borderId="29" xfId="2" applyFont="1" applyFill="1" applyBorder="1" applyAlignment="1">
      <alignment horizontal="center" vertical="center"/>
    </xf>
    <xf numFmtId="0" fontId="17" fillId="2" borderId="30" xfId="2" applyFont="1" applyFill="1" applyBorder="1" applyAlignment="1">
      <alignment horizontal="center" vertical="center"/>
    </xf>
    <xf numFmtId="0" fontId="17" fillId="2" borderId="31" xfId="2" applyFont="1" applyFill="1" applyBorder="1" applyAlignment="1">
      <alignment horizontal="center" vertical="center"/>
    </xf>
    <xf numFmtId="10" fontId="54" fillId="2" borderId="32" xfId="1" applyNumberFormat="1" applyFont="1" applyFill="1" applyBorder="1" applyAlignment="1">
      <alignment horizontal="center" vertical="center"/>
    </xf>
    <xf numFmtId="0" fontId="55" fillId="7" borderId="24" xfId="1" applyFont="1" applyFill="1" applyBorder="1" applyAlignment="1">
      <alignment horizontal="center" vertical="center"/>
    </xf>
    <xf numFmtId="0" fontId="17" fillId="7" borderId="11" xfId="1" applyFont="1" applyFill="1" applyBorder="1" applyAlignment="1">
      <alignment horizontal="center" vertical="center" wrapText="1"/>
    </xf>
    <xf numFmtId="0" fontId="17" fillId="7" borderId="33" xfId="1" applyFont="1" applyFill="1" applyBorder="1" applyAlignment="1">
      <alignment horizontal="center" vertical="center" wrapText="1"/>
    </xf>
    <xf numFmtId="0" fontId="17" fillId="7" borderId="34" xfId="1" applyFont="1" applyFill="1" applyBorder="1" applyAlignment="1">
      <alignment horizontal="center" vertical="center"/>
    </xf>
    <xf numFmtId="176" fontId="17" fillId="7" borderId="2" xfId="2" applyNumberFormat="1" applyFont="1" applyFill="1" applyBorder="1" applyAlignment="1">
      <alignment horizontal="center" vertical="center"/>
    </xf>
    <xf numFmtId="9" fontId="55" fillId="7" borderId="35" xfId="1" applyNumberFormat="1" applyFont="1" applyFill="1" applyBorder="1" applyAlignment="1">
      <alignment horizontal="center" vertical="center"/>
    </xf>
    <xf numFmtId="0" fontId="17" fillId="0" borderId="24" xfId="1" applyFont="1" applyFill="1" applyBorder="1" applyAlignment="1">
      <alignment horizontal="center" vertical="center"/>
    </xf>
    <xf numFmtId="0" fontId="17" fillId="0" borderId="11" xfId="1" applyFont="1" applyFill="1" applyBorder="1" applyAlignment="1">
      <alignment horizontal="center" vertical="center" wrapText="1"/>
    </xf>
    <xf numFmtId="0" fontId="17" fillId="0" borderId="34" xfId="1" applyFont="1" applyFill="1" applyBorder="1" applyAlignment="1">
      <alignment horizontal="center" vertical="center"/>
    </xf>
    <xf numFmtId="176" fontId="17" fillId="0" borderId="34" xfId="2" applyNumberFormat="1" applyFont="1" applyFill="1" applyBorder="1" applyAlignment="1">
      <alignment horizontal="center" vertical="center"/>
    </xf>
    <xf numFmtId="9" fontId="17" fillId="0" borderId="27" xfId="1" applyNumberFormat="1" applyFont="1" applyFill="1" applyBorder="1" applyAlignment="1">
      <alignment horizontal="center" vertical="center"/>
    </xf>
    <xf numFmtId="0" fontId="57" fillId="0" borderId="25" xfId="1" applyFont="1" applyBorder="1" applyAlignment="1">
      <alignment horizontal="center" vertical="center"/>
    </xf>
    <xf numFmtId="0" fontId="58" fillId="0" borderId="36" xfId="1" quotePrefix="1" applyFont="1" applyFill="1" applyBorder="1" applyAlignment="1">
      <alignment horizontal="center" vertical="center" wrapText="1"/>
    </xf>
    <xf numFmtId="0" fontId="17" fillId="0" borderId="37" xfId="1" applyFont="1" applyFill="1" applyBorder="1" applyAlignment="1">
      <alignment horizontal="center" vertical="center"/>
    </xf>
    <xf numFmtId="176" fontId="17" fillId="0" borderId="38" xfId="2" applyNumberFormat="1" applyFont="1" applyFill="1" applyBorder="1" applyAlignment="1">
      <alignment horizontal="center" vertical="center"/>
    </xf>
    <xf numFmtId="9" fontId="17" fillId="0" borderId="5" xfId="1" applyNumberFormat="1" applyFont="1" applyFill="1" applyBorder="1" applyAlignment="1">
      <alignment horizontal="center" vertical="center"/>
    </xf>
    <xf numFmtId="0" fontId="35" fillId="3" borderId="12" xfId="1" applyFont="1" applyFill="1" applyBorder="1" applyAlignment="1">
      <alignment horizontal="center" vertical="center" wrapText="1"/>
    </xf>
    <xf numFmtId="0" fontId="35" fillId="3" borderId="1" xfId="1" applyFont="1" applyFill="1" applyBorder="1" applyAlignment="1">
      <alignment horizontal="center" vertical="center" wrapText="1"/>
    </xf>
    <xf numFmtId="0" fontId="35" fillId="2" borderId="12" xfId="1" applyFont="1" applyFill="1" applyBorder="1" applyAlignment="1">
      <alignment horizontal="center" vertical="center" wrapText="1"/>
    </xf>
    <xf numFmtId="0" fontId="35" fillId="2" borderId="1" xfId="1" applyFont="1" applyFill="1" applyBorder="1" applyAlignment="1">
      <alignment horizontal="center" vertical="center" wrapText="1"/>
    </xf>
    <xf numFmtId="0" fontId="35" fillId="2" borderId="19" xfId="1" applyFont="1" applyFill="1" applyBorder="1" applyAlignment="1">
      <alignment horizontal="center" vertical="center" wrapText="1"/>
    </xf>
    <xf numFmtId="176" fontId="58" fillId="2" borderId="39" xfId="2" applyNumberFormat="1" applyFont="1" applyFill="1" applyBorder="1" applyAlignment="1">
      <alignment horizontal="center" vertical="center"/>
    </xf>
    <xf numFmtId="0" fontId="61" fillId="0" borderId="12" xfId="1" applyFont="1" applyFill="1" applyBorder="1" applyAlignment="1">
      <alignment horizontal="center" vertical="center"/>
    </xf>
    <xf numFmtId="0" fontId="61" fillId="3" borderId="1" xfId="1" applyFont="1" applyFill="1" applyBorder="1" applyAlignment="1">
      <alignment horizontal="center" vertical="center"/>
    </xf>
    <xf numFmtId="0" fontId="35" fillId="0" borderId="12" xfId="1" applyFont="1" applyFill="1" applyBorder="1" applyAlignment="1">
      <alignment horizontal="center" vertical="center"/>
    </xf>
    <xf numFmtId="0" fontId="35" fillId="3" borderId="1" xfId="1" applyFont="1" applyFill="1" applyBorder="1" applyAlignment="1">
      <alignment horizontal="center" vertical="center"/>
    </xf>
    <xf numFmtId="0" fontId="11" fillId="2" borderId="16" xfId="1" applyFont="1" applyFill="1" applyBorder="1" applyAlignment="1">
      <alignment horizontal="center" vertical="center" wrapText="1"/>
    </xf>
    <xf numFmtId="0" fontId="11" fillId="2" borderId="17" xfId="1" applyFont="1" applyFill="1" applyBorder="1" applyAlignment="1">
      <alignment horizontal="center" vertical="center" wrapText="1"/>
    </xf>
    <xf numFmtId="0" fontId="11" fillId="2" borderId="18" xfId="1" applyFont="1" applyFill="1" applyBorder="1" applyAlignment="1">
      <alignment horizontal="center" vertical="center" wrapText="1"/>
    </xf>
    <xf numFmtId="0" fontId="11" fillId="2" borderId="21" xfId="1" applyFont="1" applyFill="1" applyBorder="1" applyAlignment="1">
      <alignment horizontal="center" vertical="center" wrapText="1"/>
    </xf>
    <xf numFmtId="0" fontId="11" fillId="2" borderId="20" xfId="1" applyFont="1" applyFill="1" applyBorder="1" applyAlignment="1">
      <alignment horizontal="center" vertical="center" wrapText="1"/>
    </xf>
    <xf numFmtId="0" fontId="11" fillId="2" borderId="15" xfId="1" applyFont="1" applyFill="1" applyBorder="1" applyAlignment="1">
      <alignment horizontal="center" vertical="center" wrapText="1"/>
    </xf>
    <xf numFmtId="0" fontId="11" fillId="2" borderId="13" xfId="1" applyFont="1" applyFill="1" applyBorder="1" applyAlignment="1">
      <alignment horizontal="center" vertical="center" wrapText="1"/>
    </xf>
    <xf numFmtId="0" fontId="11" fillId="2" borderId="9" xfId="1" applyFont="1" applyFill="1" applyBorder="1" applyAlignment="1">
      <alignment horizontal="center" vertical="center" wrapText="1"/>
    </xf>
    <xf numFmtId="0" fontId="11" fillId="2" borderId="10" xfId="1" applyFont="1" applyFill="1" applyBorder="1" applyAlignment="1">
      <alignment horizontal="center" vertical="center" wrapText="1"/>
    </xf>
    <xf numFmtId="0" fontId="4" fillId="2" borderId="21" xfId="1" applyFont="1" applyFill="1" applyBorder="1" applyAlignment="1">
      <alignment horizontal="center" vertical="center" wrapText="1"/>
    </xf>
    <xf numFmtId="0" fontId="4" fillId="2" borderId="20" xfId="1" applyFont="1" applyFill="1" applyBorder="1" applyAlignment="1">
      <alignment horizontal="center" vertical="center" wrapText="1"/>
    </xf>
    <xf numFmtId="0" fontId="4" fillId="2" borderId="15" xfId="1" applyFont="1" applyFill="1" applyBorder="1" applyAlignment="1">
      <alignment horizontal="center" vertical="center" wrapText="1"/>
    </xf>
    <xf numFmtId="0" fontId="12" fillId="2" borderId="12" xfId="1" applyFont="1" applyFill="1" applyBorder="1" applyAlignment="1">
      <alignment horizontal="center" vertical="center" wrapText="1"/>
    </xf>
    <xf numFmtId="0" fontId="12" fillId="2" borderId="14" xfId="1" applyFont="1" applyFill="1" applyBorder="1" applyAlignment="1">
      <alignment horizontal="center" vertical="center" wrapText="1"/>
    </xf>
    <xf numFmtId="0" fontId="47" fillId="2" borderId="21" xfId="1" applyFont="1" applyFill="1" applyBorder="1" applyAlignment="1">
      <alignment horizontal="center" vertical="center" wrapText="1"/>
    </xf>
    <xf numFmtId="0" fontId="47" fillId="2" borderId="20" xfId="1" applyFont="1" applyFill="1" applyBorder="1" applyAlignment="1">
      <alignment horizontal="center" vertical="center" wrapText="1"/>
    </xf>
    <xf numFmtId="0" fontId="47" fillId="2" borderId="15" xfId="1" applyFont="1" applyFill="1" applyBorder="1" applyAlignment="1">
      <alignment horizontal="center" vertical="center" wrapText="1"/>
    </xf>
    <xf numFmtId="0" fontId="47" fillId="2" borderId="22" xfId="1" applyFont="1" applyFill="1" applyBorder="1" applyAlignment="1">
      <alignment horizontal="center" vertical="center" wrapText="1"/>
    </xf>
    <xf numFmtId="0" fontId="47" fillId="2" borderId="0" xfId="1" applyFont="1" applyFill="1" applyBorder="1" applyAlignment="1">
      <alignment horizontal="center" vertical="center" wrapText="1"/>
    </xf>
    <xf numFmtId="0" fontId="47" fillId="2" borderId="23" xfId="1" applyFont="1" applyFill="1" applyBorder="1" applyAlignment="1">
      <alignment horizontal="center" vertical="center" wrapText="1"/>
    </xf>
    <xf numFmtId="0" fontId="47" fillId="2" borderId="13" xfId="1" applyFont="1" applyFill="1" applyBorder="1" applyAlignment="1">
      <alignment horizontal="center" vertical="center" wrapText="1"/>
    </xf>
    <xf numFmtId="0" fontId="47" fillId="2" borderId="9" xfId="1" applyFont="1" applyFill="1" applyBorder="1" applyAlignment="1">
      <alignment horizontal="center" vertical="center" wrapText="1"/>
    </xf>
    <xf numFmtId="0" fontId="47" fillId="2" borderId="10" xfId="1" applyFont="1" applyFill="1" applyBorder="1" applyAlignment="1">
      <alignment horizontal="center" vertical="center" wrapText="1"/>
    </xf>
    <xf numFmtId="0" fontId="21" fillId="0" borderId="0" xfId="0" applyFont="1" applyFill="1" applyAlignment="1">
      <alignment horizontal="center" vertical="center"/>
    </xf>
    <xf numFmtId="14" fontId="34" fillId="0" borderId="40" xfId="0" applyNumberFormat="1" applyFont="1" applyFill="1" applyBorder="1" applyAlignment="1">
      <alignment horizontal="right" vertical="center"/>
    </xf>
    <xf numFmtId="0" fontId="19" fillId="2" borderId="21" xfId="1" applyFont="1" applyFill="1" applyBorder="1" applyAlignment="1">
      <alignment horizontal="center" vertical="center"/>
    </xf>
    <xf numFmtId="0" fontId="19" fillId="2" borderId="20" xfId="1" applyFont="1" applyFill="1" applyBorder="1" applyAlignment="1">
      <alignment horizontal="center" vertical="center"/>
    </xf>
    <xf numFmtId="0" fontId="19" fillId="2" borderId="15" xfId="1" applyFont="1" applyFill="1" applyBorder="1" applyAlignment="1">
      <alignment horizontal="center" vertical="center"/>
    </xf>
    <xf numFmtId="0" fontId="19" fillId="2" borderId="16" xfId="1" applyFont="1" applyFill="1" applyBorder="1" applyAlignment="1">
      <alignment horizontal="center" vertical="center"/>
    </xf>
    <xf numFmtId="0" fontId="19" fillId="2" borderId="17" xfId="1" applyFont="1" applyFill="1" applyBorder="1" applyAlignment="1">
      <alignment horizontal="center" vertical="center"/>
    </xf>
    <xf numFmtId="0" fontId="19" fillId="2" borderId="18" xfId="1" applyFont="1" applyFill="1" applyBorder="1" applyAlignment="1">
      <alignment horizontal="center" vertical="center"/>
    </xf>
    <xf numFmtId="0" fontId="12" fillId="2" borderId="15" xfId="1" applyFont="1" applyFill="1" applyBorder="1" applyAlignment="1">
      <alignment horizontal="center" vertical="center" wrapText="1"/>
    </xf>
    <xf numFmtId="0" fontId="12" fillId="2" borderId="23" xfId="1" applyFont="1" applyFill="1" applyBorder="1" applyAlignment="1">
      <alignment horizontal="center" vertical="center" wrapText="1"/>
    </xf>
    <xf numFmtId="0" fontId="11" fillId="3" borderId="21" xfId="1" applyFont="1" applyFill="1" applyBorder="1" applyAlignment="1">
      <alignment horizontal="center" vertical="center" wrapText="1"/>
    </xf>
    <xf numFmtId="0" fontId="11" fillId="3" borderId="20" xfId="1" applyFont="1" applyFill="1" applyBorder="1" applyAlignment="1">
      <alignment horizontal="center" vertical="center" wrapText="1"/>
    </xf>
    <xf numFmtId="0" fontId="11" fillId="3" borderId="15" xfId="1" applyFont="1" applyFill="1" applyBorder="1" applyAlignment="1">
      <alignment horizontal="center" vertical="center" wrapText="1"/>
    </xf>
    <xf numFmtId="0" fontId="11" fillId="3" borderId="13" xfId="1" applyFont="1" applyFill="1" applyBorder="1" applyAlignment="1">
      <alignment horizontal="center" vertical="center" wrapText="1"/>
    </xf>
    <xf numFmtId="0" fontId="11" fillId="3" borderId="9" xfId="1" applyFont="1" applyFill="1" applyBorder="1" applyAlignment="1">
      <alignment horizontal="center" vertical="center" wrapText="1"/>
    </xf>
    <xf numFmtId="0" fontId="11" fillId="3" borderId="10" xfId="1" applyFont="1" applyFill="1" applyBorder="1" applyAlignment="1">
      <alignment horizontal="center" vertical="center" wrapText="1"/>
    </xf>
    <xf numFmtId="0" fontId="47" fillId="0" borderId="22" xfId="1" applyFont="1" applyFill="1" applyBorder="1" applyAlignment="1">
      <alignment horizontal="center" vertical="center" wrapText="1"/>
    </xf>
    <xf numFmtId="0" fontId="47" fillId="0" borderId="0" xfId="1" applyFont="1" applyFill="1" applyBorder="1" applyAlignment="1">
      <alignment horizontal="center" vertical="center" wrapText="1"/>
    </xf>
    <xf numFmtId="0" fontId="47" fillId="0" borderId="23" xfId="1" applyFont="1" applyFill="1" applyBorder="1" applyAlignment="1">
      <alignment horizontal="center" vertical="center" wrapText="1"/>
    </xf>
    <xf numFmtId="0" fontId="47" fillId="0" borderId="13" xfId="1" applyFont="1" applyFill="1" applyBorder="1" applyAlignment="1">
      <alignment horizontal="center" vertical="center" wrapText="1"/>
    </xf>
    <xf numFmtId="0" fontId="47" fillId="0" borderId="9" xfId="1" applyFont="1" applyFill="1" applyBorder="1" applyAlignment="1">
      <alignment horizontal="center" vertical="center" wrapText="1"/>
    </xf>
    <xf numFmtId="0" fontId="47" fillId="0" borderId="10" xfId="1" applyFont="1" applyFill="1" applyBorder="1" applyAlignment="1">
      <alignment horizontal="center" vertical="center" wrapText="1"/>
    </xf>
    <xf numFmtId="0" fontId="19" fillId="0" borderId="21" xfId="1" applyFont="1" applyFill="1" applyBorder="1" applyAlignment="1">
      <alignment horizontal="center" vertical="center"/>
    </xf>
    <xf numFmtId="0" fontId="19" fillId="0" borderId="20" xfId="1" applyFont="1" applyFill="1" applyBorder="1" applyAlignment="1">
      <alignment horizontal="center" vertical="center"/>
    </xf>
    <xf numFmtId="0" fontId="19" fillId="0" borderId="15" xfId="1" applyFont="1" applyFill="1" applyBorder="1" applyAlignment="1">
      <alignment horizontal="center" vertical="center"/>
    </xf>
    <xf numFmtId="0" fontId="19" fillId="0" borderId="13" xfId="1" applyFont="1" applyFill="1" applyBorder="1" applyAlignment="1">
      <alignment horizontal="center" vertical="center"/>
    </xf>
    <xf numFmtId="0" fontId="19" fillId="0" borderId="9" xfId="1" applyFont="1" applyFill="1" applyBorder="1" applyAlignment="1">
      <alignment horizontal="center" vertical="center"/>
    </xf>
    <xf numFmtId="0" fontId="19" fillId="0" borderId="10" xfId="1" applyFont="1" applyFill="1" applyBorder="1" applyAlignment="1">
      <alignment horizontal="center" vertical="center"/>
    </xf>
    <xf numFmtId="0" fontId="47" fillId="0" borderId="21" xfId="1" applyFont="1" applyFill="1" applyBorder="1" applyAlignment="1">
      <alignment horizontal="center" vertical="center" wrapText="1"/>
    </xf>
    <xf numFmtId="0" fontId="47" fillId="0" borderId="20" xfId="1" applyFont="1" applyFill="1" applyBorder="1" applyAlignment="1">
      <alignment horizontal="center" vertical="center" wrapText="1"/>
    </xf>
    <xf numFmtId="0" fontId="47" fillId="0" borderId="15" xfId="1" applyFont="1" applyFill="1" applyBorder="1" applyAlignment="1">
      <alignment horizontal="center" vertical="center" wrapText="1"/>
    </xf>
    <xf numFmtId="0" fontId="2" fillId="0" borderId="0" xfId="1" applyFont="1" applyFill="1" applyBorder="1" applyAlignment="1">
      <alignment horizontal="center" vertical="top" wrapText="1"/>
    </xf>
    <xf numFmtId="0" fontId="8" fillId="0" borderId="17" xfId="1" applyFont="1" applyFill="1" applyBorder="1" applyAlignment="1">
      <alignment horizontal="center" vertical="top" wrapText="1"/>
    </xf>
    <xf numFmtId="0" fontId="4" fillId="3" borderId="21" xfId="1" applyFont="1" applyFill="1" applyBorder="1" applyAlignment="1">
      <alignment horizontal="center" vertical="center" wrapText="1"/>
    </xf>
    <xf numFmtId="0" fontId="4" fillId="3" borderId="20" xfId="1" applyFont="1" applyFill="1" applyBorder="1" applyAlignment="1">
      <alignment horizontal="center" vertical="center" wrapText="1"/>
    </xf>
    <xf numFmtId="0" fontId="4" fillId="3" borderId="15" xfId="1" applyFont="1" applyFill="1" applyBorder="1" applyAlignment="1">
      <alignment horizontal="center" vertical="center" wrapText="1"/>
    </xf>
    <xf numFmtId="0" fontId="11" fillId="3" borderId="22" xfId="1" applyFont="1" applyFill="1" applyBorder="1" applyAlignment="1">
      <alignment horizontal="center" vertical="center" wrapText="1"/>
    </xf>
    <xf numFmtId="0" fontId="11" fillId="3" borderId="0" xfId="1" applyFont="1" applyFill="1" applyBorder="1" applyAlignment="1">
      <alignment horizontal="center" vertical="center" wrapText="1"/>
    </xf>
    <xf numFmtId="0" fontId="11" fillId="3" borderId="23" xfId="1" applyFont="1" applyFill="1" applyBorder="1" applyAlignment="1">
      <alignment horizontal="center" vertical="center" wrapText="1"/>
    </xf>
    <xf numFmtId="0" fontId="21" fillId="0" borderId="0" xfId="0" applyFont="1" applyFill="1" applyAlignment="1">
      <alignment horizontal="left" vertical="center"/>
    </xf>
    <xf numFmtId="14" fontId="22" fillId="0" borderId="40" xfId="1" applyNumberFormat="1" applyFont="1" applyBorder="1" applyAlignment="1">
      <alignment horizontal="right" vertical="center"/>
    </xf>
    <xf numFmtId="0" fontId="45" fillId="2" borderId="12" xfId="1" applyFont="1" applyFill="1" applyBorder="1" applyAlignment="1">
      <alignment horizontal="center" vertical="center"/>
    </xf>
    <xf numFmtId="0" fontId="11" fillId="2" borderId="14" xfId="1" applyFont="1" applyFill="1" applyBorder="1" applyAlignment="1">
      <alignment horizontal="center" vertical="center"/>
    </xf>
    <xf numFmtId="0" fontId="19" fillId="2" borderId="12" xfId="1" applyFont="1" applyFill="1" applyBorder="1" applyAlignment="1">
      <alignment horizontal="center" vertical="center"/>
    </xf>
    <xf numFmtId="0" fontId="19" fillId="2" borderId="1" xfId="1" applyFont="1" applyFill="1" applyBorder="1" applyAlignment="1">
      <alignment horizontal="center" vertical="center"/>
    </xf>
    <xf numFmtId="0" fontId="11" fillId="2" borderId="12" xfId="1" applyFont="1" applyFill="1" applyBorder="1" applyAlignment="1">
      <alignment horizontal="center" vertical="center" wrapText="1"/>
    </xf>
    <xf numFmtId="0" fontId="11" fillId="2" borderId="1" xfId="1" applyFont="1" applyFill="1" applyBorder="1" applyAlignment="1">
      <alignment horizontal="center" vertical="center" wrapText="1"/>
    </xf>
    <xf numFmtId="0" fontId="18" fillId="0" borderId="12" xfId="1" applyFont="1" applyFill="1" applyBorder="1" applyAlignment="1">
      <alignment horizontal="center" vertical="center" wrapText="1"/>
    </xf>
    <xf numFmtId="0" fontId="18" fillId="0" borderId="19" xfId="1" applyFont="1" applyFill="1" applyBorder="1" applyAlignment="1">
      <alignment horizontal="center" vertical="center" wrapText="1"/>
    </xf>
    <xf numFmtId="0" fontId="18" fillId="2" borderId="11" xfId="1" applyFont="1" applyFill="1" applyBorder="1" applyAlignment="1">
      <alignment horizontal="center" vertical="center" wrapText="1"/>
    </xf>
    <xf numFmtId="0" fontId="18" fillId="2" borderId="36" xfId="1" applyFont="1" applyFill="1" applyBorder="1" applyAlignment="1">
      <alignment horizontal="center" vertical="center" wrapText="1"/>
    </xf>
    <xf numFmtId="0" fontId="47" fillId="2" borderId="14" xfId="1" applyFont="1" applyFill="1" applyBorder="1" applyAlignment="1">
      <alignment horizontal="center" vertical="center" wrapText="1"/>
    </xf>
    <xf numFmtId="0" fontId="47" fillId="2" borderId="1" xfId="1" applyFont="1" applyFill="1" applyBorder="1" applyAlignment="1">
      <alignment horizontal="center" vertical="center" wrapText="1"/>
    </xf>
    <xf numFmtId="0" fontId="47" fillId="2" borderId="12" xfId="1" applyFont="1" applyFill="1" applyBorder="1" applyAlignment="1">
      <alignment horizontal="center" vertical="center" wrapText="1"/>
    </xf>
    <xf numFmtId="0" fontId="52" fillId="2" borderId="21" xfId="1" applyFont="1" applyFill="1" applyBorder="1" applyAlignment="1">
      <alignment horizontal="center" vertical="center" wrapText="1"/>
    </xf>
    <xf numFmtId="0" fontId="18" fillId="2" borderId="20" xfId="1" applyFont="1" applyFill="1" applyBorder="1" applyAlignment="1">
      <alignment horizontal="center" vertical="center" wrapText="1"/>
    </xf>
    <xf numFmtId="0" fontId="18" fillId="2" borderId="13" xfId="1" applyFont="1" applyFill="1" applyBorder="1" applyAlignment="1">
      <alignment horizontal="center" vertical="center" wrapText="1"/>
    </xf>
    <xf numFmtId="0" fontId="18" fillId="2" borderId="9" xfId="1" applyFont="1" applyFill="1" applyBorder="1" applyAlignment="1">
      <alignment horizontal="center" vertical="center" wrapText="1"/>
    </xf>
    <xf numFmtId="0" fontId="19" fillId="3" borderId="12" xfId="1" applyFont="1" applyFill="1" applyBorder="1" applyAlignment="1">
      <alignment horizontal="center" vertical="center" wrapText="1"/>
    </xf>
    <xf numFmtId="0" fontId="18" fillId="3" borderId="14" xfId="1" applyFont="1" applyFill="1" applyBorder="1" applyAlignment="1">
      <alignment horizontal="center" vertical="center" wrapText="1"/>
    </xf>
    <xf numFmtId="0" fontId="40" fillId="0" borderId="12" xfId="1" applyFont="1" applyBorder="1" applyAlignment="1">
      <alignment horizontal="center" vertical="center"/>
    </xf>
    <xf numFmtId="0" fontId="40" fillId="0" borderId="1" xfId="1" applyFont="1" applyBorder="1" applyAlignment="1">
      <alignment horizontal="center" vertical="center"/>
    </xf>
    <xf numFmtId="0" fontId="18" fillId="2" borderId="12" xfId="1" applyFont="1" applyFill="1" applyBorder="1" applyAlignment="1">
      <alignment horizontal="center" vertical="center" wrapText="1"/>
    </xf>
    <xf numFmtId="0" fontId="18" fillId="2" borderId="14" xfId="1" applyFont="1" applyFill="1" applyBorder="1" applyAlignment="1">
      <alignment horizontal="center" vertical="center" wrapText="1"/>
    </xf>
    <xf numFmtId="0" fontId="18" fillId="2" borderId="1" xfId="1" applyFont="1" applyFill="1" applyBorder="1" applyAlignment="1">
      <alignment horizontal="center" vertical="center" wrapText="1"/>
    </xf>
    <xf numFmtId="0" fontId="11" fillId="0" borderId="21" xfId="1" applyFont="1" applyFill="1" applyBorder="1" applyAlignment="1">
      <alignment horizontal="center" vertical="center" wrapText="1"/>
    </xf>
    <xf numFmtId="0" fontId="11" fillId="0" borderId="20" xfId="1" applyFont="1" applyFill="1" applyBorder="1" applyAlignment="1">
      <alignment horizontal="center" vertical="center" wrapText="1"/>
    </xf>
    <xf numFmtId="0" fontId="11" fillId="0" borderId="23" xfId="1" applyFont="1" applyFill="1" applyBorder="1" applyAlignment="1">
      <alignment horizontal="center" vertical="center" wrapText="1"/>
    </xf>
    <xf numFmtId="0" fontId="11" fillId="0" borderId="13" xfId="1" applyFont="1" applyFill="1" applyBorder="1" applyAlignment="1">
      <alignment horizontal="center" vertical="center" wrapText="1"/>
    </xf>
    <xf numFmtId="0" fontId="11" fillId="0" borderId="9" xfId="1" applyFont="1" applyFill="1" applyBorder="1" applyAlignment="1">
      <alignment horizontal="center" vertical="center" wrapText="1"/>
    </xf>
    <xf numFmtId="0" fontId="11" fillId="0" borderId="10" xfId="1" applyFont="1" applyFill="1" applyBorder="1" applyAlignment="1">
      <alignment horizontal="center" vertical="center" wrapText="1"/>
    </xf>
    <xf numFmtId="0" fontId="47" fillId="0" borderId="12" xfId="1" applyFont="1" applyFill="1" applyBorder="1" applyAlignment="1">
      <alignment horizontal="center" vertical="center" wrapText="1"/>
    </xf>
    <xf numFmtId="0" fontId="47" fillId="0" borderId="1" xfId="1" applyFont="1" applyFill="1" applyBorder="1" applyAlignment="1">
      <alignment horizontal="center" vertical="center" wrapText="1"/>
    </xf>
    <xf numFmtId="0" fontId="11" fillId="2" borderId="22" xfId="1" applyFont="1" applyFill="1" applyBorder="1" applyAlignment="1">
      <alignment horizontal="center" vertical="center" wrapText="1"/>
    </xf>
    <xf numFmtId="0" fontId="11" fillId="2" borderId="0" xfId="1" applyFont="1" applyFill="1" applyBorder="1" applyAlignment="1">
      <alignment horizontal="center" vertical="center" wrapText="1"/>
    </xf>
    <xf numFmtId="0" fontId="18" fillId="0" borderId="21" xfId="1" applyFont="1" applyFill="1" applyBorder="1" applyAlignment="1">
      <alignment horizontal="center" vertical="center" wrapText="1"/>
    </xf>
    <xf numFmtId="0" fontId="18" fillId="0" borderId="20" xfId="1" applyFont="1" applyFill="1" applyBorder="1" applyAlignment="1">
      <alignment horizontal="center" vertical="center" wrapText="1"/>
    </xf>
    <xf numFmtId="0" fontId="18" fillId="0" borderId="13" xfId="1" applyFont="1" applyFill="1" applyBorder="1" applyAlignment="1">
      <alignment horizontal="center" vertical="center" wrapText="1"/>
    </xf>
    <xf numFmtId="0" fontId="18" fillId="0" borderId="9" xfId="1" applyFont="1" applyFill="1" applyBorder="1" applyAlignment="1">
      <alignment horizontal="center" vertical="center" wrapText="1"/>
    </xf>
    <xf numFmtId="0" fontId="19" fillId="0" borderId="12" xfId="1" applyFont="1" applyFill="1" applyBorder="1" applyAlignment="1">
      <alignment horizontal="center" vertical="center"/>
    </xf>
    <xf numFmtId="0" fontId="19" fillId="0" borderId="1" xfId="1" applyFont="1" applyFill="1" applyBorder="1" applyAlignment="1">
      <alignment horizontal="center" vertical="center"/>
    </xf>
    <xf numFmtId="0" fontId="18" fillId="0" borderId="11" xfId="1" applyFont="1" applyFill="1" applyBorder="1" applyAlignment="1">
      <alignment horizontal="center" vertical="center" wrapText="1"/>
    </xf>
    <xf numFmtId="0" fontId="45" fillId="0" borderId="21" xfId="1" applyFont="1" applyFill="1" applyBorder="1" applyAlignment="1">
      <alignment horizontal="center" vertical="center" wrapText="1"/>
    </xf>
    <xf numFmtId="0" fontId="45" fillId="0" borderId="20" xfId="1" applyFont="1" applyFill="1" applyBorder="1" applyAlignment="1">
      <alignment horizontal="center" vertical="center" wrapText="1"/>
    </xf>
    <xf numFmtId="0" fontId="45" fillId="0" borderId="15" xfId="1" applyFont="1" applyFill="1" applyBorder="1" applyAlignment="1">
      <alignment horizontal="center" vertical="center" wrapText="1"/>
    </xf>
    <xf numFmtId="0" fontId="45" fillId="0" borderId="13" xfId="1" applyFont="1" applyFill="1" applyBorder="1" applyAlignment="1">
      <alignment horizontal="center" vertical="center" wrapText="1"/>
    </xf>
    <xf numFmtId="0" fontId="45" fillId="0" borderId="9" xfId="1" applyFont="1" applyFill="1" applyBorder="1" applyAlignment="1">
      <alignment horizontal="center" vertical="center" wrapText="1"/>
    </xf>
    <xf numFmtId="0" fontId="45" fillId="0" borderId="10" xfId="1" applyFont="1" applyFill="1" applyBorder="1" applyAlignment="1">
      <alignment horizontal="center" vertical="center" wrapText="1"/>
    </xf>
    <xf numFmtId="0" fontId="11" fillId="3" borderId="12" xfId="1" applyFont="1" applyFill="1" applyBorder="1" applyAlignment="1">
      <alignment horizontal="center" vertical="center" wrapText="1"/>
    </xf>
    <xf numFmtId="0" fontId="11" fillId="3" borderId="1" xfId="1" applyFont="1" applyFill="1" applyBorder="1" applyAlignment="1">
      <alignment horizontal="center" vertical="center" wrapText="1"/>
    </xf>
    <xf numFmtId="0" fontId="18" fillId="0" borderId="15" xfId="1" applyFont="1" applyFill="1" applyBorder="1" applyAlignment="1">
      <alignment horizontal="center" vertical="center" wrapText="1"/>
    </xf>
    <xf numFmtId="0" fontId="18" fillId="0" borderId="10" xfId="1" applyFont="1" applyFill="1" applyBorder="1" applyAlignment="1">
      <alignment horizontal="center" vertical="center" wrapText="1"/>
    </xf>
    <xf numFmtId="0" fontId="11" fillId="0" borderId="12" xfId="1" applyFont="1" applyFill="1" applyBorder="1" applyAlignment="1">
      <alignment horizontal="center" vertical="center" wrapText="1"/>
    </xf>
    <xf numFmtId="0" fontId="11" fillId="0" borderId="1" xfId="1" applyFont="1" applyFill="1" applyBorder="1" applyAlignment="1">
      <alignment horizontal="center" vertical="center" wrapText="1"/>
    </xf>
    <xf numFmtId="0" fontId="18" fillId="0" borderId="14" xfId="1" applyFont="1" applyFill="1" applyBorder="1" applyAlignment="1">
      <alignment horizontal="center" vertical="center" wrapText="1"/>
    </xf>
    <xf numFmtId="0" fontId="18" fillId="0" borderId="1" xfId="1" applyFont="1" applyFill="1" applyBorder="1" applyAlignment="1">
      <alignment horizontal="center" vertical="center" wrapText="1"/>
    </xf>
    <xf numFmtId="0" fontId="11" fillId="0" borderId="15" xfId="1" applyFont="1" applyFill="1" applyBorder="1" applyAlignment="1">
      <alignment horizontal="center" vertical="center" wrapText="1"/>
    </xf>
    <xf numFmtId="0" fontId="45" fillId="0" borderId="12" xfId="1" applyFont="1" applyFill="1" applyBorder="1" applyAlignment="1">
      <alignment horizontal="center" vertical="center"/>
    </xf>
    <xf numFmtId="0" fontId="11" fillId="0" borderId="1" xfId="1" applyFont="1" applyFill="1" applyBorder="1" applyAlignment="1">
      <alignment horizontal="center" vertical="center"/>
    </xf>
    <xf numFmtId="0" fontId="11" fillId="0" borderId="12" xfId="1" applyFont="1" applyBorder="1" applyAlignment="1">
      <alignment horizontal="center" vertical="center" wrapText="1"/>
    </xf>
    <xf numFmtId="0" fontId="11" fillId="0" borderId="1" xfId="1" applyFont="1" applyBorder="1" applyAlignment="1">
      <alignment horizontal="center" vertical="center"/>
    </xf>
    <xf numFmtId="0" fontId="11" fillId="0" borderId="22" xfId="1" applyFont="1" applyFill="1" applyBorder="1" applyAlignment="1">
      <alignment horizontal="center" vertical="center" wrapText="1"/>
    </xf>
    <xf numFmtId="0" fontId="11" fillId="0" borderId="0" xfId="1" applyFont="1" applyFill="1" applyBorder="1" applyAlignment="1">
      <alignment horizontal="center" vertical="center" wrapText="1"/>
    </xf>
    <xf numFmtId="0" fontId="45" fillId="0" borderId="12" xfId="1" applyFont="1" applyFill="1" applyBorder="1" applyAlignment="1">
      <alignment horizontal="center" vertical="center" wrapText="1"/>
    </xf>
    <xf numFmtId="0" fontId="45" fillId="0" borderId="1" xfId="1" applyFont="1" applyFill="1" applyBorder="1" applyAlignment="1">
      <alignment horizontal="center" vertical="center" wrapText="1"/>
    </xf>
    <xf numFmtId="0" fontId="40" fillId="0" borderId="14" xfId="1" applyFont="1" applyBorder="1" applyAlignment="1">
      <alignment horizontal="center" vertical="center"/>
    </xf>
    <xf numFmtId="0" fontId="11" fillId="0" borderId="11" xfId="1" applyFont="1" applyFill="1" applyBorder="1" applyAlignment="1">
      <alignment horizontal="center" vertical="center" wrapText="1"/>
    </xf>
    <xf numFmtId="0" fontId="11" fillId="0" borderId="1" xfId="1" applyFont="1" applyBorder="1" applyAlignment="1">
      <alignment horizontal="center" vertical="center" wrapText="1"/>
    </xf>
    <xf numFmtId="0" fontId="11" fillId="3" borderId="11" xfId="1" applyFont="1" applyFill="1" applyBorder="1" applyAlignment="1">
      <alignment horizontal="center" vertical="center" wrapText="1"/>
    </xf>
    <xf numFmtId="0" fontId="47" fillId="0" borderId="14" xfId="1" applyFont="1" applyFill="1" applyBorder="1" applyAlignment="1">
      <alignment horizontal="center" vertical="center" wrapText="1"/>
    </xf>
    <xf numFmtId="0" fontId="26" fillId="4" borderId="21" xfId="1" applyFont="1" applyFill="1" applyBorder="1" applyAlignment="1">
      <alignment horizontal="center" vertical="center" wrapText="1"/>
    </xf>
    <xf numFmtId="0" fontId="26" fillId="4" borderId="20" xfId="1" applyFont="1" applyFill="1" applyBorder="1" applyAlignment="1">
      <alignment horizontal="center" vertical="center" wrapText="1"/>
    </xf>
    <xf numFmtId="0" fontId="26" fillId="4" borderId="15" xfId="1" applyFont="1" applyFill="1" applyBorder="1" applyAlignment="1">
      <alignment horizontal="center" vertical="center" wrapText="1"/>
    </xf>
    <xf numFmtId="0" fontId="26" fillId="4" borderId="13" xfId="1" applyFont="1" applyFill="1" applyBorder="1" applyAlignment="1">
      <alignment horizontal="center" vertical="center" wrapText="1"/>
    </xf>
    <xf numFmtId="0" fontId="26" fillId="4" borderId="9" xfId="1" applyFont="1" applyFill="1" applyBorder="1" applyAlignment="1">
      <alignment horizontal="center" vertical="center" wrapText="1"/>
    </xf>
    <xf numFmtId="0" fontId="26" fillId="4" borderId="10" xfId="1" applyFont="1" applyFill="1" applyBorder="1" applyAlignment="1">
      <alignment horizontal="center" vertical="center" wrapText="1"/>
    </xf>
    <xf numFmtId="0" fontId="34" fillId="0" borderId="0" xfId="0" applyFont="1" applyFill="1" applyAlignment="1">
      <alignment horizontal="center" vertical="center"/>
    </xf>
    <xf numFmtId="0" fontId="26" fillId="4" borderId="16" xfId="1" applyFont="1" applyFill="1" applyBorder="1" applyAlignment="1">
      <alignment horizontal="center" vertical="center" wrapText="1"/>
    </xf>
    <xf numFmtId="0" fontId="26" fillId="4" borderId="17" xfId="1" applyFont="1" applyFill="1" applyBorder="1" applyAlignment="1">
      <alignment horizontal="center" vertical="center" wrapText="1"/>
    </xf>
    <xf numFmtId="0" fontId="26" fillId="4" borderId="18" xfId="1" applyFont="1" applyFill="1" applyBorder="1" applyAlignment="1">
      <alignment horizontal="center" vertical="center" wrapText="1"/>
    </xf>
    <xf numFmtId="0" fontId="34" fillId="3" borderId="40" xfId="0" applyFont="1" applyFill="1" applyBorder="1" applyAlignment="1">
      <alignment horizontal="center" vertical="center"/>
    </xf>
    <xf numFmtId="0" fontId="35" fillId="2" borderId="12" xfId="1" applyFont="1" applyFill="1" applyBorder="1" applyAlignment="1">
      <alignment horizontal="center" vertical="center" wrapText="1"/>
    </xf>
    <xf numFmtId="0" fontId="35" fillId="2" borderId="14" xfId="1" applyFont="1" applyFill="1" applyBorder="1" applyAlignment="1">
      <alignment horizontal="center" vertical="center" wrapText="1"/>
    </xf>
    <xf numFmtId="0" fontId="31" fillId="2" borderId="14" xfId="1" applyFont="1" applyFill="1" applyBorder="1" applyAlignment="1">
      <alignment horizontal="center" vertical="center" wrapText="1"/>
    </xf>
    <xf numFmtId="0" fontId="39" fillId="4" borderId="21" xfId="1" applyFont="1" applyFill="1" applyBorder="1" applyAlignment="1">
      <alignment horizontal="center" vertical="center" wrapText="1"/>
    </xf>
    <xf numFmtId="0" fontId="39" fillId="4" borderId="20" xfId="1" applyFont="1" applyFill="1" applyBorder="1" applyAlignment="1">
      <alignment horizontal="center" vertical="center" wrapText="1"/>
    </xf>
    <xf numFmtId="0" fontId="39" fillId="4" borderId="15" xfId="1" applyFont="1" applyFill="1" applyBorder="1" applyAlignment="1">
      <alignment horizontal="center" vertical="center" wrapText="1"/>
    </xf>
    <xf numFmtId="0" fontId="26" fillId="4" borderId="12" xfId="1" applyFont="1" applyFill="1" applyBorder="1" applyAlignment="1">
      <alignment horizontal="center" vertical="center" wrapText="1"/>
    </xf>
    <xf numFmtId="0" fontId="26" fillId="4" borderId="14" xfId="1" applyFont="1" applyFill="1" applyBorder="1" applyAlignment="1">
      <alignment horizontal="center" vertical="center" wrapText="1"/>
    </xf>
    <xf numFmtId="0" fontId="2" fillId="3" borderId="0" xfId="1" applyFont="1" applyFill="1" applyBorder="1" applyAlignment="1">
      <alignment horizontal="center" vertical="top" wrapText="1"/>
    </xf>
    <xf numFmtId="0" fontId="8" fillId="3" borderId="17" xfId="1" applyFont="1" applyFill="1" applyBorder="1" applyAlignment="1">
      <alignment horizontal="center" vertical="top" wrapText="1"/>
    </xf>
    <xf numFmtId="0" fontId="17" fillId="3" borderId="21" xfId="1" applyFont="1" applyFill="1" applyBorder="1" applyAlignment="1">
      <alignment horizontal="center" vertical="center" wrapText="1"/>
    </xf>
    <xf numFmtId="0" fontId="17" fillId="3" borderId="20" xfId="1" applyFont="1" applyFill="1" applyBorder="1" applyAlignment="1">
      <alignment horizontal="center" vertical="center" wrapText="1"/>
    </xf>
    <xf numFmtId="0" fontId="17" fillId="3" borderId="15" xfId="1" applyFont="1" applyFill="1" applyBorder="1" applyAlignment="1">
      <alignment horizontal="center" vertical="center" wrapText="1"/>
    </xf>
    <xf numFmtId="0" fontId="17" fillId="2" borderId="21" xfId="1" applyFont="1" applyFill="1" applyBorder="1" applyAlignment="1">
      <alignment horizontal="center" vertical="center" wrapText="1"/>
    </xf>
    <xf numFmtId="0" fontId="17" fillId="2" borderId="20" xfId="1" applyFont="1" applyFill="1" applyBorder="1" applyAlignment="1">
      <alignment horizontal="center" vertical="center" wrapText="1"/>
    </xf>
    <xf numFmtId="0" fontId="17" fillId="2" borderId="15" xfId="1" applyFont="1" applyFill="1" applyBorder="1" applyAlignment="1">
      <alignment horizontal="center" vertical="center" wrapText="1"/>
    </xf>
    <xf numFmtId="0" fontId="31" fillId="3" borderId="21" xfId="1" applyFont="1" applyFill="1" applyBorder="1" applyAlignment="1">
      <alignment horizontal="center" vertical="center" wrapText="1"/>
    </xf>
    <xf numFmtId="0" fontId="31" fillId="3" borderId="20" xfId="1" applyFont="1" applyFill="1" applyBorder="1" applyAlignment="1">
      <alignment horizontal="center" vertical="center" wrapText="1"/>
    </xf>
    <xf numFmtId="0" fontId="31" fillId="3" borderId="15" xfId="1" applyFont="1" applyFill="1" applyBorder="1" applyAlignment="1">
      <alignment horizontal="center" vertical="center" wrapText="1"/>
    </xf>
    <xf numFmtId="14" fontId="22" fillId="3" borderId="40" xfId="1" applyNumberFormat="1" applyFont="1" applyFill="1" applyBorder="1" applyAlignment="1">
      <alignment horizontal="right" vertical="center"/>
    </xf>
    <xf numFmtId="0" fontId="34" fillId="3" borderId="0" xfId="0" applyFont="1" applyFill="1" applyAlignment="1">
      <alignment horizontal="center" vertical="center"/>
    </xf>
    <xf numFmtId="0" fontId="50" fillId="2" borderId="21" xfId="1" applyFont="1" applyFill="1" applyBorder="1" applyAlignment="1">
      <alignment horizontal="center" vertical="center" wrapText="1"/>
    </xf>
    <xf numFmtId="0" fontId="50" fillId="2" borderId="20" xfId="1" applyFont="1" applyFill="1" applyBorder="1" applyAlignment="1">
      <alignment horizontal="center" vertical="center" wrapText="1"/>
    </xf>
    <xf numFmtId="0" fontId="50" fillId="2" borderId="15" xfId="1" applyFont="1" applyFill="1" applyBorder="1" applyAlignment="1">
      <alignment horizontal="center" vertical="center" wrapText="1"/>
    </xf>
    <xf numFmtId="0" fontId="31" fillId="2" borderId="12" xfId="1" applyFont="1" applyFill="1" applyBorder="1" applyAlignment="1">
      <alignment horizontal="center" vertical="center" wrapText="1"/>
    </xf>
    <xf numFmtId="0" fontId="31" fillId="3" borderId="12" xfId="1" applyFont="1" applyFill="1" applyBorder="1" applyAlignment="1">
      <alignment horizontal="center" vertical="center" wrapText="1"/>
    </xf>
    <xf numFmtId="0" fontId="31" fillId="3" borderId="14" xfId="1" applyFont="1" applyFill="1" applyBorder="1" applyAlignment="1">
      <alignment horizontal="center" vertical="center" wrapText="1"/>
    </xf>
    <xf numFmtId="0" fontId="35" fillId="3" borderId="12" xfId="1" applyFont="1" applyFill="1" applyBorder="1" applyAlignment="1">
      <alignment horizontal="center" vertical="center" wrapText="1"/>
    </xf>
    <xf numFmtId="0" fontId="35" fillId="3" borderId="14" xfId="1" applyFont="1" applyFill="1" applyBorder="1" applyAlignment="1">
      <alignment horizontal="center" vertical="center" wrapText="1"/>
    </xf>
    <xf numFmtId="0" fontId="31" fillId="2" borderId="21" xfId="1" applyFont="1" applyFill="1" applyBorder="1" applyAlignment="1">
      <alignment horizontal="center" vertical="center" wrapText="1"/>
    </xf>
    <xf numFmtId="0" fontId="31" fillId="2" borderId="20" xfId="1" applyFont="1" applyFill="1" applyBorder="1" applyAlignment="1">
      <alignment horizontal="center" vertical="center" wrapText="1"/>
    </xf>
    <xf numFmtId="0" fontId="31" fillId="2" borderId="15" xfId="1" applyFont="1" applyFill="1" applyBorder="1" applyAlignment="1">
      <alignment horizontal="center" vertical="center" wrapText="1"/>
    </xf>
  </cellXfs>
  <cellStyles count="3">
    <cellStyle name="Normal" xfId="0" builtinId="0"/>
    <cellStyle name="一般 2" xfId="1"/>
    <cellStyle name="一般 3" xfId="2"/>
  </cellStyles>
  <dxfs count="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0</xdr:row>
      <xdr:rowOff>152400</xdr:rowOff>
    </xdr:from>
    <xdr:to>
      <xdr:col>2</xdr:col>
      <xdr:colOff>962025</xdr:colOff>
      <xdr:row>1</xdr:row>
      <xdr:rowOff>104775</xdr:rowOff>
    </xdr:to>
    <xdr:pic>
      <xdr:nvPicPr>
        <xdr:cNvPr id="7169" name="圖片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8600" y="152400"/>
          <a:ext cx="135255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5</xdr:col>
      <xdr:colOff>281517</xdr:colOff>
      <xdr:row>51</xdr:row>
      <xdr:rowOff>46566</xdr:rowOff>
    </xdr:from>
    <xdr:to>
      <xdr:col>5</xdr:col>
      <xdr:colOff>466248</xdr:colOff>
      <xdr:row>52</xdr:row>
      <xdr:rowOff>20250</xdr:rowOff>
    </xdr:to>
    <xdr:sp macro="" textlink="">
      <xdr:nvSpPr>
        <xdr:cNvPr id="3" name="文字方塊 2"/>
        <xdr:cNvSpPr txBox="1"/>
      </xdr:nvSpPr>
      <xdr:spPr>
        <a:xfrm>
          <a:off x="5453592" y="14162616"/>
          <a:ext cx="184731" cy="18323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zh-TW" altLang="en-US"/>
        </a:p>
      </xdr:txBody>
    </xdr:sp>
    <xdr:clientData/>
  </xdr:twoCellAnchor>
  <xdr:twoCellAnchor>
    <xdr:from>
      <xdr:col>1</xdr:col>
      <xdr:colOff>419100</xdr:colOff>
      <xdr:row>46</xdr:row>
      <xdr:rowOff>38100</xdr:rowOff>
    </xdr:from>
    <xdr:to>
      <xdr:col>2</xdr:col>
      <xdr:colOff>628650</xdr:colOff>
      <xdr:row>46</xdr:row>
      <xdr:rowOff>266700</xdr:rowOff>
    </xdr:to>
    <xdr:grpSp>
      <xdr:nvGrpSpPr>
        <xdr:cNvPr id="7171" name="群組 3"/>
        <xdr:cNvGrpSpPr>
          <a:grpSpLocks/>
        </xdr:cNvGrpSpPr>
      </xdr:nvGrpSpPr>
      <xdr:grpSpPr bwMode="auto">
        <a:xfrm>
          <a:off x="571500" y="13011150"/>
          <a:ext cx="676275" cy="228600"/>
          <a:chOff x="626533" y="12100983"/>
          <a:chExt cx="671853" cy="230377"/>
        </a:xfrm>
      </xdr:grpSpPr>
      <xdr:sp macro="" textlink="">
        <xdr:nvSpPr>
          <xdr:cNvPr id="5" name="矩形 4"/>
          <xdr:cNvSpPr/>
        </xdr:nvSpPr>
        <xdr:spPr>
          <a:xfrm>
            <a:off x="626533" y="12129780"/>
            <a:ext cx="236568" cy="153585"/>
          </a:xfrm>
          <a:prstGeom prst="rect">
            <a:avLst/>
          </a:prstGeom>
          <a:solidFill>
            <a:srgbClr val="FFFF99"/>
          </a:solidFill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endParaRPr lang="zh-TW" altLang="en-US"/>
          </a:p>
        </xdr:txBody>
      </xdr:sp>
      <xdr:sp macro="" textlink="">
        <xdr:nvSpPr>
          <xdr:cNvPr id="6" name="文字方塊 5"/>
          <xdr:cNvSpPr txBox="1"/>
        </xdr:nvSpPr>
        <xdr:spPr>
          <a:xfrm>
            <a:off x="891489" y="12100983"/>
            <a:ext cx="406897" cy="23037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zh-TW" sz="1000"/>
              <a:t>*</a:t>
            </a:r>
            <a:r>
              <a:rPr lang="zh-TW" altLang="en-US" sz="1000"/>
              <a:t>首播</a:t>
            </a:r>
          </a:p>
        </xdr:txBody>
      </xdr:sp>
    </xdr:grpSp>
    <xdr:clientData/>
  </xdr:twoCellAnchor>
  <xdr:twoCellAnchor>
    <xdr:from>
      <xdr:col>2</xdr:col>
      <xdr:colOff>971550</xdr:colOff>
      <xdr:row>46</xdr:row>
      <xdr:rowOff>28575</xdr:rowOff>
    </xdr:from>
    <xdr:to>
      <xdr:col>2</xdr:col>
      <xdr:colOff>1581150</xdr:colOff>
      <xdr:row>46</xdr:row>
      <xdr:rowOff>257175</xdr:rowOff>
    </xdr:to>
    <xdr:grpSp>
      <xdr:nvGrpSpPr>
        <xdr:cNvPr id="7172" name="群組 6"/>
        <xdr:cNvGrpSpPr>
          <a:grpSpLocks/>
        </xdr:cNvGrpSpPr>
      </xdr:nvGrpSpPr>
      <xdr:grpSpPr bwMode="auto">
        <a:xfrm>
          <a:off x="1590675" y="13001625"/>
          <a:ext cx="609600" cy="228600"/>
          <a:chOff x="1817478" y="12100983"/>
          <a:chExt cx="553467" cy="214489"/>
        </a:xfrm>
      </xdr:grpSpPr>
      <xdr:sp macro="" textlink="">
        <xdr:nvSpPr>
          <xdr:cNvPr id="8" name="矩形 7"/>
          <xdr:cNvSpPr/>
        </xdr:nvSpPr>
        <xdr:spPr>
          <a:xfrm>
            <a:off x="1817478" y="12136731"/>
            <a:ext cx="242142" cy="160867"/>
          </a:xfrm>
          <a:prstGeom prst="rect">
            <a:avLst/>
          </a:prstGeom>
          <a:solidFill>
            <a:schemeClr val="bg1"/>
          </a:solidFill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endParaRPr lang="zh-TW" altLang="en-US"/>
          </a:p>
        </xdr:txBody>
      </xdr:sp>
      <xdr:sp macro="" textlink="">
        <xdr:nvSpPr>
          <xdr:cNvPr id="9" name="文字方塊 8"/>
          <xdr:cNvSpPr txBox="1"/>
        </xdr:nvSpPr>
        <xdr:spPr>
          <a:xfrm>
            <a:off x="2059620" y="12100983"/>
            <a:ext cx="311325" cy="21448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zh-TW" altLang="en-US" sz="1000"/>
              <a:t>重播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51</xdr:row>
      <xdr:rowOff>114300</xdr:rowOff>
    </xdr:from>
    <xdr:to>
      <xdr:col>2</xdr:col>
      <xdr:colOff>723900</xdr:colOff>
      <xdr:row>51</xdr:row>
      <xdr:rowOff>342900</xdr:rowOff>
    </xdr:to>
    <xdr:grpSp>
      <xdr:nvGrpSpPr>
        <xdr:cNvPr id="6145" name="群組 1"/>
        <xdr:cNvGrpSpPr>
          <a:grpSpLocks/>
        </xdr:cNvGrpSpPr>
      </xdr:nvGrpSpPr>
      <xdr:grpSpPr bwMode="auto">
        <a:xfrm>
          <a:off x="666750" y="11925300"/>
          <a:ext cx="676275" cy="228600"/>
          <a:chOff x="626533" y="12100983"/>
          <a:chExt cx="680148" cy="230377"/>
        </a:xfrm>
      </xdr:grpSpPr>
      <xdr:sp macro="" textlink="">
        <xdr:nvSpPr>
          <xdr:cNvPr id="3" name="矩形 2"/>
          <xdr:cNvSpPr/>
        </xdr:nvSpPr>
        <xdr:spPr>
          <a:xfrm>
            <a:off x="626533" y="12129780"/>
            <a:ext cx="239489" cy="153585"/>
          </a:xfrm>
          <a:prstGeom prst="rect">
            <a:avLst/>
          </a:prstGeom>
          <a:solidFill>
            <a:srgbClr val="FFFF99"/>
          </a:solidFill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endParaRPr lang="zh-TW" altLang="en-US"/>
          </a:p>
        </xdr:txBody>
      </xdr:sp>
      <xdr:sp macro="" textlink="">
        <xdr:nvSpPr>
          <xdr:cNvPr id="4" name="文字方塊 3"/>
          <xdr:cNvSpPr txBox="1"/>
        </xdr:nvSpPr>
        <xdr:spPr>
          <a:xfrm>
            <a:off x="894760" y="12100983"/>
            <a:ext cx="411921" cy="23037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zh-TW" sz="1000"/>
              <a:t>*</a:t>
            </a:r>
            <a:r>
              <a:rPr lang="zh-TW" altLang="en-US" sz="1000"/>
              <a:t>首播</a:t>
            </a:r>
          </a:p>
        </xdr:txBody>
      </xdr:sp>
    </xdr:grpSp>
    <xdr:clientData/>
  </xdr:twoCellAnchor>
  <xdr:twoCellAnchor>
    <xdr:from>
      <xdr:col>3</xdr:col>
      <xdr:colOff>66675</xdr:colOff>
      <xdr:row>51</xdr:row>
      <xdr:rowOff>95250</xdr:rowOff>
    </xdr:from>
    <xdr:to>
      <xdr:col>3</xdr:col>
      <xdr:colOff>647700</xdr:colOff>
      <xdr:row>51</xdr:row>
      <xdr:rowOff>314325</xdr:rowOff>
    </xdr:to>
    <xdr:grpSp>
      <xdr:nvGrpSpPr>
        <xdr:cNvPr id="6146" name="群組 4"/>
        <xdr:cNvGrpSpPr>
          <a:grpSpLocks/>
        </xdr:cNvGrpSpPr>
      </xdr:nvGrpSpPr>
      <xdr:grpSpPr bwMode="auto">
        <a:xfrm>
          <a:off x="1876425" y="11906250"/>
          <a:ext cx="581025" cy="219075"/>
          <a:chOff x="1817479" y="12100983"/>
          <a:chExt cx="578809" cy="212893"/>
        </a:xfrm>
      </xdr:grpSpPr>
      <xdr:sp macro="" textlink="">
        <xdr:nvSpPr>
          <xdr:cNvPr id="6" name="矩形 5"/>
          <xdr:cNvSpPr/>
        </xdr:nvSpPr>
        <xdr:spPr>
          <a:xfrm>
            <a:off x="1817479" y="12138008"/>
            <a:ext cx="237217" cy="157356"/>
          </a:xfrm>
          <a:prstGeom prst="rect">
            <a:avLst/>
          </a:prstGeom>
          <a:solidFill>
            <a:schemeClr val="bg1"/>
          </a:solidFill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endParaRPr lang="zh-TW" altLang="en-US"/>
          </a:p>
        </xdr:txBody>
      </xdr:sp>
      <xdr:sp macro="" textlink="">
        <xdr:nvSpPr>
          <xdr:cNvPr id="7" name="文字方塊 6"/>
          <xdr:cNvSpPr txBox="1"/>
        </xdr:nvSpPr>
        <xdr:spPr>
          <a:xfrm>
            <a:off x="2054696" y="12100983"/>
            <a:ext cx="341592" cy="21289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zh-TW" altLang="en-US" sz="1000"/>
              <a:t>重播</a:t>
            </a:r>
          </a:p>
        </xdr:txBody>
      </xdr:sp>
    </xdr:grpSp>
    <xdr:clientData/>
  </xdr:twoCellAnchor>
  <xdr:twoCellAnchor editAs="oneCell">
    <xdr:from>
      <xdr:col>1</xdr:col>
      <xdr:colOff>133350</xdr:colOff>
      <xdr:row>0</xdr:row>
      <xdr:rowOff>152400</xdr:rowOff>
    </xdr:from>
    <xdr:to>
      <xdr:col>2</xdr:col>
      <xdr:colOff>1028700</xdr:colOff>
      <xdr:row>1</xdr:row>
      <xdr:rowOff>104775</xdr:rowOff>
    </xdr:to>
    <xdr:pic>
      <xdr:nvPicPr>
        <xdr:cNvPr id="6147" name="圖片 7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0" y="152400"/>
          <a:ext cx="1362075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0</xdr:row>
      <xdr:rowOff>152400</xdr:rowOff>
    </xdr:from>
    <xdr:to>
      <xdr:col>2</xdr:col>
      <xdr:colOff>962025</xdr:colOff>
      <xdr:row>1</xdr:row>
      <xdr:rowOff>104775</xdr:rowOff>
    </xdr:to>
    <xdr:pic>
      <xdr:nvPicPr>
        <xdr:cNvPr id="1026" name="圖片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8600" y="152400"/>
          <a:ext cx="135255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47625</xdr:colOff>
      <xdr:row>51</xdr:row>
      <xdr:rowOff>114300</xdr:rowOff>
    </xdr:from>
    <xdr:to>
      <xdr:col>2</xdr:col>
      <xdr:colOff>695325</xdr:colOff>
      <xdr:row>52</xdr:row>
      <xdr:rowOff>9525</xdr:rowOff>
    </xdr:to>
    <xdr:grpSp>
      <xdr:nvGrpSpPr>
        <xdr:cNvPr id="1027" name="群組 2"/>
        <xdr:cNvGrpSpPr>
          <a:grpSpLocks/>
        </xdr:cNvGrpSpPr>
      </xdr:nvGrpSpPr>
      <xdr:grpSpPr bwMode="auto">
        <a:xfrm>
          <a:off x="666750" y="14211300"/>
          <a:ext cx="647700" cy="219075"/>
          <a:chOff x="626533" y="12100983"/>
          <a:chExt cx="651409" cy="264907"/>
        </a:xfrm>
      </xdr:grpSpPr>
      <xdr:sp macro="" textlink="">
        <xdr:nvSpPr>
          <xdr:cNvPr id="4" name="矩形 3"/>
          <xdr:cNvSpPr/>
        </xdr:nvSpPr>
        <xdr:spPr>
          <a:xfrm>
            <a:off x="626533" y="12124018"/>
            <a:ext cx="239489" cy="161248"/>
          </a:xfrm>
          <a:prstGeom prst="rect">
            <a:avLst/>
          </a:prstGeom>
          <a:solidFill>
            <a:srgbClr val="FFFF99"/>
          </a:solidFill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endParaRPr lang="zh-TW" altLang="en-US"/>
          </a:p>
        </xdr:txBody>
      </xdr:sp>
      <xdr:sp macro="" textlink="">
        <xdr:nvSpPr>
          <xdr:cNvPr id="5" name="文字方塊 4"/>
          <xdr:cNvSpPr txBox="1"/>
        </xdr:nvSpPr>
        <xdr:spPr>
          <a:xfrm>
            <a:off x="894760" y="12100983"/>
            <a:ext cx="383182" cy="26490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zh-TW" sz="1000"/>
              <a:t>*</a:t>
            </a:r>
            <a:r>
              <a:rPr lang="zh-TW" altLang="en-US" sz="1000"/>
              <a:t>首播</a:t>
            </a:r>
          </a:p>
        </xdr:txBody>
      </xdr:sp>
    </xdr:grpSp>
    <xdr:clientData/>
  </xdr:twoCellAnchor>
  <xdr:twoCellAnchor>
    <xdr:from>
      <xdr:col>3</xdr:col>
      <xdr:colOff>66675</xdr:colOff>
      <xdr:row>51</xdr:row>
      <xdr:rowOff>95250</xdr:rowOff>
    </xdr:from>
    <xdr:to>
      <xdr:col>3</xdr:col>
      <xdr:colOff>638175</xdr:colOff>
      <xdr:row>51</xdr:row>
      <xdr:rowOff>314325</xdr:rowOff>
    </xdr:to>
    <xdr:grpSp>
      <xdr:nvGrpSpPr>
        <xdr:cNvPr id="1028" name="群組 5"/>
        <xdr:cNvGrpSpPr>
          <a:grpSpLocks/>
        </xdr:cNvGrpSpPr>
      </xdr:nvGrpSpPr>
      <xdr:grpSpPr bwMode="auto">
        <a:xfrm>
          <a:off x="1924050" y="14192250"/>
          <a:ext cx="571500" cy="219075"/>
          <a:chOff x="1817479" y="12100983"/>
          <a:chExt cx="569320" cy="259174"/>
        </a:xfrm>
      </xdr:grpSpPr>
      <xdr:sp macro="" textlink="">
        <xdr:nvSpPr>
          <xdr:cNvPr id="7" name="矩形 6"/>
          <xdr:cNvSpPr/>
        </xdr:nvSpPr>
        <xdr:spPr>
          <a:xfrm>
            <a:off x="1817479" y="12134788"/>
            <a:ext cx="237217" cy="157758"/>
          </a:xfrm>
          <a:prstGeom prst="rect">
            <a:avLst/>
          </a:prstGeom>
          <a:solidFill>
            <a:schemeClr val="bg1"/>
          </a:solidFill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endParaRPr lang="zh-TW" altLang="en-US"/>
          </a:p>
        </xdr:txBody>
      </xdr:sp>
      <xdr:sp macro="" textlink="">
        <xdr:nvSpPr>
          <xdr:cNvPr id="8" name="文字方塊 7"/>
          <xdr:cNvSpPr txBox="1"/>
        </xdr:nvSpPr>
        <xdr:spPr>
          <a:xfrm>
            <a:off x="2064184" y="12100983"/>
            <a:ext cx="322615" cy="25917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zh-TW" altLang="en-US" sz="1000"/>
              <a:t>重播</a:t>
            </a:r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0</xdr:row>
      <xdr:rowOff>152400</xdr:rowOff>
    </xdr:from>
    <xdr:to>
      <xdr:col>2</xdr:col>
      <xdr:colOff>962025</xdr:colOff>
      <xdr:row>1</xdr:row>
      <xdr:rowOff>104775</xdr:rowOff>
    </xdr:to>
    <xdr:pic>
      <xdr:nvPicPr>
        <xdr:cNvPr id="8193" name="圖片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8600" y="152400"/>
          <a:ext cx="135255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47625</xdr:colOff>
      <xdr:row>51</xdr:row>
      <xdr:rowOff>47625</xdr:rowOff>
    </xdr:from>
    <xdr:to>
      <xdr:col>2</xdr:col>
      <xdr:colOff>695325</xdr:colOff>
      <xdr:row>51</xdr:row>
      <xdr:rowOff>266700</xdr:rowOff>
    </xdr:to>
    <xdr:grpSp>
      <xdr:nvGrpSpPr>
        <xdr:cNvPr id="8194" name="群組 2"/>
        <xdr:cNvGrpSpPr>
          <a:grpSpLocks/>
        </xdr:cNvGrpSpPr>
      </xdr:nvGrpSpPr>
      <xdr:grpSpPr bwMode="auto">
        <a:xfrm>
          <a:off x="666750" y="14573250"/>
          <a:ext cx="647700" cy="219075"/>
          <a:chOff x="626533" y="12100983"/>
          <a:chExt cx="651409" cy="292425"/>
        </a:xfrm>
      </xdr:grpSpPr>
      <xdr:sp macro="" textlink="">
        <xdr:nvSpPr>
          <xdr:cNvPr id="4" name="矩形 3"/>
          <xdr:cNvSpPr/>
        </xdr:nvSpPr>
        <xdr:spPr>
          <a:xfrm>
            <a:off x="626533" y="12126411"/>
            <a:ext cx="239489" cy="152570"/>
          </a:xfrm>
          <a:prstGeom prst="rect">
            <a:avLst/>
          </a:prstGeom>
          <a:solidFill>
            <a:srgbClr val="FFFF99"/>
          </a:solidFill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endParaRPr lang="zh-TW" altLang="en-US"/>
          </a:p>
        </xdr:txBody>
      </xdr:sp>
      <xdr:sp macro="" textlink="">
        <xdr:nvSpPr>
          <xdr:cNvPr id="5" name="文字方塊 4"/>
          <xdr:cNvSpPr txBox="1"/>
        </xdr:nvSpPr>
        <xdr:spPr>
          <a:xfrm>
            <a:off x="894760" y="12100983"/>
            <a:ext cx="383182" cy="29242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zh-TW" sz="1000"/>
              <a:t>*</a:t>
            </a:r>
            <a:r>
              <a:rPr lang="zh-TW" altLang="en-US" sz="1000"/>
              <a:t>首播</a:t>
            </a:r>
          </a:p>
        </xdr:txBody>
      </xdr:sp>
    </xdr:grpSp>
    <xdr:clientData/>
  </xdr:twoCellAnchor>
  <xdr:twoCellAnchor>
    <xdr:from>
      <xdr:col>3</xdr:col>
      <xdr:colOff>66675</xdr:colOff>
      <xdr:row>51</xdr:row>
      <xdr:rowOff>38100</xdr:rowOff>
    </xdr:from>
    <xdr:to>
      <xdr:col>3</xdr:col>
      <xdr:colOff>638175</xdr:colOff>
      <xdr:row>51</xdr:row>
      <xdr:rowOff>257175</xdr:rowOff>
    </xdr:to>
    <xdr:grpSp>
      <xdr:nvGrpSpPr>
        <xdr:cNvPr id="8195" name="群組 5"/>
        <xdr:cNvGrpSpPr>
          <a:grpSpLocks/>
        </xdr:cNvGrpSpPr>
      </xdr:nvGrpSpPr>
      <xdr:grpSpPr bwMode="auto">
        <a:xfrm>
          <a:off x="2066925" y="14563725"/>
          <a:ext cx="571500" cy="219075"/>
          <a:chOff x="1817479" y="12100983"/>
          <a:chExt cx="569320" cy="283857"/>
        </a:xfrm>
      </xdr:grpSpPr>
      <xdr:sp macro="" textlink="">
        <xdr:nvSpPr>
          <xdr:cNvPr id="7" name="矩形 6"/>
          <xdr:cNvSpPr/>
        </xdr:nvSpPr>
        <xdr:spPr>
          <a:xfrm>
            <a:off x="1817479" y="12138008"/>
            <a:ext cx="237217" cy="160441"/>
          </a:xfrm>
          <a:prstGeom prst="rect">
            <a:avLst/>
          </a:prstGeom>
          <a:solidFill>
            <a:schemeClr val="bg1"/>
          </a:solidFill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endParaRPr lang="zh-TW" altLang="en-US"/>
          </a:p>
        </xdr:txBody>
      </xdr:sp>
      <xdr:sp macro="" textlink="">
        <xdr:nvSpPr>
          <xdr:cNvPr id="8" name="文字方塊 7"/>
          <xdr:cNvSpPr txBox="1"/>
        </xdr:nvSpPr>
        <xdr:spPr>
          <a:xfrm>
            <a:off x="2064184" y="12100983"/>
            <a:ext cx="322615" cy="28385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zh-TW" altLang="en-US" sz="1000"/>
              <a:t>重播</a:t>
            </a:r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0</xdr:row>
      <xdr:rowOff>152400</xdr:rowOff>
    </xdr:from>
    <xdr:to>
      <xdr:col>2</xdr:col>
      <xdr:colOff>962025</xdr:colOff>
      <xdr:row>1</xdr:row>
      <xdr:rowOff>104775</xdr:rowOff>
    </xdr:to>
    <xdr:pic>
      <xdr:nvPicPr>
        <xdr:cNvPr id="5122" name="圖片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8600" y="152400"/>
          <a:ext cx="135255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47625</xdr:colOff>
      <xdr:row>51</xdr:row>
      <xdr:rowOff>47625</xdr:rowOff>
    </xdr:from>
    <xdr:to>
      <xdr:col>2</xdr:col>
      <xdr:colOff>695325</xdr:colOff>
      <xdr:row>51</xdr:row>
      <xdr:rowOff>266700</xdr:rowOff>
    </xdr:to>
    <xdr:grpSp>
      <xdr:nvGrpSpPr>
        <xdr:cNvPr id="5123" name="群組 2"/>
        <xdr:cNvGrpSpPr>
          <a:grpSpLocks/>
        </xdr:cNvGrpSpPr>
      </xdr:nvGrpSpPr>
      <xdr:grpSpPr bwMode="auto">
        <a:xfrm>
          <a:off x="666750" y="14573250"/>
          <a:ext cx="647700" cy="219075"/>
          <a:chOff x="626533" y="12100983"/>
          <a:chExt cx="651409" cy="292425"/>
        </a:xfrm>
      </xdr:grpSpPr>
      <xdr:sp macro="" textlink="">
        <xdr:nvSpPr>
          <xdr:cNvPr id="4" name="矩形 3"/>
          <xdr:cNvSpPr/>
        </xdr:nvSpPr>
        <xdr:spPr>
          <a:xfrm>
            <a:off x="626533" y="12126411"/>
            <a:ext cx="239489" cy="152570"/>
          </a:xfrm>
          <a:prstGeom prst="rect">
            <a:avLst/>
          </a:prstGeom>
          <a:solidFill>
            <a:srgbClr val="FFFF99"/>
          </a:solidFill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endParaRPr lang="zh-TW" altLang="en-US"/>
          </a:p>
        </xdr:txBody>
      </xdr:sp>
      <xdr:sp macro="" textlink="">
        <xdr:nvSpPr>
          <xdr:cNvPr id="5" name="文字方塊 4"/>
          <xdr:cNvSpPr txBox="1"/>
        </xdr:nvSpPr>
        <xdr:spPr>
          <a:xfrm>
            <a:off x="894760" y="12100983"/>
            <a:ext cx="383182" cy="29242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zh-TW" sz="1000"/>
              <a:t>*</a:t>
            </a:r>
            <a:r>
              <a:rPr lang="zh-TW" altLang="en-US" sz="1000"/>
              <a:t>首播</a:t>
            </a:r>
          </a:p>
        </xdr:txBody>
      </xdr:sp>
    </xdr:grpSp>
    <xdr:clientData/>
  </xdr:twoCellAnchor>
  <xdr:twoCellAnchor>
    <xdr:from>
      <xdr:col>3</xdr:col>
      <xdr:colOff>66675</xdr:colOff>
      <xdr:row>51</xdr:row>
      <xdr:rowOff>38100</xdr:rowOff>
    </xdr:from>
    <xdr:to>
      <xdr:col>3</xdr:col>
      <xdr:colOff>638175</xdr:colOff>
      <xdr:row>51</xdr:row>
      <xdr:rowOff>257175</xdr:rowOff>
    </xdr:to>
    <xdr:grpSp>
      <xdr:nvGrpSpPr>
        <xdr:cNvPr id="5124" name="群組 5"/>
        <xdr:cNvGrpSpPr>
          <a:grpSpLocks/>
        </xdr:cNvGrpSpPr>
      </xdr:nvGrpSpPr>
      <xdr:grpSpPr bwMode="auto">
        <a:xfrm>
          <a:off x="2066925" y="14563725"/>
          <a:ext cx="571500" cy="219075"/>
          <a:chOff x="1817479" y="12100983"/>
          <a:chExt cx="569320" cy="283857"/>
        </a:xfrm>
      </xdr:grpSpPr>
      <xdr:sp macro="" textlink="">
        <xdr:nvSpPr>
          <xdr:cNvPr id="7" name="矩形 6"/>
          <xdr:cNvSpPr/>
        </xdr:nvSpPr>
        <xdr:spPr>
          <a:xfrm>
            <a:off x="1817479" y="12138008"/>
            <a:ext cx="237217" cy="160441"/>
          </a:xfrm>
          <a:prstGeom prst="rect">
            <a:avLst/>
          </a:prstGeom>
          <a:solidFill>
            <a:schemeClr val="bg1"/>
          </a:solidFill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endParaRPr lang="zh-TW" altLang="en-US"/>
          </a:p>
        </xdr:txBody>
      </xdr:sp>
      <xdr:sp macro="" textlink="">
        <xdr:nvSpPr>
          <xdr:cNvPr id="8" name="文字方塊 7"/>
          <xdr:cNvSpPr txBox="1"/>
        </xdr:nvSpPr>
        <xdr:spPr>
          <a:xfrm>
            <a:off x="2064184" y="12100983"/>
            <a:ext cx="322615" cy="28385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zh-TW" altLang="en-US" sz="1000"/>
              <a:t>重播</a:t>
            </a:r>
          </a:p>
        </xdr:txBody>
      </xdr: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0</xdr:row>
      <xdr:rowOff>152400</xdr:rowOff>
    </xdr:from>
    <xdr:to>
      <xdr:col>2</xdr:col>
      <xdr:colOff>962025</xdr:colOff>
      <xdr:row>1</xdr:row>
      <xdr:rowOff>104775</xdr:rowOff>
    </xdr:to>
    <xdr:pic>
      <xdr:nvPicPr>
        <xdr:cNvPr id="9217" name="圖片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8600" y="152400"/>
          <a:ext cx="135255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47625</xdr:colOff>
      <xdr:row>51</xdr:row>
      <xdr:rowOff>47625</xdr:rowOff>
    </xdr:from>
    <xdr:to>
      <xdr:col>2</xdr:col>
      <xdr:colOff>695325</xdr:colOff>
      <xdr:row>51</xdr:row>
      <xdr:rowOff>266700</xdr:rowOff>
    </xdr:to>
    <xdr:grpSp>
      <xdr:nvGrpSpPr>
        <xdr:cNvPr id="9218" name="群組 2"/>
        <xdr:cNvGrpSpPr>
          <a:grpSpLocks/>
        </xdr:cNvGrpSpPr>
      </xdr:nvGrpSpPr>
      <xdr:grpSpPr bwMode="auto">
        <a:xfrm>
          <a:off x="666750" y="14639925"/>
          <a:ext cx="647700" cy="219075"/>
          <a:chOff x="626533" y="12100983"/>
          <a:chExt cx="651409" cy="292425"/>
        </a:xfrm>
      </xdr:grpSpPr>
      <xdr:sp macro="" textlink="">
        <xdr:nvSpPr>
          <xdr:cNvPr id="4" name="矩形 3"/>
          <xdr:cNvSpPr/>
        </xdr:nvSpPr>
        <xdr:spPr>
          <a:xfrm>
            <a:off x="626533" y="12126411"/>
            <a:ext cx="239489" cy="152570"/>
          </a:xfrm>
          <a:prstGeom prst="rect">
            <a:avLst/>
          </a:prstGeom>
          <a:solidFill>
            <a:srgbClr val="FFFF99"/>
          </a:solidFill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endParaRPr lang="zh-TW" altLang="en-US"/>
          </a:p>
        </xdr:txBody>
      </xdr:sp>
      <xdr:sp macro="" textlink="">
        <xdr:nvSpPr>
          <xdr:cNvPr id="5" name="文字方塊 4"/>
          <xdr:cNvSpPr txBox="1"/>
        </xdr:nvSpPr>
        <xdr:spPr>
          <a:xfrm>
            <a:off x="894760" y="12100983"/>
            <a:ext cx="383182" cy="29242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zh-TW" sz="1000"/>
              <a:t>*</a:t>
            </a:r>
            <a:r>
              <a:rPr lang="zh-TW" altLang="en-US" sz="1000"/>
              <a:t>首播</a:t>
            </a:r>
          </a:p>
        </xdr:txBody>
      </xdr:sp>
    </xdr:grpSp>
    <xdr:clientData/>
  </xdr:twoCellAnchor>
  <xdr:twoCellAnchor>
    <xdr:from>
      <xdr:col>3</xdr:col>
      <xdr:colOff>66675</xdr:colOff>
      <xdr:row>51</xdr:row>
      <xdr:rowOff>38100</xdr:rowOff>
    </xdr:from>
    <xdr:to>
      <xdr:col>3</xdr:col>
      <xdr:colOff>638175</xdr:colOff>
      <xdr:row>51</xdr:row>
      <xdr:rowOff>257175</xdr:rowOff>
    </xdr:to>
    <xdr:grpSp>
      <xdr:nvGrpSpPr>
        <xdr:cNvPr id="9219" name="群組 5"/>
        <xdr:cNvGrpSpPr>
          <a:grpSpLocks/>
        </xdr:cNvGrpSpPr>
      </xdr:nvGrpSpPr>
      <xdr:grpSpPr bwMode="auto">
        <a:xfrm>
          <a:off x="2066925" y="14630400"/>
          <a:ext cx="571500" cy="219075"/>
          <a:chOff x="1817479" y="12100983"/>
          <a:chExt cx="569320" cy="283857"/>
        </a:xfrm>
      </xdr:grpSpPr>
      <xdr:sp macro="" textlink="">
        <xdr:nvSpPr>
          <xdr:cNvPr id="7" name="矩形 6"/>
          <xdr:cNvSpPr/>
        </xdr:nvSpPr>
        <xdr:spPr>
          <a:xfrm>
            <a:off x="1817479" y="12138008"/>
            <a:ext cx="237217" cy="160441"/>
          </a:xfrm>
          <a:prstGeom prst="rect">
            <a:avLst/>
          </a:prstGeom>
          <a:solidFill>
            <a:schemeClr val="bg1"/>
          </a:solidFill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endParaRPr lang="zh-TW" altLang="en-US"/>
          </a:p>
        </xdr:txBody>
      </xdr:sp>
      <xdr:sp macro="" textlink="">
        <xdr:nvSpPr>
          <xdr:cNvPr id="8" name="文字方塊 7"/>
          <xdr:cNvSpPr txBox="1"/>
        </xdr:nvSpPr>
        <xdr:spPr>
          <a:xfrm>
            <a:off x="2064184" y="12100983"/>
            <a:ext cx="322615" cy="28385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zh-TW" altLang="en-US" sz="1000"/>
              <a:t>重播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106"/>
  <sheetViews>
    <sheetView view="pageBreakPreview" topLeftCell="A31" zoomScale="90" zoomScaleNormal="75" zoomScaleSheetLayoutView="90" workbookViewId="0">
      <selection activeCell="G49" sqref="G49:H49"/>
    </sheetView>
  </sheetViews>
  <sheetFormatPr defaultRowHeight="16.5"/>
  <cols>
    <col min="1" max="1" width="2" style="12" customWidth="1"/>
    <col min="2" max="2" width="6.125" style="9" customWidth="1"/>
    <col min="3" max="3" width="23.625" style="173" customWidth="1"/>
    <col min="4" max="4" width="22.625" style="173" customWidth="1"/>
    <col min="5" max="8" width="14.5" style="10" customWidth="1"/>
    <col min="9" max="9" width="15.875" style="10" customWidth="1"/>
    <col min="10" max="11" width="17.125" style="11" hidden="1" customWidth="1"/>
    <col min="12" max="12" width="6.25" style="9" customWidth="1"/>
    <col min="13" max="13" width="2.25" style="9" customWidth="1"/>
    <col min="14" max="14" width="5.375" style="9" customWidth="1"/>
    <col min="15" max="15" width="32.5" style="13" customWidth="1"/>
    <col min="16" max="16" width="41.875" style="123" customWidth="1"/>
    <col min="17" max="17" width="8.25" style="17" customWidth="1"/>
    <col min="18" max="18" width="12.375" style="18" customWidth="1"/>
    <col min="19" max="19" width="6.625" style="18" customWidth="1"/>
    <col min="20" max="16384" width="9" style="12"/>
  </cols>
  <sheetData>
    <row r="1" spans="2:19" s="5" customFormat="1" ht="21.75" customHeight="1">
      <c r="B1" s="297" t="s">
        <v>150</v>
      </c>
      <c r="C1" s="297"/>
      <c r="D1" s="297"/>
      <c r="E1" s="297"/>
      <c r="F1" s="297"/>
      <c r="G1" s="297"/>
      <c r="H1" s="297"/>
      <c r="I1" s="297"/>
      <c r="J1" s="297"/>
      <c r="K1" s="297"/>
      <c r="L1" s="297"/>
      <c r="M1" s="20"/>
      <c r="N1" s="20"/>
      <c r="O1" s="13"/>
      <c r="P1" s="123"/>
      <c r="Q1" s="3"/>
      <c r="R1" s="4"/>
      <c r="S1" s="4"/>
    </row>
    <row r="2" spans="2:19" s="5" customFormat="1" ht="20.25" customHeight="1" thickBot="1">
      <c r="B2" s="298" t="s">
        <v>151</v>
      </c>
      <c r="C2" s="298"/>
      <c r="D2" s="298"/>
      <c r="E2" s="298"/>
      <c r="F2" s="298"/>
      <c r="G2" s="298"/>
      <c r="H2" s="298"/>
      <c r="I2" s="298"/>
      <c r="J2" s="298"/>
      <c r="K2" s="298"/>
      <c r="L2" s="298"/>
      <c r="M2" s="124"/>
      <c r="N2" s="125"/>
      <c r="O2" s="13"/>
      <c r="P2" s="123"/>
    </row>
    <row r="3" spans="2:19" s="7" customFormat="1" ht="18" customHeight="1">
      <c r="B3" s="126" t="s">
        <v>152</v>
      </c>
      <c r="C3" s="200" t="s">
        <v>153</v>
      </c>
      <c r="D3" s="200" t="s">
        <v>154</v>
      </c>
      <c r="E3" s="201" t="s">
        <v>155</v>
      </c>
      <c r="F3" s="201" t="s">
        <v>156</v>
      </c>
      <c r="G3" s="210" t="s">
        <v>157</v>
      </c>
      <c r="H3" s="201" t="s">
        <v>158</v>
      </c>
      <c r="I3" s="201" t="s">
        <v>159</v>
      </c>
      <c r="J3" s="202" t="s">
        <v>160</v>
      </c>
      <c r="K3" s="202" t="s">
        <v>161</v>
      </c>
      <c r="L3" s="128" t="s">
        <v>152</v>
      </c>
      <c r="M3" s="6"/>
      <c r="N3" s="6"/>
      <c r="O3" s="13"/>
      <c r="P3" s="123"/>
    </row>
    <row r="4" spans="2:19" s="7" customFormat="1" ht="21.75" customHeight="1">
      <c r="B4" s="196" t="s">
        <v>3</v>
      </c>
      <c r="C4" s="294" t="s">
        <v>387</v>
      </c>
      <c r="D4" s="295"/>
      <c r="E4" s="295"/>
      <c r="F4" s="296"/>
      <c r="G4" s="276" t="s">
        <v>350</v>
      </c>
      <c r="H4" s="277"/>
      <c r="I4" s="278"/>
      <c r="J4" s="197" t="str">
        <f>G48</f>
        <v>*一袋女王&lt;護&gt;</v>
      </c>
      <c r="K4" s="198" t="str">
        <f>J4</f>
        <v>*一袋女王&lt;護&gt;</v>
      </c>
      <c r="L4" s="199" t="s">
        <v>3</v>
      </c>
      <c r="M4" s="133"/>
      <c r="N4" s="6"/>
      <c r="O4" s="13"/>
      <c r="P4" s="123"/>
    </row>
    <row r="5" spans="2:19" s="7" customFormat="1" ht="15" customHeight="1">
      <c r="B5" s="129" t="s">
        <v>4</v>
      </c>
      <c r="C5" s="282"/>
      <c r="D5" s="283"/>
      <c r="E5" s="283"/>
      <c r="F5" s="284"/>
      <c r="G5" s="279" t="s">
        <v>351</v>
      </c>
      <c r="H5" s="280"/>
      <c r="I5" s="281"/>
      <c r="J5" s="134" t="str">
        <f>G49</f>
        <v>#517 (真幸福還是真衝動?!閃婚夫妻大爆料)</v>
      </c>
      <c r="K5" s="135" t="str">
        <f>J5</f>
        <v>#517 (真幸福還是真衝動?!閃婚夫妻大爆料)</v>
      </c>
      <c r="L5" s="132" t="s">
        <v>4</v>
      </c>
      <c r="M5" s="6"/>
      <c r="N5" s="6"/>
      <c r="O5" s="13"/>
      <c r="P5" s="123"/>
    </row>
    <row r="6" spans="2:19" s="7" customFormat="1" ht="21.75" customHeight="1">
      <c r="B6" s="129" t="s">
        <v>5</v>
      </c>
      <c r="C6" s="285">
        <v>107</v>
      </c>
      <c r="D6" s="286"/>
      <c r="E6" s="286"/>
      <c r="F6" s="287"/>
      <c r="G6" s="276" t="s">
        <v>366</v>
      </c>
      <c r="H6" s="277"/>
      <c r="I6" s="278"/>
      <c r="J6" s="130" t="str">
        <f>J4</f>
        <v>*一袋女王&lt;護&gt;</v>
      </c>
      <c r="K6" s="131" t="str">
        <f>J6</f>
        <v>*一袋女王&lt;護&gt;</v>
      </c>
      <c r="L6" s="132" t="s">
        <v>5</v>
      </c>
      <c r="M6" s="6"/>
      <c r="N6" s="6"/>
      <c r="O6" s="13"/>
      <c r="P6" s="123"/>
    </row>
    <row r="7" spans="2:19" s="7" customFormat="1" ht="28.5" customHeight="1">
      <c r="B7" s="129" t="s">
        <v>6</v>
      </c>
      <c r="C7" s="294" t="s">
        <v>389</v>
      </c>
      <c r="D7" s="295"/>
      <c r="E7" s="295"/>
      <c r="F7" s="296"/>
      <c r="G7" s="279" t="s">
        <v>365</v>
      </c>
      <c r="H7" s="280"/>
      <c r="I7" s="281"/>
      <c r="J7" s="134" t="str">
        <f>J5</f>
        <v>#517 (真幸福還是真衝動?!閃婚夫妻大爆料)</v>
      </c>
      <c r="K7" s="135" t="str">
        <f>J7</f>
        <v>#517 (真幸福還是真衝動?!閃婚夫妻大爆料)</v>
      </c>
      <c r="L7" s="132" t="s">
        <v>6</v>
      </c>
      <c r="M7" s="6"/>
      <c r="N7" s="6"/>
      <c r="O7" s="13"/>
      <c r="P7" s="123"/>
    </row>
    <row r="8" spans="2:19" s="7" customFormat="1" ht="19.5" customHeight="1">
      <c r="B8" s="129" t="s">
        <v>7</v>
      </c>
      <c r="C8" s="282">
        <v>104</v>
      </c>
      <c r="D8" s="283"/>
      <c r="E8" s="283"/>
      <c r="F8" s="284"/>
      <c r="G8" s="299" t="s">
        <v>352</v>
      </c>
      <c r="H8" s="300"/>
      <c r="I8" s="301"/>
      <c r="J8" s="136" t="s">
        <v>165</v>
      </c>
      <c r="K8" s="131" t="s">
        <v>166</v>
      </c>
      <c r="L8" s="132" t="s">
        <v>7</v>
      </c>
      <c r="M8" s="6"/>
      <c r="N8" s="6"/>
      <c r="O8" s="13"/>
      <c r="P8" s="123"/>
    </row>
    <row r="9" spans="2:19" s="7" customFormat="1" ht="21.75" customHeight="1">
      <c r="B9" s="129" t="s">
        <v>10</v>
      </c>
      <c r="C9" s="285"/>
      <c r="D9" s="286"/>
      <c r="E9" s="286"/>
      <c r="F9" s="287"/>
      <c r="G9" s="279" t="s">
        <v>353</v>
      </c>
      <c r="H9" s="280"/>
      <c r="I9" s="281"/>
      <c r="J9" s="137">
        <f>J27</f>
        <v>68</v>
      </c>
      <c r="K9" s="138">
        <f>J9</f>
        <v>68</v>
      </c>
      <c r="L9" s="132" t="s">
        <v>10</v>
      </c>
      <c r="M9" s="6"/>
      <c r="N9" s="6"/>
      <c r="O9" s="13"/>
      <c r="P9" s="123"/>
    </row>
    <row r="10" spans="2:19" s="7" customFormat="1" ht="24.75" customHeight="1">
      <c r="B10" s="129" t="s">
        <v>11</v>
      </c>
      <c r="C10" s="288" t="s">
        <v>368</v>
      </c>
      <c r="D10" s="289"/>
      <c r="E10" s="289"/>
      <c r="F10" s="290"/>
      <c r="G10" s="276" t="s">
        <v>354</v>
      </c>
      <c r="H10" s="278"/>
      <c r="I10" s="194" t="s">
        <v>355</v>
      </c>
      <c r="J10" s="136" t="s">
        <v>167</v>
      </c>
      <c r="K10" s="131" t="str">
        <f>J10</f>
        <v>真相HOLD得住&lt;普&gt;</v>
      </c>
      <c r="L10" s="132" t="s">
        <v>11</v>
      </c>
      <c r="M10" s="6"/>
    </row>
    <row r="11" spans="2:19" s="7" customFormat="1" ht="21.75" customHeight="1">
      <c r="B11" s="129" t="s">
        <v>12</v>
      </c>
      <c r="C11" s="291" t="s">
        <v>322</v>
      </c>
      <c r="D11" s="292"/>
      <c r="E11" s="292"/>
      <c r="F11" s="293"/>
      <c r="G11" s="279" t="s">
        <v>356</v>
      </c>
      <c r="H11" s="281"/>
      <c r="I11" s="195">
        <v>192</v>
      </c>
      <c r="J11" s="137" t="str">
        <f>J19</f>
        <v>#108 (遺體要伸冤 就靠法醫來解碼)</v>
      </c>
      <c r="K11" s="138" t="str">
        <f>J11</f>
        <v>#108 (遺體要伸冤 就靠法醫來解碼)</v>
      </c>
      <c r="L11" s="132" t="s">
        <v>12</v>
      </c>
      <c r="M11" s="6"/>
    </row>
    <row r="12" spans="2:19" s="7" customFormat="1" ht="21.75" customHeight="1">
      <c r="B12" s="129" t="s">
        <v>13</v>
      </c>
      <c r="C12" s="294" t="s">
        <v>387</v>
      </c>
      <c r="D12" s="295"/>
      <c r="E12" s="295"/>
      <c r="F12" s="296"/>
      <c r="G12" s="276" t="s">
        <v>357</v>
      </c>
      <c r="H12" s="277"/>
      <c r="I12" s="278"/>
      <c r="J12" s="139" t="s">
        <v>14</v>
      </c>
      <c r="K12" s="139" t="s">
        <v>14</v>
      </c>
      <c r="L12" s="132" t="s">
        <v>13</v>
      </c>
      <c r="M12" s="6"/>
    </row>
    <row r="13" spans="2:19" s="7" customFormat="1" ht="21.75" customHeight="1">
      <c r="B13" s="129" t="s">
        <v>15</v>
      </c>
      <c r="C13" s="282"/>
      <c r="D13" s="283"/>
      <c r="E13" s="283"/>
      <c r="F13" s="284"/>
      <c r="G13" s="279">
        <v>283</v>
      </c>
      <c r="H13" s="280"/>
      <c r="I13" s="281"/>
      <c r="J13" s="140">
        <f>G51</f>
        <v>283</v>
      </c>
      <c r="K13" s="140">
        <f>J13</f>
        <v>283</v>
      </c>
      <c r="L13" s="132" t="s">
        <v>15</v>
      </c>
      <c r="M13" s="6"/>
    </row>
    <row r="14" spans="2:19" s="7" customFormat="1" ht="24.75" customHeight="1">
      <c r="B14" s="129" t="s">
        <v>16</v>
      </c>
      <c r="C14" s="285">
        <v>107</v>
      </c>
      <c r="D14" s="286"/>
      <c r="E14" s="286"/>
      <c r="F14" s="287"/>
      <c r="G14" s="302" t="s">
        <v>350</v>
      </c>
      <c r="H14" s="303"/>
      <c r="I14" s="304"/>
      <c r="J14" s="141" t="s">
        <v>169</v>
      </c>
      <c r="K14" s="141" t="s">
        <v>169</v>
      </c>
      <c r="L14" s="132" t="s">
        <v>16</v>
      </c>
      <c r="M14" s="6"/>
    </row>
    <row r="15" spans="2:19" s="7" customFormat="1" ht="21.75" customHeight="1">
      <c r="B15" s="129" t="s">
        <v>17</v>
      </c>
      <c r="C15" s="294" t="s">
        <v>389</v>
      </c>
      <c r="D15" s="295"/>
      <c r="E15" s="295"/>
      <c r="F15" s="296"/>
      <c r="G15" s="279" t="s">
        <v>351</v>
      </c>
      <c r="H15" s="280"/>
      <c r="I15" s="281"/>
      <c r="J15" s="142" t="str">
        <f>G49</f>
        <v>#517 (真幸福還是真衝動?!閃婚夫妻大爆料)</v>
      </c>
      <c r="K15" s="142" t="str">
        <f>J15</f>
        <v>#517 (真幸福還是真衝動?!閃婚夫妻大爆料)</v>
      </c>
      <c r="L15" s="132" t="s">
        <v>17</v>
      </c>
      <c r="M15" s="6"/>
    </row>
    <row r="16" spans="2:19" s="7" customFormat="1" ht="21.75" customHeight="1">
      <c r="B16" s="129" t="s">
        <v>18</v>
      </c>
      <c r="C16" s="282">
        <v>104</v>
      </c>
      <c r="D16" s="283"/>
      <c r="E16" s="283"/>
      <c r="F16" s="284"/>
      <c r="G16" s="276" t="s">
        <v>366</v>
      </c>
      <c r="H16" s="277"/>
      <c r="I16" s="278"/>
      <c r="J16" s="131" t="s">
        <v>166</v>
      </c>
      <c r="K16" s="131" t="s">
        <v>166</v>
      </c>
      <c r="L16" s="132" t="s">
        <v>18</v>
      </c>
      <c r="M16" s="6"/>
    </row>
    <row r="17" spans="2:16" s="7" customFormat="1" ht="21.75" customHeight="1">
      <c r="B17" s="129" t="s">
        <v>20</v>
      </c>
      <c r="C17" s="285"/>
      <c r="D17" s="286"/>
      <c r="E17" s="286"/>
      <c r="F17" s="287"/>
      <c r="G17" s="279" t="s">
        <v>365</v>
      </c>
      <c r="H17" s="280"/>
      <c r="I17" s="281"/>
      <c r="J17" s="138">
        <f>J9</f>
        <v>68</v>
      </c>
      <c r="K17" s="138">
        <f>K9</f>
        <v>68</v>
      </c>
      <c r="L17" s="132" t="s">
        <v>20</v>
      </c>
      <c r="M17" s="6"/>
    </row>
    <row r="18" spans="2:16" s="7" customFormat="1" ht="27.75" customHeight="1">
      <c r="B18" s="129" t="s">
        <v>21</v>
      </c>
      <c r="C18" s="288" t="s">
        <v>209</v>
      </c>
      <c r="D18" s="289"/>
      <c r="E18" s="289"/>
      <c r="F18" s="290"/>
      <c r="G18" s="299" t="s">
        <v>352</v>
      </c>
      <c r="H18" s="300"/>
      <c r="I18" s="301"/>
      <c r="J18" s="143" t="str">
        <f>G42</f>
        <v>*真相HOLD得住&lt;普&gt;</v>
      </c>
      <c r="K18" s="143" t="str">
        <f>J18</f>
        <v>*真相HOLD得住&lt;普&gt;</v>
      </c>
      <c r="L18" s="132" t="s">
        <v>21</v>
      </c>
      <c r="M18" s="6"/>
    </row>
    <row r="19" spans="2:16" s="7" customFormat="1" ht="27" customHeight="1">
      <c r="B19" s="129" t="s">
        <v>22</v>
      </c>
      <c r="C19" s="291" t="s">
        <v>322</v>
      </c>
      <c r="D19" s="292"/>
      <c r="E19" s="292"/>
      <c r="F19" s="293"/>
      <c r="G19" s="279" t="s">
        <v>353</v>
      </c>
      <c r="H19" s="280"/>
      <c r="I19" s="281"/>
      <c r="J19" s="144" t="str">
        <f>G43</f>
        <v>#108 (遺體要伸冤 就靠法醫來解碼)</v>
      </c>
      <c r="K19" s="144" t="str">
        <f>J19</f>
        <v>#108 (遺體要伸冤 就靠法醫來解碼)</v>
      </c>
      <c r="L19" s="132" t="s">
        <v>22</v>
      </c>
      <c r="M19" s="6"/>
    </row>
    <row r="20" spans="2:16" s="7" customFormat="1" ht="17.25" customHeight="1">
      <c r="B20" s="129" t="s">
        <v>23</v>
      </c>
      <c r="C20" s="294" t="s">
        <v>387</v>
      </c>
      <c r="D20" s="295"/>
      <c r="E20" s="295"/>
      <c r="F20" s="296"/>
      <c r="G20" s="276" t="s">
        <v>354</v>
      </c>
      <c r="H20" s="278"/>
      <c r="I20" s="194" t="s">
        <v>355</v>
      </c>
      <c r="J20" s="143" t="str">
        <f>J18</f>
        <v>*真相HOLD得住&lt;普&gt;</v>
      </c>
      <c r="K20" s="143" t="str">
        <f>J20</f>
        <v>*真相HOLD得住&lt;普&gt;</v>
      </c>
      <c r="L20" s="132" t="s">
        <v>23</v>
      </c>
      <c r="M20" s="6"/>
    </row>
    <row r="21" spans="2:16" s="7" customFormat="1" ht="21.75" customHeight="1">
      <c r="B21" s="129" t="s">
        <v>24</v>
      </c>
      <c r="C21" s="282"/>
      <c r="D21" s="283"/>
      <c r="E21" s="283"/>
      <c r="F21" s="284"/>
      <c r="G21" s="279" t="s">
        <v>356</v>
      </c>
      <c r="H21" s="281"/>
      <c r="I21" s="195">
        <v>192</v>
      </c>
      <c r="J21" s="144" t="str">
        <f>J19</f>
        <v>#108 (遺體要伸冤 就靠法醫來解碼)</v>
      </c>
      <c r="K21" s="144" t="str">
        <f>J21</f>
        <v>#108 (遺體要伸冤 就靠法醫來解碼)</v>
      </c>
      <c r="L21" s="132" t="s">
        <v>24</v>
      </c>
      <c r="M21" s="6"/>
    </row>
    <row r="22" spans="2:16" s="7" customFormat="1" ht="21.75" customHeight="1">
      <c r="B22" s="129" t="s">
        <v>25</v>
      </c>
      <c r="C22" s="285">
        <v>107</v>
      </c>
      <c r="D22" s="286"/>
      <c r="E22" s="286"/>
      <c r="F22" s="287"/>
      <c r="G22" s="276" t="s">
        <v>357</v>
      </c>
      <c r="H22" s="277"/>
      <c r="I22" s="278"/>
      <c r="J22" s="145" t="s">
        <v>170</v>
      </c>
      <c r="K22" s="131" t="str">
        <f>K20</f>
        <v>*真相HOLD得住&lt;普&gt;</v>
      </c>
      <c r="L22" s="132" t="s">
        <v>25</v>
      </c>
      <c r="M22" s="6"/>
    </row>
    <row r="23" spans="2:16" s="7" customFormat="1" ht="21.75" customHeight="1">
      <c r="B23" s="129" t="s">
        <v>26</v>
      </c>
      <c r="C23" s="294" t="s">
        <v>389</v>
      </c>
      <c r="D23" s="295"/>
      <c r="E23" s="295"/>
      <c r="F23" s="296"/>
      <c r="G23" s="279">
        <v>283</v>
      </c>
      <c r="H23" s="280"/>
      <c r="I23" s="281"/>
      <c r="J23" s="146">
        <f>J13</f>
        <v>283</v>
      </c>
      <c r="K23" s="138" t="str">
        <f>K21</f>
        <v>#108 (遺體要伸冤 就靠法醫來解碼)</v>
      </c>
      <c r="L23" s="132" t="s">
        <v>26</v>
      </c>
      <c r="M23" s="6"/>
    </row>
    <row r="24" spans="2:16" s="7" customFormat="1" ht="21.75" customHeight="1">
      <c r="B24" s="129" t="s">
        <v>27</v>
      </c>
      <c r="C24" s="282">
        <v>104</v>
      </c>
      <c r="D24" s="283"/>
      <c r="E24" s="283"/>
      <c r="F24" s="284"/>
      <c r="G24" s="302" t="s">
        <v>350</v>
      </c>
      <c r="H24" s="303"/>
      <c r="I24" s="304"/>
      <c r="J24" s="145" t="s">
        <v>170</v>
      </c>
      <c r="K24" s="147" t="s">
        <v>169</v>
      </c>
      <c r="L24" s="132" t="s">
        <v>27</v>
      </c>
      <c r="M24" s="6"/>
    </row>
    <row r="25" spans="2:16" s="7" customFormat="1" ht="21.75" customHeight="1">
      <c r="B25" s="129" t="s">
        <v>28</v>
      </c>
      <c r="C25" s="285"/>
      <c r="D25" s="286"/>
      <c r="E25" s="286"/>
      <c r="F25" s="287"/>
      <c r="G25" s="279" t="s">
        <v>351</v>
      </c>
      <c r="H25" s="280"/>
      <c r="I25" s="281"/>
      <c r="J25" s="146">
        <f>J23</f>
        <v>283</v>
      </c>
      <c r="K25" s="148" t="str">
        <f>G35</f>
        <v>#108 (遺體要伸冤 就靠法醫來解碼)</v>
      </c>
      <c r="L25" s="132" t="s">
        <v>28</v>
      </c>
      <c r="M25" s="6"/>
    </row>
    <row r="26" spans="2:16" s="7" customFormat="1" ht="28.5" customHeight="1">
      <c r="B26" s="129" t="s">
        <v>29</v>
      </c>
      <c r="C26" s="288" t="s">
        <v>209</v>
      </c>
      <c r="D26" s="289"/>
      <c r="E26" s="289"/>
      <c r="F26" s="290"/>
      <c r="G26" s="276" t="s">
        <v>366</v>
      </c>
      <c r="H26" s="277"/>
      <c r="I26" s="278"/>
      <c r="J26" s="141" t="s">
        <v>165</v>
      </c>
      <c r="K26" s="131" t="s">
        <v>171</v>
      </c>
      <c r="L26" s="132" t="s">
        <v>29</v>
      </c>
      <c r="M26" s="6"/>
      <c r="N26" s="6"/>
      <c r="P26" s="149"/>
    </row>
    <row r="27" spans="2:16" s="7" customFormat="1" ht="21.75" customHeight="1">
      <c r="B27" s="129" t="s">
        <v>30</v>
      </c>
      <c r="C27" s="291" t="s">
        <v>322</v>
      </c>
      <c r="D27" s="292"/>
      <c r="E27" s="292"/>
      <c r="F27" s="293"/>
      <c r="G27" s="279" t="s">
        <v>365</v>
      </c>
      <c r="H27" s="280"/>
      <c r="I27" s="281"/>
      <c r="J27" s="150">
        <f>K47</f>
        <v>68</v>
      </c>
      <c r="K27" s="151" t="str">
        <f>K25</f>
        <v>#108 (遺體要伸冤 就靠法醫來解碼)</v>
      </c>
      <c r="L27" s="132" t="s">
        <v>30</v>
      </c>
      <c r="M27" s="6"/>
      <c r="N27" s="6"/>
      <c r="P27" s="149"/>
    </row>
    <row r="28" spans="2:16" s="7" customFormat="1" ht="21.75" customHeight="1">
      <c r="B28" s="152" t="s">
        <v>31</v>
      </c>
      <c r="C28" s="294" t="s">
        <v>387</v>
      </c>
      <c r="D28" s="295"/>
      <c r="E28" s="295"/>
      <c r="F28" s="296"/>
      <c r="G28" s="299" t="s">
        <v>352</v>
      </c>
      <c r="H28" s="300"/>
      <c r="I28" s="301"/>
      <c r="J28" s="141" t="s">
        <v>165</v>
      </c>
      <c r="K28" s="153" t="s">
        <v>172</v>
      </c>
      <c r="L28" s="132" t="s">
        <v>31</v>
      </c>
      <c r="M28" s="6"/>
      <c r="N28" s="6"/>
      <c r="P28" s="149"/>
    </row>
    <row r="29" spans="2:16" s="7" customFormat="1" ht="15.75" customHeight="1">
      <c r="B29" s="152" t="s">
        <v>32</v>
      </c>
      <c r="C29" s="282"/>
      <c r="D29" s="283"/>
      <c r="E29" s="283"/>
      <c r="F29" s="284"/>
      <c r="G29" s="279" t="s">
        <v>333</v>
      </c>
      <c r="H29" s="280"/>
      <c r="I29" s="281"/>
      <c r="J29" s="150">
        <f>K49</f>
        <v>68</v>
      </c>
      <c r="K29" s="154">
        <f>J49</f>
        <v>141</v>
      </c>
      <c r="L29" s="132" t="s">
        <v>32</v>
      </c>
      <c r="M29" s="6"/>
      <c r="N29" s="6"/>
      <c r="P29" s="149"/>
    </row>
    <row r="30" spans="2:16" s="7" customFormat="1" ht="19.5" customHeight="1">
      <c r="B30" s="152" t="s">
        <v>33</v>
      </c>
      <c r="C30" s="285">
        <v>107</v>
      </c>
      <c r="D30" s="286"/>
      <c r="E30" s="286"/>
      <c r="F30" s="287"/>
      <c r="G30" s="276" t="s">
        <v>358</v>
      </c>
      <c r="H30" s="278"/>
      <c r="I30" s="194" t="s">
        <v>8</v>
      </c>
      <c r="J30" s="143" t="str">
        <f>J18</f>
        <v>*真相HOLD得住&lt;普&gt;</v>
      </c>
      <c r="K30" s="143" t="str">
        <f>J30</f>
        <v>*真相HOLD得住&lt;普&gt;</v>
      </c>
      <c r="L30" s="132" t="s">
        <v>33</v>
      </c>
      <c r="M30" s="6"/>
      <c r="N30" s="6"/>
      <c r="P30" s="149"/>
    </row>
    <row r="31" spans="2:16" s="7" customFormat="1" ht="26.25" customHeight="1">
      <c r="B31" s="152" t="s">
        <v>34</v>
      </c>
      <c r="C31" s="294" t="s">
        <v>389</v>
      </c>
      <c r="D31" s="295"/>
      <c r="E31" s="295"/>
      <c r="F31" s="296"/>
      <c r="G31" s="279" t="s">
        <v>359</v>
      </c>
      <c r="H31" s="281"/>
      <c r="I31" s="195">
        <v>192</v>
      </c>
      <c r="J31" s="144" t="str">
        <f>J19</f>
        <v>#108 (遺體要伸冤 就靠法醫來解碼)</v>
      </c>
      <c r="K31" s="144" t="str">
        <f>J31</f>
        <v>#108 (遺體要伸冤 就靠法醫來解碼)</v>
      </c>
      <c r="L31" s="132" t="s">
        <v>34</v>
      </c>
      <c r="M31" s="6"/>
      <c r="N31" s="6"/>
      <c r="P31" s="149"/>
    </row>
    <row r="32" spans="2:16" s="7" customFormat="1" ht="27.75" customHeight="1">
      <c r="B32" s="152" t="s">
        <v>35</v>
      </c>
      <c r="C32" s="282">
        <v>104</v>
      </c>
      <c r="D32" s="283"/>
      <c r="E32" s="283"/>
      <c r="F32" s="284"/>
      <c r="G32" s="276" t="s">
        <v>360</v>
      </c>
      <c r="H32" s="277"/>
      <c r="I32" s="278"/>
      <c r="J32" s="155" t="str">
        <f>J30</f>
        <v>*真相HOLD得住&lt;普&gt;</v>
      </c>
      <c r="K32" s="143" t="str">
        <f>J32</f>
        <v>*真相HOLD得住&lt;普&gt;</v>
      </c>
      <c r="L32" s="132" t="s">
        <v>35</v>
      </c>
      <c r="M32" s="6"/>
      <c r="N32" s="6"/>
      <c r="P32" s="149"/>
    </row>
    <row r="33" spans="2:20" s="7" customFormat="1" ht="21.75" customHeight="1">
      <c r="B33" s="152" t="s">
        <v>36</v>
      </c>
      <c r="C33" s="285"/>
      <c r="D33" s="286"/>
      <c r="E33" s="286"/>
      <c r="F33" s="287"/>
      <c r="G33" s="279">
        <v>283</v>
      </c>
      <c r="H33" s="280"/>
      <c r="I33" s="281"/>
      <c r="J33" s="156" t="str">
        <f>J31</f>
        <v>#108 (遺體要伸冤 就靠法醫來解碼)</v>
      </c>
      <c r="K33" s="144" t="str">
        <f>J33</f>
        <v>#108 (遺體要伸冤 就靠法醫來解碼)</v>
      </c>
      <c r="L33" s="132" t="s">
        <v>36</v>
      </c>
      <c r="M33" s="6"/>
      <c r="N33" s="6"/>
      <c r="P33" s="149"/>
    </row>
    <row r="34" spans="2:20" s="7" customFormat="1" ht="24" customHeight="1">
      <c r="B34" s="152" t="s">
        <v>37</v>
      </c>
      <c r="C34" s="288" t="s">
        <v>368</v>
      </c>
      <c r="D34" s="289"/>
      <c r="E34" s="289"/>
      <c r="F34" s="290"/>
      <c r="G34" s="302" t="s">
        <v>336</v>
      </c>
      <c r="H34" s="303"/>
      <c r="I34" s="304"/>
      <c r="J34" s="157" t="s">
        <v>173</v>
      </c>
      <c r="K34" s="143" t="str">
        <f>K22</f>
        <v>*真相HOLD得住&lt;普&gt;</v>
      </c>
      <c r="L34" s="132" t="s">
        <v>37</v>
      </c>
      <c r="M34" s="6"/>
      <c r="N34" s="6"/>
      <c r="P34" s="149"/>
    </row>
    <row r="35" spans="2:20" s="7" customFormat="1" ht="21.75" customHeight="1">
      <c r="B35" s="152" t="s">
        <v>38</v>
      </c>
      <c r="C35" s="291" t="s">
        <v>322</v>
      </c>
      <c r="D35" s="292"/>
      <c r="E35" s="292"/>
      <c r="F35" s="293"/>
      <c r="G35" s="279" t="s">
        <v>332</v>
      </c>
      <c r="H35" s="280"/>
      <c r="I35" s="281"/>
      <c r="J35" s="158">
        <f>J49</f>
        <v>141</v>
      </c>
      <c r="K35" s="144" t="str">
        <f>K23</f>
        <v>#108 (遺體要伸冤 就靠法醫來解碼)</v>
      </c>
      <c r="L35" s="132" t="s">
        <v>38</v>
      </c>
      <c r="M35" s="6"/>
      <c r="N35" s="6"/>
      <c r="P35" s="149"/>
    </row>
    <row r="36" spans="2:20" s="7" customFormat="1" ht="21.75" customHeight="1">
      <c r="B36" s="182" t="s">
        <v>39</v>
      </c>
      <c r="C36" s="294" t="s">
        <v>387</v>
      </c>
      <c r="D36" s="295"/>
      <c r="E36" s="295"/>
      <c r="F36" s="296"/>
      <c r="G36" s="276" t="s">
        <v>366</v>
      </c>
      <c r="H36" s="277"/>
      <c r="I36" s="278"/>
      <c r="J36" s="121" t="s">
        <v>174</v>
      </c>
      <c r="K36" s="119" t="s">
        <v>174</v>
      </c>
      <c r="L36" s="183" t="s">
        <v>39</v>
      </c>
      <c r="M36" s="6"/>
      <c r="N36" s="6"/>
      <c r="P36" s="149"/>
    </row>
    <row r="37" spans="2:20" s="7" customFormat="1" ht="21.75" customHeight="1">
      <c r="B37" s="182" t="s">
        <v>40</v>
      </c>
      <c r="C37" s="282"/>
      <c r="D37" s="283"/>
      <c r="E37" s="283"/>
      <c r="F37" s="284"/>
      <c r="G37" s="279" t="s">
        <v>365</v>
      </c>
      <c r="H37" s="280"/>
      <c r="I37" s="281"/>
      <c r="J37" s="122">
        <f>G51</f>
        <v>283</v>
      </c>
      <c r="K37" s="120">
        <f>G51</f>
        <v>283</v>
      </c>
      <c r="L37" s="183" t="s">
        <v>40</v>
      </c>
      <c r="M37" s="6"/>
      <c r="N37" s="6"/>
      <c r="P37" s="149"/>
    </row>
    <row r="38" spans="2:20" s="7" customFormat="1" ht="24" customHeight="1">
      <c r="B38" s="182" t="s">
        <v>41</v>
      </c>
      <c r="C38" s="285">
        <v>107</v>
      </c>
      <c r="D38" s="286"/>
      <c r="E38" s="286"/>
      <c r="F38" s="287"/>
      <c r="G38" s="276" t="s">
        <v>360</v>
      </c>
      <c r="H38" s="277"/>
      <c r="I38" s="278"/>
      <c r="J38" s="159" t="s">
        <v>175</v>
      </c>
      <c r="K38" s="255" t="s">
        <v>251</v>
      </c>
      <c r="L38" s="183" t="s">
        <v>41</v>
      </c>
      <c r="M38" s="6"/>
      <c r="N38" s="6"/>
      <c r="P38" s="149"/>
      <c r="T38" s="8"/>
    </row>
    <row r="39" spans="2:20" s="7" customFormat="1" ht="21.75" customHeight="1">
      <c r="B39" s="182" t="s">
        <v>43</v>
      </c>
      <c r="C39" s="294" t="s">
        <v>389</v>
      </c>
      <c r="D39" s="295"/>
      <c r="E39" s="295"/>
      <c r="F39" s="296"/>
      <c r="G39" s="279">
        <v>283</v>
      </c>
      <c r="H39" s="280"/>
      <c r="I39" s="281"/>
      <c r="J39" s="160">
        <f>K45</f>
        <v>98</v>
      </c>
      <c r="K39" s="256"/>
      <c r="L39" s="183" t="s">
        <v>43</v>
      </c>
      <c r="M39" s="6"/>
      <c r="N39" s="6"/>
      <c r="P39" s="149"/>
      <c r="T39" s="8"/>
    </row>
    <row r="40" spans="2:20" s="7" customFormat="1" ht="21.75" customHeight="1">
      <c r="B40" s="203" t="s">
        <v>44</v>
      </c>
      <c r="C40" s="282">
        <v>104</v>
      </c>
      <c r="D40" s="283"/>
      <c r="E40" s="283"/>
      <c r="F40" s="284"/>
      <c r="G40" s="276" t="s">
        <v>366</v>
      </c>
      <c r="H40" s="277"/>
      <c r="I40" s="278"/>
      <c r="J40" s="274" t="s">
        <v>176</v>
      </c>
      <c r="K40" s="161">
        <v>53</v>
      </c>
      <c r="L40" s="183" t="s">
        <v>44</v>
      </c>
      <c r="M40" s="6"/>
      <c r="N40" s="6"/>
      <c r="P40" s="149"/>
      <c r="T40" s="8"/>
    </row>
    <row r="41" spans="2:20" s="7" customFormat="1" ht="22.5" customHeight="1">
      <c r="B41" s="203" t="s">
        <v>45</v>
      </c>
      <c r="C41" s="285"/>
      <c r="D41" s="286"/>
      <c r="E41" s="286"/>
      <c r="F41" s="287"/>
      <c r="G41" s="279" t="s">
        <v>365</v>
      </c>
      <c r="H41" s="280"/>
      <c r="I41" s="281"/>
      <c r="J41" s="275"/>
      <c r="K41" s="162" t="s">
        <v>177</v>
      </c>
      <c r="L41" s="183" t="s">
        <v>45</v>
      </c>
      <c r="M41" s="6"/>
      <c r="N41" s="6"/>
      <c r="P41" s="149"/>
      <c r="T41" s="8"/>
    </row>
    <row r="42" spans="2:20" s="7" customFormat="1" ht="21.75" customHeight="1">
      <c r="B42" s="204">
        <v>0.79166666666666663</v>
      </c>
      <c r="C42" s="288" t="s">
        <v>209</v>
      </c>
      <c r="D42" s="289"/>
      <c r="E42" s="289"/>
      <c r="F42" s="290"/>
      <c r="G42" s="246" t="s">
        <v>331</v>
      </c>
      <c r="H42" s="247"/>
      <c r="I42" s="248"/>
      <c r="J42" s="161">
        <v>106</v>
      </c>
      <c r="K42" s="161">
        <f>J47-1</f>
        <v>103</v>
      </c>
      <c r="L42" s="183" t="s">
        <v>46</v>
      </c>
      <c r="M42" s="6"/>
      <c r="N42" s="6"/>
      <c r="P42" s="149"/>
      <c r="T42" s="8"/>
    </row>
    <row r="43" spans="2:20" s="7" customFormat="1" ht="27.75" customHeight="1">
      <c r="B43" s="203" t="s">
        <v>47</v>
      </c>
      <c r="C43" s="291" t="s">
        <v>322</v>
      </c>
      <c r="D43" s="292"/>
      <c r="E43" s="292"/>
      <c r="F43" s="293"/>
      <c r="G43" s="249" t="s">
        <v>332</v>
      </c>
      <c r="H43" s="250"/>
      <c r="I43" s="251"/>
      <c r="J43" s="162" t="s">
        <v>178</v>
      </c>
      <c r="K43" s="163" t="s">
        <v>163</v>
      </c>
      <c r="L43" s="183" t="s">
        <v>47</v>
      </c>
      <c r="M43" s="6"/>
      <c r="N43" s="6"/>
      <c r="P43" s="149"/>
      <c r="T43" s="8"/>
    </row>
    <row r="44" spans="2:20" s="7" customFormat="1" ht="17.25" customHeight="1">
      <c r="B44" s="203" t="s">
        <v>49</v>
      </c>
      <c r="C44" s="257" t="s">
        <v>388</v>
      </c>
      <c r="D44" s="258"/>
      <c r="E44" s="258"/>
      <c r="F44" s="259"/>
      <c r="G44" s="246" t="s">
        <v>367</v>
      </c>
      <c r="H44" s="247"/>
      <c r="I44" s="248"/>
      <c r="J44" s="161">
        <v>1</v>
      </c>
      <c r="K44" s="162" t="s">
        <v>162</v>
      </c>
      <c r="L44" s="183" t="s">
        <v>49</v>
      </c>
      <c r="M44" s="6"/>
      <c r="N44" s="6"/>
      <c r="P44" s="149"/>
      <c r="T44" s="8"/>
    </row>
    <row r="45" spans="2:20" s="7" customFormat="1" ht="21.75" customHeight="1">
      <c r="B45" s="203" t="s">
        <v>51</v>
      </c>
      <c r="C45" s="260"/>
      <c r="D45" s="261"/>
      <c r="E45" s="261"/>
      <c r="F45" s="262"/>
      <c r="G45" s="249" t="s">
        <v>364</v>
      </c>
      <c r="H45" s="250"/>
      <c r="I45" s="251"/>
      <c r="J45" s="255" t="s">
        <v>179</v>
      </c>
      <c r="K45" s="161">
        <v>98</v>
      </c>
      <c r="L45" s="183" t="s">
        <v>51</v>
      </c>
      <c r="M45" s="6"/>
      <c r="N45" s="6"/>
      <c r="P45" s="149"/>
    </row>
    <row r="46" spans="2:20" s="7" customFormat="1" ht="21.75" customHeight="1">
      <c r="B46" s="129" t="s">
        <v>52</v>
      </c>
      <c r="C46" s="263">
        <v>107</v>
      </c>
      <c r="D46" s="264"/>
      <c r="E46" s="264"/>
      <c r="F46" s="265"/>
      <c r="G46" s="252" t="s">
        <v>164</v>
      </c>
      <c r="H46" s="253"/>
      <c r="I46" s="254"/>
      <c r="J46" s="256"/>
      <c r="K46" s="164" t="s">
        <v>180</v>
      </c>
      <c r="L46" s="132" t="s">
        <v>52</v>
      </c>
      <c r="M46" s="6"/>
      <c r="N46" s="6"/>
      <c r="P46" s="149"/>
    </row>
    <row r="47" spans="2:20" s="7" customFormat="1" ht="21.75" customHeight="1">
      <c r="B47" s="129" t="s">
        <v>54</v>
      </c>
      <c r="C47" s="257" t="s">
        <v>390</v>
      </c>
      <c r="D47" s="258"/>
      <c r="E47" s="258"/>
      <c r="F47" s="259"/>
      <c r="G47" s="249" t="s">
        <v>333</v>
      </c>
      <c r="H47" s="250"/>
      <c r="I47" s="251"/>
      <c r="J47" s="161">
        <v>104</v>
      </c>
      <c r="K47" s="165">
        <v>68</v>
      </c>
      <c r="L47" s="132" t="s">
        <v>54</v>
      </c>
      <c r="M47" s="6"/>
      <c r="N47" s="6"/>
      <c r="P47" s="149"/>
    </row>
    <row r="48" spans="2:20" s="7" customFormat="1" ht="21.75" customHeight="1">
      <c r="B48" s="129" t="s">
        <v>55</v>
      </c>
      <c r="C48" s="260">
        <v>104</v>
      </c>
      <c r="D48" s="261"/>
      <c r="E48" s="261"/>
      <c r="F48" s="262"/>
      <c r="G48" s="246" t="s">
        <v>361</v>
      </c>
      <c r="H48" s="248"/>
      <c r="I48" s="206" t="s">
        <v>362</v>
      </c>
      <c r="J48" s="166" t="s">
        <v>168</v>
      </c>
      <c r="K48" s="164" t="s">
        <v>180</v>
      </c>
      <c r="L48" s="132" t="s">
        <v>55</v>
      </c>
      <c r="M48" s="6"/>
      <c r="N48" s="6"/>
      <c r="P48" s="149"/>
    </row>
    <row r="49" spans="2:16" s="7" customFormat="1" ht="21.75" customHeight="1">
      <c r="B49" s="129" t="s">
        <v>57</v>
      </c>
      <c r="C49" s="263"/>
      <c r="D49" s="264"/>
      <c r="E49" s="264"/>
      <c r="F49" s="265"/>
      <c r="G49" s="249" t="s">
        <v>356</v>
      </c>
      <c r="H49" s="251"/>
      <c r="I49" s="193">
        <v>192</v>
      </c>
      <c r="J49" s="167">
        <v>141</v>
      </c>
      <c r="K49" s="165">
        <v>68</v>
      </c>
      <c r="L49" s="132" t="s">
        <v>57</v>
      </c>
      <c r="M49" s="6"/>
      <c r="N49" s="6"/>
      <c r="P49" s="149"/>
    </row>
    <row r="50" spans="2:16" s="7" customFormat="1" ht="25.5" customHeight="1">
      <c r="B50" s="129" t="s">
        <v>58</v>
      </c>
      <c r="C50" s="268" t="s">
        <v>206</v>
      </c>
      <c r="D50" s="269"/>
      <c r="E50" s="269"/>
      <c r="F50" s="270"/>
      <c r="G50" s="246" t="s">
        <v>363</v>
      </c>
      <c r="H50" s="247"/>
      <c r="I50" s="248"/>
      <c r="J50" s="168" t="s">
        <v>181</v>
      </c>
      <c r="K50" s="153" t="s">
        <v>172</v>
      </c>
      <c r="L50" s="132" t="s">
        <v>58</v>
      </c>
      <c r="M50" s="6"/>
      <c r="N50" s="6"/>
      <c r="P50" s="149"/>
    </row>
    <row r="51" spans="2:16" s="7" customFormat="1" ht="21.75" customHeight="1" thickBot="1">
      <c r="B51" s="169" t="s">
        <v>59</v>
      </c>
      <c r="C51" s="271" t="s">
        <v>322</v>
      </c>
      <c r="D51" s="272"/>
      <c r="E51" s="272"/>
      <c r="F51" s="273"/>
      <c r="G51" s="243">
        <v>283</v>
      </c>
      <c r="H51" s="244"/>
      <c r="I51" s="245"/>
      <c r="J51" s="170">
        <v>106</v>
      </c>
      <c r="K51" s="171">
        <f>J49</f>
        <v>141</v>
      </c>
      <c r="L51" s="172" t="s">
        <v>59</v>
      </c>
      <c r="M51" s="6"/>
      <c r="N51" s="6"/>
      <c r="P51" s="149"/>
    </row>
    <row r="52" spans="2:16" ht="24.75" customHeight="1">
      <c r="G52" s="10" t="s">
        <v>182</v>
      </c>
      <c r="H52" s="174"/>
      <c r="I52" s="267">
        <f ca="1">TODAY()</f>
        <v>41158</v>
      </c>
      <c r="J52" s="267"/>
      <c r="K52" s="267"/>
      <c r="L52" s="267"/>
      <c r="M52" s="12"/>
      <c r="N52" s="6"/>
      <c r="O52" s="7"/>
      <c r="P52" s="149"/>
    </row>
    <row r="53" spans="2:16" ht="18.75" customHeight="1">
      <c r="G53" s="10" t="s">
        <v>182</v>
      </c>
      <c r="H53" s="174"/>
      <c r="I53" s="266"/>
      <c r="J53" s="266"/>
      <c r="L53" s="175"/>
      <c r="M53" s="12"/>
      <c r="O53" s="7"/>
      <c r="P53" s="149"/>
    </row>
    <row r="54" spans="2:16" ht="15.6" customHeight="1">
      <c r="O54" s="7"/>
      <c r="P54" s="149"/>
    </row>
    <row r="55" spans="2:16" ht="15.6" customHeight="1">
      <c r="E55" s="14"/>
      <c r="F55" s="14"/>
      <c r="G55" s="14"/>
      <c r="O55" s="7"/>
      <c r="P55" s="149"/>
    </row>
    <row r="56" spans="2:16" ht="15.6" customHeight="1">
      <c r="E56" s="14"/>
      <c r="F56" s="14"/>
      <c r="G56" s="14"/>
      <c r="O56" s="7"/>
      <c r="P56" s="149"/>
    </row>
    <row r="57" spans="2:16" ht="15.6" customHeight="1">
      <c r="G57" s="14"/>
    </row>
    <row r="58" spans="2:16" ht="15.6" customHeight="1">
      <c r="G58" s="14"/>
    </row>
    <row r="59" spans="2:16" ht="15.6" customHeight="1">
      <c r="G59" s="14"/>
    </row>
    <row r="60" spans="2:16" ht="15.6" customHeight="1">
      <c r="G60" s="14"/>
    </row>
    <row r="61" spans="2:16" ht="15.6" customHeight="1">
      <c r="G61" s="14"/>
    </row>
    <row r="62" spans="2:16" ht="15.6" customHeight="1">
      <c r="G62" s="14"/>
    </row>
    <row r="63" spans="2:16" ht="15.6" customHeight="1">
      <c r="G63" s="14"/>
    </row>
    <row r="64" spans="2:16" ht="15.6" customHeight="1">
      <c r="G64" s="14"/>
    </row>
    <row r="65" spans="2:7" ht="15.6" customHeight="1">
      <c r="G65" s="14"/>
    </row>
    <row r="66" spans="2:7" ht="15.6" customHeight="1">
      <c r="G66" s="14"/>
    </row>
    <row r="67" spans="2:7" ht="15.6" customHeight="1">
      <c r="G67" s="14"/>
    </row>
    <row r="68" spans="2:7" ht="15.6" customHeight="1">
      <c r="G68" s="14"/>
    </row>
    <row r="69" spans="2:7" ht="15.6" customHeight="1">
      <c r="G69" s="14"/>
    </row>
    <row r="70" spans="2:7" ht="15.6" customHeight="1">
      <c r="G70" s="14"/>
    </row>
    <row r="71" spans="2:7" ht="15.6" customHeight="1">
      <c r="G71" s="14"/>
    </row>
    <row r="72" spans="2:7" ht="15.6" customHeight="1">
      <c r="G72" s="14"/>
    </row>
    <row r="73" spans="2:7" ht="15.6" customHeight="1">
      <c r="G73" s="14"/>
    </row>
    <row r="74" spans="2:7" ht="15.6" customHeight="1">
      <c r="G74" s="14"/>
    </row>
    <row r="75" spans="2:7" ht="15.6" customHeight="1">
      <c r="B75" s="12"/>
      <c r="C75" s="176"/>
      <c r="D75" s="176"/>
      <c r="E75" s="14"/>
      <c r="F75" s="14"/>
      <c r="G75" s="14"/>
    </row>
    <row r="76" spans="2:7" ht="15.6" customHeight="1">
      <c r="B76" s="12"/>
      <c r="C76" s="176"/>
      <c r="D76" s="176"/>
      <c r="E76" s="14"/>
      <c r="F76" s="14"/>
      <c r="G76" s="14"/>
    </row>
    <row r="77" spans="2:7" ht="15.6" customHeight="1">
      <c r="B77" s="12"/>
      <c r="C77" s="176"/>
      <c r="D77" s="176"/>
      <c r="E77" s="14"/>
      <c r="F77" s="14"/>
      <c r="G77" s="14"/>
    </row>
    <row r="78" spans="2:7" ht="15.6" customHeight="1">
      <c r="B78" s="12"/>
      <c r="C78" s="176"/>
      <c r="D78" s="176"/>
      <c r="E78" s="14"/>
      <c r="F78" s="14"/>
      <c r="G78" s="14"/>
    </row>
    <row r="79" spans="2:7" ht="15.6" customHeight="1">
      <c r="B79" s="12"/>
      <c r="C79" s="176"/>
      <c r="D79" s="176"/>
      <c r="E79" s="14"/>
      <c r="F79" s="14"/>
      <c r="G79" s="14"/>
    </row>
    <row r="80" spans="2:7" ht="15.6" customHeight="1">
      <c r="B80" s="12"/>
      <c r="C80" s="176"/>
      <c r="D80" s="176"/>
      <c r="E80" s="14"/>
      <c r="F80" s="14"/>
      <c r="G80" s="14"/>
    </row>
    <row r="81" spans="1:20" ht="15.6" customHeight="1">
      <c r="B81" s="12"/>
      <c r="C81" s="176"/>
      <c r="D81" s="176"/>
      <c r="E81" s="14"/>
      <c r="F81" s="14"/>
      <c r="G81" s="14"/>
    </row>
    <row r="82" spans="1:20" ht="15.6" customHeight="1"/>
    <row r="83" spans="1:20" ht="15.6" customHeight="1"/>
    <row r="84" spans="1:20" ht="15.6" customHeight="1"/>
    <row r="85" spans="1:20" ht="15.6" customHeight="1"/>
    <row r="86" spans="1:20" s="9" customFormat="1" ht="15.6" customHeight="1">
      <c r="A86" s="12"/>
      <c r="C86" s="173"/>
      <c r="D86" s="173"/>
      <c r="E86" s="10"/>
      <c r="F86" s="10"/>
      <c r="G86" s="10"/>
      <c r="H86" s="10"/>
      <c r="I86" s="10"/>
      <c r="J86" s="11"/>
      <c r="K86" s="11"/>
      <c r="O86" s="13"/>
      <c r="P86" s="123"/>
      <c r="Q86" s="17"/>
      <c r="R86" s="18"/>
      <c r="S86" s="18"/>
      <c r="T86" s="12"/>
    </row>
    <row r="87" spans="1:20" s="9" customFormat="1" ht="15.6" customHeight="1">
      <c r="A87" s="12"/>
      <c r="C87" s="173"/>
      <c r="D87" s="173"/>
      <c r="E87" s="10"/>
      <c r="F87" s="10"/>
      <c r="G87" s="10"/>
      <c r="H87" s="10"/>
      <c r="I87" s="10"/>
      <c r="J87" s="11"/>
      <c r="K87" s="11"/>
      <c r="O87" s="13"/>
      <c r="P87" s="123"/>
      <c r="Q87" s="17"/>
      <c r="R87" s="18"/>
      <c r="S87" s="18"/>
      <c r="T87" s="12"/>
    </row>
    <row r="88" spans="1:20" s="9" customFormat="1" ht="15.6" customHeight="1">
      <c r="A88" s="12"/>
      <c r="C88" s="173"/>
      <c r="D88" s="173"/>
      <c r="E88" s="10"/>
      <c r="F88" s="10"/>
      <c r="G88" s="10"/>
      <c r="H88" s="10"/>
      <c r="I88" s="10"/>
      <c r="J88" s="11"/>
      <c r="K88" s="11"/>
      <c r="O88" s="13"/>
      <c r="P88" s="123"/>
      <c r="Q88" s="17"/>
      <c r="R88" s="18"/>
      <c r="S88" s="18"/>
      <c r="T88" s="12"/>
    </row>
    <row r="89" spans="1:20" s="9" customFormat="1" ht="15.6" customHeight="1">
      <c r="A89" s="12"/>
      <c r="C89" s="173"/>
      <c r="D89" s="173"/>
      <c r="E89" s="10"/>
      <c r="F89" s="10"/>
      <c r="G89" s="10"/>
      <c r="H89" s="10"/>
      <c r="I89" s="10"/>
      <c r="J89" s="11"/>
      <c r="K89" s="11"/>
      <c r="O89" s="13"/>
      <c r="P89" s="123"/>
      <c r="Q89" s="17"/>
      <c r="R89" s="18"/>
      <c r="S89" s="18"/>
      <c r="T89" s="12"/>
    </row>
    <row r="90" spans="1:20" s="9" customFormat="1" ht="15.6" customHeight="1">
      <c r="A90" s="12"/>
      <c r="C90" s="173"/>
      <c r="D90" s="173"/>
      <c r="E90" s="10"/>
      <c r="F90" s="10"/>
      <c r="G90" s="10"/>
      <c r="H90" s="10"/>
      <c r="I90" s="10"/>
      <c r="J90" s="11"/>
      <c r="K90" s="11"/>
      <c r="O90" s="13"/>
      <c r="P90" s="123"/>
      <c r="Q90" s="17"/>
      <c r="R90" s="18"/>
      <c r="S90" s="18"/>
      <c r="T90" s="12"/>
    </row>
    <row r="91" spans="1:20" s="9" customFormat="1" ht="10.5" customHeight="1">
      <c r="A91" s="12"/>
      <c r="C91" s="173"/>
      <c r="D91" s="173"/>
      <c r="E91" s="10"/>
      <c r="F91" s="10"/>
      <c r="G91" s="10"/>
      <c r="H91" s="10"/>
      <c r="I91" s="10"/>
      <c r="J91" s="11"/>
      <c r="K91" s="11"/>
      <c r="O91" s="13"/>
      <c r="P91" s="123"/>
      <c r="Q91" s="17"/>
      <c r="R91" s="18"/>
      <c r="S91" s="18"/>
      <c r="T91" s="12"/>
    </row>
    <row r="92" spans="1:20" ht="15.75" customHeight="1"/>
    <row r="93" spans="1:20" ht="15.75" customHeight="1"/>
    <row r="94" spans="1:20" ht="15.75" customHeight="1"/>
    <row r="95" spans="1:20" ht="15.75" customHeight="1"/>
    <row r="96" spans="1:20" ht="15.75" customHeight="1"/>
    <row r="97" spans="1:20" ht="15.75" customHeight="1"/>
    <row r="98" spans="1:20" ht="15.75" customHeight="1"/>
    <row r="99" spans="1:20" s="9" customFormat="1" ht="19.5" customHeight="1">
      <c r="A99" s="12"/>
      <c r="C99" s="173"/>
      <c r="D99" s="173"/>
      <c r="E99" s="10"/>
      <c r="F99" s="10"/>
      <c r="G99" s="10"/>
      <c r="H99" s="10"/>
      <c r="I99" s="10"/>
      <c r="J99" s="11"/>
      <c r="K99" s="11"/>
      <c r="O99" s="13"/>
      <c r="P99" s="123"/>
      <c r="Q99" s="17"/>
      <c r="R99" s="18"/>
      <c r="S99" s="18"/>
      <c r="T99" s="12"/>
    </row>
    <row r="100" spans="1:20" s="9" customFormat="1" ht="15.75" customHeight="1">
      <c r="A100" s="12"/>
      <c r="C100" s="173"/>
      <c r="D100" s="173"/>
      <c r="E100" s="14"/>
      <c r="F100" s="14"/>
      <c r="G100" s="14"/>
      <c r="H100" s="10"/>
      <c r="I100" s="10"/>
      <c r="J100" s="14"/>
      <c r="K100" s="13"/>
      <c r="O100" s="13"/>
      <c r="P100" s="123"/>
      <c r="Q100" s="17"/>
      <c r="R100" s="18"/>
      <c r="S100" s="18"/>
      <c r="T100" s="12"/>
    </row>
    <row r="101" spans="1:20" s="9" customFormat="1" ht="15.75" customHeight="1">
      <c r="A101" s="12"/>
      <c r="C101" s="173"/>
      <c r="D101" s="173"/>
      <c r="E101" s="14"/>
      <c r="F101" s="14"/>
      <c r="G101" s="14"/>
      <c r="H101" s="177"/>
      <c r="I101" s="178"/>
      <c r="J101" s="10"/>
      <c r="K101" s="13"/>
      <c r="O101" s="13"/>
      <c r="P101" s="123"/>
      <c r="Q101" s="17"/>
      <c r="R101" s="18"/>
      <c r="S101" s="18"/>
      <c r="T101" s="12"/>
    </row>
    <row r="102" spans="1:20" s="9" customFormat="1" ht="15.75" customHeight="1">
      <c r="A102" s="12"/>
      <c r="C102" s="173"/>
      <c r="D102" s="173"/>
      <c r="E102" s="14"/>
      <c r="F102" s="14"/>
      <c r="G102" s="14"/>
      <c r="H102" s="177"/>
      <c r="I102" s="178"/>
      <c r="J102" s="11"/>
      <c r="K102" s="13"/>
      <c r="O102" s="13"/>
      <c r="P102" s="123"/>
      <c r="Q102" s="17"/>
      <c r="R102" s="18"/>
      <c r="S102" s="18"/>
      <c r="T102" s="12"/>
    </row>
    <row r="103" spans="1:20" s="9" customFormat="1" ht="15.75" customHeight="1">
      <c r="A103" s="12"/>
      <c r="C103" s="173"/>
      <c r="D103" s="173"/>
      <c r="E103" s="14"/>
      <c r="F103" s="14"/>
      <c r="G103" s="14"/>
      <c r="H103" s="178"/>
      <c r="I103" s="178"/>
      <c r="J103" s="11"/>
      <c r="K103" s="11"/>
      <c r="O103" s="13"/>
      <c r="P103" s="123"/>
      <c r="Q103" s="17"/>
      <c r="R103" s="18"/>
      <c r="S103" s="18"/>
      <c r="T103" s="12"/>
    </row>
    <row r="104" spans="1:20" s="9" customFormat="1" ht="15.75" customHeight="1">
      <c r="A104" s="12"/>
      <c r="C104" s="173"/>
      <c r="D104" s="173"/>
      <c r="E104" s="14"/>
      <c r="F104" s="14"/>
      <c r="G104" s="14"/>
      <c r="H104" s="19"/>
      <c r="I104" s="19"/>
      <c r="J104" s="11"/>
      <c r="K104" s="11"/>
      <c r="O104" s="13"/>
      <c r="P104" s="123"/>
      <c r="Q104" s="17"/>
      <c r="R104" s="18"/>
      <c r="S104" s="18"/>
      <c r="T104" s="12"/>
    </row>
    <row r="105" spans="1:20" s="9" customFormat="1" ht="15.75" customHeight="1">
      <c r="A105" s="12"/>
      <c r="C105" s="173"/>
      <c r="D105" s="173"/>
      <c r="E105" s="14"/>
      <c r="F105" s="14"/>
      <c r="G105" s="14"/>
      <c r="H105" s="10"/>
      <c r="I105" s="10"/>
      <c r="J105" s="11"/>
      <c r="K105" s="11"/>
      <c r="O105" s="13"/>
      <c r="P105" s="123"/>
      <c r="Q105" s="17"/>
      <c r="R105" s="18"/>
      <c r="S105" s="18"/>
      <c r="T105" s="12"/>
    </row>
    <row r="106" spans="1:20" s="9" customFormat="1" ht="15.75" customHeight="1">
      <c r="A106" s="12"/>
      <c r="C106" s="173"/>
      <c r="D106" s="173"/>
      <c r="E106" s="14"/>
      <c r="F106" s="14"/>
      <c r="G106" s="14"/>
      <c r="H106" s="10"/>
      <c r="I106" s="10"/>
      <c r="J106" s="11"/>
      <c r="K106" s="11"/>
      <c r="O106" s="13"/>
      <c r="P106" s="123"/>
      <c r="Q106" s="17"/>
      <c r="R106" s="18"/>
      <c r="S106" s="18"/>
      <c r="T106" s="12"/>
    </row>
  </sheetData>
  <mergeCells count="91">
    <mergeCell ref="G36:I36"/>
    <mergeCell ref="G21:H21"/>
    <mergeCell ref="G24:I24"/>
    <mergeCell ref="G25:I25"/>
    <mergeCell ref="G22:I22"/>
    <mergeCell ref="G23:I23"/>
    <mergeCell ref="G49:H49"/>
    <mergeCell ref="G27:I27"/>
    <mergeCell ref="G28:I28"/>
    <mergeCell ref="G29:I29"/>
    <mergeCell ref="G32:I32"/>
    <mergeCell ref="G20:H20"/>
    <mergeCell ref="G10:H10"/>
    <mergeCell ref="G11:H11"/>
    <mergeCell ref="G14:I14"/>
    <mergeCell ref="G15:I15"/>
    <mergeCell ref="G16:I16"/>
    <mergeCell ref="G17:I17"/>
    <mergeCell ref="G18:I18"/>
    <mergeCell ref="G19:I19"/>
    <mergeCell ref="C4:F5"/>
    <mergeCell ref="C6:F6"/>
    <mergeCell ref="G12:I12"/>
    <mergeCell ref="G13:I13"/>
    <mergeCell ref="G5:I5"/>
    <mergeCell ref="G6:I6"/>
    <mergeCell ref="G7:I7"/>
    <mergeCell ref="G8:I8"/>
    <mergeCell ref="G9:I9"/>
    <mergeCell ref="C20:F21"/>
    <mergeCell ref="B1:L1"/>
    <mergeCell ref="B2:L2"/>
    <mergeCell ref="C22:F22"/>
    <mergeCell ref="C7:F7"/>
    <mergeCell ref="C8:F9"/>
    <mergeCell ref="C10:F10"/>
    <mergeCell ref="C11:F11"/>
    <mergeCell ref="C12:F13"/>
    <mergeCell ref="G4:I4"/>
    <mergeCell ref="C24:F25"/>
    <mergeCell ref="C26:F26"/>
    <mergeCell ref="C27:F27"/>
    <mergeCell ref="C28:F29"/>
    <mergeCell ref="C23:F23"/>
    <mergeCell ref="C14:F14"/>
    <mergeCell ref="C15:F15"/>
    <mergeCell ref="C16:F17"/>
    <mergeCell ref="C18:F18"/>
    <mergeCell ref="C19:F19"/>
    <mergeCell ref="G31:H31"/>
    <mergeCell ref="G38:I38"/>
    <mergeCell ref="G39:I39"/>
    <mergeCell ref="C30:F30"/>
    <mergeCell ref="C31:F31"/>
    <mergeCell ref="C32:F33"/>
    <mergeCell ref="C34:F34"/>
    <mergeCell ref="G33:I33"/>
    <mergeCell ref="G34:I34"/>
    <mergeCell ref="G35:I35"/>
    <mergeCell ref="C43:F43"/>
    <mergeCell ref="G37:I37"/>
    <mergeCell ref="G43:I43"/>
    <mergeCell ref="G26:I26"/>
    <mergeCell ref="K38:K39"/>
    <mergeCell ref="C35:F35"/>
    <mergeCell ref="C36:F37"/>
    <mergeCell ref="C38:F38"/>
    <mergeCell ref="C39:F39"/>
    <mergeCell ref="G30:H30"/>
    <mergeCell ref="J40:J41"/>
    <mergeCell ref="G40:I40"/>
    <mergeCell ref="G41:I41"/>
    <mergeCell ref="G42:I42"/>
    <mergeCell ref="C40:F41"/>
    <mergeCell ref="C42:F42"/>
    <mergeCell ref="J45:J46"/>
    <mergeCell ref="C44:F45"/>
    <mergeCell ref="C46:F46"/>
    <mergeCell ref="I53:J53"/>
    <mergeCell ref="I52:L52"/>
    <mergeCell ref="C47:F47"/>
    <mergeCell ref="C48:F49"/>
    <mergeCell ref="C50:F50"/>
    <mergeCell ref="C51:F51"/>
    <mergeCell ref="G50:I50"/>
    <mergeCell ref="G51:I51"/>
    <mergeCell ref="G44:I44"/>
    <mergeCell ref="G45:I45"/>
    <mergeCell ref="G46:I46"/>
    <mergeCell ref="G47:I47"/>
    <mergeCell ref="G48:H48"/>
  </mergeCells>
  <phoneticPr fontId="3" type="noConversion"/>
  <printOptions horizontalCentered="1"/>
  <pageMargins left="0.39370078740157483" right="0.39370078740157483" top="0.59055118110236227" bottom="0.59055118110236227" header="0.31496062992125984" footer="0.31496062992125984"/>
  <pageSetup paperSize="9" scale="6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6600FF"/>
  </sheetPr>
  <dimension ref="A1:Q105"/>
  <sheetViews>
    <sheetView view="pageBreakPreview" zoomScale="90" zoomScaleNormal="75" zoomScaleSheetLayoutView="90" workbookViewId="0">
      <selection activeCell="N51" sqref="N51"/>
    </sheetView>
  </sheetViews>
  <sheetFormatPr defaultRowHeight="16.5"/>
  <cols>
    <col min="1" max="1" width="2" style="12" customWidth="1"/>
    <col min="2" max="2" width="6.125" style="9" customWidth="1"/>
    <col min="3" max="6" width="15.625" style="10" customWidth="1"/>
    <col min="7" max="7" width="16.5" style="10" customWidth="1"/>
    <col min="8" max="8" width="17.375" style="11" customWidth="1"/>
    <col min="9" max="9" width="16.875" style="11" customWidth="1"/>
    <col min="10" max="10" width="6.625" style="9" customWidth="1"/>
    <col min="11" max="11" width="6.125" style="13" customWidth="1"/>
    <col min="12" max="12" width="6.125" style="15" customWidth="1"/>
    <col min="13" max="13" width="9.25" style="16" customWidth="1"/>
    <col min="14" max="14" width="8.25" style="17" customWidth="1"/>
    <col min="15" max="15" width="12.375" style="18" customWidth="1"/>
    <col min="16" max="16" width="6.625" style="18" customWidth="1"/>
    <col min="17" max="16384" width="9" style="12"/>
  </cols>
  <sheetData>
    <row r="1" spans="2:16" s="5" customFormat="1" ht="21.75" customHeight="1">
      <c r="B1" s="297" t="s">
        <v>237</v>
      </c>
      <c r="C1" s="297"/>
      <c r="D1" s="297"/>
      <c r="E1" s="297"/>
      <c r="F1" s="297"/>
      <c r="G1" s="297"/>
      <c r="H1" s="297"/>
      <c r="I1" s="297"/>
      <c r="J1" s="297"/>
      <c r="K1" s="20"/>
      <c r="L1" s="1"/>
      <c r="M1" s="2"/>
      <c r="N1" s="3"/>
      <c r="O1" s="4"/>
      <c r="P1" s="4"/>
    </row>
    <row r="2" spans="2:16" s="5" customFormat="1" ht="26.25" customHeight="1" thickBot="1">
      <c r="B2" s="179"/>
      <c r="C2" s="298" t="s">
        <v>183</v>
      </c>
      <c r="D2" s="298"/>
      <c r="E2" s="298"/>
      <c r="F2" s="298"/>
      <c r="G2" s="298"/>
      <c r="H2" s="298"/>
      <c r="I2" s="298"/>
      <c r="J2" s="180"/>
    </row>
    <row r="3" spans="2:16" s="7" customFormat="1" ht="18" customHeight="1">
      <c r="B3" s="126" t="s">
        <v>184</v>
      </c>
      <c r="C3" s="181" t="s">
        <v>108</v>
      </c>
      <c r="D3" s="181" t="s">
        <v>185</v>
      </c>
      <c r="E3" s="181" t="s">
        <v>186</v>
      </c>
      <c r="F3" s="181" t="s">
        <v>187</v>
      </c>
      <c r="G3" s="181" t="s">
        <v>188</v>
      </c>
      <c r="H3" s="127" t="s">
        <v>189</v>
      </c>
      <c r="I3" s="127" t="s">
        <v>190</v>
      </c>
      <c r="J3" s="128" t="s">
        <v>184</v>
      </c>
    </row>
    <row r="4" spans="2:16" s="7" customFormat="1" ht="18" customHeight="1">
      <c r="B4" s="152" t="s">
        <v>3</v>
      </c>
      <c r="C4" s="341" t="s">
        <v>210</v>
      </c>
      <c r="D4" s="342"/>
      <c r="E4" s="342"/>
      <c r="F4" s="342"/>
      <c r="G4" s="356"/>
      <c r="H4" s="313" t="s">
        <v>248</v>
      </c>
      <c r="I4" s="337" t="s">
        <v>395</v>
      </c>
      <c r="J4" s="132" t="s">
        <v>3</v>
      </c>
    </row>
    <row r="5" spans="2:16" s="7" customFormat="1" ht="18" customHeight="1">
      <c r="B5" s="152" t="s">
        <v>4</v>
      </c>
      <c r="C5" s="343"/>
      <c r="D5" s="344"/>
      <c r="E5" s="344"/>
      <c r="F5" s="344"/>
      <c r="G5" s="357"/>
      <c r="H5" s="360"/>
      <c r="I5" s="375"/>
      <c r="J5" s="132" t="s">
        <v>4</v>
      </c>
    </row>
    <row r="6" spans="2:16" s="7" customFormat="1" ht="18" customHeight="1">
      <c r="B6" s="152" t="s">
        <v>5</v>
      </c>
      <c r="C6" s="341" t="s">
        <v>210</v>
      </c>
      <c r="D6" s="342"/>
      <c r="E6" s="342"/>
      <c r="F6" s="342"/>
      <c r="G6" s="356"/>
      <c r="H6" s="361"/>
      <c r="I6" s="338"/>
      <c r="J6" s="132" t="s">
        <v>5</v>
      </c>
    </row>
    <row r="7" spans="2:16" s="7" customFormat="1" ht="18" customHeight="1">
      <c r="B7" s="152" t="s">
        <v>6</v>
      </c>
      <c r="C7" s="343"/>
      <c r="D7" s="344"/>
      <c r="E7" s="344"/>
      <c r="F7" s="344"/>
      <c r="G7" s="357"/>
      <c r="H7" s="191" t="s">
        <v>337</v>
      </c>
      <c r="I7" s="358" t="s">
        <v>338</v>
      </c>
      <c r="J7" s="132" t="s">
        <v>6</v>
      </c>
    </row>
    <row r="8" spans="2:16" s="7" customFormat="1" ht="18" customHeight="1">
      <c r="B8" s="152" t="s">
        <v>7</v>
      </c>
      <c r="C8" s="363" t="s">
        <v>191</v>
      </c>
      <c r="D8" s="345" t="s">
        <v>208</v>
      </c>
      <c r="E8" s="371" t="s">
        <v>375</v>
      </c>
      <c r="F8" s="337" t="s">
        <v>391</v>
      </c>
      <c r="G8" s="347" t="s">
        <v>249</v>
      </c>
      <c r="H8" s="358" t="s">
        <v>338</v>
      </c>
      <c r="I8" s="359"/>
      <c r="J8" s="132" t="s">
        <v>7</v>
      </c>
    </row>
    <row r="9" spans="2:16" s="7" customFormat="1" ht="18" customHeight="1">
      <c r="B9" s="152" t="s">
        <v>10</v>
      </c>
      <c r="C9" s="364"/>
      <c r="D9" s="346"/>
      <c r="E9" s="327"/>
      <c r="F9" s="338"/>
      <c r="G9" s="313"/>
      <c r="H9" s="359"/>
      <c r="I9" s="374" t="s">
        <v>339</v>
      </c>
      <c r="J9" s="132" t="s">
        <v>10</v>
      </c>
    </row>
    <row r="10" spans="2:16" s="7" customFormat="1" ht="18" customHeight="1">
      <c r="B10" s="152" t="s">
        <v>11</v>
      </c>
      <c r="C10" s="331" t="s">
        <v>340</v>
      </c>
      <c r="D10" s="332"/>
      <c r="E10" s="332"/>
      <c r="F10" s="362"/>
      <c r="G10" s="313" t="s">
        <v>211</v>
      </c>
      <c r="H10" s="374" t="s">
        <v>339</v>
      </c>
      <c r="I10" s="374"/>
      <c r="J10" s="132" t="s">
        <v>11</v>
      </c>
    </row>
    <row r="11" spans="2:16" s="7" customFormat="1" ht="18" customHeight="1">
      <c r="B11" s="152" t="s">
        <v>12</v>
      </c>
      <c r="C11" s="334"/>
      <c r="D11" s="335"/>
      <c r="E11" s="335"/>
      <c r="F11" s="336"/>
      <c r="G11" s="361"/>
      <c r="H11" s="374"/>
      <c r="I11" s="191" t="s">
        <v>341</v>
      </c>
      <c r="J11" s="132" t="s">
        <v>12</v>
      </c>
    </row>
    <row r="12" spans="2:16" s="7" customFormat="1" ht="18" customHeight="1">
      <c r="B12" s="152" t="s">
        <v>13</v>
      </c>
      <c r="C12" s="367" t="s">
        <v>339</v>
      </c>
      <c r="D12" s="368"/>
      <c r="E12" s="368"/>
      <c r="F12" s="368"/>
      <c r="G12" s="362"/>
      <c r="H12" s="369" t="s">
        <v>342</v>
      </c>
      <c r="I12" s="369" t="s">
        <v>342</v>
      </c>
      <c r="J12" s="132" t="s">
        <v>13</v>
      </c>
    </row>
    <row r="13" spans="2:16" s="7" customFormat="1" ht="18" customHeight="1">
      <c r="B13" s="152" t="s">
        <v>15</v>
      </c>
      <c r="C13" s="334"/>
      <c r="D13" s="335"/>
      <c r="E13" s="335"/>
      <c r="F13" s="335"/>
      <c r="G13" s="336"/>
      <c r="H13" s="370"/>
      <c r="I13" s="370"/>
      <c r="J13" s="132" t="s">
        <v>15</v>
      </c>
    </row>
    <row r="14" spans="2:16" s="7" customFormat="1" ht="18" customHeight="1">
      <c r="B14" s="152" t="s">
        <v>16</v>
      </c>
      <c r="C14" s="363" t="s">
        <v>191</v>
      </c>
      <c r="D14" s="345" t="s">
        <v>208</v>
      </c>
      <c r="E14" s="371" t="s">
        <v>376</v>
      </c>
      <c r="F14" s="359" t="s">
        <v>338</v>
      </c>
      <c r="G14" s="359" t="s">
        <v>338</v>
      </c>
      <c r="H14" s="354" t="s">
        <v>343</v>
      </c>
      <c r="I14" s="365" t="s">
        <v>344</v>
      </c>
      <c r="J14" s="132" t="s">
        <v>16</v>
      </c>
    </row>
    <row r="15" spans="2:16" s="7" customFormat="1" ht="18" customHeight="1">
      <c r="B15" s="152" t="s">
        <v>17</v>
      </c>
      <c r="C15" s="364"/>
      <c r="D15" s="346"/>
      <c r="E15" s="327"/>
      <c r="F15" s="372"/>
      <c r="G15" s="372"/>
      <c r="H15" s="355"/>
      <c r="I15" s="373"/>
      <c r="J15" s="132" t="s">
        <v>17</v>
      </c>
    </row>
    <row r="16" spans="2:16" s="7" customFormat="1" ht="18" customHeight="1">
      <c r="B16" s="152" t="s">
        <v>18</v>
      </c>
      <c r="C16" s="341" t="s">
        <v>210</v>
      </c>
      <c r="D16" s="342"/>
      <c r="E16" s="342"/>
      <c r="F16" s="342"/>
      <c r="G16" s="356"/>
      <c r="H16" s="313" t="s">
        <v>327</v>
      </c>
      <c r="I16" s="337" t="s">
        <v>391</v>
      </c>
      <c r="J16" s="132" t="s">
        <v>18</v>
      </c>
    </row>
    <row r="17" spans="2:10" s="7" customFormat="1" ht="18" customHeight="1">
      <c r="B17" s="152" t="s">
        <v>20</v>
      </c>
      <c r="C17" s="343"/>
      <c r="D17" s="344"/>
      <c r="E17" s="344"/>
      <c r="F17" s="344"/>
      <c r="G17" s="357"/>
      <c r="H17" s="361"/>
      <c r="I17" s="338"/>
      <c r="J17" s="132" t="s">
        <v>20</v>
      </c>
    </row>
    <row r="18" spans="2:10" s="7" customFormat="1" ht="18" customHeight="1">
      <c r="B18" s="152" t="s">
        <v>21</v>
      </c>
      <c r="C18" s="341" t="s">
        <v>210</v>
      </c>
      <c r="D18" s="342"/>
      <c r="E18" s="342"/>
      <c r="F18" s="342"/>
      <c r="G18" s="356"/>
      <c r="H18" s="313" t="s">
        <v>345</v>
      </c>
      <c r="I18" s="360" t="s">
        <v>345</v>
      </c>
      <c r="J18" s="132" t="s">
        <v>21</v>
      </c>
    </row>
    <row r="19" spans="2:10" s="7" customFormat="1" ht="18" customHeight="1">
      <c r="B19" s="152" t="s">
        <v>22</v>
      </c>
      <c r="C19" s="343"/>
      <c r="D19" s="344"/>
      <c r="E19" s="344"/>
      <c r="F19" s="344"/>
      <c r="G19" s="357"/>
      <c r="H19" s="360"/>
      <c r="I19" s="360"/>
      <c r="J19" s="132" t="s">
        <v>22</v>
      </c>
    </row>
    <row r="20" spans="2:10" s="7" customFormat="1" ht="18" customHeight="1">
      <c r="B20" s="152" t="s">
        <v>23</v>
      </c>
      <c r="C20" s="331" t="s">
        <v>346</v>
      </c>
      <c r="D20" s="332"/>
      <c r="E20" s="332"/>
      <c r="F20" s="332"/>
      <c r="G20" s="362"/>
      <c r="H20" s="360"/>
      <c r="I20" s="360"/>
      <c r="J20" s="132" t="s">
        <v>23</v>
      </c>
    </row>
    <row r="21" spans="2:10" s="7" customFormat="1" ht="18" customHeight="1">
      <c r="B21" s="152" t="s">
        <v>24</v>
      </c>
      <c r="C21" s="334"/>
      <c r="D21" s="335"/>
      <c r="E21" s="335"/>
      <c r="F21" s="335"/>
      <c r="G21" s="336"/>
      <c r="H21" s="361"/>
      <c r="I21" s="360"/>
      <c r="J21" s="132" t="s">
        <v>24</v>
      </c>
    </row>
    <row r="22" spans="2:10" s="7" customFormat="1" ht="18" customHeight="1">
      <c r="B22" s="152" t="s">
        <v>25</v>
      </c>
      <c r="C22" s="331" t="s">
        <v>330</v>
      </c>
      <c r="D22" s="332"/>
      <c r="E22" s="332"/>
      <c r="F22" s="362"/>
      <c r="G22" s="347" t="s">
        <v>249</v>
      </c>
      <c r="H22" s="313" t="s">
        <v>248</v>
      </c>
      <c r="I22" s="360"/>
      <c r="J22" s="132" t="s">
        <v>25</v>
      </c>
    </row>
    <row r="23" spans="2:10" s="7" customFormat="1" ht="18" customHeight="1">
      <c r="B23" s="152" t="s">
        <v>26</v>
      </c>
      <c r="C23" s="334"/>
      <c r="D23" s="335"/>
      <c r="E23" s="335"/>
      <c r="F23" s="336"/>
      <c r="G23" s="313"/>
      <c r="H23" s="360"/>
      <c r="I23" s="361"/>
      <c r="J23" s="132" t="s">
        <v>26</v>
      </c>
    </row>
    <row r="24" spans="2:10" s="7" customFormat="1" ht="18" customHeight="1">
      <c r="B24" s="152" t="s">
        <v>27</v>
      </c>
      <c r="C24" s="331" t="s">
        <v>329</v>
      </c>
      <c r="D24" s="332"/>
      <c r="E24" s="332"/>
      <c r="F24" s="362"/>
      <c r="G24" s="313" t="s">
        <v>211</v>
      </c>
      <c r="H24" s="361"/>
      <c r="I24" s="365" t="s">
        <v>344</v>
      </c>
      <c r="J24" s="132" t="s">
        <v>27</v>
      </c>
    </row>
    <row r="25" spans="2:10" s="7" customFormat="1" ht="18" customHeight="1">
      <c r="B25" s="152" t="s">
        <v>28</v>
      </c>
      <c r="C25" s="334"/>
      <c r="D25" s="335"/>
      <c r="E25" s="335"/>
      <c r="F25" s="336"/>
      <c r="G25" s="361"/>
      <c r="H25" s="205" t="s">
        <v>214</v>
      </c>
      <c r="I25" s="366"/>
      <c r="J25" s="132" t="s">
        <v>28</v>
      </c>
    </row>
    <row r="26" spans="2:10" s="7" customFormat="1" ht="18" customHeight="1">
      <c r="B26" s="152" t="s">
        <v>29</v>
      </c>
      <c r="C26" s="331" t="s">
        <v>346</v>
      </c>
      <c r="D26" s="332"/>
      <c r="E26" s="332"/>
      <c r="F26" s="332"/>
      <c r="G26" s="362"/>
      <c r="H26" s="358" t="s">
        <v>328</v>
      </c>
      <c r="I26" s="313" t="s">
        <v>327</v>
      </c>
      <c r="J26" s="132" t="s">
        <v>29</v>
      </c>
    </row>
    <row r="27" spans="2:10" s="7" customFormat="1" ht="18" customHeight="1">
      <c r="B27" s="152" t="s">
        <v>30</v>
      </c>
      <c r="C27" s="334"/>
      <c r="D27" s="335"/>
      <c r="E27" s="335"/>
      <c r="F27" s="335"/>
      <c r="G27" s="336"/>
      <c r="H27" s="359"/>
      <c r="I27" s="361"/>
      <c r="J27" s="132" t="s">
        <v>30</v>
      </c>
    </row>
    <row r="28" spans="2:10" s="7" customFormat="1" ht="18" customHeight="1">
      <c r="B28" s="152" t="s">
        <v>31</v>
      </c>
      <c r="C28" s="341" t="s">
        <v>210</v>
      </c>
      <c r="D28" s="342"/>
      <c r="E28" s="342"/>
      <c r="F28" s="342"/>
      <c r="G28" s="356"/>
      <c r="H28" s="358" t="s">
        <v>328</v>
      </c>
      <c r="I28" s="347" t="s">
        <v>347</v>
      </c>
      <c r="J28" s="132" t="s">
        <v>31</v>
      </c>
    </row>
    <row r="29" spans="2:10" s="7" customFormat="1" ht="18" customHeight="1">
      <c r="B29" s="152" t="s">
        <v>32</v>
      </c>
      <c r="C29" s="343"/>
      <c r="D29" s="344"/>
      <c r="E29" s="344"/>
      <c r="F29" s="344"/>
      <c r="G29" s="357"/>
      <c r="H29" s="359"/>
      <c r="I29" s="347"/>
      <c r="J29" s="132" t="s">
        <v>32</v>
      </c>
    </row>
    <row r="30" spans="2:10" s="7" customFormat="1" ht="18" customHeight="1">
      <c r="B30" s="152" t="s">
        <v>33</v>
      </c>
      <c r="C30" s="341" t="s">
        <v>210</v>
      </c>
      <c r="D30" s="342"/>
      <c r="E30" s="342"/>
      <c r="F30" s="342"/>
      <c r="G30" s="342"/>
      <c r="H30" s="313" t="s">
        <v>345</v>
      </c>
      <c r="I30" s="313" t="s">
        <v>345</v>
      </c>
      <c r="J30" s="132" t="s">
        <v>33</v>
      </c>
    </row>
    <row r="31" spans="2:10" s="7" customFormat="1" ht="18" customHeight="1">
      <c r="B31" s="152" t="s">
        <v>34</v>
      </c>
      <c r="C31" s="343"/>
      <c r="D31" s="344"/>
      <c r="E31" s="344"/>
      <c r="F31" s="344"/>
      <c r="G31" s="344"/>
      <c r="H31" s="360"/>
      <c r="I31" s="360"/>
      <c r="J31" s="132" t="s">
        <v>34</v>
      </c>
    </row>
    <row r="32" spans="2:10" s="7" customFormat="1" ht="18" customHeight="1">
      <c r="B32" s="152" t="s">
        <v>35</v>
      </c>
      <c r="C32" s="331" t="s">
        <v>330</v>
      </c>
      <c r="D32" s="332"/>
      <c r="E32" s="332"/>
      <c r="F32" s="362"/>
      <c r="G32" s="347" t="s">
        <v>249</v>
      </c>
      <c r="H32" s="360"/>
      <c r="I32" s="360"/>
      <c r="J32" s="132" t="s">
        <v>35</v>
      </c>
    </row>
    <row r="33" spans="2:17" s="7" customFormat="1" ht="18" customHeight="1">
      <c r="B33" s="152" t="s">
        <v>36</v>
      </c>
      <c r="C33" s="334"/>
      <c r="D33" s="335"/>
      <c r="E33" s="335"/>
      <c r="F33" s="336"/>
      <c r="G33" s="313"/>
      <c r="H33" s="361"/>
      <c r="I33" s="360"/>
      <c r="J33" s="132" t="s">
        <v>36</v>
      </c>
    </row>
    <row r="34" spans="2:17" s="7" customFormat="1" ht="18" customHeight="1">
      <c r="B34" s="152" t="s">
        <v>37</v>
      </c>
      <c r="C34" s="331" t="s">
        <v>329</v>
      </c>
      <c r="D34" s="332"/>
      <c r="E34" s="332"/>
      <c r="F34" s="362"/>
      <c r="G34" s="363" t="s">
        <v>191</v>
      </c>
      <c r="H34" s="345" t="s">
        <v>209</v>
      </c>
      <c r="I34" s="360"/>
      <c r="J34" s="132" t="s">
        <v>37</v>
      </c>
    </row>
    <row r="35" spans="2:17" s="7" customFormat="1" ht="18" customHeight="1">
      <c r="B35" s="152" t="s">
        <v>38</v>
      </c>
      <c r="C35" s="334"/>
      <c r="D35" s="335"/>
      <c r="E35" s="335"/>
      <c r="F35" s="336"/>
      <c r="G35" s="364"/>
      <c r="H35" s="346"/>
      <c r="I35" s="361"/>
      <c r="J35" s="132" t="s">
        <v>38</v>
      </c>
    </row>
    <row r="36" spans="2:17" s="7" customFormat="1" ht="18" customHeight="1">
      <c r="B36" s="182" t="s">
        <v>39</v>
      </c>
      <c r="C36" s="348" t="s">
        <v>192</v>
      </c>
      <c r="D36" s="349"/>
      <c r="E36" s="349"/>
      <c r="F36" s="349"/>
      <c r="G36" s="350"/>
      <c r="H36" s="354" t="s">
        <v>330</v>
      </c>
      <c r="I36" s="354" t="s">
        <v>330</v>
      </c>
      <c r="J36" s="183" t="s">
        <v>39</v>
      </c>
    </row>
    <row r="37" spans="2:17" s="7" customFormat="1" ht="18" customHeight="1">
      <c r="B37" s="182" t="s">
        <v>40</v>
      </c>
      <c r="C37" s="351"/>
      <c r="D37" s="352"/>
      <c r="E37" s="352"/>
      <c r="F37" s="352"/>
      <c r="G37" s="353"/>
      <c r="H37" s="355"/>
      <c r="I37" s="355"/>
      <c r="J37" s="183" t="s">
        <v>40</v>
      </c>
    </row>
    <row r="38" spans="2:17" s="7" customFormat="1" ht="18" customHeight="1">
      <c r="B38" s="182" t="s">
        <v>41</v>
      </c>
      <c r="C38" s="337" t="s">
        <v>392</v>
      </c>
      <c r="D38" s="345" t="s">
        <v>208</v>
      </c>
      <c r="E38" s="326" t="s">
        <v>374</v>
      </c>
      <c r="F38" s="347" t="s">
        <v>249</v>
      </c>
      <c r="G38" s="324" t="s">
        <v>211</v>
      </c>
      <c r="H38" s="326" t="s">
        <v>377</v>
      </c>
      <c r="I38" s="328" t="s">
        <v>252</v>
      </c>
      <c r="J38" s="183" t="s">
        <v>41</v>
      </c>
      <c r="Q38" s="8"/>
    </row>
    <row r="39" spans="2:17" s="7" customFormat="1" ht="15" customHeight="1">
      <c r="B39" s="182" t="s">
        <v>43</v>
      </c>
      <c r="C39" s="338"/>
      <c r="D39" s="346"/>
      <c r="E39" s="327"/>
      <c r="F39" s="347"/>
      <c r="G39" s="325"/>
      <c r="H39" s="327"/>
      <c r="I39" s="329"/>
      <c r="J39" s="183" t="s">
        <v>43</v>
      </c>
      <c r="Q39" s="8"/>
    </row>
    <row r="40" spans="2:17" s="7" customFormat="1" ht="18" customHeight="1">
      <c r="B40" s="182" t="s">
        <v>44</v>
      </c>
      <c r="C40" s="331" t="s">
        <v>330</v>
      </c>
      <c r="D40" s="332"/>
      <c r="E40" s="332"/>
      <c r="F40" s="333"/>
      <c r="G40" s="337" t="s">
        <v>393</v>
      </c>
      <c r="H40" s="328" t="s">
        <v>252</v>
      </c>
      <c r="I40" s="330"/>
      <c r="J40" s="183" t="s">
        <v>44</v>
      </c>
      <c r="Q40" s="8"/>
    </row>
    <row r="41" spans="2:17" s="7" customFormat="1" ht="18" customHeight="1">
      <c r="B41" s="182" t="s">
        <v>45</v>
      </c>
      <c r="C41" s="334"/>
      <c r="D41" s="335"/>
      <c r="E41" s="335"/>
      <c r="F41" s="336"/>
      <c r="G41" s="338"/>
      <c r="H41" s="329"/>
      <c r="I41" s="319" t="s">
        <v>396</v>
      </c>
      <c r="J41" s="183" t="s">
        <v>45</v>
      </c>
      <c r="Q41" s="8"/>
    </row>
    <row r="42" spans="2:17" s="7" customFormat="1" ht="18" customHeight="1">
      <c r="B42" s="184">
        <v>0.79166666666666663</v>
      </c>
      <c r="C42" s="339" t="s">
        <v>331</v>
      </c>
      <c r="D42" s="340"/>
      <c r="E42" s="340"/>
      <c r="F42" s="340"/>
      <c r="G42" s="248"/>
      <c r="H42" s="330"/>
      <c r="I42" s="318"/>
      <c r="J42" s="183" t="s">
        <v>46</v>
      </c>
      <c r="Q42" s="8"/>
    </row>
    <row r="43" spans="2:17" s="7" customFormat="1" ht="18" customHeight="1">
      <c r="B43" s="182" t="s">
        <v>47</v>
      </c>
      <c r="C43" s="249"/>
      <c r="D43" s="250"/>
      <c r="E43" s="250"/>
      <c r="F43" s="250"/>
      <c r="G43" s="251"/>
      <c r="H43" s="328" t="s">
        <v>349</v>
      </c>
      <c r="I43" s="186" t="s">
        <v>216</v>
      </c>
      <c r="J43" s="183" t="s">
        <v>47</v>
      </c>
      <c r="Q43" s="8"/>
    </row>
    <row r="44" spans="2:17" s="7" customFormat="1" ht="18" customHeight="1">
      <c r="B44" s="182" t="s">
        <v>49</v>
      </c>
      <c r="C44" s="341" t="s">
        <v>212</v>
      </c>
      <c r="D44" s="342"/>
      <c r="E44" s="342"/>
      <c r="F44" s="342"/>
      <c r="G44" s="342"/>
      <c r="H44" s="330"/>
      <c r="I44" s="317" t="s">
        <v>378</v>
      </c>
      <c r="J44" s="183" t="s">
        <v>49</v>
      </c>
      <c r="Q44" s="8"/>
    </row>
    <row r="45" spans="2:17" s="7" customFormat="1" ht="18" customHeight="1">
      <c r="B45" s="182" t="s">
        <v>51</v>
      </c>
      <c r="C45" s="343"/>
      <c r="D45" s="344"/>
      <c r="E45" s="344"/>
      <c r="F45" s="344"/>
      <c r="G45" s="344"/>
      <c r="H45" s="319" t="s">
        <v>394</v>
      </c>
      <c r="I45" s="318"/>
      <c r="J45" s="183" t="s">
        <v>51</v>
      </c>
    </row>
    <row r="46" spans="2:17" s="7" customFormat="1" ht="18" customHeight="1">
      <c r="B46" s="152" t="s">
        <v>52</v>
      </c>
      <c r="C46" s="320" t="s">
        <v>213</v>
      </c>
      <c r="D46" s="321"/>
      <c r="E46" s="321"/>
      <c r="F46" s="321"/>
      <c r="G46" s="321"/>
      <c r="H46" s="317"/>
      <c r="I46" s="311" t="s">
        <v>348</v>
      </c>
      <c r="J46" s="132" t="s">
        <v>52</v>
      </c>
    </row>
    <row r="47" spans="2:17" s="7" customFormat="1" ht="18" customHeight="1">
      <c r="B47" s="152" t="s">
        <v>54</v>
      </c>
      <c r="C47" s="322"/>
      <c r="D47" s="323"/>
      <c r="E47" s="323"/>
      <c r="F47" s="323"/>
      <c r="G47" s="323"/>
      <c r="H47" s="318"/>
      <c r="I47" s="312"/>
      <c r="J47" s="132" t="s">
        <v>54</v>
      </c>
    </row>
    <row r="48" spans="2:17" s="7" customFormat="1" ht="18" customHeight="1">
      <c r="B48" s="152" t="s">
        <v>55</v>
      </c>
      <c r="C48" s="246" t="s">
        <v>334</v>
      </c>
      <c r="D48" s="247"/>
      <c r="E48" s="247"/>
      <c r="F48" s="248"/>
      <c r="G48" s="307" t="s">
        <v>205</v>
      </c>
      <c r="H48" s="309" t="s">
        <v>215</v>
      </c>
      <c r="I48" s="311" t="s">
        <v>348</v>
      </c>
      <c r="J48" s="132" t="s">
        <v>55</v>
      </c>
    </row>
    <row r="49" spans="1:17" s="7" customFormat="1" ht="18" customHeight="1">
      <c r="B49" s="152" t="s">
        <v>57</v>
      </c>
      <c r="C49" s="249"/>
      <c r="D49" s="250"/>
      <c r="E49" s="250"/>
      <c r="F49" s="251"/>
      <c r="G49" s="308"/>
      <c r="H49" s="310"/>
      <c r="I49" s="312"/>
      <c r="J49" s="132" t="s">
        <v>57</v>
      </c>
    </row>
    <row r="50" spans="1:17" s="7" customFormat="1" ht="18" customHeight="1">
      <c r="B50" s="152" t="s">
        <v>58</v>
      </c>
      <c r="C50" s="246" t="s">
        <v>335</v>
      </c>
      <c r="D50" s="247"/>
      <c r="E50" s="247"/>
      <c r="F50" s="248"/>
      <c r="G50" s="313" t="s">
        <v>211</v>
      </c>
      <c r="H50" s="315" t="s">
        <v>250</v>
      </c>
      <c r="I50" s="313" t="s">
        <v>347</v>
      </c>
      <c r="J50" s="132" t="s">
        <v>58</v>
      </c>
    </row>
    <row r="51" spans="1:17" s="7" customFormat="1" ht="21" customHeight="1" thickBot="1">
      <c r="B51" s="185" t="s">
        <v>59</v>
      </c>
      <c r="C51" s="243"/>
      <c r="D51" s="244"/>
      <c r="E51" s="244"/>
      <c r="F51" s="245"/>
      <c r="G51" s="314"/>
      <c r="H51" s="316"/>
      <c r="I51" s="314"/>
      <c r="J51" s="172" t="s">
        <v>59</v>
      </c>
    </row>
    <row r="52" spans="1:17" ht="27.75" customHeight="1" thickBot="1">
      <c r="E52" s="10" t="s">
        <v>193</v>
      </c>
      <c r="F52" s="174"/>
      <c r="G52" s="305"/>
      <c r="H52" s="305"/>
      <c r="I52" s="306">
        <f ca="1">TODAY()</f>
        <v>41158</v>
      </c>
      <c r="J52" s="306"/>
      <c r="L52" s="17"/>
      <c r="M52" s="18"/>
      <c r="N52" s="18"/>
      <c r="O52" s="12"/>
      <c r="P52" s="12"/>
    </row>
    <row r="53" spans="1:17" ht="18" customHeight="1" thickBot="1">
      <c r="B53" s="211" t="s">
        <v>369</v>
      </c>
      <c r="C53" s="212">
        <v>4</v>
      </c>
      <c r="D53" s="212">
        <v>4</v>
      </c>
      <c r="E53" s="212">
        <v>4</v>
      </c>
      <c r="F53" s="212">
        <v>4</v>
      </c>
      <c r="G53" s="212">
        <v>3.5</v>
      </c>
      <c r="H53" s="213">
        <v>6</v>
      </c>
      <c r="I53" s="214">
        <v>6</v>
      </c>
      <c r="J53" s="215">
        <f>SUM(C53:I53)</f>
        <v>31.5</v>
      </c>
      <c r="K53" s="238">
        <f>J53/7</f>
        <v>4.5</v>
      </c>
      <c r="L53" s="216" t="s">
        <v>370</v>
      </c>
    </row>
    <row r="54" spans="1:17" s="10" customFormat="1" ht="15" customHeight="1" thickTop="1" thickBot="1">
      <c r="A54" s="12"/>
      <c r="B54" s="217" t="s">
        <v>371</v>
      </c>
      <c r="C54" s="218">
        <v>8</v>
      </c>
      <c r="D54" s="218">
        <v>11</v>
      </c>
      <c r="E54" s="218">
        <v>8</v>
      </c>
      <c r="F54" s="218">
        <v>9</v>
      </c>
      <c r="G54" s="218">
        <v>15</v>
      </c>
      <c r="H54" s="218">
        <v>14.5</v>
      </c>
      <c r="I54" s="219">
        <v>11.5</v>
      </c>
      <c r="J54" s="220">
        <f>SUM(C54:I54)</f>
        <v>77</v>
      </c>
      <c r="K54" s="221">
        <f>J54/7</f>
        <v>11</v>
      </c>
      <c r="L54" s="222">
        <f>J54/J56</f>
        <v>0.45833333333333331</v>
      </c>
      <c r="M54" s="16"/>
      <c r="N54" s="17"/>
      <c r="O54" s="18"/>
      <c r="P54" s="18"/>
      <c r="Q54" s="12"/>
    </row>
    <row r="55" spans="1:17" s="10" customFormat="1" ht="15" customHeight="1" thickTop="1">
      <c r="A55" s="12"/>
      <c r="B55" s="223" t="s">
        <v>372</v>
      </c>
      <c r="C55" s="224">
        <f t="shared" ref="C55:I55" si="0">24-C54</f>
        <v>16</v>
      </c>
      <c r="D55" s="224">
        <f t="shared" si="0"/>
        <v>13</v>
      </c>
      <c r="E55" s="224">
        <f t="shared" si="0"/>
        <v>16</v>
      </c>
      <c r="F55" s="224">
        <f t="shared" si="0"/>
        <v>15</v>
      </c>
      <c r="G55" s="224">
        <f t="shared" si="0"/>
        <v>9</v>
      </c>
      <c r="H55" s="224">
        <f t="shared" si="0"/>
        <v>9.5</v>
      </c>
      <c r="I55" s="224">
        <f t="shared" si="0"/>
        <v>12.5</v>
      </c>
      <c r="J55" s="225">
        <f>SUM(C55:I55)</f>
        <v>91</v>
      </c>
      <c r="K55" s="226">
        <f>J55/7</f>
        <v>13</v>
      </c>
      <c r="L55" s="227">
        <f>J55/J56</f>
        <v>0.54166666666666663</v>
      </c>
      <c r="M55" s="16"/>
      <c r="N55" s="17"/>
      <c r="O55" s="18"/>
      <c r="P55" s="18"/>
      <c r="Q55" s="12"/>
    </row>
    <row r="56" spans="1:17" s="10" customFormat="1" ht="27" customHeight="1" thickBot="1">
      <c r="A56" s="12"/>
      <c r="B56" s="228" t="s">
        <v>373</v>
      </c>
      <c r="C56" s="229">
        <f t="shared" ref="C56:I56" si="1">SUM(C54:C55)</f>
        <v>24</v>
      </c>
      <c r="D56" s="229">
        <f t="shared" si="1"/>
        <v>24</v>
      </c>
      <c r="E56" s="229">
        <f t="shared" si="1"/>
        <v>24</v>
      </c>
      <c r="F56" s="229">
        <f t="shared" si="1"/>
        <v>24</v>
      </c>
      <c r="G56" s="229">
        <f t="shared" si="1"/>
        <v>24</v>
      </c>
      <c r="H56" s="229">
        <f t="shared" si="1"/>
        <v>24</v>
      </c>
      <c r="I56" s="229">
        <f t="shared" si="1"/>
        <v>24</v>
      </c>
      <c r="J56" s="230">
        <f>SUM(C56:I56)</f>
        <v>168</v>
      </c>
      <c r="K56" s="231">
        <f>J56/7</f>
        <v>24</v>
      </c>
      <c r="L56" s="232">
        <f>J56/J56</f>
        <v>1</v>
      </c>
      <c r="M56" s="16"/>
      <c r="N56" s="17"/>
      <c r="O56" s="18"/>
      <c r="P56" s="18"/>
      <c r="Q56" s="12"/>
    </row>
    <row r="57" spans="1:17" s="10" customFormat="1" ht="15.6" customHeight="1">
      <c r="A57" s="12"/>
      <c r="B57" s="9"/>
      <c r="E57" s="12"/>
      <c r="H57" s="11"/>
      <c r="I57" s="11"/>
      <c r="J57" s="9"/>
      <c r="K57" s="13"/>
      <c r="L57" s="15"/>
      <c r="M57" s="16"/>
      <c r="N57" s="17"/>
      <c r="O57" s="18"/>
      <c r="P57" s="18"/>
      <c r="Q57" s="12"/>
    </row>
    <row r="58" spans="1:17" s="10" customFormat="1" ht="15.6" customHeight="1">
      <c r="A58" s="12"/>
      <c r="B58" s="9"/>
      <c r="E58" s="12"/>
      <c r="H58" s="11"/>
      <c r="I58" s="11"/>
      <c r="J58" s="9"/>
      <c r="K58" s="13"/>
      <c r="L58" s="15"/>
      <c r="M58" s="16"/>
      <c r="N58" s="17"/>
      <c r="O58" s="18"/>
      <c r="P58" s="18"/>
      <c r="Q58" s="12"/>
    </row>
    <row r="59" spans="1:17" s="10" customFormat="1" ht="15.6" customHeight="1">
      <c r="A59" s="12"/>
      <c r="B59" s="9"/>
      <c r="E59" s="12"/>
      <c r="H59" s="11"/>
      <c r="I59" s="11"/>
      <c r="J59" s="9"/>
      <c r="K59" s="13"/>
      <c r="L59" s="15"/>
      <c r="M59" s="16"/>
      <c r="N59" s="17"/>
      <c r="O59" s="18"/>
      <c r="P59" s="18"/>
      <c r="Q59" s="12"/>
    </row>
    <row r="60" spans="1:17" s="10" customFormat="1" ht="15.6" customHeight="1">
      <c r="A60" s="12"/>
      <c r="B60" s="9"/>
      <c r="E60" s="12"/>
      <c r="H60" s="11"/>
      <c r="I60" s="11"/>
      <c r="J60" s="9"/>
      <c r="K60" s="13"/>
      <c r="L60" s="15"/>
      <c r="M60" s="16"/>
      <c r="N60" s="17"/>
      <c r="O60" s="18"/>
      <c r="P60" s="18"/>
      <c r="Q60" s="12"/>
    </row>
    <row r="61" spans="1:17" s="10" customFormat="1" ht="15.6" customHeight="1">
      <c r="A61" s="12"/>
      <c r="B61" s="9"/>
      <c r="E61" s="12"/>
      <c r="H61" s="11"/>
      <c r="I61" s="11"/>
      <c r="J61" s="9"/>
      <c r="K61" s="13"/>
      <c r="L61" s="15"/>
      <c r="M61" s="16"/>
      <c r="N61" s="17"/>
      <c r="O61" s="18"/>
      <c r="P61" s="18"/>
      <c r="Q61" s="12"/>
    </row>
    <row r="62" spans="1:17" s="10" customFormat="1" ht="15.6" customHeight="1">
      <c r="A62" s="12"/>
      <c r="B62" s="9"/>
      <c r="E62" s="12"/>
      <c r="H62" s="11"/>
      <c r="I62" s="11"/>
      <c r="J62" s="9"/>
      <c r="K62" s="13"/>
      <c r="L62" s="15"/>
      <c r="M62" s="16"/>
      <c r="N62" s="17"/>
      <c r="O62" s="18"/>
      <c r="P62" s="18"/>
      <c r="Q62" s="12"/>
    </row>
    <row r="63" spans="1:17" s="10" customFormat="1" ht="15.6" customHeight="1">
      <c r="A63" s="12"/>
      <c r="B63" s="9"/>
      <c r="E63" s="12"/>
      <c r="H63" s="11"/>
      <c r="I63" s="11"/>
      <c r="J63" s="9"/>
      <c r="K63" s="13"/>
      <c r="L63" s="15"/>
      <c r="M63" s="16"/>
      <c r="N63" s="17"/>
      <c r="O63" s="18"/>
      <c r="P63" s="18"/>
      <c r="Q63" s="12"/>
    </row>
    <row r="64" spans="1:17" s="10" customFormat="1" ht="15.6" customHeight="1">
      <c r="A64" s="12"/>
      <c r="B64" s="9"/>
      <c r="E64" s="12"/>
      <c r="H64" s="11"/>
      <c r="I64" s="11"/>
      <c r="J64" s="9"/>
      <c r="K64" s="13"/>
      <c r="L64" s="15"/>
      <c r="M64" s="16"/>
      <c r="N64" s="17"/>
      <c r="O64" s="18"/>
      <c r="P64" s="18"/>
      <c r="Q64" s="12"/>
    </row>
    <row r="65" spans="1:17" s="10" customFormat="1" ht="15.6" customHeight="1">
      <c r="A65" s="12"/>
      <c r="B65" s="9"/>
      <c r="E65" s="12"/>
      <c r="H65" s="11"/>
      <c r="I65" s="11"/>
      <c r="J65" s="9"/>
      <c r="K65" s="13"/>
      <c r="L65" s="15"/>
      <c r="M65" s="16"/>
      <c r="N65" s="17"/>
      <c r="O65" s="18"/>
      <c r="P65" s="18"/>
      <c r="Q65" s="12"/>
    </row>
    <row r="66" spans="1:17" s="10" customFormat="1" ht="15.6" customHeight="1">
      <c r="A66" s="12"/>
      <c r="B66" s="9"/>
      <c r="E66" s="12"/>
      <c r="H66" s="11"/>
      <c r="I66" s="11"/>
      <c r="J66" s="9"/>
      <c r="K66" s="13"/>
      <c r="L66" s="15"/>
      <c r="M66" s="16"/>
      <c r="N66" s="17"/>
      <c r="O66" s="18"/>
      <c r="P66" s="18"/>
      <c r="Q66" s="12"/>
    </row>
    <row r="67" spans="1:17" s="10" customFormat="1" ht="15.6" customHeight="1">
      <c r="A67" s="12"/>
      <c r="B67" s="9"/>
      <c r="E67" s="12"/>
      <c r="H67" s="11"/>
      <c r="I67" s="11"/>
      <c r="J67" s="9"/>
      <c r="K67" s="13"/>
      <c r="L67" s="15"/>
      <c r="M67" s="16"/>
      <c r="N67" s="17"/>
      <c r="O67" s="18"/>
      <c r="P67" s="18"/>
      <c r="Q67" s="12"/>
    </row>
    <row r="68" spans="1:17" s="10" customFormat="1" ht="15.6" customHeight="1">
      <c r="A68" s="12"/>
      <c r="B68" s="9"/>
      <c r="E68" s="12"/>
      <c r="H68" s="11"/>
      <c r="I68" s="11"/>
      <c r="J68" s="9"/>
      <c r="K68" s="13"/>
      <c r="L68" s="15"/>
      <c r="M68" s="16"/>
      <c r="N68" s="17"/>
      <c r="O68" s="18"/>
      <c r="P68" s="18"/>
      <c r="Q68" s="12"/>
    </row>
    <row r="69" spans="1:17" s="10" customFormat="1" ht="15.6" customHeight="1">
      <c r="A69" s="12"/>
      <c r="B69" s="9"/>
      <c r="E69" s="12"/>
      <c r="H69" s="11"/>
      <c r="I69" s="11"/>
      <c r="J69" s="9"/>
      <c r="K69" s="13"/>
      <c r="L69" s="15"/>
      <c r="M69" s="16"/>
      <c r="N69" s="17"/>
      <c r="O69" s="18"/>
      <c r="P69" s="18"/>
      <c r="Q69" s="12"/>
    </row>
    <row r="70" spans="1:17" s="10" customFormat="1" ht="15.6" customHeight="1">
      <c r="A70" s="12"/>
      <c r="B70" s="9"/>
      <c r="E70" s="12"/>
      <c r="H70" s="11"/>
      <c r="I70" s="11"/>
      <c r="J70" s="9"/>
      <c r="K70" s="13"/>
      <c r="L70" s="15"/>
      <c r="M70" s="16"/>
      <c r="N70" s="17"/>
      <c r="O70" s="18"/>
      <c r="P70" s="18"/>
      <c r="Q70" s="12"/>
    </row>
    <row r="71" spans="1:17" s="10" customFormat="1" ht="15.6" customHeight="1">
      <c r="A71" s="12"/>
      <c r="B71" s="9"/>
      <c r="E71" s="12"/>
      <c r="H71" s="11"/>
      <c r="I71" s="11"/>
      <c r="J71" s="9"/>
      <c r="K71" s="13"/>
      <c r="L71" s="15"/>
      <c r="M71" s="16"/>
      <c r="N71" s="17"/>
      <c r="O71" s="18"/>
      <c r="P71" s="18"/>
      <c r="Q71" s="12"/>
    </row>
    <row r="72" spans="1:17" s="10" customFormat="1" ht="15.6" customHeight="1">
      <c r="A72" s="12"/>
      <c r="B72" s="9"/>
      <c r="E72" s="12"/>
      <c r="H72" s="11"/>
      <c r="I72" s="11"/>
      <c r="J72" s="9"/>
      <c r="K72" s="13"/>
      <c r="L72" s="15"/>
      <c r="M72" s="16"/>
      <c r="N72" s="17"/>
      <c r="O72" s="18"/>
      <c r="P72" s="18"/>
      <c r="Q72" s="12"/>
    </row>
    <row r="73" spans="1:17" s="10" customFormat="1" ht="15.6" customHeight="1">
      <c r="A73" s="12"/>
      <c r="B73" s="9"/>
      <c r="E73" s="12"/>
      <c r="H73" s="11"/>
      <c r="I73" s="11"/>
      <c r="J73" s="9"/>
      <c r="K73" s="13"/>
      <c r="L73" s="15"/>
      <c r="M73" s="16"/>
      <c r="N73" s="17"/>
      <c r="O73" s="18"/>
      <c r="P73" s="18"/>
      <c r="Q73" s="12"/>
    </row>
    <row r="74" spans="1:17" s="10" customFormat="1" ht="15.6" customHeight="1">
      <c r="A74" s="12"/>
      <c r="B74" s="12"/>
      <c r="C74" s="12"/>
      <c r="D74" s="12"/>
      <c r="E74" s="12"/>
      <c r="H74" s="11"/>
      <c r="I74" s="11"/>
      <c r="J74" s="9"/>
      <c r="K74" s="13"/>
      <c r="L74" s="15"/>
      <c r="M74" s="16"/>
      <c r="N74" s="17"/>
      <c r="O74" s="18"/>
      <c r="P74" s="18"/>
      <c r="Q74" s="12"/>
    </row>
    <row r="75" spans="1:17" s="10" customFormat="1" ht="15.6" customHeight="1">
      <c r="A75" s="12"/>
      <c r="B75" s="12"/>
      <c r="C75" s="12"/>
      <c r="D75" s="12"/>
      <c r="E75" s="12"/>
      <c r="H75" s="11"/>
      <c r="I75" s="11"/>
      <c r="J75" s="9"/>
      <c r="K75" s="13"/>
      <c r="L75" s="15"/>
      <c r="M75" s="16"/>
      <c r="N75" s="17"/>
      <c r="O75" s="18"/>
      <c r="P75" s="18"/>
      <c r="Q75" s="12"/>
    </row>
    <row r="76" spans="1:17" s="10" customFormat="1" ht="15.6" customHeight="1">
      <c r="A76" s="12"/>
      <c r="B76" s="12"/>
      <c r="C76" s="12"/>
      <c r="D76" s="12"/>
      <c r="E76" s="12"/>
      <c r="H76" s="11"/>
      <c r="I76" s="11"/>
      <c r="J76" s="9"/>
      <c r="K76" s="13"/>
      <c r="L76" s="15"/>
      <c r="M76" s="16"/>
      <c r="N76" s="17"/>
      <c r="O76" s="18"/>
      <c r="P76" s="18"/>
      <c r="Q76" s="12"/>
    </row>
    <row r="77" spans="1:17" s="10" customFormat="1" ht="15.6" customHeight="1">
      <c r="A77" s="12"/>
      <c r="B77" s="12"/>
      <c r="C77" s="12"/>
      <c r="D77" s="12"/>
      <c r="E77" s="12"/>
      <c r="H77" s="11"/>
      <c r="I77" s="11"/>
      <c r="J77" s="9"/>
      <c r="K77" s="13"/>
      <c r="L77" s="15"/>
      <c r="M77" s="16"/>
      <c r="N77" s="17"/>
      <c r="O77" s="18"/>
      <c r="P77" s="18"/>
      <c r="Q77" s="12"/>
    </row>
    <row r="78" spans="1:17" s="10" customFormat="1" ht="15.6" customHeight="1">
      <c r="A78" s="12"/>
      <c r="B78" s="12"/>
      <c r="C78" s="12"/>
      <c r="D78" s="12"/>
      <c r="E78" s="12"/>
      <c r="H78" s="11"/>
      <c r="I78" s="11"/>
      <c r="J78" s="9"/>
      <c r="K78" s="13"/>
      <c r="L78" s="15"/>
      <c r="M78" s="16"/>
      <c r="N78" s="17"/>
      <c r="O78" s="18"/>
      <c r="P78" s="18"/>
      <c r="Q78" s="12"/>
    </row>
    <row r="79" spans="1:17" s="10" customFormat="1" ht="15.6" customHeight="1">
      <c r="A79" s="12"/>
      <c r="B79" s="12"/>
      <c r="C79" s="12"/>
      <c r="D79" s="12"/>
      <c r="E79" s="12"/>
      <c r="H79" s="11"/>
      <c r="I79" s="11"/>
      <c r="J79" s="9"/>
      <c r="K79" s="13"/>
      <c r="L79" s="15"/>
      <c r="M79" s="16"/>
      <c r="N79" s="17"/>
      <c r="O79" s="18"/>
      <c r="P79" s="18"/>
      <c r="Q79" s="12"/>
    </row>
    <row r="80" spans="1:17" s="10" customFormat="1" ht="15.6" customHeight="1">
      <c r="A80" s="12"/>
      <c r="B80" s="12"/>
      <c r="C80" s="12"/>
      <c r="D80" s="12"/>
      <c r="E80" s="12"/>
      <c r="H80" s="11"/>
      <c r="I80" s="11"/>
      <c r="J80" s="9"/>
      <c r="K80" s="13"/>
      <c r="L80" s="15"/>
      <c r="M80" s="16"/>
      <c r="N80" s="17"/>
      <c r="O80" s="18"/>
      <c r="P80" s="18"/>
      <c r="Q80" s="12"/>
    </row>
    <row r="81" spans="1:17" s="10" customFormat="1" ht="15.6" customHeight="1">
      <c r="A81" s="12"/>
      <c r="B81" s="9"/>
      <c r="H81" s="11"/>
      <c r="I81" s="11"/>
      <c r="J81" s="9"/>
      <c r="K81" s="13"/>
      <c r="L81" s="15"/>
      <c r="M81" s="16"/>
      <c r="N81" s="17"/>
      <c r="O81" s="18"/>
      <c r="P81" s="18"/>
      <c r="Q81" s="12"/>
    </row>
    <row r="82" spans="1:17" s="10" customFormat="1" ht="15.6" customHeight="1">
      <c r="A82" s="12"/>
      <c r="B82" s="9"/>
      <c r="H82" s="11"/>
      <c r="I82" s="11"/>
      <c r="J82" s="9"/>
      <c r="K82" s="13"/>
      <c r="L82" s="15"/>
      <c r="M82" s="16"/>
      <c r="N82" s="17"/>
      <c r="O82" s="18"/>
      <c r="P82" s="18"/>
      <c r="Q82" s="12"/>
    </row>
    <row r="83" spans="1:17" s="10" customFormat="1" ht="15.6" customHeight="1">
      <c r="A83" s="12"/>
      <c r="B83" s="9"/>
      <c r="H83" s="11"/>
      <c r="I83" s="11"/>
      <c r="J83" s="9"/>
      <c r="K83" s="13"/>
      <c r="L83" s="15"/>
      <c r="M83" s="16"/>
      <c r="N83" s="17"/>
      <c r="O83" s="18"/>
      <c r="P83" s="18"/>
      <c r="Q83" s="12"/>
    </row>
    <row r="84" spans="1:17" s="10" customFormat="1" ht="15.6" customHeight="1">
      <c r="A84" s="12"/>
      <c r="B84" s="9"/>
      <c r="H84" s="11"/>
      <c r="I84" s="11"/>
      <c r="J84" s="9"/>
      <c r="K84" s="13"/>
      <c r="L84" s="15"/>
      <c r="M84" s="16"/>
      <c r="N84" s="17"/>
      <c r="O84" s="18"/>
      <c r="P84" s="18"/>
      <c r="Q84" s="12"/>
    </row>
    <row r="85" spans="1:17" s="9" customFormat="1" ht="15.6" customHeight="1">
      <c r="A85" s="12"/>
      <c r="C85" s="10"/>
      <c r="D85" s="10"/>
      <c r="E85" s="10"/>
      <c r="F85" s="10"/>
      <c r="G85" s="10"/>
      <c r="H85" s="11"/>
      <c r="I85" s="11"/>
      <c r="K85" s="13"/>
      <c r="L85" s="15"/>
      <c r="M85" s="16"/>
      <c r="N85" s="17"/>
      <c r="O85" s="18"/>
      <c r="P85" s="18"/>
      <c r="Q85" s="12"/>
    </row>
    <row r="86" spans="1:17" s="9" customFormat="1" ht="15.6" customHeight="1">
      <c r="A86" s="12"/>
      <c r="C86" s="10"/>
      <c r="D86" s="10"/>
      <c r="E86" s="10"/>
      <c r="F86" s="10"/>
      <c r="G86" s="10"/>
      <c r="H86" s="11"/>
      <c r="I86" s="11"/>
      <c r="K86" s="13"/>
      <c r="L86" s="15"/>
      <c r="M86" s="16"/>
      <c r="N86" s="17"/>
      <c r="O86" s="18"/>
      <c r="P86" s="18"/>
      <c r="Q86" s="12"/>
    </row>
    <row r="87" spans="1:17" s="9" customFormat="1" ht="15.6" customHeight="1">
      <c r="A87" s="12"/>
      <c r="C87" s="10"/>
      <c r="D87" s="10"/>
      <c r="E87" s="10"/>
      <c r="F87" s="10"/>
      <c r="G87" s="10"/>
      <c r="H87" s="11"/>
      <c r="I87" s="11"/>
      <c r="K87" s="13"/>
      <c r="L87" s="15"/>
      <c r="M87" s="16"/>
      <c r="N87" s="17"/>
      <c r="O87" s="18"/>
      <c r="P87" s="18"/>
      <c r="Q87" s="12"/>
    </row>
    <row r="88" spans="1:17" s="9" customFormat="1" ht="15.6" customHeight="1">
      <c r="A88" s="12"/>
      <c r="C88" s="10"/>
      <c r="D88" s="10"/>
      <c r="E88" s="10"/>
      <c r="F88" s="10"/>
      <c r="G88" s="10"/>
      <c r="H88" s="11"/>
      <c r="I88" s="11"/>
      <c r="K88" s="13"/>
      <c r="L88" s="15"/>
      <c r="M88" s="16"/>
      <c r="N88" s="17"/>
      <c r="O88" s="18"/>
      <c r="P88" s="18"/>
      <c r="Q88" s="12"/>
    </row>
    <row r="89" spans="1:17" s="9" customFormat="1" ht="15.6" customHeight="1">
      <c r="A89" s="12"/>
      <c r="C89" s="10"/>
      <c r="D89" s="10"/>
      <c r="E89" s="10"/>
      <c r="F89" s="10"/>
      <c r="G89" s="10"/>
      <c r="H89" s="11"/>
      <c r="I89" s="11"/>
      <c r="K89" s="13"/>
      <c r="L89" s="15"/>
      <c r="M89" s="16"/>
      <c r="N89" s="17"/>
      <c r="O89" s="18"/>
      <c r="P89" s="18"/>
      <c r="Q89" s="12"/>
    </row>
    <row r="90" spans="1:17" s="9" customFormat="1" ht="10.5" customHeight="1">
      <c r="A90" s="12"/>
      <c r="C90" s="10"/>
      <c r="D90" s="10"/>
      <c r="E90" s="10"/>
      <c r="F90" s="10"/>
      <c r="G90" s="10"/>
      <c r="H90" s="11"/>
      <c r="I90" s="11"/>
      <c r="K90" s="13"/>
      <c r="L90" s="15"/>
      <c r="M90" s="16"/>
      <c r="N90" s="17"/>
      <c r="O90" s="18"/>
      <c r="P90" s="18"/>
      <c r="Q90" s="12"/>
    </row>
    <row r="91" spans="1:17" ht="15.75" customHeight="1"/>
    <row r="92" spans="1:17" ht="15.75" customHeight="1"/>
    <row r="93" spans="1:17" ht="15.75" customHeight="1"/>
    <row r="94" spans="1:17" ht="15.75" customHeight="1"/>
    <row r="95" spans="1:17" ht="15.75" customHeight="1"/>
    <row r="96" spans="1:17" ht="15.75" customHeight="1"/>
    <row r="97" spans="1:17" ht="15.75" customHeight="1"/>
    <row r="98" spans="1:17" s="9" customFormat="1" ht="19.5" customHeight="1">
      <c r="A98" s="12"/>
      <c r="C98" s="10"/>
      <c r="D98" s="10"/>
      <c r="E98" s="10"/>
      <c r="F98" s="10"/>
      <c r="G98" s="10"/>
      <c r="H98" s="11"/>
      <c r="I98" s="11"/>
      <c r="K98" s="13"/>
      <c r="L98" s="15"/>
      <c r="M98" s="16"/>
      <c r="N98" s="17"/>
      <c r="O98" s="18"/>
      <c r="P98" s="18"/>
      <c r="Q98" s="12"/>
    </row>
    <row r="99" spans="1:17" s="9" customFormat="1" ht="15.75" customHeight="1">
      <c r="A99" s="12"/>
      <c r="C99" s="12"/>
      <c r="D99" s="12"/>
      <c r="E99" s="12"/>
      <c r="F99" s="10"/>
      <c r="G99" s="10"/>
      <c r="H99" s="12"/>
      <c r="K99" s="13"/>
      <c r="L99" s="15"/>
      <c r="M99" s="16"/>
      <c r="N99" s="17"/>
      <c r="O99" s="18"/>
      <c r="P99" s="18"/>
      <c r="Q99" s="12"/>
    </row>
    <row r="100" spans="1:17" s="9" customFormat="1" ht="15.75" customHeight="1">
      <c r="A100" s="12"/>
      <c r="C100" s="12"/>
      <c r="D100" s="12"/>
      <c r="E100" s="12"/>
      <c r="F100" s="108"/>
      <c r="G100" s="109"/>
      <c r="H100" s="10"/>
      <c r="K100" s="13"/>
      <c r="L100" s="15"/>
      <c r="M100" s="16"/>
      <c r="N100" s="17"/>
      <c r="O100" s="18"/>
      <c r="P100" s="18"/>
      <c r="Q100" s="12"/>
    </row>
    <row r="101" spans="1:17" s="9" customFormat="1" ht="15.75" customHeight="1">
      <c r="A101" s="12"/>
      <c r="C101" s="12"/>
      <c r="D101" s="12"/>
      <c r="E101" s="12"/>
      <c r="F101" s="108"/>
      <c r="G101" s="109"/>
      <c r="H101" s="110"/>
      <c r="K101" s="13"/>
      <c r="L101" s="15"/>
      <c r="M101" s="16"/>
      <c r="N101" s="17"/>
      <c r="O101" s="18"/>
      <c r="P101" s="18"/>
      <c r="Q101" s="12"/>
    </row>
    <row r="102" spans="1:17" s="9" customFormat="1" ht="15.75" customHeight="1">
      <c r="A102" s="12"/>
      <c r="C102" s="12"/>
      <c r="D102" s="12"/>
      <c r="E102" s="12"/>
      <c r="F102" s="109"/>
      <c r="G102" s="109"/>
      <c r="H102" s="11"/>
      <c r="I102" s="11"/>
      <c r="K102" s="13"/>
      <c r="L102" s="15"/>
      <c r="M102" s="16"/>
      <c r="N102" s="17"/>
      <c r="O102" s="18"/>
      <c r="P102" s="18"/>
      <c r="Q102" s="12"/>
    </row>
    <row r="103" spans="1:17" s="9" customFormat="1" ht="15.75" customHeight="1">
      <c r="A103" s="12"/>
      <c r="C103" s="12"/>
      <c r="D103" s="12"/>
      <c r="E103" s="12"/>
      <c r="F103" s="7"/>
      <c r="G103" s="7"/>
      <c r="H103" s="11"/>
      <c r="I103" s="11"/>
      <c r="K103" s="13"/>
      <c r="L103" s="15"/>
      <c r="M103" s="16"/>
      <c r="N103" s="17"/>
      <c r="O103" s="18"/>
      <c r="P103" s="18"/>
      <c r="Q103" s="12"/>
    </row>
    <row r="104" spans="1:17" s="9" customFormat="1" ht="15.75" customHeight="1">
      <c r="A104" s="12"/>
      <c r="C104" s="12"/>
      <c r="D104" s="12"/>
      <c r="E104" s="12"/>
      <c r="F104" s="10"/>
      <c r="G104" s="10"/>
      <c r="H104" s="11"/>
      <c r="I104" s="11"/>
      <c r="K104" s="13"/>
      <c r="L104" s="15"/>
      <c r="M104" s="16"/>
      <c r="N104" s="17"/>
      <c r="O104" s="18"/>
      <c r="P104" s="18"/>
      <c r="Q104" s="12"/>
    </row>
    <row r="105" spans="1:17" s="9" customFormat="1" ht="15.75" customHeight="1">
      <c r="A105" s="12"/>
      <c r="C105" s="12"/>
      <c r="D105" s="12"/>
      <c r="E105" s="12"/>
      <c r="F105" s="10"/>
      <c r="G105" s="10"/>
      <c r="H105" s="11"/>
      <c r="I105" s="11"/>
      <c r="K105" s="13"/>
      <c r="L105" s="15"/>
      <c r="M105" s="16"/>
      <c r="N105" s="17"/>
      <c r="O105" s="18"/>
      <c r="P105" s="18"/>
      <c r="Q105" s="12"/>
    </row>
  </sheetData>
  <mergeCells count="85">
    <mergeCell ref="B1:J1"/>
    <mergeCell ref="C2:I2"/>
    <mergeCell ref="C4:G5"/>
    <mergeCell ref="H4:H6"/>
    <mergeCell ref="I4:I6"/>
    <mergeCell ref="C6:G7"/>
    <mergeCell ref="I7:I8"/>
    <mergeCell ref="C8:C9"/>
    <mergeCell ref="D8:D9"/>
    <mergeCell ref="E8:E9"/>
    <mergeCell ref="F8:F9"/>
    <mergeCell ref="G8:G9"/>
    <mergeCell ref="H8:H9"/>
    <mergeCell ref="I9:I10"/>
    <mergeCell ref="C10:F11"/>
    <mergeCell ref="G10:G11"/>
    <mergeCell ref="H10:H11"/>
    <mergeCell ref="I12:I13"/>
    <mergeCell ref="C14:C15"/>
    <mergeCell ref="D14:D15"/>
    <mergeCell ref="E14:E15"/>
    <mergeCell ref="F14:F15"/>
    <mergeCell ref="G14:G15"/>
    <mergeCell ref="H14:H15"/>
    <mergeCell ref="I14:I15"/>
    <mergeCell ref="C20:G21"/>
    <mergeCell ref="C22:F23"/>
    <mergeCell ref="G22:G23"/>
    <mergeCell ref="H22:H24"/>
    <mergeCell ref="C12:G13"/>
    <mergeCell ref="H12:H13"/>
    <mergeCell ref="I24:I25"/>
    <mergeCell ref="C26:G27"/>
    <mergeCell ref="H26:H27"/>
    <mergeCell ref="I26:I27"/>
    <mergeCell ref="C16:G17"/>
    <mergeCell ref="H16:H17"/>
    <mergeCell ref="I16:I17"/>
    <mergeCell ref="C18:G19"/>
    <mergeCell ref="H18:H21"/>
    <mergeCell ref="I18:I23"/>
    <mergeCell ref="C32:F33"/>
    <mergeCell ref="G32:G33"/>
    <mergeCell ref="C34:F35"/>
    <mergeCell ref="G34:G35"/>
    <mergeCell ref="C24:F25"/>
    <mergeCell ref="G24:G25"/>
    <mergeCell ref="H34:H35"/>
    <mergeCell ref="C36:G37"/>
    <mergeCell ref="H36:H37"/>
    <mergeCell ref="I36:I37"/>
    <mergeCell ref="C28:G29"/>
    <mergeCell ref="H28:H29"/>
    <mergeCell ref="I28:I29"/>
    <mergeCell ref="C30:G31"/>
    <mergeCell ref="H30:H33"/>
    <mergeCell ref="I30:I35"/>
    <mergeCell ref="I41:I42"/>
    <mergeCell ref="C42:G43"/>
    <mergeCell ref="H43:H44"/>
    <mergeCell ref="C44:G45"/>
    <mergeCell ref="C38:C39"/>
    <mergeCell ref="D38:D39"/>
    <mergeCell ref="E38:E39"/>
    <mergeCell ref="F38:F39"/>
    <mergeCell ref="I44:I45"/>
    <mergeCell ref="H45:H47"/>
    <mergeCell ref="C46:G47"/>
    <mergeCell ref="I46:I47"/>
    <mergeCell ref="G38:G39"/>
    <mergeCell ref="H38:H39"/>
    <mergeCell ref="I38:I40"/>
    <mergeCell ref="C40:F41"/>
    <mergeCell ref="G40:G41"/>
    <mergeCell ref="H40:H42"/>
    <mergeCell ref="G52:H52"/>
    <mergeCell ref="I52:J52"/>
    <mergeCell ref="C48:F49"/>
    <mergeCell ref="G48:G49"/>
    <mergeCell ref="H48:H49"/>
    <mergeCell ref="I48:I49"/>
    <mergeCell ref="C50:F51"/>
    <mergeCell ref="G50:G51"/>
    <mergeCell ref="H50:H51"/>
    <mergeCell ref="I50:I51"/>
  </mergeCells>
  <phoneticPr fontId="3" type="noConversion"/>
  <pageMargins left="0.31496062992125984" right="0.19685039370078741" top="0.59055118110236227" bottom="0.35433070866141736" header="0.59055118110236227" footer="0.31496062992125984"/>
  <pageSetup paperSize="9" scale="7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6600FF"/>
  </sheetPr>
  <dimension ref="A1:S106"/>
  <sheetViews>
    <sheetView tabSelected="1" view="pageBreakPreview" zoomScaleNormal="75" zoomScaleSheetLayoutView="100" workbookViewId="0">
      <selection activeCell="D3" sqref="D3"/>
    </sheetView>
  </sheetViews>
  <sheetFormatPr defaultRowHeight="16.5"/>
  <cols>
    <col min="1" max="1" width="2" style="41" customWidth="1"/>
    <col min="2" max="2" width="6.125" style="31" customWidth="1"/>
    <col min="3" max="7" width="16.25" style="10" customWidth="1"/>
    <col min="8" max="8" width="19.125" style="40" customWidth="1"/>
    <col min="9" max="9" width="18.5" style="40" customWidth="1"/>
    <col min="10" max="10" width="6.25" style="31" customWidth="1"/>
    <col min="11" max="11" width="2" style="31" customWidth="1"/>
    <col min="12" max="12" width="5.375" style="9" customWidth="1"/>
    <col min="13" max="13" width="4" style="13" customWidth="1"/>
    <col min="14" max="14" width="8" style="15" customWidth="1"/>
    <col min="15" max="15" width="9.25" style="16" customWidth="1"/>
    <col min="16" max="16" width="8.25" style="17" customWidth="1"/>
    <col min="17" max="17" width="12.375" style="18" customWidth="1"/>
    <col min="18" max="18" width="6.625" style="18" customWidth="1"/>
    <col min="19" max="16384" width="9" style="12"/>
  </cols>
  <sheetData>
    <row r="1" spans="1:18" s="27" customFormat="1" ht="21.75" customHeight="1">
      <c r="B1" s="395" t="s">
        <v>0</v>
      </c>
      <c r="C1" s="395"/>
      <c r="D1" s="395"/>
      <c r="E1" s="395"/>
      <c r="F1" s="395"/>
      <c r="G1" s="395"/>
      <c r="H1" s="395"/>
      <c r="I1" s="395"/>
      <c r="J1" s="395"/>
      <c r="K1" s="22"/>
      <c r="L1" s="22"/>
      <c r="M1" s="22"/>
      <c r="N1" s="23"/>
      <c r="O1" s="24"/>
      <c r="P1" s="25"/>
      <c r="Q1" s="26"/>
      <c r="R1" s="26"/>
    </row>
    <row r="2" spans="1:18" s="27" customFormat="1" ht="23.25" customHeight="1" thickBot="1">
      <c r="B2" s="396" t="s">
        <v>61</v>
      </c>
      <c r="C2" s="396"/>
      <c r="D2" s="396"/>
      <c r="E2" s="396"/>
      <c r="F2" s="396"/>
      <c r="G2" s="396"/>
      <c r="H2" s="396"/>
      <c r="I2" s="396"/>
      <c r="J2" s="396"/>
      <c r="K2" s="28"/>
      <c r="L2" s="29"/>
    </row>
    <row r="3" spans="1:18" s="31" customFormat="1" ht="17.25" customHeight="1">
      <c r="B3" s="48" t="s">
        <v>1</v>
      </c>
      <c r="C3" s="49"/>
      <c r="D3" s="49"/>
      <c r="E3" s="49"/>
      <c r="F3" s="49"/>
      <c r="G3" s="49"/>
      <c r="H3" s="50" t="s">
        <v>62</v>
      </c>
      <c r="I3" s="50" t="s">
        <v>63</v>
      </c>
      <c r="J3" s="51" t="s">
        <v>2</v>
      </c>
      <c r="K3" s="30"/>
      <c r="L3" s="30"/>
    </row>
    <row r="4" spans="1:18" s="7" customFormat="1" ht="19.5" customHeight="1">
      <c r="A4" s="31"/>
      <c r="B4" s="32" t="s">
        <v>3</v>
      </c>
      <c r="C4" s="376" t="s">
        <v>91</v>
      </c>
      <c r="D4" s="377"/>
      <c r="E4" s="377"/>
      <c r="F4" s="377"/>
      <c r="G4" s="378"/>
      <c r="H4" s="70" t="s">
        <v>92</v>
      </c>
      <c r="I4" s="64" t="s">
        <v>242</v>
      </c>
      <c r="J4" s="33" t="s">
        <v>3</v>
      </c>
      <c r="K4" s="34"/>
      <c r="L4" s="6"/>
    </row>
    <row r="5" spans="1:18" s="7" customFormat="1" ht="24.75" customHeight="1">
      <c r="A5" s="31"/>
      <c r="B5" s="32" t="s">
        <v>4</v>
      </c>
      <c r="C5" s="379">
        <v>1</v>
      </c>
      <c r="D5" s="380"/>
      <c r="E5" s="380"/>
      <c r="F5" s="380"/>
      <c r="G5" s="381"/>
      <c r="H5" s="65" t="s">
        <v>326</v>
      </c>
      <c r="I5" s="36">
        <v>142</v>
      </c>
      <c r="J5" s="33" t="s">
        <v>4</v>
      </c>
      <c r="K5" s="30"/>
      <c r="L5" s="6"/>
    </row>
    <row r="6" spans="1:18" s="7" customFormat="1" ht="16.5" customHeight="1">
      <c r="A6" s="31"/>
      <c r="B6" s="32" t="s">
        <v>5</v>
      </c>
      <c r="C6" s="376" t="s">
        <v>91</v>
      </c>
      <c r="D6" s="377"/>
      <c r="E6" s="377"/>
      <c r="F6" s="377"/>
      <c r="G6" s="378"/>
      <c r="H6" s="76" t="s">
        <v>238</v>
      </c>
      <c r="I6" s="233" t="s">
        <v>379</v>
      </c>
      <c r="J6" s="33" t="s">
        <v>5</v>
      </c>
      <c r="K6" s="30"/>
      <c r="L6" s="6"/>
    </row>
    <row r="7" spans="1:18" s="7" customFormat="1" ht="17.25" customHeight="1">
      <c r="A7" s="31"/>
      <c r="B7" s="32" t="s">
        <v>6</v>
      </c>
      <c r="C7" s="379">
        <f>C5</f>
        <v>1</v>
      </c>
      <c r="D7" s="380"/>
      <c r="E7" s="380"/>
      <c r="F7" s="380"/>
      <c r="G7" s="381"/>
      <c r="H7" s="94">
        <v>142</v>
      </c>
      <c r="I7" s="234">
        <v>98</v>
      </c>
      <c r="J7" s="33" t="s">
        <v>6</v>
      </c>
      <c r="K7" s="30"/>
      <c r="L7" s="6"/>
    </row>
    <row r="8" spans="1:18" s="7" customFormat="1" ht="18.75" customHeight="1">
      <c r="A8" s="31"/>
      <c r="B8" s="32" t="s">
        <v>7</v>
      </c>
      <c r="C8" s="95" t="s">
        <v>8</v>
      </c>
      <c r="D8" s="95" t="s">
        <v>9</v>
      </c>
      <c r="E8" s="96" t="s">
        <v>93</v>
      </c>
      <c r="F8" s="97" t="s">
        <v>94</v>
      </c>
      <c r="G8" s="393" t="s">
        <v>253</v>
      </c>
      <c r="H8" s="61" t="s">
        <v>85</v>
      </c>
      <c r="I8" s="61" t="s">
        <v>75</v>
      </c>
      <c r="J8" s="33" t="s">
        <v>7</v>
      </c>
      <c r="K8" s="30"/>
      <c r="L8" s="6"/>
    </row>
    <row r="9" spans="1:18" s="7" customFormat="1" ht="16.5" customHeight="1">
      <c r="A9" s="31"/>
      <c r="B9" s="32" t="s">
        <v>10</v>
      </c>
      <c r="C9" s="98">
        <f>G49</f>
        <v>191</v>
      </c>
      <c r="D9" s="99" t="str">
        <f>H49</f>
        <v>#143 (八里清涼吃美食)</v>
      </c>
      <c r="E9" s="100" t="str">
        <f>I45</f>
        <v>#99 (浪漫淡水愛不完)</v>
      </c>
      <c r="F9" s="101">
        <f>I42</f>
        <v>103</v>
      </c>
      <c r="G9" s="394"/>
      <c r="H9" s="65">
        <v>283</v>
      </c>
      <c r="I9" s="65" t="s">
        <v>95</v>
      </c>
      <c r="J9" s="33" t="s">
        <v>10</v>
      </c>
      <c r="K9" s="30"/>
      <c r="L9" s="6"/>
    </row>
    <row r="10" spans="1:18" s="7" customFormat="1" ht="19.5" customHeight="1">
      <c r="A10" s="31"/>
      <c r="B10" s="32" t="s">
        <v>11</v>
      </c>
      <c r="C10" s="376" t="s">
        <v>96</v>
      </c>
      <c r="D10" s="377"/>
      <c r="E10" s="377"/>
      <c r="F10" s="378"/>
      <c r="G10" s="101" t="s">
        <v>254</v>
      </c>
      <c r="H10" s="62" t="s">
        <v>72</v>
      </c>
      <c r="I10" s="61" t="s">
        <v>75</v>
      </c>
      <c r="J10" s="33" t="s">
        <v>11</v>
      </c>
      <c r="K10" s="30"/>
      <c r="L10" s="6"/>
    </row>
    <row r="11" spans="1:18" s="7" customFormat="1" ht="27" customHeight="1">
      <c r="A11" s="31"/>
      <c r="B11" s="32" t="s">
        <v>12</v>
      </c>
      <c r="C11" s="379" t="str">
        <f>C49</f>
        <v>507   (親愛的老公~到底是「超」人還是「操」死人)</v>
      </c>
      <c r="D11" s="380"/>
      <c r="E11" s="380"/>
      <c r="F11" s="381"/>
      <c r="G11" s="102" t="str">
        <f>G51</f>
        <v>*單機小姐拍拍走-1
&lt;普&gt;</v>
      </c>
      <c r="H11" s="71" t="s">
        <v>325</v>
      </c>
      <c r="I11" s="65" t="s">
        <v>97</v>
      </c>
      <c r="J11" s="33" t="s">
        <v>12</v>
      </c>
      <c r="K11" s="30"/>
      <c r="L11" s="6"/>
    </row>
    <row r="12" spans="1:18" s="7" customFormat="1" ht="21.75" customHeight="1">
      <c r="A12" s="31"/>
      <c r="B12" s="32" t="s">
        <v>13</v>
      </c>
      <c r="C12" s="376" t="s">
        <v>98</v>
      </c>
      <c r="D12" s="377"/>
      <c r="E12" s="377"/>
      <c r="F12" s="377"/>
      <c r="G12" s="378"/>
      <c r="H12" s="70" t="s">
        <v>92</v>
      </c>
      <c r="I12" s="64" t="s">
        <v>243</v>
      </c>
      <c r="J12" s="33" t="s">
        <v>13</v>
      </c>
      <c r="K12" s="30"/>
      <c r="L12" s="6"/>
    </row>
    <row r="13" spans="1:18" s="7" customFormat="1" ht="27" customHeight="1">
      <c r="A13" s="31"/>
      <c r="B13" s="32" t="s">
        <v>15</v>
      </c>
      <c r="C13" s="379" t="str">
        <f>C43</f>
        <v>63  (東方神犬威震中亞 藏獒)</v>
      </c>
      <c r="D13" s="380"/>
      <c r="E13" s="380"/>
      <c r="F13" s="380"/>
      <c r="G13" s="381"/>
      <c r="H13" s="65" t="str">
        <f>H5</f>
        <v>#108 (遺體要伸冤 就靠法醫來解碼)</v>
      </c>
      <c r="I13" s="36">
        <v>142</v>
      </c>
      <c r="J13" s="33" t="s">
        <v>15</v>
      </c>
      <c r="K13" s="30"/>
      <c r="L13" s="6"/>
    </row>
    <row r="14" spans="1:18" s="7" customFormat="1" ht="21.75" customHeight="1">
      <c r="A14" s="31"/>
      <c r="B14" s="32" t="s">
        <v>16</v>
      </c>
      <c r="C14" s="95" t="s">
        <v>8</v>
      </c>
      <c r="D14" s="95" t="s">
        <v>9</v>
      </c>
      <c r="E14" s="96" t="s">
        <v>93</v>
      </c>
      <c r="F14" s="97" t="s">
        <v>99</v>
      </c>
      <c r="G14" s="97" t="s">
        <v>99</v>
      </c>
      <c r="H14" s="76" t="s">
        <v>238</v>
      </c>
      <c r="I14" s="233" t="s">
        <v>379</v>
      </c>
      <c r="J14" s="33" t="s">
        <v>16</v>
      </c>
      <c r="K14" s="30"/>
      <c r="L14" s="6"/>
    </row>
    <row r="15" spans="1:18" s="7" customFormat="1" ht="15" customHeight="1">
      <c r="A15" s="31"/>
      <c r="B15" s="32" t="s">
        <v>17</v>
      </c>
      <c r="C15" s="98">
        <f>C9</f>
        <v>191</v>
      </c>
      <c r="D15" s="99" t="str">
        <f>D9</f>
        <v>#143 (八里清涼吃美食)</v>
      </c>
      <c r="E15" s="100" t="str">
        <f>E9</f>
        <v>#99 (浪漫淡水愛不完)</v>
      </c>
      <c r="F15" s="101" t="str">
        <f>I47</f>
        <v>71- 命運搖控器(2-1)</v>
      </c>
      <c r="G15" s="101" t="str">
        <f>I49</f>
        <v>72- 命運搖控器(2-2)</v>
      </c>
      <c r="H15" s="36">
        <v>142</v>
      </c>
      <c r="I15" s="234">
        <v>98</v>
      </c>
      <c r="J15" s="33" t="s">
        <v>17</v>
      </c>
      <c r="K15" s="30"/>
      <c r="L15" s="6"/>
    </row>
    <row r="16" spans="1:18" s="7" customFormat="1" ht="21.75" customHeight="1">
      <c r="A16" s="31"/>
      <c r="B16" s="32" t="s">
        <v>18</v>
      </c>
      <c r="C16" s="376" t="s">
        <v>19</v>
      </c>
      <c r="D16" s="377"/>
      <c r="E16" s="377"/>
      <c r="F16" s="377"/>
      <c r="G16" s="378"/>
      <c r="H16" s="61" t="s">
        <v>85</v>
      </c>
      <c r="I16" s="61" t="s">
        <v>75</v>
      </c>
      <c r="J16" s="33" t="s">
        <v>18</v>
      </c>
      <c r="K16" s="30"/>
      <c r="L16" s="6"/>
    </row>
    <row r="17" spans="1:12" s="7" customFormat="1" ht="21.75" customHeight="1">
      <c r="A17" s="31"/>
      <c r="B17" s="32" t="s">
        <v>20</v>
      </c>
      <c r="C17" s="379">
        <f>C5</f>
        <v>1</v>
      </c>
      <c r="D17" s="380"/>
      <c r="E17" s="380"/>
      <c r="F17" s="380"/>
      <c r="G17" s="381"/>
      <c r="H17" s="65">
        <v>283</v>
      </c>
      <c r="I17" s="65" t="s">
        <v>95</v>
      </c>
      <c r="J17" s="33" t="s">
        <v>20</v>
      </c>
      <c r="K17" s="30"/>
      <c r="L17" s="6"/>
    </row>
    <row r="18" spans="1:12" s="7" customFormat="1" ht="21.75" customHeight="1">
      <c r="A18" s="31"/>
      <c r="B18" s="32" t="s">
        <v>21</v>
      </c>
      <c r="C18" s="376" t="s">
        <v>19</v>
      </c>
      <c r="D18" s="377"/>
      <c r="E18" s="377"/>
      <c r="F18" s="377"/>
      <c r="G18" s="378"/>
      <c r="H18" s="62" t="s">
        <v>72</v>
      </c>
      <c r="I18" s="61" t="s">
        <v>75</v>
      </c>
      <c r="J18" s="33" t="s">
        <v>21</v>
      </c>
      <c r="K18" s="30"/>
      <c r="L18" s="6"/>
    </row>
    <row r="19" spans="1:12" s="7" customFormat="1" ht="26.25" customHeight="1">
      <c r="A19" s="31"/>
      <c r="B19" s="32" t="s">
        <v>22</v>
      </c>
      <c r="C19" s="379">
        <f>C7</f>
        <v>1</v>
      </c>
      <c r="D19" s="380"/>
      <c r="E19" s="380"/>
      <c r="F19" s="380"/>
      <c r="G19" s="381"/>
      <c r="H19" s="71" t="str">
        <f>H11</f>
        <v>#517 (真幸福還是真衝動?!閃婚夫妻大爆料)</v>
      </c>
      <c r="I19" s="65" t="s">
        <v>97</v>
      </c>
      <c r="J19" s="33" t="s">
        <v>22</v>
      </c>
      <c r="K19" s="30"/>
      <c r="L19" s="6"/>
    </row>
    <row r="20" spans="1:12" s="7" customFormat="1" ht="21.75" customHeight="1">
      <c r="A20" s="31"/>
      <c r="B20" s="32" t="s">
        <v>23</v>
      </c>
      <c r="C20" s="376" t="s">
        <v>100</v>
      </c>
      <c r="D20" s="377"/>
      <c r="E20" s="377"/>
      <c r="F20" s="377"/>
      <c r="G20" s="378"/>
      <c r="H20" s="70" t="s">
        <v>92</v>
      </c>
      <c r="I20" s="64" t="s">
        <v>243</v>
      </c>
      <c r="J20" s="33" t="s">
        <v>23</v>
      </c>
      <c r="K20" s="30"/>
      <c r="L20" s="6"/>
    </row>
    <row r="21" spans="1:12" s="7" customFormat="1" ht="24.75" customHeight="1">
      <c r="A21" s="31"/>
      <c r="B21" s="32" t="s">
        <v>24</v>
      </c>
      <c r="C21" s="379" t="str">
        <f>C13</f>
        <v>63  (東方神犬威震中亞 藏獒)</v>
      </c>
      <c r="D21" s="380"/>
      <c r="E21" s="380"/>
      <c r="F21" s="380"/>
      <c r="G21" s="381"/>
      <c r="H21" s="65" t="str">
        <f>H13</f>
        <v>#108 (遺體要伸冤 就靠法醫來解碼)</v>
      </c>
      <c r="I21" s="36">
        <v>142</v>
      </c>
      <c r="J21" s="33" t="s">
        <v>24</v>
      </c>
      <c r="K21" s="30"/>
      <c r="L21" s="6"/>
    </row>
    <row r="22" spans="1:12" s="7" customFormat="1" ht="21.75" customHeight="1">
      <c r="A22" s="31"/>
      <c r="B22" s="32" t="s">
        <v>25</v>
      </c>
      <c r="C22" s="376" t="s">
        <v>101</v>
      </c>
      <c r="D22" s="377"/>
      <c r="E22" s="377"/>
      <c r="F22" s="378"/>
      <c r="G22" s="393" t="s">
        <v>253</v>
      </c>
      <c r="H22" s="76" t="s">
        <v>239</v>
      </c>
      <c r="I22" s="233" t="s">
        <v>380</v>
      </c>
      <c r="J22" s="33" t="s">
        <v>25</v>
      </c>
      <c r="K22" s="30"/>
      <c r="L22" s="6"/>
    </row>
    <row r="23" spans="1:12" s="7" customFormat="1" ht="21.75" customHeight="1">
      <c r="A23" s="31"/>
      <c r="B23" s="32" t="s">
        <v>26</v>
      </c>
      <c r="C23" s="379">
        <f>C41</f>
        <v>206</v>
      </c>
      <c r="D23" s="380"/>
      <c r="E23" s="380"/>
      <c r="F23" s="381"/>
      <c r="G23" s="394"/>
      <c r="H23" s="36">
        <v>142</v>
      </c>
      <c r="I23" s="234">
        <v>98</v>
      </c>
      <c r="J23" s="33" t="s">
        <v>26</v>
      </c>
      <c r="K23" s="30"/>
      <c r="L23" s="6"/>
    </row>
    <row r="24" spans="1:12" s="7" customFormat="1" ht="18.75" customHeight="1">
      <c r="A24" s="31"/>
      <c r="B24" s="32" t="s">
        <v>27</v>
      </c>
      <c r="C24" s="376" t="s">
        <v>96</v>
      </c>
      <c r="D24" s="377"/>
      <c r="E24" s="377"/>
      <c r="F24" s="378"/>
      <c r="G24" s="101" t="s">
        <v>254</v>
      </c>
      <c r="H24" s="61" t="s">
        <v>85</v>
      </c>
      <c r="I24" s="61" t="s">
        <v>75</v>
      </c>
      <c r="J24" s="33" t="s">
        <v>27</v>
      </c>
      <c r="K24" s="30"/>
      <c r="L24" s="6"/>
    </row>
    <row r="25" spans="1:12" s="7" customFormat="1" ht="21.75" customHeight="1">
      <c r="A25" s="31"/>
      <c r="B25" s="32" t="s">
        <v>28</v>
      </c>
      <c r="C25" s="379" t="str">
        <f>C11</f>
        <v>507   (親愛的老公~到底是「超」人還是「操」死人)</v>
      </c>
      <c r="D25" s="380"/>
      <c r="E25" s="380"/>
      <c r="F25" s="381"/>
      <c r="G25" s="102" t="str">
        <f>G11</f>
        <v>*單機小姐拍拍走-1
&lt;普&gt;</v>
      </c>
      <c r="H25" s="65">
        <v>283</v>
      </c>
      <c r="I25" s="65" t="s">
        <v>95</v>
      </c>
      <c r="J25" s="33" t="s">
        <v>28</v>
      </c>
      <c r="K25" s="30"/>
      <c r="L25" s="6"/>
    </row>
    <row r="26" spans="1:12" s="7" customFormat="1" ht="21.75" customHeight="1">
      <c r="A26" s="31"/>
      <c r="B26" s="32" t="s">
        <v>29</v>
      </c>
      <c r="C26" s="376" t="s">
        <v>100</v>
      </c>
      <c r="D26" s="377"/>
      <c r="E26" s="377"/>
      <c r="F26" s="377"/>
      <c r="G26" s="378"/>
      <c r="H26" s="62" t="s">
        <v>72</v>
      </c>
      <c r="I26" s="61" t="s">
        <v>75</v>
      </c>
      <c r="J26" s="33" t="s">
        <v>29</v>
      </c>
      <c r="K26" s="30"/>
      <c r="L26" s="6"/>
    </row>
    <row r="27" spans="1:12" s="7" customFormat="1" ht="27.75" customHeight="1">
      <c r="A27" s="31"/>
      <c r="B27" s="32" t="s">
        <v>30</v>
      </c>
      <c r="C27" s="379" t="str">
        <f>C21</f>
        <v>63  (東方神犬威震中亞 藏獒)</v>
      </c>
      <c r="D27" s="380"/>
      <c r="E27" s="380"/>
      <c r="F27" s="380"/>
      <c r="G27" s="381"/>
      <c r="H27" s="71" t="str">
        <f>H19</f>
        <v>#517 (真幸福還是真衝動?!閃婚夫妻大爆料)</v>
      </c>
      <c r="I27" s="65" t="s">
        <v>97</v>
      </c>
      <c r="J27" s="33" t="s">
        <v>30</v>
      </c>
      <c r="K27" s="30"/>
      <c r="L27" s="6"/>
    </row>
    <row r="28" spans="1:12" s="7" customFormat="1" ht="20.25" customHeight="1">
      <c r="A28" s="31"/>
      <c r="B28" s="32" t="s">
        <v>31</v>
      </c>
      <c r="C28" s="376" t="s">
        <v>19</v>
      </c>
      <c r="D28" s="377"/>
      <c r="E28" s="377"/>
      <c r="F28" s="377"/>
      <c r="G28" s="378"/>
      <c r="H28" s="70" t="s">
        <v>92</v>
      </c>
      <c r="I28" s="64" t="s">
        <v>243</v>
      </c>
      <c r="J28" s="33" t="s">
        <v>31</v>
      </c>
      <c r="K28" s="30"/>
      <c r="L28" s="6"/>
    </row>
    <row r="29" spans="1:12" s="7" customFormat="1" ht="27" customHeight="1">
      <c r="A29" s="31"/>
      <c r="B29" s="32" t="s">
        <v>32</v>
      </c>
      <c r="C29" s="379">
        <f>C17</f>
        <v>1</v>
      </c>
      <c r="D29" s="380"/>
      <c r="E29" s="380"/>
      <c r="F29" s="380"/>
      <c r="G29" s="381"/>
      <c r="H29" s="65" t="str">
        <f>H21</f>
        <v>#108 (遺體要伸冤 就靠法醫來解碼)</v>
      </c>
      <c r="I29" s="36">
        <v>142</v>
      </c>
      <c r="J29" s="33" t="s">
        <v>32</v>
      </c>
      <c r="K29" s="30"/>
      <c r="L29" s="6"/>
    </row>
    <row r="30" spans="1:12" s="7" customFormat="1" ht="19.5" customHeight="1">
      <c r="A30" s="31"/>
      <c r="B30" s="32" t="s">
        <v>33</v>
      </c>
      <c r="C30" s="376" t="s">
        <v>19</v>
      </c>
      <c r="D30" s="377"/>
      <c r="E30" s="377"/>
      <c r="F30" s="377"/>
      <c r="G30" s="378"/>
      <c r="H30" s="76" t="s">
        <v>240</v>
      </c>
      <c r="I30" s="233" t="s">
        <v>380</v>
      </c>
      <c r="J30" s="33" t="s">
        <v>33</v>
      </c>
      <c r="K30" s="30"/>
      <c r="L30" s="6"/>
    </row>
    <row r="31" spans="1:12" s="7" customFormat="1" ht="16.5" customHeight="1">
      <c r="A31" s="31"/>
      <c r="B31" s="32" t="s">
        <v>34</v>
      </c>
      <c r="C31" s="379">
        <f>C19</f>
        <v>1</v>
      </c>
      <c r="D31" s="380"/>
      <c r="E31" s="380"/>
      <c r="F31" s="380"/>
      <c r="G31" s="381"/>
      <c r="H31" s="36">
        <v>142</v>
      </c>
      <c r="I31" s="234">
        <v>98</v>
      </c>
      <c r="J31" s="33" t="s">
        <v>34</v>
      </c>
      <c r="K31" s="30"/>
      <c r="L31" s="6"/>
    </row>
    <row r="32" spans="1:12" s="7" customFormat="1" ht="21.75" customHeight="1">
      <c r="A32" s="31"/>
      <c r="B32" s="32" t="s">
        <v>35</v>
      </c>
      <c r="C32" s="376" t="s">
        <v>101</v>
      </c>
      <c r="D32" s="377"/>
      <c r="E32" s="377"/>
      <c r="F32" s="378"/>
      <c r="G32" s="393" t="s">
        <v>253</v>
      </c>
      <c r="H32" s="61" t="s">
        <v>85</v>
      </c>
      <c r="I32" s="61" t="s">
        <v>75</v>
      </c>
      <c r="J32" s="33" t="s">
        <v>35</v>
      </c>
      <c r="K32" s="30"/>
      <c r="L32" s="6"/>
    </row>
    <row r="33" spans="1:19" s="7" customFormat="1" ht="19.5" customHeight="1">
      <c r="A33" s="31"/>
      <c r="B33" s="32" t="s">
        <v>36</v>
      </c>
      <c r="C33" s="379">
        <f>C23</f>
        <v>206</v>
      </c>
      <c r="D33" s="380"/>
      <c r="E33" s="380"/>
      <c r="F33" s="381"/>
      <c r="G33" s="394"/>
      <c r="H33" s="65">
        <v>283</v>
      </c>
      <c r="I33" s="65" t="s">
        <v>95</v>
      </c>
      <c r="J33" s="33" t="s">
        <v>36</v>
      </c>
      <c r="K33" s="30"/>
      <c r="L33" s="6"/>
    </row>
    <row r="34" spans="1:19" s="7" customFormat="1" ht="21.75" customHeight="1">
      <c r="A34" s="31"/>
      <c r="B34" s="32" t="s">
        <v>37</v>
      </c>
      <c r="C34" s="376" t="s">
        <v>96</v>
      </c>
      <c r="D34" s="377"/>
      <c r="E34" s="377"/>
      <c r="F34" s="378"/>
      <c r="G34" s="101" t="s">
        <v>254</v>
      </c>
      <c r="H34" s="62" t="s">
        <v>72</v>
      </c>
      <c r="I34" s="61" t="s">
        <v>75</v>
      </c>
      <c r="J34" s="33" t="s">
        <v>37</v>
      </c>
      <c r="K34" s="30"/>
      <c r="L34" s="6"/>
    </row>
    <row r="35" spans="1:19" s="7" customFormat="1" ht="27" customHeight="1">
      <c r="A35" s="31"/>
      <c r="B35" s="32" t="s">
        <v>38</v>
      </c>
      <c r="C35" s="379" t="str">
        <f>C25</f>
        <v>507   (親愛的老公~到底是「超」人還是「操」死人)</v>
      </c>
      <c r="D35" s="380"/>
      <c r="E35" s="380"/>
      <c r="F35" s="381"/>
      <c r="G35" s="101" t="str">
        <f>G25</f>
        <v>*單機小姐拍拍走-1
&lt;普&gt;</v>
      </c>
      <c r="H35" s="71" t="str">
        <f>H27</f>
        <v>#517 (真幸福還是真衝動?!閃婚夫妻大爆料)</v>
      </c>
      <c r="I35" s="65" t="s">
        <v>97</v>
      </c>
      <c r="J35" s="33" t="s">
        <v>38</v>
      </c>
      <c r="K35" s="30"/>
      <c r="L35" s="6"/>
    </row>
    <row r="36" spans="1:19" s="7" customFormat="1" ht="21.75" customHeight="1">
      <c r="A36" s="31"/>
      <c r="B36" s="207" t="s">
        <v>39</v>
      </c>
      <c r="C36" s="376" t="s">
        <v>98</v>
      </c>
      <c r="D36" s="377"/>
      <c r="E36" s="377"/>
      <c r="F36" s="377"/>
      <c r="G36" s="378"/>
      <c r="H36" s="70" t="s">
        <v>92</v>
      </c>
      <c r="I36" s="64" t="s">
        <v>243</v>
      </c>
      <c r="J36" s="209" t="s">
        <v>39</v>
      </c>
      <c r="K36" s="30"/>
      <c r="L36" s="6"/>
    </row>
    <row r="37" spans="1:19" s="7" customFormat="1" ht="28.5" customHeight="1">
      <c r="A37" s="31"/>
      <c r="B37" s="207" t="s">
        <v>40</v>
      </c>
      <c r="C37" s="379" t="str">
        <f>C27</f>
        <v>63  (東方神犬威震中亞 藏獒)</v>
      </c>
      <c r="D37" s="380"/>
      <c r="E37" s="380"/>
      <c r="F37" s="380"/>
      <c r="G37" s="381"/>
      <c r="H37" s="65" t="str">
        <f>H29</f>
        <v>#108 (遺體要伸冤 就靠法醫來解碼)</v>
      </c>
      <c r="I37" s="36">
        <v>142</v>
      </c>
      <c r="J37" s="209" t="s">
        <v>40</v>
      </c>
      <c r="K37" s="30"/>
      <c r="L37" s="6"/>
    </row>
    <row r="38" spans="1:19" s="7" customFormat="1" ht="21.75" customHeight="1">
      <c r="A38" s="31"/>
      <c r="B38" s="207" t="s">
        <v>41</v>
      </c>
      <c r="C38" s="97" t="s">
        <v>102</v>
      </c>
      <c r="D38" s="95" t="s">
        <v>9</v>
      </c>
      <c r="E38" s="96" t="s">
        <v>93</v>
      </c>
      <c r="F38" s="97" t="s">
        <v>103</v>
      </c>
      <c r="G38" s="103" t="s">
        <v>42</v>
      </c>
      <c r="H38" s="76" t="s">
        <v>240</v>
      </c>
      <c r="I38" s="389" t="s">
        <v>255</v>
      </c>
      <c r="J38" s="209" t="s">
        <v>41</v>
      </c>
      <c r="K38" s="30"/>
      <c r="L38" s="6"/>
      <c r="S38" s="8"/>
    </row>
    <row r="39" spans="1:19" s="7" customFormat="1" ht="14.25" customHeight="1">
      <c r="A39" s="31"/>
      <c r="B39" s="207" t="s">
        <v>43</v>
      </c>
      <c r="C39" s="101">
        <f>I42</f>
        <v>103</v>
      </c>
      <c r="D39" s="99" t="str">
        <f>D15</f>
        <v>#143 (八里清涼吃美食)</v>
      </c>
      <c r="E39" s="100" t="str">
        <f>E15</f>
        <v>#99 (浪漫淡水愛不完)</v>
      </c>
      <c r="F39" s="101">
        <f>H51</f>
        <v>107</v>
      </c>
      <c r="G39" s="101">
        <v>1</v>
      </c>
      <c r="H39" s="94">
        <v>142</v>
      </c>
      <c r="I39" s="389"/>
      <c r="J39" s="209" t="s">
        <v>43</v>
      </c>
      <c r="K39" s="30"/>
      <c r="L39" s="6"/>
      <c r="S39" s="8"/>
    </row>
    <row r="40" spans="1:19" s="7" customFormat="1" ht="21.75" customHeight="1">
      <c r="A40" s="31"/>
      <c r="B40" s="207" t="s">
        <v>44</v>
      </c>
      <c r="C40" s="376" t="s">
        <v>217</v>
      </c>
      <c r="D40" s="377"/>
      <c r="E40" s="377"/>
      <c r="F40" s="378"/>
      <c r="G40" s="97" t="s">
        <v>102</v>
      </c>
      <c r="H40" s="387" t="s">
        <v>383</v>
      </c>
      <c r="I40" s="21">
        <v>66</v>
      </c>
      <c r="J40" s="209" t="s">
        <v>44</v>
      </c>
      <c r="K40" s="30"/>
      <c r="L40" s="6"/>
      <c r="S40" s="8"/>
    </row>
    <row r="41" spans="1:19" s="7" customFormat="1" ht="26.25" customHeight="1">
      <c r="A41" s="31"/>
      <c r="B41" s="207" t="s">
        <v>45</v>
      </c>
      <c r="C41" s="379">
        <f>C51</f>
        <v>206</v>
      </c>
      <c r="D41" s="380"/>
      <c r="E41" s="380"/>
      <c r="F41" s="381"/>
      <c r="G41" s="101" t="str">
        <f>G34</f>
        <v xml:space="preserve">53 (.6.5) </v>
      </c>
      <c r="H41" s="388"/>
      <c r="I41" s="235" t="s">
        <v>385</v>
      </c>
      <c r="J41" s="209" t="s">
        <v>45</v>
      </c>
      <c r="K41" s="30"/>
      <c r="L41" s="6"/>
      <c r="S41" s="8"/>
    </row>
    <row r="42" spans="1:19" s="7" customFormat="1" ht="21.75" customHeight="1">
      <c r="A42" s="31"/>
      <c r="B42" s="208">
        <v>0.79166666666666663</v>
      </c>
      <c r="C42" s="376" t="s">
        <v>218</v>
      </c>
      <c r="D42" s="377"/>
      <c r="E42" s="377"/>
      <c r="F42" s="377"/>
      <c r="G42" s="378"/>
      <c r="H42" s="236">
        <v>107</v>
      </c>
      <c r="I42" s="236">
        <f>H47-1</f>
        <v>103</v>
      </c>
      <c r="J42" s="209" t="s">
        <v>46</v>
      </c>
      <c r="K42" s="30"/>
      <c r="L42" s="6"/>
      <c r="S42" s="8"/>
    </row>
    <row r="43" spans="1:19" s="7" customFormat="1" ht="32.25" customHeight="1">
      <c r="A43" s="31"/>
      <c r="B43" s="207" t="s">
        <v>47</v>
      </c>
      <c r="C43" s="379" t="s">
        <v>104</v>
      </c>
      <c r="D43" s="380"/>
      <c r="E43" s="380"/>
      <c r="F43" s="380"/>
      <c r="G43" s="381"/>
      <c r="H43" s="77" t="s">
        <v>244</v>
      </c>
      <c r="I43" s="83" t="s">
        <v>207</v>
      </c>
      <c r="J43" s="209" t="s">
        <v>47</v>
      </c>
      <c r="K43" s="30"/>
      <c r="L43" s="6"/>
      <c r="S43" s="8"/>
    </row>
    <row r="44" spans="1:19" s="7" customFormat="1" ht="21.75" customHeight="1">
      <c r="A44" s="31"/>
      <c r="B44" s="207" t="s">
        <v>49</v>
      </c>
      <c r="C44" s="376" t="s">
        <v>50</v>
      </c>
      <c r="D44" s="377"/>
      <c r="E44" s="377"/>
      <c r="F44" s="377"/>
      <c r="G44" s="378"/>
      <c r="H44" s="21">
        <v>1</v>
      </c>
      <c r="I44" s="235" t="s">
        <v>381</v>
      </c>
      <c r="J44" s="209" t="s">
        <v>49</v>
      </c>
      <c r="K44" s="30"/>
      <c r="L44" s="6"/>
      <c r="S44" s="8"/>
    </row>
    <row r="45" spans="1:19" s="7" customFormat="1" ht="21.75" customHeight="1">
      <c r="A45" s="31"/>
      <c r="B45" s="207" t="s">
        <v>51</v>
      </c>
      <c r="C45" s="379">
        <v>1</v>
      </c>
      <c r="D45" s="380"/>
      <c r="E45" s="380"/>
      <c r="F45" s="380"/>
      <c r="G45" s="381"/>
      <c r="H45" s="387" t="s">
        <v>386</v>
      </c>
      <c r="I45" s="236" t="s">
        <v>382</v>
      </c>
      <c r="J45" s="209" t="s">
        <v>51</v>
      </c>
      <c r="K45" s="30"/>
      <c r="L45" s="6"/>
    </row>
    <row r="46" spans="1:19" s="7" customFormat="1" ht="17.25" customHeight="1">
      <c r="A46" s="31"/>
      <c r="B46" s="32" t="s">
        <v>52</v>
      </c>
      <c r="C46" s="390" t="s">
        <v>53</v>
      </c>
      <c r="D46" s="391"/>
      <c r="E46" s="391"/>
      <c r="F46" s="391"/>
      <c r="G46" s="392"/>
      <c r="H46" s="388"/>
      <c r="I46" s="85" t="s">
        <v>245</v>
      </c>
      <c r="J46" s="33" t="s">
        <v>52</v>
      </c>
      <c r="K46" s="30"/>
      <c r="L46" s="6"/>
    </row>
    <row r="47" spans="1:19" s="7" customFormat="1" ht="21.75" customHeight="1">
      <c r="A47" s="31"/>
      <c r="B47" s="32" t="s">
        <v>54</v>
      </c>
      <c r="C47" s="379">
        <v>1</v>
      </c>
      <c r="D47" s="380"/>
      <c r="E47" s="380"/>
      <c r="F47" s="380"/>
      <c r="G47" s="381"/>
      <c r="H47" s="236">
        <v>104</v>
      </c>
      <c r="I47" s="86" t="s">
        <v>324</v>
      </c>
      <c r="J47" s="33" t="s">
        <v>54</v>
      </c>
      <c r="K47" s="30"/>
      <c r="L47" s="6"/>
    </row>
    <row r="48" spans="1:19" s="7" customFormat="1" ht="19.5" customHeight="1">
      <c r="A48" s="31"/>
      <c r="B48" s="32" t="s">
        <v>55</v>
      </c>
      <c r="C48" s="376" t="s">
        <v>105</v>
      </c>
      <c r="D48" s="377"/>
      <c r="E48" s="377"/>
      <c r="F48" s="378"/>
      <c r="G48" s="95" t="s">
        <v>56</v>
      </c>
      <c r="H48" s="104" t="s">
        <v>246</v>
      </c>
      <c r="I48" s="85" t="s">
        <v>245</v>
      </c>
      <c r="J48" s="33" t="s">
        <v>55</v>
      </c>
      <c r="K48" s="30"/>
      <c r="L48" s="6"/>
    </row>
    <row r="49" spans="1:18" s="7" customFormat="1" ht="21.75" customHeight="1">
      <c r="A49" s="31"/>
      <c r="B49" s="32" t="s">
        <v>57</v>
      </c>
      <c r="C49" s="379" t="s">
        <v>106</v>
      </c>
      <c r="D49" s="380"/>
      <c r="E49" s="380"/>
      <c r="F49" s="381"/>
      <c r="G49" s="98">
        <v>191</v>
      </c>
      <c r="H49" s="105" t="s">
        <v>322</v>
      </c>
      <c r="I49" s="86" t="s">
        <v>118</v>
      </c>
      <c r="J49" s="33" t="s">
        <v>57</v>
      </c>
      <c r="K49" s="30"/>
      <c r="L49" s="6"/>
    </row>
    <row r="50" spans="1:18" s="7" customFormat="1" ht="24" customHeight="1">
      <c r="A50" s="31"/>
      <c r="B50" s="32" t="s">
        <v>58</v>
      </c>
      <c r="C50" s="376" t="s">
        <v>107</v>
      </c>
      <c r="D50" s="377"/>
      <c r="E50" s="377"/>
      <c r="F50" s="378"/>
      <c r="G50" s="106" t="s">
        <v>48</v>
      </c>
      <c r="H50" s="235" t="s">
        <v>384</v>
      </c>
      <c r="I50" s="64" t="s">
        <v>247</v>
      </c>
      <c r="J50" s="33" t="s">
        <v>58</v>
      </c>
      <c r="K50" s="30"/>
      <c r="L50" s="6"/>
    </row>
    <row r="51" spans="1:18" s="7" customFormat="1" ht="21.75" customHeight="1" thickBot="1">
      <c r="A51" s="31"/>
      <c r="B51" s="37" t="s">
        <v>59</v>
      </c>
      <c r="C51" s="383">
        <v>206</v>
      </c>
      <c r="D51" s="384"/>
      <c r="E51" s="384"/>
      <c r="F51" s="385"/>
      <c r="G51" s="107" t="s">
        <v>60</v>
      </c>
      <c r="H51" s="237">
        <f>H42</f>
        <v>107</v>
      </c>
      <c r="I51" s="92" t="str">
        <f>H49</f>
        <v>#143 (八里清涼吃美食)</v>
      </c>
      <c r="J51" s="38" t="s">
        <v>59</v>
      </c>
      <c r="K51" s="30"/>
      <c r="L51" s="6"/>
    </row>
    <row r="52" spans="1:18" s="41" customFormat="1" ht="25.5" customHeight="1">
      <c r="B52" s="31"/>
      <c r="C52" s="39"/>
      <c r="D52" s="39"/>
      <c r="E52" s="39" t="s">
        <v>73</v>
      </c>
      <c r="F52" s="52"/>
      <c r="G52" s="386"/>
      <c r="H52" s="386"/>
      <c r="I52" s="306">
        <f ca="1">TODAY()</f>
        <v>41158</v>
      </c>
      <c r="J52" s="306"/>
      <c r="L52" s="30"/>
      <c r="M52" s="42"/>
      <c r="N52" s="43"/>
      <c r="O52" s="44"/>
      <c r="P52" s="45"/>
      <c r="Q52" s="46"/>
      <c r="R52" s="46"/>
    </row>
    <row r="53" spans="1:18" ht="18.75" customHeight="1">
      <c r="E53" s="10" t="s">
        <v>73</v>
      </c>
      <c r="F53" s="54"/>
      <c r="G53" s="382"/>
      <c r="H53" s="382"/>
      <c r="J53" s="53"/>
      <c r="K53" s="41"/>
      <c r="L53" s="6"/>
    </row>
    <row r="54" spans="1:18" ht="15.6" customHeight="1">
      <c r="B54" s="192" t="s">
        <v>264</v>
      </c>
    </row>
    <row r="55" spans="1:18" ht="15.6" customHeight="1">
      <c r="B55" s="41"/>
      <c r="C55" s="14"/>
      <c r="D55" s="14"/>
      <c r="E55" s="14"/>
    </row>
    <row r="56" spans="1:18" ht="15.6" customHeight="1">
      <c r="B56" s="41"/>
      <c r="C56" s="14"/>
      <c r="D56" s="14"/>
      <c r="E56" s="14"/>
    </row>
    <row r="57" spans="1:18" ht="15.6" customHeight="1">
      <c r="E57" s="14"/>
    </row>
    <row r="58" spans="1:18" ht="15.6" customHeight="1">
      <c r="E58" s="14"/>
    </row>
    <row r="59" spans="1:18" ht="15.6" customHeight="1">
      <c r="E59" s="14"/>
    </row>
    <row r="60" spans="1:18" ht="15.6" customHeight="1">
      <c r="E60" s="14"/>
    </row>
    <row r="61" spans="1:18" ht="15.6" customHeight="1">
      <c r="E61" s="14"/>
    </row>
    <row r="62" spans="1:18" ht="15.6" customHeight="1">
      <c r="E62" s="14"/>
    </row>
    <row r="63" spans="1:18" ht="15.6" customHeight="1">
      <c r="E63" s="14"/>
    </row>
    <row r="64" spans="1:18" ht="15.6" customHeight="1">
      <c r="E64" s="14"/>
    </row>
    <row r="65" spans="2:5" ht="15.6" customHeight="1">
      <c r="E65" s="14"/>
    </row>
    <row r="66" spans="2:5" ht="15.6" customHeight="1">
      <c r="E66" s="14"/>
    </row>
    <row r="67" spans="2:5" ht="15.6" customHeight="1">
      <c r="E67" s="14"/>
    </row>
    <row r="68" spans="2:5" ht="15.6" customHeight="1">
      <c r="E68" s="14"/>
    </row>
    <row r="69" spans="2:5" ht="15.6" customHeight="1">
      <c r="E69" s="14"/>
    </row>
    <row r="70" spans="2:5" ht="15.6" customHeight="1">
      <c r="E70" s="14"/>
    </row>
    <row r="71" spans="2:5" ht="15.6" customHeight="1">
      <c r="E71" s="14"/>
    </row>
    <row r="72" spans="2:5" ht="15.6" customHeight="1">
      <c r="E72" s="14"/>
    </row>
    <row r="73" spans="2:5" ht="15.6" customHeight="1">
      <c r="E73" s="14"/>
    </row>
    <row r="74" spans="2:5" ht="15.6" customHeight="1">
      <c r="E74" s="14"/>
    </row>
    <row r="75" spans="2:5" ht="15.6" customHeight="1">
      <c r="B75" s="41"/>
      <c r="C75" s="14"/>
      <c r="D75" s="14"/>
      <c r="E75" s="14"/>
    </row>
    <row r="76" spans="2:5" ht="15.6" customHeight="1">
      <c r="B76" s="41"/>
      <c r="C76" s="14"/>
      <c r="D76" s="14"/>
      <c r="E76" s="14"/>
    </row>
    <row r="77" spans="2:5" ht="15.6" customHeight="1">
      <c r="B77" s="41"/>
      <c r="C77" s="14"/>
      <c r="D77" s="14"/>
      <c r="E77" s="14"/>
    </row>
    <row r="78" spans="2:5" ht="15.6" customHeight="1">
      <c r="B78" s="41"/>
      <c r="C78" s="14"/>
      <c r="D78" s="14"/>
      <c r="E78" s="14"/>
    </row>
    <row r="79" spans="2:5" ht="15.6" customHeight="1">
      <c r="B79" s="41"/>
      <c r="C79" s="14"/>
      <c r="D79" s="14"/>
      <c r="E79" s="14"/>
    </row>
    <row r="80" spans="2:5" ht="15.6" customHeight="1">
      <c r="B80" s="41"/>
      <c r="C80" s="14"/>
      <c r="D80" s="14"/>
      <c r="E80" s="14"/>
    </row>
    <row r="81" spans="1:19" ht="15.6" customHeight="1">
      <c r="B81" s="41"/>
      <c r="C81" s="14"/>
      <c r="D81" s="14"/>
      <c r="E81" s="14"/>
    </row>
    <row r="82" spans="1:19" ht="15.6" customHeight="1"/>
    <row r="83" spans="1:19" ht="15.6" customHeight="1"/>
    <row r="84" spans="1:19" ht="15.6" customHeight="1"/>
    <row r="85" spans="1:19" ht="15.6" customHeight="1"/>
    <row r="86" spans="1:19" s="9" customFormat="1" ht="15.6" customHeight="1">
      <c r="A86" s="41"/>
      <c r="B86" s="31"/>
      <c r="C86" s="10"/>
      <c r="D86" s="10"/>
      <c r="E86" s="10"/>
      <c r="F86" s="10"/>
      <c r="G86" s="10"/>
      <c r="H86" s="40"/>
      <c r="I86" s="40"/>
      <c r="J86" s="31"/>
      <c r="K86" s="31"/>
      <c r="M86" s="13"/>
      <c r="N86" s="15"/>
      <c r="O86" s="16"/>
      <c r="P86" s="17"/>
      <c r="Q86" s="18"/>
      <c r="R86" s="18"/>
      <c r="S86" s="12"/>
    </row>
    <row r="87" spans="1:19" s="9" customFormat="1" ht="15.6" customHeight="1">
      <c r="A87" s="41"/>
      <c r="B87" s="31"/>
      <c r="C87" s="10"/>
      <c r="D87" s="10"/>
      <c r="E87" s="10"/>
      <c r="F87" s="10"/>
      <c r="G87" s="10"/>
      <c r="H87" s="40"/>
      <c r="I87" s="40"/>
      <c r="J87" s="31"/>
      <c r="K87" s="31"/>
      <c r="M87" s="13"/>
      <c r="N87" s="15"/>
      <c r="O87" s="16"/>
      <c r="P87" s="17"/>
      <c r="Q87" s="18"/>
      <c r="R87" s="18"/>
      <c r="S87" s="12"/>
    </row>
    <row r="88" spans="1:19" s="9" customFormat="1" ht="15.6" customHeight="1">
      <c r="A88" s="41"/>
      <c r="B88" s="31"/>
      <c r="C88" s="10"/>
      <c r="D88" s="10"/>
      <c r="E88" s="10"/>
      <c r="F88" s="10"/>
      <c r="G88" s="10"/>
      <c r="H88" s="40"/>
      <c r="I88" s="40"/>
      <c r="J88" s="31"/>
      <c r="K88" s="31"/>
      <c r="M88" s="13"/>
      <c r="N88" s="15"/>
      <c r="O88" s="16"/>
      <c r="P88" s="17"/>
      <c r="Q88" s="18"/>
      <c r="R88" s="18"/>
      <c r="S88" s="12"/>
    </row>
    <row r="89" spans="1:19" s="9" customFormat="1" ht="15.6" customHeight="1">
      <c r="A89" s="41"/>
      <c r="B89" s="31"/>
      <c r="C89" s="10"/>
      <c r="D89" s="10"/>
      <c r="E89" s="10"/>
      <c r="F89" s="10"/>
      <c r="G89" s="10"/>
      <c r="H89" s="40"/>
      <c r="I89" s="40"/>
      <c r="J89" s="31"/>
      <c r="K89" s="31"/>
      <c r="M89" s="13"/>
      <c r="N89" s="15"/>
      <c r="O89" s="16"/>
      <c r="P89" s="17"/>
      <c r="Q89" s="18"/>
      <c r="R89" s="18"/>
      <c r="S89" s="12"/>
    </row>
    <row r="90" spans="1:19" s="9" customFormat="1" ht="15.6" customHeight="1">
      <c r="A90" s="41"/>
      <c r="B90" s="31"/>
      <c r="C90" s="10"/>
      <c r="D90" s="10"/>
      <c r="E90" s="10"/>
      <c r="F90" s="10"/>
      <c r="G90" s="10"/>
      <c r="H90" s="40"/>
      <c r="I90" s="40"/>
      <c r="J90" s="31"/>
      <c r="K90" s="31"/>
      <c r="M90" s="13"/>
      <c r="N90" s="15"/>
      <c r="O90" s="16"/>
      <c r="P90" s="17"/>
      <c r="Q90" s="18"/>
      <c r="R90" s="18"/>
      <c r="S90" s="12"/>
    </row>
    <row r="91" spans="1:19" s="9" customFormat="1" ht="10.5" customHeight="1">
      <c r="A91" s="41"/>
      <c r="B91" s="31"/>
      <c r="C91" s="10"/>
      <c r="D91" s="10"/>
      <c r="E91" s="10"/>
      <c r="F91" s="10"/>
      <c r="G91" s="10"/>
      <c r="H91" s="40"/>
      <c r="I91" s="40"/>
      <c r="J91" s="31"/>
      <c r="K91" s="31"/>
      <c r="M91" s="13"/>
      <c r="N91" s="15"/>
      <c r="O91" s="16"/>
      <c r="P91" s="17"/>
      <c r="Q91" s="18"/>
      <c r="R91" s="18"/>
      <c r="S91" s="12"/>
    </row>
    <row r="92" spans="1:19" ht="15.75" customHeight="1"/>
    <row r="93" spans="1:19" ht="15.75" customHeight="1"/>
    <row r="94" spans="1:19" ht="15.75" customHeight="1"/>
    <row r="95" spans="1:19" ht="15.75" customHeight="1"/>
    <row r="96" spans="1:19" ht="15.75" customHeight="1"/>
    <row r="97" spans="1:19" ht="15.75" customHeight="1"/>
    <row r="98" spans="1:19" ht="15.75" customHeight="1"/>
    <row r="99" spans="1:19" s="9" customFormat="1" ht="19.5" customHeight="1">
      <c r="A99" s="41"/>
      <c r="B99" s="31"/>
      <c r="C99" s="10"/>
      <c r="D99" s="10"/>
      <c r="E99" s="10"/>
      <c r="F99" s="10"/>
      <c r="G99" s="10"/>
      <c r="H99" s="40"/>
      <c r="I99" s="40"/>
      <c r="J99" s="31"/>
      <c r="K99" s="31"/>
      <c r="M99" s="13"/>
      <c r="N99" s="15"/>
      <c r="O99" s="16"/>
      <c r="P99" s="17"/>
      <c r="Q99" s="18"/>
      <c r="R99" s="18"/>
      <c r="S99" s="12"/>
    </row>
    <row r="100" spans="1:19" s="9" customFormat="1" ht="15.75" customHeight="1">
      <c r="A100" s="41"/>
      <c r="B100" s="31"/>
      <c r="C100" s="14"/>
      <c r="D100" s="14"/>
      <c r="E100" s="14"/>
      <c r="F100" s="10"/>
      <c r="G100" s="10"/>
      <c r="H100" s="42"/>
      <c r="I100" s="42"/>
      <c r="J100" s="31"/>
      <c r="K100" s="31"/>
      <c r="M100" s="13"/>
      <c r="N100" s="15"/>
      <c r="O100" s="16"/>
      <c r="P100" s="17"/>
      <c r="Q100" s="18"/>
      <c r="R100" s="18"/>
      <c r="S100" s="12"/>
    </row>
    <row r="101" spans="1:19" s="9" customFormat="1" ht="15.75" customHeight="1">
      <c r="A101" s="41"/>
      <c r="B101" s="31"/>
      <c r="C101" s="14"/>
      <c r="D101" s="14"/>
      <c r="E101" s="14"/>
      <c r="F101" s="55"/>
      <c r="G101" s="56"/>
      <c r="H101" s="39"/>
      <c r="I101" s="42"/>
      <c r="J101" s="31"/>
      <c r="K101" s="31"/>
      <c r="M101" s="13"/>
      <c r="N101" s="15"/>
      <c r="O101" s="16"/>
      <c r="P101" s="17"/>
      <c r="Q101" s="18"/>
      <c r="R101" s="18"/>
      <c r="S101" s="12"/>
    </row>
    <row r="102" spans="1:19" s="9" customFormat="1" ht="15.75" customHeight="1">
      <c r="A102" s="41"/>
      <c r="B102" s="31"/>
      <c r="C102" s="14"/>
      <c r="D102" s="14"/>
      <c r="E102" s="14"/>
      <c r="F102" s="55"/>
      <c r="G102" s="56"/>
      <c r="H102" s="40"/>
      <c r="I102" s="42"/>
      <c r="J102" s="31"/>
      <c r="K102" s="31"/>
      <c r="M102" s="13"/>
      <c r="N102" s="15"/>
      <c r="O102" s="16"/>
      <c r="P102" s="17"/>
      <c r="Q102" s="18"/>
      <c r="R102" s="18"/>
      <c r="S102" s="12"/>
    </row>
    <row r="103" spans="1:19" s="9" customFormat="1" ht="15.75" customHeight="1">
      <c r="A103" s="41"/>
      <c r="B103" s="31"/>
      <c r="C103" s="14"/>
      <c r="D103" s="14"/>
      <c r="E103" s="14"/>
      <c r="F103" s="56"/>
      <c r="G103" s="56"/>
      <c r="H103" s="40"/>
      <c r="I103" s="40"/>
      <c r="J103" s="31"/>
      <c r="K103" s="31"/>
      <c r="M103" s="13"/>
      <c r="N103" s="15"/>
      <c r="O103" s="16"/>
      <c r="P103" s="17"/>
      <c r="Q103" s="18"/>
      <c r="R103" s="18"/>
      <c r="S103" s="12"/>
    </row>
    <row r="104" spans="1:19" s="9" customFormat="1" ht="15.75" customHeight="1">
      <c r="A104" s="41"/>
      <c r="B104" s="31"/>
      <c r="C104" s="14"/>
      <c r="D104" s="14"/>
      <c r="E104" s="14"/>
      <c r="F104" s="19"/>
      <c r="G104" s="19"/>
      <c r="H104" s="40"/>
      <c r="I104" s="40"/>
      <c r="J104" s="31"/>
      <c r="K104" s="31"/>
      <c r="M104" s="13"/>
      <c r="N104" s="15"/>
      <c r="O104" s="16"/>
      <c r="P104" s="17"/>
      <c r="Q104" s="18"/>
      <c r="R104" s="18"/>
      <c r="S104" s="12"/>
    </row>
    <row r="105" spans="1:19" s="9" customFormat="1" ht="15.75" customHeight="1">
      <c r="A105" s="41"/>
      <c r="B105" s="31"/>
      <c r="C105" s="14"/>
      <c r="D105" s="14"/>
      <c r="E105" s="14"/>
      <c r="F105" s="10"/>
      <c r="G105" s="10"/>
      <c r="H105" s="40"/>
      <c r="I105" s="40"/>
      <c r="J105" s="31"/>
      <c r="K105" s="31"/>
      <c r="M105" s="13"/>
      <c r="N105" s="15"/>
      <c r="O105" s="16"/>
      <c r="P105" s="17"/>
      <c r="Q105" s="18"/>
      <c r="R105" s="18"/>
      <c r="S105" s="12"/>
    </row>
    <row r="106" spans="1:19" s="9" customFormat="1" ht="15.75" customHeight="1">
      <c r="A106" s="41"/>
      <c r="B106" s="31"/>
      <c r="C106" s="14"/>
      <c r="D106" s="14"/>
      <c r="E106" s="14"/>
      <c r="F106" s="10"/>
      <c r="G106" s="10"/>
      <c r="H106" s="40"/>
      <c r="I106" s="40"/>
      <c r="J106" s="31"/>
      <c r="K106" s="31"/>
      <c r="M106" s="13"/>
      <c r="N106" s="15"/>
      <c r="O106" s="16"/>
      <c r="P106" s="17"/>
      <c r="Q106" s="18"/>
      <c r="R106" s="18"/>
      <c r="S106" s="12"/>
    </row>
  </sheetData>
  <mergeCells count="53">
    <mergeCell ref="B1:J1"/>
    <mergeCell ref="B2:J2"/>
    <mergeCell ref="C22:F22"/>
    <mergeCell ref="G22:G23"/>
    <mergeCell ref="C23:F23"/>
    <mergeCell ref="G8:G9"/>
    <mergeCell ref="C10:F10"/>
    <mergeCell ref="C11:F11"/>
    <mergeCell ref="C12:G12"/>
    <mergeCell ref="C29:G29"/>
    <mergeCell ref="C13:G13"/>
    <mergeCell ref="C16:G16"/>
    <mergeCell ref="C17:G17"/>
    <mergeCell ref="C18:G18"/>
    <mergeCell ref="I52:J52"/>
    <mergeCell ref="C33:F33"/>
    <mergeCell ref="C19:G19"/>
    <mergeCell ref="C20:G20"/>
    <mergeCell ref="C21:G21"/>
    <mergeCell ref="C34:F34"/>
    <mergeCell ref="C24:F24"/>
    <mergeCell ref="C25:F25"/>
    <mergeCell ref="C26:G26"/>
    <mergeCell ref="C27:G27"/>
    <mergeCell ref="C28:G28"/>
    <mergeCell ref="I38:I39"/>
    <mergeCell ref="C40:F40"/>
    <mergeCell ref="H40:H41"/>
    <mergeCell ref="C41:F41"/>
    <mergeCell ref="C46:G46"/>
    <mergeCell ref="C35:F35"/>
    <mergeCell ref="C36:G36"/>
    <mergeCell ref="C37:G37"/>
    <mergeCell ref="G53:H53"/>
    <mergeCell ref="C7:G7"/>
    <mergeCell ref="C6:G6"/>
    <mergeCell ref="C5:G5"/>
    <mergeCell ref="C50:F50"/>
    <mergeCell ref="C51:F51"/>
    <mergeCell ref="G52:H52"/>
    <mergeCell ref="H45:H46"/>
    <mergeCell ref="C30:G30"/>
    <mergeCell ref="C31:G31"/>
    <mergeCell ref="C4:G4"/>
    <mergeCell ref="C47:G47"/>
    <mergeCell ref="C48:F48"/>
    <mergeCell ref="C49:F49"/>
    <mergeCell ref="C42:G42"/>
    <mergeCell ref="C43:G43"/>
    <mergeCell ref="C44:G44"/>
    <mergeCell ref="C45:G45"/>
    <mergeCell ref="C32:F32"/>
    <mergeCell ref="G32:G33"/>
  </mergeCells>
  <phoneticPr fontId="3" type="noConversion"/>
  <conditionalFormatting sqref="C5:G5">
    <cfRule type="duplicateValues" dxfId="3" priority="1"/>
  </conditionalFormatting>
  <printOptions horizontalCentered="1"/>
  <pageMargins left="0.39370078740157483" right="0.39370078740157483" top="0.39370078740157483" bottom="0.39370078740157483" header="0.31496062992125984" footer="0.31496062992125984"/>
  <pageSetup paperSize="9" scale="70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6600FF"/>
  </sheetPr>
  <dimension ref="A1:S106"/>
  <sheetViews>
    <sheetView view="pageBreakPreview" topLeftCell="C28" zoomScaleNormal="75" zoomScaleSheetLayoutView="100" workbookViewId="0">
      <selection activeCell="H47" sqref="H47"/>
    </sheetView>
  </sheetViews>
  <sheetFormatPr defaultRowHeight="16.5"/>
  <cols>
    <col min="1" max="1" width="2" style="41" customWidth="1"/>
    <col min="2" max="2" width="6.125" style="31" customWidth="1"/>
    <col min="3" max="3" width="18.125" style="39" customWidth="1"/>
    <col min="4" max="4" width="16.375" style="39" customWidth="1"/>
    <col min="5" max="5" width="16.875" style="39" customWidth="1"/>
    <col min="6" max="6" width="16.375" style="39" customWidth="1"/>
    <col min="7" max="7" width="16.625" style="39" customWidth="1"/>
    <col min="8" max="9" width="17.375" style="40" customWidth="1"/>
    <col min="10" max="10" width="6.25" style="31" customWidth="1"/>
    <col min="11" max="11" width="2.25" style="31" customWidth="1"/>
    <col min="12" max="12" width="5.375" style="31" customWidth="1"/>
    <col min="13" max="13" width="4" style="42" customWidth="1"/>
    <col min="14" max="14" width="8" style="43" customWidth="1"/>
    <col min="15" max="15" width="9.25" style="44" customWidth="1"/>
    <col min="16" max="16" width="8.25" style="45" customWidth="1"/>
    <col min="17" max="17" width="12.375" style="46" customWidth="1"/>
    <col min="18" max="18" width="6.625" style="46" customWidth="1"/>
    <col min="19" max="16384" width="9" style="41"/>
  </cols>
  <sheetData>
    <row r="1" spans="2:18" s="27" customFormat="1" ht="21.75" customHeight="1">
      <c r="B1" s="395" t="s">
        <v>0</v>
      </c>
      <c r="C1" s="395"/>
      <c r="D1" s="395"/>
      <c r="E1" s="395"/>
      <c r="F1" s="395"/>
      <c r="G1" s="395"/>
      <c r="H1" s="395"/>
      <c r="I1" s="395"/>
      <c r="J1" s="395"/>
      <c r="K1" s="22"/>
      <c r="L1" s="22"/>
      <c r="M1" s="22"/>
      <c r="N1" s="23"/>
      <c r="O1" s="24"/>
      <c r="P1" s="25"/>
      <c r="Q1" s="26"/>
      <c r="R1" s="26"/>
    </row>
    <row r="2" spans="2:18" s="27" customFormat="1" ht="21" customHeight="1" thickBot="1">
      <c r="B2" s="396" t="s">
        <v>61</v>
      </c>
      <c r="C2" s="396"/>
      <c r="D2" s="396"/>
      <c r="E2" s="396"/>
      <c r="F2" s="396"/>
      <c r="G2" s="396"/>
      <c r="H2" s="396"/>
      <c r="I2" s="396"/>
      <c r="J2" s="396"/>
      <c r="K2" s="28"/>
      <c r="L2" s="29"/>
    </row>
    <row r="3" spans="2:18" s="31" customFormat="1" ht="18" customHeight="1">
      <c r="B3" s="48" t="s">
        <v>1</v>
      </c>
      <c r="C3" s="49" t="s">
        <v>64</v>
      </c>
      <c r="D3" s="49" t="s">
        <v>65</v>
      </c>
      <c r="E3" s="49" t="s">
        <v>66</v>
      </c>
      <c r="F3" s="49" t="s">
        <v>67</v>
      </c>
      <c r="G3" s="49" t="s">
        <v>68</v>
      </c>
      <c r="H3" s="50" t="s">
        <v>69</v>
      </c>
      <c r="I3" s="50" t="s">
        <v>70</v>
      </c>
      <c r="J3" s="51" t="s">
        <v>2</v>
      </c>
      <c r="K3" s="30"/>
      <c r="L3" s="30"/>
    </row>
    <row r="4" spans="2:18" s="31" customFormat="1" ht="16.5" customHeight="1">
      <c r="B4" s="32" t="s">
        <v>3</v>
      </c>
      <c r="C4" s="61" t="s">
        <v>257</v>
      </c>
      <c r="D4" s="404" t="s">
        <v>266</v>
      </c>
      <c r="E4" s="404"/>
      <c r="F4" s="404"/>
      <c r="G4" s="405"/>
      <c r="H4" s="414" t="s">
        <v>408</v>
      </c>
      <c r="I4" s="414" t="s">
        <v>401</v>
      </c>
      <c r="J4" s="33" t="s">
        <v>3</v>
      </c>
      <c r="K4" s="34"/>
      <c r="L4" s="30"/>
    </row>
    <row r="5" spans="2:18" s="31" customFormat="1" ht="16.5" customHeight="1">
      <c r="B5" s="32" t="s">
        <v>4</v>
      </c>
      <c r="C5" s="65" t="s">
        <v>258</v>
      </c>
      <c r="D5" s="58">
        <v>1</v>
      </c>
      <c r="E5" s="58">
        <f>D7</f>
        <v>1</v>
      </c>
      <c r="F5" s="58">
        <f>E7</f>
        <v>2</v>
      </c>
      <c r="G5" s="59">
        <f>F7</f>
        <v>3</v>
      </c>
      <c r="H5" s="415"/>
      <c r="I5" s="415"/>
      <c r="J5" s="33" t="s">
        <v>4</v>
      </c>
      <c r="K5" s="30"/>
      <c r="L5" s="30"/>
    </row>
    <row r="6" spans="2:18" s="31" customFormat="1" ht="15" customHeight="1">
      <c r="B6" s="32" t="s">
        <v>5</v>
      </c>
      <c r="C6" s="61" t="s">
        <v>257</v>
      </c>
      <c r="D6" s="404" t="s">
        <v>266</v>
      </c>
      <c r="E6" s="404"/>
      <c r="F6" s="404"/>
      <c r="G6" s="405"/>
      <c r="H6" s="234">
        <f ca="1">'0901-0902'!H42</f>
        <v>107</v>
      </c>
      <c r="I6" s="234">
        <f ca="1">H47</f>
        <v>106</v>
      </c>
      <c r="J6" s="33" t="s">
        <v>5</v>
      </c>
      <c r="K6" s="30"/>
      <c r="L6" s="30"/>
    </row>
    <row r="7" spans="2:18" s="31" customFormat="1" ht="18" customHeight="1">
      <c r="B7" s="32" t="s">
        <v>6</v>
      </c>
      <c r="C7" s="65" t="s">
        <v>259</v>
      </c>
      <c r="D7" s="58">
        <v>1</v>
      </c>
      <c r="E7" s="58">
        <f>D7+1</f>
        <v>2</v>
      </c>
      <c r="F7" s="58">
        <f>E7+1</f>
        <v>3</v>
      </c>
      <c r="G7" s="59">
        <f>F7+1</f>
        <v>4</v>
      </c>
      <c r="H7" s="60" t="s">
        <v>272</v>
      </c>
      <c r="I7" s="61" t="s">
        <v>75</v>
      </c>
      <c r="J7" s="33" t="s">
        <v>6</v>
      </c>
      <c r="K7" s="30"/>
      <c r="L7" s="30"/>
    </row>
    <row r="8" spans="2:18" s="31" customFormat="1" ht="22.5" customHeight="1">
      <c r="B8" s="32" t="s">
        <v>7</v>
      </c>
      <c r="C8" s="62" t="s">
        <v>8</v>
      </c>
      <c r="D8" s="63" t="s">
        <v>209</v>
      </c>
      <c r="E8" s="239" t="s">
        <v>397</v>
      </c>
      <c r="F8" s="233" t="s">
        <v>403</v>
      </c>
      <c r="G8" s="233" t="s">
        <v>409</v>
      </c>
      <c r="H8" s="61" t="s">
        <v>75</v>
      </c>
      <c r="I8" s="65" t="str">
        <f ca="1">'0901-0902'!I49</f>
        <v>72- 命運搖控器(2-2)</v>
      </c>
      <c r="J8" s="33" t="s">
        <v>7</v>
      </c>
      <c r="K8" s="30"/>
      <c r="L8" s="30"/>
    </row>
    <row r="9" spans="2:18" s="31" customFormat="1" ht="18" customHeight="1">
      <c r="B9" s="32" t="s">
        <v>10</v>
      </c>
      <c r="C9" s="66">
        <v>192</v>
      </c>
      <c r="D9" s="67" t="str">
        <f ca="1">'0901-0902'!H49</f>
        <v>#143 (八里清涼吃美食)</v>
      </c>
      <c r="E9" s="240" t="str">
        <f ca="1">'0901-0902'!I45</f>
        <v>#99 (浪漫淡水愛不完)</v>
      </c>
      <c r="F9" s="234">
        <f ca="1">I42</f>
        <v>104</v>
      </c>
      <c r="G9" s="234">
        <f ca="1">'0901-0902'!H51</f>
        <v>107</v>
      </c>
      <c r="H9" s="65" t="str">
        <f ca="1">'0901-0902'!I47</f>
        <v>71- 命運搖控器(2-1)</v>
      </c>
      <c r="I9" s="61" t="s">
        <v>76</v>
      </c>
      <c r="J9" s="33" t="s">
        <v>10</v>
      </c>
      <c r="K9" s="30"/>
      <c r="L9" s="30"/>
    </row>
    <row r="10" spans="2:18" s="31" customFormat="1" ht="33" customHeight="1">
      <c r="B10" s="32" t="s">
        <v>11</v>
      </c>
      <c r="C10" s="397" t="s">
        <v>77</v>
      </c>
      <c r="D10" s="398"/>
      <c r="E10" s="398"/>
      <c r="F10" s="399"/>
      <c r="G10" s="64" t="s">
        <v>268</v>
      </c>
      <c r="H10" s="61" t="s">
        <v>76</v>
      </c>
      <c r="I10" s="65" t="str">
        <f>F43</f>
        <v>#112
(一陵二帝壞風水  滅亡始於武則天)</v>
      </c>
      <c r="J10" s="33" t="s">
        <v>11</v>
      </c>
      <c r="K10" s="30"/>
      <c r="L10" s="30"/>
    </row>
    <row r="11" spans="2:18" s="31" customFormat="1" ht="36" customHeight="1">
      <c r="B11" s="32" t="s">
        <v>12</v>
      </c>
      <c r="C11" s="68" t="s">
        <v>78</v>
      </c>
      <c r="D11" s="69" t="str">
        <f ca="1">C49</f>
        <v>#518
(藝人最怕認出的關鍵時刻)</v>
      </c>
      <c r="E11" s="69" t="str">
        <f ca="1">D49</f>
        <v>#519
(天啊!!我的孩子遺傳了我的搞笑基因?)</v>
      </c>
      <c r="F11" s="69" t="str">
        <f ca="1">E49</f>
        <v>#520
(輕熟女爆笑友誼大公開)</v>
      </c>
      <c r="G11" s="36">
        <f ca="1">'0901-0902'!H44</f>
        <v>1</v>
      </c>
      <c r="H11" s="65" t="str">
        <f ca="1">E43</f>
        <v>#111
(地球大滅絕 海底發現萬年古城)</v>
      </c>
      <c r="I11" s="60" t="str">
        <f>H7</f>
        <v>就愛台灣味-1(HD)&lt;普&gt;</v>
      </c>
      <c r="J11" s="33" t="s">
        <v>12</v>
      </c>
      <c r="K11" s="30"/>
      <c r="L11" s="30"/>
    </row>
    <row r="12" spans="2:18" s="31" customFormat="1" ht="18" customHeight="1">
      <c r="B12" s="32" t="s">
        <v>13</v>
      </c>
      <c r="C12" s="397" t="s">
        <v>76</v>
      </c>
      <c r="D12" s="398"/>
      <c r="E12" s="398"/>
      <c r="F12" s="398"/>
      <c r="G12" s="399"/>
      <c r="H12" s="70" t="s">
        <v>79</v>
      </c>
      <c r="I12" s="70" t="s">
        <v>79</v>
      </c>
      <c r="J12" s="33" t="s">
        <v>13</v>
      </c>
      <c r="K12" s="30"/>
      <c r="L12" s="30"/>
    </row>
    <row r="13" spans="2:18" s="31" customFormat="1" ht="38.25" customHeight="1">
      <c r="B13" s="32" t="s">
        <v>15</v>
      </c>
      <c r="C13" s="68" t="s">
        <v>80</v>
      </c>
      <c r="D13" s="69" t="str">
        <f>C43</f>
        <v>#109
(怪異食療一籮筐 青蛙老鼠上餐桌)</v>
      </c>
      <c r="E13" s="69" t="str">
        <f>D43</f>
        <v>#110
(動物明星真實版大曝光)</v>
      </c>
      <c r="F13" s="69" t="str">
        <f>E43</f>
        <v>#111
(地球大滅絕 海底發現萬年古城)</v>
      </c>
      <c r="G13" s="69" t="str">
        <f>F43</f>
        <v>#112
(一陵二帝壞風水  滅亡始於武則天)</v>
      </c>
      <c r="H13" s="65">
        <f>E51</f>
        <v>286</v>
      </c>
      <c r="I13" s="65">
        <f>F51</f>
        <v>287</v>
      </c>
      <c r="J13" s="33" t="s">
        <v>15</v>
      </c>
      <c r="K13" s="30"/>
      <c r="L13" s="30"/>
    </row>
    <row r="14" spans="2:18" s="31" customFormat="1" ht="18" customHeight="1">
      <c r="B14" s="32" t="s">
        <v>16</v>
      </c>
      <c r="C14" s="62" t="s">
        <v>8</v>
      </c>
      <c r="D14" s="63" t="s">
        <v>209</v>
      </c>
      <c r="E14" s="239" t="s">
        <v>397</v>
      </c>
      <c r="F14" s="61" t="s">
        <v>75</v>
      </c>
      <c r="G14" s="61" t="s">
        <v>75</v>
      </c>
      <c r="H14" s="61" t="s">
        <v>81</v>
      </c>
      <c r="I14" s="61" t="s">
        <v>81</v>
      </c>
      <c r="J14" s="33" t="s">
        <v>16</v>
      </c>
      <c r="K14" s="30"/>
      <c r="L14" s="30"/>
    </row>
    <row r="15" spans="2:18" s="31" customFormat="1" ht="24" customHeight="1">
      <c r="B15" s="32" t="s">
        <v>17</v>
      </c>
      <c r="C15" s="66">
        <f>C9</f>
        <v>192</v>
      </c>
      <c r="D15" s="66" t="str">
        <f>D9</f>
        <v>#143 (八里清涼吃美食)</v>
      </c>
      <c r="E15" s="234" t="str">
        <f>E9</f>
        <v>#99 (浪漫淡水愛不完)</v>
      </c>
      <c r="F15" s="65" t="s">
        <v>82</v>
      </c>
      <c r="G15" s="65" t="s">
        <v>83</v>
      </c>
      <c r="H15" s="65" t="str">
        <f>E49</f>
        <v>#520
(輕熟女爆笑友誼大公開)</v>
      </c>
      <c r="I15" s="65" t="str">
        <f>F49</f>
        <v>#521
(正妹母女檔大爆料)</v>
      </c>
      <c r="J15" s="33" t="s">
        <v>17</v>
      </c>
      <c r="K15" s="30"/>
      <c r="L15" s="30"/>
    </row>
    <row r="16" spans="2:18" s="31" customFormat="1" ht="26.25" customHeight="1">
      <c r="B16" s="32" t="s">
        <v>18</v>
      </c>
      <c r="C16" s="61" t="s">
        <v>260</v>
      </c>
      <c r="D16" s="404" t="s">
        <v>266</v>
      </c>
      <c r="E16" s="404"/>
      <c r="F16" s="404"/>
      <c r="G16" s="405"/>
      <c r="H16" s="64" t="s">
        <v>241</v>
      </c>
      <c r="I16" s="233" t="s">
        <v>404</v>
      </c>
      <c r="J16" s="33" t="s">
        <v>18</v>
      </c>
      <c r="K16" s="30"/>
      <c r="L16" s="30"/>
    </row>
    <row r="17" spans="2:12" s="31" customFormat="1" ht="16.5" customHeight="1">
      <c r="B17" s="32" t="s">
        <v>20</v>
      </c>
      <c r="C17" s="65" t="s">
        <v>95</v>
      </c>
      <c r="D17" s="58">
        <v>1</v>
      </c>
      <c r="E17" s="58">
        <f>D19</f>
        <v>1</v>
      </c>
      <c r="F17" s="58">
        <f>E19</f>
        <v>2</v>
      </c>
      <c r="G17" s="59">
        <f>F19</f>
        <v>3</v>
      </c>
      <c r="H17" s="36">
        <f>G51</f>
        <v>1</v>
      </c>
      <c r="I17" s="234">
        <f>I6</f>
        <v>106</v>
      </c>
      <c r="J17" s="33" t="s">
        <v>20</v>
      </c>
      <c r="K17" s="30"/>
      <c r="L17" s="30"/>
    </row>
    <row r="18" spans="2:12" s="31" customFormat="1" ht="17.25" customHeight="1">
      <c r="B18" s="32" t="s">
        <v>21</v>
      </c>
      <c r="C18" s="61" t="s">
        <v>260</v>
      </c>
      <c r="D18" s="404" t="s">
        <v>266</v>
      </c>
      <c r="E18" s="404"/>
      <c r="F18" s="404"/>
      <c r="G18" s="405"/>
      <c r="H18" s="64" t="s">
        <v>273</v>
      </c>
      <c r="I18" s="64" t="s">
        <v>273</v>
      </c>
      <c r="J18" s="33" t="s">
        <v>21</v>
      </c>
      <c r="K18" s="30"/>
      <c r="L18" s="30"/>
    </row>
    <row r="19" spans="2:12" s="31" customFormat="1" ht="15.75" customHeight="1">
      <c r="B19" s="32" t="s">
        <v>22</v>
      </c>
      <c r="C19" s="65" t="s">
        <v>261</v>
      </c>
      <c r="D19" s="58">
        <v>1</v>
      </c>
      <c r="E19" s="58">
        <f>D19+1</f>
        <v>2</v>
      </c>
      <c r="F19" s="58">
        <f>E19+1</f>
        <v>3</v>
      </c>
      <c r="G19" s="59">
        <f>F19+1</f>
        <v>4</v>
      </c>
      <c r="H19" s="36">
        <v>1</v>
      </c>
      <c r="I19" s="72">
        <f>H21+1</f>
        <v>3</v>
      </c>
      <c r="J19" s="33" t="s">
        <v>22</v>
      </c>
      <c r="K19" s="30"/>
      <c r="L19" s="30"/>
    </row>
    <row r="20" spans="2:12" s="31" customFormat="1" ht="18" customHeight="1">
      <c r="B20" s="32" t="s">
        <v>23</v>
      </c>
      <c r="C20" s="397" t="s">
        <v>84</v>
      </c>
      <c r="D20" s="398"/>
      <c r="E20" s="398"/>
      <c r="F20" s="398"/>
      <c r="G20" s="399"/>
      <c r="H20" s="72" t="str">
        <f>H18</f>
        <v>浪漫小鎮(HD)&lt;普&gt;</v>
      </c>
      <c r="I20" s="64" t="str">
        <f>I18</f>
        <v>浪漫小鎮(HD)&lt;普&gt;</v>
      </c>
      <c r="J20" s="33" t="s">
        <v>23</v>
      </c>
      <c r="K20" s="30"/>
      <c r="L20" s="30"/>
    </row>
    <row r="21" spans="2:12" s="31" customFormat="1" ht="34.5" customHeight="1">
      <c r="B21" s="32" t="s">
        <v>24</v>
      </c>
      <c r="C21" s="68" t="str">
        <f>C13</f>
        <v>#108 (遺體要伸冤 就靠法醫來解碼)</v>
      </c>
      <c r="D21" s="69" t="str">
        <f>D13</f>
        <v>#109
(怪異食療一籮筐 青蛙老鼠上餐桌)</v>
      </c>
      <c r="E21" s="69" t="str">
        <f>E13</f>
        <v>#110
(動物明星真實版大曝光)</v>
      </c>
      <c r="F21" s="69" t="str">
        <f>F13</f>
        <v>#111
(地球大滅絕 海底發現萬年古城)</v>
      </c>
      <c r="G21" s="69" t="str">
        <f>G13</f>
        <v>#112
(一陵二帝壞風水  滅亡始於武則天)</v>
      </c>
      <c r="H21" s="36">
        <f>H19+1</f>
        <v>2</v>
      </c>
      <c r="I21" s="36">
        <f>I19+1</f>
        <v>4</v>
      </c>
      <c r="J21" s="33" t="s">
        <v>24</v>
      </c>
      <c r="K21" s="30"/>
      <c r="L21" s="30"/>
    </row>
    <row r="22" spans="2:12" s="31" customFormat="1" ht="26.25" customHeight="1">
      <c r="B22" s="32" t="s">
        <v>25</v>
      </c>
      <c r="C22" s="397" t="s">
        <v>85</v>
      </c>
      <c r="D22" s="398"/>
      <c r="E22" s="398"/>
      <c r="F22" s="399"/>
      <c r="G22" s="233" t="s">
        <v>410</v>
      </c>
      <c r="H22" s="412" t="s">
        <v>274</v>
      </c>
      <c r="I22" s="72" t="str">
        <f>I20</f>
        <v>浪漫小鎮(HD)&lt;普&gt;</v>
      </c>
      <c r="J22" s="33" t="s">
        <v>25</v>
      </c>
      <c r="K22" s="30"/>
      <c r="L22" s="30"/>
    </row>
    <row r="23" spans="2:12" s="31" customFormat="1" ht="17.25" customHeight="1">
      <c r="B23" s="32" t="s">
        <v>26</v>
      </c>
      <c r="C23" s="68">
        <v>283</v>
      </c>
      <c r="D23" s="69">
        <f>C51</f>
        <v>284</v>
      </c>
      <c r="E23" s="69">
        <f>D51</f>
        <v>285</v>
      </c>
      <c r="F23" s="69">
        <f>E51</f>
        <v>286</v>
      </c>
      <c r="G23" s="234">
        <f>G9</f>
        <v>107</v>
      </c>
      <c r="H23" s="413"/>
      <c r="I23" s="36">
        <f>I21+1</f>
        <v>5</v>
      </c>
      <c r="J23" s="33" t="s">
        <v>26</v>
      </c>
      <c r="K23" s="30"/>
      <c r="L23" s="30"/>
    </row>
    <row r="24" spans="2:12" s="31" customFormat="1" ht="26.25" customHeight="1">
      <c r="B24" s="32" t="s">
        <v>27</v>
      </c>
      <c r="C24" s="397" t="s">
        <v>77</v>
      </c>
      <c r="D24" s="398"/>
      <c r="E24" s="398"/>
      <c r="F24" s="73"/>
      <c r="G24" s="64" t="s">
        <v>269</v>
      </c>
      <c r="H24" s="36">
        <f>I40-1</f>
        <v>66</v>
      </c>
      <c r="I24" s="61" t="s">
        <v>81</v>
      </c>
      <c r="J24" s="33" t="s">
        <v>27</v>
      </c>
      <c r="K24" s="30"/>
      <c r="L24" s="30"/>
    </row>
    <row r="25" spans="2:12" s="31" customFormat="1" ht="35.25" customHeight="1">
      <c r="B25" s="32" t="s">
        <v>28</v>
      </c>
      <c r="C25" s="68" t="str">
        <f>C11</f>
        <v>#517
(真幸福還是真衝動?!閃婚夫妻大爆料)</v>
      </c>
      <c r="D25" s="69" t="str">
        <f>D11</f>
        <v>#518
(藝人最怕認出的關鍵時刻)</v>
      </c>
      <c r="E25" s="69" t="str">
        <f>E11</f>
        <v>#519
(天啊!!我的孩子遺傳了我的搞笑基因?)</v>
      </c>
      <c r="F25" s="74" t="str">
        <f>F11</f>
        <v>#520
(輕熟女爆笑友誼大公開)</v>
      </c>
      <c r="G25" s="36">
        <f>G11</f>
        <v>1</v>
      </c>
      <c r="H25" s="75" t="str">
        <f>H7</f>
        <v>就愛台灣味-1(HD)&lt;普&gt;</v>
      </c>
      <c r="I25" s="66" t="str">
        <f>I15</f>
        <v>#521
(正妹母女檔大爆料)</v>
      </c>
      <c r="J25" s="33" t="s">
        <v>28</v>
      </c>
      <c r="K25" s="30"/>
      <c r="L25" s="30"/>
    </row>
    <row r="26" spans="2:12" s="31" customFormat="1" ht="24.75" customHeight="1">
      <c r="B26" s="32" t="s">
        <v>29</v>
      </c>
      <c r="C26" s="397" t="s">
        <v>84</v>
      </c>
      <c r="D26" s="398"/>
      <c r="E26" s="398"/>
      <c r="F26" s="398"/>
      <c r="G26" s="399"/>
      <c r="H26" s="61" t="s">
        <v>75</v>
      </c>
      <c r="I26" s="64" t="s">
        <v>275</v>
      </c>
      <c r="J26" s="33" t="s">
        <v>29</v>
      </c>
      <c r="K26" s="30"/>
      <c r="L26" s="30"/>
    </row>
    <row r="27" spans="2:12" s="31" customFormat="1" ht="36" customHeight="1">
      <c r="B27" s="32" t="s">
        <v>30</v>
      </c>
      <c r="C27" s="68" t="str">
        <f>C21</f>
        <v>#108 (遺體要伸冤 就靠法醫來解碼)</v>
      </c>
      <c r="D27" s="69" t="str">
        <f>D21</f>
        <v>#109
(怪異食療一籮筐 青蛙老鼠上餐桌)</v>
      </c>
      <c r="E27" s="69" t="str">
        <f>E21</f>
        <v>#110
(動物明星真實版大曝光)</v>
      </c>
      <c r="F27" s="69" t="str">
        <f>F21</f>
        <v>#111
(地球大滅絕 海底發現萬年古城)</v>
      </c>
      <c r="G27" s="74" t="str">
        <f>G21</f>
        <v>#112
(一陵二帝壞風水  滅亡始於武則天)</v>
      </c>
      <c r="H27" s="65" t="str">
        <f>H9</f>
        <v>71- 命運搖控器(2-1)</v>
      </c>
      <c r="I27" s="36">
        <f>H44</f>
        <v>2</v>
      </c>
      <c r="J27" s="33" t="s">
        <v>30</v>
      </c>
      <c r="K27" s="30"/>
      <c r="L27" s="30"/>
    </row>
    <row r="28" spans="2:12" s="31" customFormat="1" ht="14.25" customHeight="1">
      <c r="B28" s="32" t="s">
        <v>31</v>
      </c>
      <c r="C28" s="61" t="s">
        <v>260</v>
      </c>
      <c r="D28" s="404" t="s">
        <v>266</v>
      </c>
      <c r="E28" s="404"/>
      <c r="F28" s="404"/>
      <c r="G28" s="405"/>
      <c r="H28" s="61" t="s">
        <v>75</v>
      </c>
      <c r="I28" s="64" t="s">
        <v>276</v>
      </c>
      <c r="J28" s="33" t="s">
        <v>31</v>
      </c>
      <c r="K28" s="30"/>
      <c r="L28" s="30"/>
    </row>
    <row r="29" spans="2:12" s="31" customFormat="1" ht="21" customHeight="1">
      <c r="B29" s="32" t="s">
        <v>32</v>
      </c>
      <c r="C29" s="65" t="s">
        <v>95</v>
      </c>
      <c r="D29" s="58">
        <v>1</v>
      </c>
      <c r="E29" s="58">
        <f>D31</f>
        <v>1</v>
      </c>
      <c r="F29" s="58">
        <f>E31</f>
        <v>2</v>
      </c>
      <c r="G29" s="59">
        <f>F31</f>
        <v>3</v>
      </c>
      <c r="H29" s="65" t="str">
        <f>I8</f>
        <v>72- 命運搖控器(2-2)</v>
      </c>
      <c r="I29" s="36" t="str">
        <f>H49</f>
        <v>#144
(100元吃三樣)</v>
      </c>
      <c r="J29" s="33" t="s">
        <v>32</v>
      </c>
      <c r="K29" s="30"/>
      <c r="L29" s="30"/>
    </row>
    <row r="30" spans="2:12" s="31" customFormat="1" ht="18" customHeight="1">
      <c r="B30" s="32" t="s">
        <v>33</v>
      </c>
      <c r="C30" s="61" t="s">
        <v>260</v>
      </c>
      <c r="D30" s="404" t="s">
        <v>266</v>
      </c>
      <c r="E30" s="404"/>
      <c r="F30" s="404"/>
      <c r="G30" s="405"/>
      <c r="H30" s="64" t="s">
        <v>273</v>
      </c>
      <c r="I30" s="64" t="s">
        <v>273</v>
      </c>
      <c r="J30" s="33" t="s">
        <v>33</v>
      </c>
      <c r="K30" s="30"/>
      <c r="L30" s="30"/>
    </row>
    <row r="31" spans="2:12" s="31" customFormat="1" ht="15" customHeight="1">
      <c r="B31" s="32" t="s">
        <v>34</v>
      </c>
      <c r="C31" s="65" t="s">
        <v>261</v>
      </c>
      <c r="D31" s="58">
        <v>1</v>
      </c>
      <c r="E31" s="58">
        <f>D31+1</f>
        <v>2</v>
      </c>
      <c r="F31" s="58">
        <f>E31+1</f>
        <v>3</v>
      </c>
      <c r="G31" s="59">
        <f>F31+1</f>
        <v>4</v>
      </c>
      <c r="H31" s="36">
        <v>1</v>
      </c>
      <c r="I31" s="72">
        <f>H33+1</f>
        <v>3</v>
      </c>
      <c r="J31" s="33" t="s">
        <v>34</v>
      </c>
      <c r="K31" s="30"/>
      <c r="L31" s="30"/>
    </row>
    <row r="32" spans="2:12" s="31" customFormat="1" ht="26.25" customHeight="1">
      <c r="B32" s="32" t="s">
        <v>35</v>
      </c>
      <c r="C32" s="397" t="s">
        <v>85</v>
      </c>
      <c r="D32" s="398"/>
      <c r="E32" s="398"/>
      <c r="F32" s="399"/>
      <c r="G32" s="233" t="s">
        <v>411</v>
      </c>
      <c r="H32" s="72" t="str">
        <f>H30</f>
        <v>浪漫小鎮(HD)&lt;普&gt;</v>
      </c>
      <c r="I32" s="64" t="str">
        <f>I30</f>
        <v>浪漫小鎮(HD)&lt;普&gt;</v>
      </c>
      <c r="J32" s="33" t="s">
        <v>35</v>
      </c>
      <c r="K32" s="30"/>
      <c r="L32" s="30"/>
    </row>
    <row r="33" spans="2:19" s="31" customFormat="1" ht="16.5" customHeight="1">
      <c r="B33" s="32" t="s">
        <v>36</v>
      </c>
      <c r="C33" s="68">
        <f>C23</f>
        <v>283</v>
      </c>
      <c r="D33" s="69">
        <f>D23</f>
        <v>284</v>
      </c>
      <c r="E33" s="69">
        <f>E23</f>
        <v>285</v>
      </c>
      <c r="F33" s="74">
        <f>F23</f>
        <v>286</v>
      </c>
      <c r="G33" s="234">
        <f>G23</f>
        <v>107</v>
      </c>
      <c r="H33" s="36">
        <f>H31+1</f>
        <v>2</v>
      </c>
      <c r="I33" s="36">
        <f>I31+1</f>
        <v>4</v>
      </c>
      <c r="J33" s="33" t="s">
        <v>36</v>
      </c>
      <c r="K33" s="30"/>
      <c r="L33" s="30"/>
    </row>
    <row r="34" spans="2:19" s="31" customFormat="1" ht="16.5" customHeight="1">
      <c r="B34" s="32" t="s">
        <v>37</v>
      </c>
      <c r="C34" s="397" t="s">
        <v>77</v>
      </c>
      <c r="D34" s="398"/>
      <c r="E34" s="398"/>
      <c r="F34" s="399"/>
      <c r="G34" s="62" t="s">
        <v>71</v>
      </c>
      <c r="H34" s="63" t="s">
        <v>209</v>
      </c>
      <c r="I34" s="72" t="str">
        <f>I32</f>
        <v>浪漫小鎮(HD)&lt;普&gt;</v>
      </c>
      <c r="J34" s="33" t="s">
        <v>37</v>
      </c>
      <c r="K34" s="30"/>
      <c r="L34" s="30"/>
    </row>
    <row r="35" spans="2:19" s="31" customFormat="1" ht="35.25" customHeight="1">
      <c r="B35" s="32" t="s">
        <v>38</v>
      </c>
      <c r="C35" s="68" t="str">
        <f>C25</f>
        <v>#517
(真幸福還是真衝動?!閃婚夫妻大爆料)</v>
      </c>
      <c r="D35" s="69" t="str">
        <f>D25</f>
        <v>#518
(藝人最怕認出的關鍵時刻)</v>
      </c>
      <c r="E35" s="69" t="str">
        <f>E25</f>
        <v>#519
(天啊!!我的孩子遺傳了我的搞笑基因?)</v>
      </c>
      <c r="F35" s="74" t="str">
        <f>F25</f>
        <v>#520
(輕熟女爆笑友誼大公開)</v>
      </c>
      <c r="G35" s="66">
        <f>C9</f>
        <v>192</v>
      </c>
      <c r="H35" s="78" t="str">
        <f>D39</f>
        <v>#143 (八里清涼吃美食)</v>
      </c>
      <c r="I35" s="36">
        <f>I33+1</f>
        <v>5</v>
      </c>
      <c r="J35" s="33" t="s">
        <v>38</v>
      </c>
      <c r="K35" s="30"/>
      <c r="L35" s="30"/>
    </row>
    <row r="36" spans="2:19" s="31" customFormat="1" ht="17.25" customHeight="1">
      <c r="B36" s="207" t="s">
        <v>39</v>
      </c>
      <c r="C36" s="397" t="s">
        <v>76</v>
      </c>
      <c r="D36" s="398"/>
      <c r="E36" s="398"/>
      <c r="F36" s="398"/>
      <c r="G36" s="399"/>
      <c r="H36" s="61" t="s">
        <v>85</v>
      </c>
      <c r="I36" s="61" t="s">
        <v>85</v>
      </c>
      <c r="J36" s="209" t="s">
        <v>39</v>
      </c>
      <c r="K36" s="30"/>
      <c r="L36" s="30"/>
    </row>
    <row r="37" spans="2:19" s="31" customFormat="1" ht="34.5" customHeight="1">
      <c r="B37" s="207" t="s">
        <v>40</v>
      </c>
      <c r="C37" s="68" t="str">
        <f>C27</f>
        <v>#108 (遺體要伸冤 就靠法醫來解碼)</v>
      </c>
      <c r="D37" s="69" t="str">
        <f>C43</f>
        <v>#109
(怪異食療一籮筐 青蛙老鼠上餐桌)</v>
      </c>
      <c r="E37" s="69" t="str">
        <f>D43</f>
        <v>#110
(動物明星真實版大曝光)</v>
      </c>
      <c r="F37" s="69" t="str">
        <f>E43</f>
        <v>#111
(地球大滅絕 海底發現萬年古城)</v>
      </c>
      <c r="G37" s="74" t="str">
        <f>F43</f>
        <v>#112
(一陵二帝壞風水  滅亡始於武則天)</v>
      </c>
      <c r="H37" s="65">
        <f>H13</f>
        <v>286</v>
      </c>
      <c r="I37" s="65">
        <f>I13</f>
        <v>287</v>
      </c>
      <c r="J37" s="209" t="s">
        <v>40</v>
      </c>
      <c r="K37" s="30"/>
      <c r="L37" s="30"/>
    </row>
    <row r="38" spans="2:19" s="31" customFormat="1" ht="23.25" customHeight="1">
      <c r="B38" s="207" t="s">
        <v>41</v>
      </c>
      <c r="C38" s="233" t="s">
        <v>405</v>
      </c>
      <c r="D38" s="63" t="s">
        <v>209</v>
      </c>
      <c r="E38" s="239" t="s">
        <v>397</v>
      </c>
      <c r="F38" s="233" t="s">
        <v>412</v>
      </c>
      <c r="G38" s="76" t="s">
        <v>270</v>
      </c>
      <c r="H38" s="239" t="s">
        <v>397</v>
      </c>
      <c r="I38" s="77" t="s">
        <v>298</v>
      </c>
      <c r="J38" s="209" t="s">
        <v>41</v>
      </c>
      <c r="K38" s="30"/>
      <c r="L38" s="30"/>
      <c r="S38" s="35"/>
    </row>
    <row r="39" spans="2:19" s="31" customFormat="1" ht="15" customHeight="1">
      <c r="B39" s="207" t="s">
        <v>43</v>
      </c>
      <c r="C39" s="234">
        <f>G41</f>
        <v>103</v>
      </c>
      <c r="D39" s="78" t="str">
        <f ca="1">'0901-0902'!H49</f>
        <v>#143 (八里清涼吃美食)</v>
      </c>
      <c r="E39" s="240" t="str">
        <f ca="1">'0901-0902'!I45</f>
        <v>#99 (浪漫淡水愛不完)</v>
      </c>
      <c r="F39" s="234">
        <f ca="1">'0901-0902'!H51</f>
        <v>107</v>
      </c>
      <c r="G39" s="36">
        <f ca="1">G25</f>
        <v>1</v>
      </c>
      <c r="H39" s="240" t="str">
        <f>E39</f>
        <v>#99 (浪漫淡水愛不完)</v>
      </c>
      <c r="I39" s="79" t="s">
        <v>256</v>
      </c>
      <c r="J39" s="209" t="s">
        <v>43</v>
      </c>
      <c r="K39" s="30"/>
      <c r="L39" s="30"/>
      <c r="S39" s="35"/>
    </row>
    <row r="40" spans="2:19" s="31" customFormat="1" ht="21.75" customHeight="1">
      <c r="B40" s="207" t="s">
        <v>44</v>
      </c>
      <c r="C40" s="397" t="s">
        <v>232</v>
      </c>
      <c r="D40" s="398"/>
      <c r="E40" s="398"/>
      <c r="F40" s="399"/>
      <c r="G40" s="233" t="s">
        <v>406</v>
      </c>
      <c r="H40" s="411" t="s">
        <v>400</v>
      </c>
      <c r="I40" s="21">
        <v>67</v>
      </c>
      <c r="J40" s="209" t="s">
        <v>44</v>
      </c>
      <c r="K40" s="30"/>
      <c r="L40" s="30"/>
      <c r="S40" s="35"/>
    </row>
    <row r="41" spans="2:19" s="31" customFormat="1" ht="20.25" customHeight="1">
      <c r="B41" s="207" t="s">
        <v>45</v>
      </c>
      <c r="C41" s="68">
        <v>283</v>
      </c>
      <c r="D41" s="69">
        <f ca="1">C51</f>
        <v>284</v>
      </c>
      <c r="E41" s="69">
        <f ca="1">D51</f>
        <v>285</v>
      </c>
      <c r="F41" s="69">
        <f ca="1">E51</f>
        <v>286</v>
      </c>
      <c r="G41" s="234">
        <f ca="1">'0901-0902'!I42</f>
        <v>103</v>
      </c>
      <c r="H41" s="389"/>
      <c r="I41" s="235" t="s">
        <v>407</v>
      </c>
      <c r="J41" s="209" t="s">
        <v>45</v>
      </c>
      <c r="K41" s="30"/>
      <c r="L41" s="30"/>
      <c r="S41" s="35"/>
    </row>
    <row r="42" spans="2:19" s="31" customFormat="1" ht="15" customHeight="1">
      <c r="B42" s="208">
        <v>0.79166666666666663</v>
      </c>
      <c r="C42" s="400" t="s">
        <v>288</v>
      </c>
      <c r="D42" s="401"/>
      <c r="E42" s="401"/>
      <c r="F42" s="401"/>
      <c r="G42" s="402"/>
      <c r="H42" s="21">
        <v>108</v>
      </c>
      <c r="I42" s="236">
        <v>104</v>
      </c>
      <c r="J42" s="209" t="s">
        <v>46</v>
      </c>
      <c r="K42" s="30"/>
      <c r="L42" s="30"/>
      <c r="S42" s="35"/>
    </row>
    <row r="43" spans="2:19" s="31" customFormat="1" ht="36" customHeight="1">
      <c r="B43" s="207" t="s">
        <v>47</v>
      </c>
      <c r="C43" s="80" t="s">
        <v>323</v>
      </c>
      <c r="D43" s="81" t="s">
        <v>233</v>
      </c>
      <c r="E43" s="81" t="s">
        <v>234</v>
      </c>
      <c r="F43" s="81" t="s">
        <v>235</v>
      </c>
      <c r="G43" s="190" t="s">
        <v>236</v>
      </c>
      <c r="H43" s="77" t="s">
        <v>295</v>
      </c>
      <c r="I43" s="83" t="s">
        <v>299</v>
      </c>
      <c r="J43" s="209" t="s">
        <v>47</v>
      </c>
      <c r="K43" s="30"/>
      <c r="L43" s="30"/>
      <c r="S43" s="35"/>
    </row>
    <row r="44" spans="2:19" s="31" customFormat="1" ht="14.25" customHeight="1">
      <c r="B44" s="207" t="s">
        <v>49</v>
      </c>
      <c r="C44" s="403" t="s">
        <v>289</v>
      </c>
      <c r="D44" s="404"/>
      <c r="E44" s="404"/>
      <c r="F44" s="404"/>
      <c r="G44" s="405"/>
      <c r="H44" s="21">
        <v>2</v>
      </c>
      <c r="I44" s="235" t="s">
        <v>398</v>
      </c>
      <c r="J44" s="209" t="s">
        <v>49</v>
      </c>
      <c r="K44" s="30"/>
      <c r="L44" s="30"/>
      <c r="S44" s="35"/>
    </row>
    <row r="45" spans="2:19" s="31" customFormat="1" ht="23.25" customHeight="1">
      <c r="B45" s="207" t="s">
        <v>51</v>
      </c>
      <c r="C45" s="84">
        <v>1</v>
      </c>
      <c r="D45" s="58">
        <v>1</v>
      </c>
      <c r="E45" s="58">
        <f>D45+1</f>
        <v>2</v>
      </c>
      <c r="F45" s="58">
        <f>E45+1</f>
        <v>3</v>
      </c>
      <c r="G45" s="59">
        <f>F45+1</f>
        <v>4</v>
      </c>
      <c r="H45" s="387" t="s">
        <v>402</v>
      </c>
      <c r="I45" s="236" t="s">
        <v>399</v>
      </c>
      <c r="J45" s="209" t="s">
        <v>51</v>
      </c>
      <c r="K45" s="30"/>
      <c r="L45" s="30"/>
    </row>
    <row r="46" spans="2:19" s="31" customFormat="1" ht="14.25" customHeight="1">
      <c r="B46" s="32" t="s">
        <v>52</v>
      </c>
      <c r="C46" s="408" t="s">
        <v>290</v>
      </c>
      <c r="D46" s="409"/>
      <c r="E46" s="409"/>
      <c r="F46" s="409"/>
      <c r="G46" s="410"/>
      <c r="H46" s="388"/>
      <c r="I46" s="85" t="s">
        <v>300</v>
      </c>
      <c r="J46" s="33" t="s">
        <v>52</v>
      </c>
      <c r="K46" s="30"/>
      <c r="L46" s="30"/>
    </row>
    <row r="47" spans="2:19" s="31" customFormat="1" ht="15.75" customHeight="1">
      <c r="B47" s="32" t="s">
        <v>54</v>
      </c>
      <c r="C47" s="188">
        <v>1</v>
      </c>
      <c r="D47" s="189">
        <f>C47+1</f>
        <v>2</v>
      </c>
      <c r="E47" s="189">
        <f>D47+1</f>
        <v>3</v>
      </c>
      <c r="F47" s="189">
        <f>E47+1</f>
        <v>4</v>
      </c>
      <c r="G47" s="189">
        <f>F47+1</f>
        <v>5</v>
      </c>
      <c r="H47" s="236">
        <v>106</v>
      </c>
      <c r="I47" s="86" t="s">
        <v>197</v>
      </c>
      <c r="J47" s="33" t="s">
        <v>54</v>
      </c>
      <c r="K47" s="30"/>
      <c r="L47" s="30"/>
    </row>
    <row r="48" spans="2:19" s="31" customFormat="1" ht="18" customHeight="1">
      <c r="B48" s="32" t="s">
        <v>55</v>
      </c>
      <c r="C48" s="400" t="s">
        <v>291</v>
      </c>
      <c r="D48" s="401"/>
      <c r="E48" s="401"/>
      <c r="F48" s="402"/>
      <c r="G48" s="87" t="s">
        <v>293</v>
      </c>
      <c r="H48" s="88" t="s">
        <v>296</v>
      </c>
      <c r="I48" s="85" t="s">
        <v>245</v>
      </c>
      <c r="J48" s="33" t="s">
        <v>55</v>
      </c>
      <c r="K48" s="30"/>
      <c r="L48" s="30"/>
    </row>
    <row r="49" spans="2:12" s="31" customFormat="1" ht="34.5" customHeight="1">
      <c r="B49" s="32" t="s">
        <v>57</v>
      </c>
      <c r="C49" s="80" t="s">
        <v>86</v>
      </c>
      <c r="D49" s="81" t="s">
        <v>87</v>
      </c>
      <c r="E49" s="81" t="s">
        <v>88</v>
      </c>
      <c r="F49" s="82" t="s">
        <v>89</v>
      </c>
      <c r="G49" s="86" t="s">
        <v>119</v>
      </c>
      <c r="H49" s="21" t="s">
        <v>90</v>
      </c>
      <c r="I49" s="86" t="s">
        <v>199</v>
      </c>
      <c r="J49" s="33" t="s">
        <v>57</v>
      </c>
      <c r="K49" s="30"/>
      <c r="L49" s="30"/>
    </row>
    <row r="50" spans="2:12" s="31" customFormat="1" ht="26.25" customHeight="1">
      <c r="B50" s="32" t="s">
        <v>58</v>
      </c>
      <c r="C50" s="400" t="s">
        <v>292</v>
      </c>
      <c r="D50" s="401"/>
      <c r="E50" s="401"/>
      <c r="F50" s="402"/>
      <c r="G50" s="64" t="s">
        <v>294</v>
      </c>
      <c r="H50" s="77" t="s">
        <v>297</v>
      </c>
      <c r="I50" s="64" t="s">
        <v>301</v>
      </c>
      <c r="J50" s="33" t="s">
        <v>58</v>
      </c>
      <c r="K50" s="30"/>
      <c r="L50" s="30"/>
    </row>
    <row r="51" spans="2:12" s="31" customFormat="1" ht="23.25" customHeight="1" thickBot="1">
      <c r="B51" s="37" t="s">
        <v>59</v>
      </c>
      <c r="C51" s="89">
        <v>284</v>
      </c>
      <c r="D51" s="90">
        <f>C51+1</f>
        <v>285</v>
      </c>
      <c r="E51" s="90">
        <f>D51+1</f>
        <v>286</v>
      </c>
      <c r="F51" s="91">
        <f>E51+1</f>
        <v>287</v>
      </c>
      <c r="G51" s="92">
        <f>G39</f>
        <v>1</v>
      </c>
      <c r="H51" s="93">
        <f>H42</f>
        <v>108</v>
      </c>
      <c r="I51" s="92" t="str">
        <f>H49</f>
        <v>#144
(100元吃三樣)</v>
      </c>
      <c r="J51" s="38" t="s">
        <v>59</v>
      </c>
      <c r="K51" s="30"/>
      <c r="L51" s="30"/>
    </row>
    <row r="52" spans="2:12" ht="22.5" customHeight="1">
      <c r="E52" s="39" t="s">
        <v>74</v>
      </c>
      <c r="F52" s="52"/>
      <c r="G52" s="407"/>
      <c r="H52" s="407"/>
      <c r="I52" s="406">
        <f ca="1">TODAY()</f>
        <v>41158</v>
      </c>
      <c r="J52" s="406"/>
      <c r="K52" s="41"/>
      <c r="L52" s="30"/>
    </row>
    <row r="53" spans="2:12" ht="18.75" customHeight="1">
      <c r="E53" s="39" t="s">
        <v>74</v>
      </c>
      <c r="F53" s="52"/>
      <c r="G53" s="407"/>
      <c r="H53" s="407"/>
      <c r="J53" s="53"/>
      <c r="K53" s="41"/>
      <c r="L53" s="30"/>
    </row>
    <row r="54" spans="2:12" ht="15.6" customHeight="1">
      <c r="B54" s="192" t="s">
        <v>263</v>
      </c>
    </row>
    <row r="55" spans="2:12" ht="15.6" customHeight="1">
      <c r="B55" s="41"/>
      <c r="C55" s="47"/>
      <c r="D55" s="47"/>
      <c r="E55" s="47"/>
    </row>
    <row r="56" spans="2:12" ht="15.6" customHeight="1">
      <c r="B56" s="41"/>
      <c r="C56" s="47"/>
      <c r="D56" s="47"/>
      <c r="E56" s="47"/>
    </row>
    <row r="57" spans="2:12" ht="15.6" customHeight="1">
      <c r="E57" s="47"/>
    </row>
    <row r="58" spans="2:12" ht="15.6" customHeight="1">
      <c r="E58" s="47"/>
    </row>
    <row r="59" spans="2:12" ht="15.6" customHeight="1">
      <c r="E59" s="47"/>
    </row>
    <row r="60" spans="2:12" ht="15.6" customHeight="1">
      <c r="E60" s="47"/>
    </row>
    <row r="61" spans="2:12" ht="15.6" customHeight="1">
      <c r="E61" s="47"/>
    </row>
    <row r="62" spans="2:12" ht="15.6" customHeight="1">
      <c r="E62" s="47"/>
    </row>
    <row r="63" spans="2:12" ht="15.6" customHeight="1">
      <c r="E63" s="47"/>
    </row>
    <row r="64" spans="2:12" ht="15.6" customHeight="1">
      <c r="E64" s="47"/>
    </row>
    <row r="65" spans="2:5" ht="15.6" customHeight="1">
      <c r="E65" s="47"/>
    </row>
    <row r="66" spans="2:5" ht="15.6" customHeight="1">
      <c r="E66" s="47"/>
    </row>
    <row r="67" spans="2:5" ht="15.6" customHeight="1">
      <c r="E67" s="47"/>
    </row>
    <row r="68" spans="2:5" ht="15.6" customHeight="1">
      <c r="E68" s="47"/>
    </row>
    <row r="69" spans="2:5" ht="15.6" customHeight="1">
      <c r="E69" s="47"/>
    </row>
    <row r="70" spans="2:5" ht="15.6" customHeight="1">
      <c r="E70" s="47"/>
    </row>
    <row r="71" spans="2:5" ht="15.6" customHeight="1">
      <c r="E71" s="47"/>
    </row>
    <row r="72" spans="2:5" ht="15.6" customHeight="1">
      <c r="E72" s="47"/>
    </row>
    <row r="73" spans="2:5" ht="15.6" customHeight="1">
      <c r="E73" s="47"/>
    </row>
    <row r="74" spans="2:5" ht="15.6" customHeight="1">
      <c r="E74" s="47"/>
    </row>
    <row r="75" spans="2:5" ht="15.6" customHeight="1">
      <c r="B75" s="41"/>
      <c r="C75" s="47"/>
      <c r="D75" s="47"/>
      <c r="E75" s="47"/>
    </row>
    <row r="76" spans="2:5" ht="15.6" customHeight="1">
      <c r="B76" s="41"/>
      <c r="C76" s="47"/>
      <c r="D76" s="47"/>
      <c r="E76" s="47"/>
    </row>
    <row r="77" spans="2:5" ht="15.6" customHeight="1">
      <c r="B77" s="41"/>
      <c r="C77" s="47"/>
      <c r="D77" s="47"/>
      <c r="E77" s="47"/>
    </row>
    <row r="78" spans="2:5" ht="15.6" customHeight="1">
      <c r="B78" s="41"/>
      <c r="C78" s="47"/>
      <c r="D78" s="47"/>
      <c r="E78" s="47"/>
    </row>
    <row r="79" spans="2:5" ht="15.6" customHeight="1">
      <c r="B79" s="41"/>
      <c r="C79" s="47"/>
      <c r="D79" s="47"/>
      <c r="E79" s="47"/>
    </row>
    <row r="80" spans="2:5" ht="15.6" customHeight="1">
      <c r="B80" s="41"/>
      <c r="C80" s="47"/>
      <c r="D80" s="47"/>
      <c r="E80" s="47"/>
    </row>
    <row r="81" spans="1:19" ht="15.6" customHeight="1">
      <c r="B81" s="41"/>
      <c r="C81" s="47"/>
      <c r="D81" s="47"/>
      <c r="E81" s="47"/>
    </row>
    <row r="82" spans="1:19" ht="15.6" customHeight="1"/>
    <row r="83" spans="1:19" ht="15.6" customHeight="1"/>
    <row r="84" spans="1:19" ht="15.6" customHeight="1"/>
    <row r="85" spans="1:19" ht="15.6" customHeight="1"/>
    <row r="86" spans="1:19" s="31" customFormat="1" ht="15.6" customHeight="1">
      <c r="A86" s="41"/>
      <c r="C86" s="39"/>
      <c r="D86" s="39"/>
      <c r="E86" s="39"/>
      <c r="F86" s="39"/>
      <c r="G86" s="39"/>
      <c r="H86" s="40"/>
      <c r="I86" s="40"/>
      <c r="M86" s="42"/>
      <c r="N86" s="43"/>
      <c r="O86" s="44"/>
      <c r="P86" s="45"/>
      <c r="Q86" s="46"/>
      <c r="R86" s="46"/>
      <c r="S86" s="41"/>
    </row>
    <row r="87" spans="1:19" s="31" customFormat="1" ht="15.6" customHeight="1">
      <c r="A87" s="41"/>
      <c r="C87" s="39"/>
      <c r="D87" s="39"/>
      <c r="E87" s="39"/>
      <c r="F87" s="39"/>
      <c r="G87" s="39"/>
      <c r="H87" s="40"/>
      <c r="I87" s="40"/>
      <c r="M87" s="42"/>
      <c r="N87" s="43"/>
      <c r="O87" s="44"/>
      <c r="P87" s="45"/>
      <c r="Q87" s="46"/>
      <c r="R87" s="46"/>
      <c r="S87" s="41"/>
    </row>
    <row r="88" spans="1:19" s="31" customFormat="1" ht="15.6" customHeight="1">
      <c r="A88" s="41"/>
      <c r="C88" s="39"/>
      <c r="D88" s="39"/>
      <c r="E88" s="39"/>
      <c r="F88" s="39"/>
      <c r="G88" s="39"/>
      <c r="H88" s="40"/>
      <c r="I88" s="40"/>
      <c r="M88" s="42"/>
      <c r="N88" s="43"/>
      <c r="O88" s="44"/>
      <c r="P88" s="45"/>
      <c r="Q88" s="46"/>
      <c r="R88" s="46"/>
      <c r="S88" s="41"/>
    </row>
    <row r="89" spans="1:19" s="31" customFormat="1" ht="15.6" customHeight="1">
      <c r="A89" s="41"/>
      <c r="C89" s="39"/>
      <c r="D89" s="39"/>
      <c r="E89" s="39"/>
      <c r="F89" s="39"/>
      <c r="G89" s="39"/>
      <c r="H89" s="40"/>
      <c r="I89" s="40"/>
      <c r="M89" s="42"/>
      <c r="N89" s="43"/>
      <c r="O89" s="44"/>
      <c r="P89" s="45"/>
      <c r="Q89" s="46"/>
      <c r="R89" s="46"/>
      <c r="S89" s="41"/>
    </row>
    <row r="90" spans="1:19" s="31" customFormat="1" ht="15.6" customHeight="1">
      <c r="A90" s="41"/>
      <c r="C90" s="39"/>
      <c r="D90" s="39"/>
      <c r="E90" s="39"/>
      <c r="F90" s="39"/>
      <c r="G90" s="39"/>
      <c r="H90" s="40"/>
      <c r="I90" s="40"/>
      <c r="M90" s="42"/>
      <c r="N90" s="43"/>
      <c r="O90" s="44"/>
      <c r="P90" s="45"/>
      <c r="Q90" s="46"/>
      <c r="R90" s="46"/>
      <c r="S90" s="41"/>
    </row>
    <row r="91" spans="1:19" s="31" customFormat="1" ht="10.5" customHeight="1">
      <c r="A91" s="41"/>
      <c r="C91" s="39"/>
      <c r="D91" s="39"/>
      <c r="E91" s="39"/>
      <c r="F91" s="39"/>
      <c r="G91" s="39"/>
      <c r="H91" s="40"/>
      <c r="I91" s="40"/>
      <c r="M91" s="42"/>
      <c r="N91" s="43"/>
      <c r="O91" s="44"/>
      <c r="P91" s="45"/>
      <c r="Q91" s="46"/>
      <c r="R91" s="46"/>
      <c r="S91" s="41"/>
    </row>
    <row r="92" spans="1:19" ht="15.75" customHeight="1"/>
    <row r="93" spans="1:19" ht="15.75" customHeight="1"/>
    <row r="94" spans="1:19" ht="15.75" customHeight="1"/>
    <row r="95" spans="1:19" ht="15.75" customHeight="1"/>
    <row r="96" spans="1:19" ht="15.75" customHeight="1"/>
    <row r="97" spans="1:19" ht="15.75" customHeight="1"/>
    <row r="98" spans="1:19" ht="15.75" customHeight="1"/>
    <row r="99" spans="1:19" s="31" customFormat="1" ht="19.5" customHeight="1">
      <c r="A99" s="41"/>
      <c r="C99" s="39"/>
      <c r="D99" s="39"/>
      <c r="E99" s="39"/>
      <c r="F99" s="39"/>
      <c r="G99" s="39"/>
      <c r="H99" s="40"/>
      <c r="I99" s="40"/>
      <c r="M99" s="42"/>
      <c r="N99" s="43"/>
      <c r="O99" s="44"/>
      <c r="P99" s="45"/>
      <c r="Q99" s="46"/>
      <c r="R99" s="46"/>
      <c r="S99" s="41"/>
    </row>
    <row r="100" spans="1:19" s="31" customFormat="1" ht="15.75" customHeight="1">
      <c r="A100" s="41"/>
      <c r="C100" s="47"/>
      <c r="D100" s="47"/>
      <c r="E100" s="47"/>
      <c r="F100" s="39"/>
      <c r="G100" s="39"/>
      <c r="H100" s="47"/>
      <c r="I100" s="42"/>
      <c r="M100" s="42"/>
      <c r="N100" s="43"/>
      <c r="O100" s="44"/>
      <c r="P100" s="45"/>
      <c r="Q100" s="46"/>
      <c r="R100" s="46"/>
      <c r="S100" s="41"/>
    </row>
    <row r="101" spans="1:19" s="31" customFormat="1" ht="15.75" customHeight="1">
      <c r="A101" s="41"/>
      <c r="C101" s="47"/>
      <c r="D101" s="47"/>
      <c r="E101" s="47"/>
      <c r="F101" s="57"/>
      <c r="G101" s="57"/>
      <c r="H101" s="39"/>
      <c r="I101" s="42"/>
      <c r="M101" s="42"/>
      <c r="N101" s="43"/>
      <c r="O101" s="44"/>
      <c r="P101" s="45"/>
      <c r="Q101" s="46"/>
      <c r="R101" s="46"/>
      <c r="S101" s="41"/>
    </row>
    <row r="102" spans="1:19" s="31" customFormat="1" ht="15.75" customHeight="1">
      <c r="A102" s="41"/>
      <c r="C102" s="47"/>
      <c r="D102" s="47"/>
      <c r="E102" s="47"/>
      <c r="F102" s="57"/>
      <c r="G102" s="57"/>
      <c r="H102" s="40"/>
      <c r="I102" s="42"/>
      <c r="M102" s="42"/>
      <c r="N102" s="43"/>
      <c r="O102" s="44"/>
      <c r="P102" s="45"/>
      <c r="Q102" s="46"/>
      <c r="R102" s="46"/>
      <c r="S102" s="41"/>
    </row>
    <row r="103" spans="1:19" s="31" customFormat="1" ht="15.75" customHeight="1">
      <c r="A103" s="41"/>
      <c r="C103" s="47"/>
      <c r="D103" s="47"/>
      <c r="E103" s="47"/>
      <c r="F103" s="57"/>
      <c r="G103" s="57"/>
      <c r="H103" s="40"/>
      <c r="I103" s="40"/>
      <c r="M103" s="42"/>
      <c r="N103" s="43"/>
      <c r="O103" s="44"/>
      <c r="P103" s="45"/>
      <c r="Q103" s="46"/>
      <c r="R103" s="46"/>
      <c r="S103" s="41"/>
    </row>
    <row r="104" spans="1:19" s="31" customFormat="1" ht="15.75" customHeight="1">
      <c r="A104" s="41"/>
      <c r="C104" s="47"/>
      <c r="D104" s="47"/>
      <c r="E104" s="47"/>
      <c r="F104" s="42"/>
      <c r="G104" s="42"/>
      <c r="H104" s="40"/>
      <c r="I104" s="40"/>
      <c r="M104" s="42"/>
      <c r="N104" s="43"/>
      <c r="O104" s="44"/>
      <c r="P104" s="45"/>
      <c r="Q104" s="46"/>
      <c r="R104" s="46"/>
      <c r="S104" s="41"/>
    </row>
    <row r="105" spans="1:19" s="31" customFormat="1" ht="15.75" customHeight="1">
      <c r="A105" s="41"/>
      <c r="C105" s="47"/>
      <c r="D105" s="47"/>
      <c r="E105" s="47"/>
      <c r="F105" s="39"/>
      <c r="G105" s="39"/>
      <c r="H105" s="40"/>
      <c r="I105" s="40"/>
      <c r="M105" s="42"/>
      <c r="N105" s="43"/>
      <c r="O105" s="44"/>
      <c r="P105" s="45"/>
      <c r="Q105" s="46"/>
      <c r="R105" s="46"/>
      <c r="S105" s="41"/>
    </row>
    <row r="106" spans="1:19" s="31" customFormat="1" ht="15.75" customHeight="1">
      <c r="A106" s="41"/>
      <c r="C106" s="47"/>
      <c r="D106" s="47"/>
      <c r="E106" s="47"/>
      <c r="F106" s="39"/>
      <c r="G106" s="39"/>
      <c r="H106" s="40"/>
      <c r="I106" s="40"/>
      <c r="M106" s="42"/>
      <c r="N106" s="43"/>
      <c r="O106" s="44"/>
      <c r="P106" s="45"/>
      <c r="Q106" s="46"/>
      <c r="R106" s="46"/>
      <c r="S106" s="41"/>
    </row>
  </sheetData>
  <mergeCells count="31">
    <mergeCell ref="B1:J1"/>
    <mergeCell ref="B2:J2"/>
    <mergeCell ref="C22:F22"/>
    <mergeCell ref="C10:F10"/>
    <mergeCell ref="C12:G12"/>
    <mergeCell ref="C20:G20"/>
    <mergeCell ref="H4:H5"/>
    <mergeCell ref="I4:I5"/>
    <mergeCell ref="H22:H23"/>
    <mergeCell ref="D4:G4"/>
    <mergeCell ref="D6:G6"/>
    <mergeCell ref="D16:G16"/>
    <mergeCell ref="D18:G18"/>
    <mergeCell ref="D30:G30"/>
    <mergeCell ref="C24:E24"/>
    <mergeCell ref="I52:J52"/>
    <mergeCell ref="G53:H53"/>
    <mergeCell ref="G52:H52"/>
    <mergeCell ref="C34:F34"/>
    <mergeCell ref="C46:G46"/>
    <mergeCell ref="C48:F48"/>
    <mergeCell ref="C50:F50"/>
    <mergeCell ref="H45:H46"/>
    <mergeCell ref="H40:H41"/>
    <mergeCell ref="C26:G26"/>
    <mergeCell ref="C32:F32"/>
    <mergeCell ref="C42:G42"/>
    <mergeCell ref="C44:G44"/>
    <mergeCell ref="C40:F40"/>
    <mergeCell ref="C36:G36"/>
    <mergeCell ref="D28:G28"/>
  </mergeCells>
  <phoneticPr fontId="3" type="noConversion"/>
  <conditionalFormatting sqref="F5:G5">
    <cfRule type="duplicateValues" dxfId="2" priority="3"/>
  </conditionalFormatting>
  <conditionalFormatting sqref="F17:G17">
    <cfRule type="duplicateValues" dxfId="1" priority="2"/>
  </conditionalFormatting>
  <conditionalFormatting sqref="F29:G29">
    <cfRule type="duplicateValues" dxfId="0" priority="1"/>
  </conditionalFormatting>
  <printOptions horizontalCentered="1"/>
  <pageMargins left="0.39370078740157483" right="0.39370078740157483" top="0.39370078740157483" bottom="0.39370078740157483" header="0.31496062992125984" footer="0.31496062992125984"/>
  <pageSetup paperSize="9" scale="7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6600FF"/>
  </sheetPr>
  <dimension ref="A1:S106"/>
  <sheetViews>
    <sheetView view="pageBreakPreview" topLeftCell="A28" zoomScaleNormal="75" zoomScaleSheetLayoutView="100" workbookViewId="0">
      <selection activeCell="G43" sqref="G43"/>
    </sheetView>
  </sheetViews>
  <sheetFormatPr defaultRowHeight="16.5"/>
  <cols>
    <col min="1" max="1" width="2" style="41" customWidth="1"/>
    <col min="2" max="2" width="6.125" style="31" customWidth="1"/>
    <col min="3" max="3" width="18.125" style="40" customWidth="1"/>
    <col min="4" max="4" width="16.375" style="40" customWidth="1"/>
    <col min="5" max="5" width="16.875" style="40" customWidth="1"/>
    <col min="6" max="6" width="16.375" style="40" customWidth="1"/>
    <col min="7" max="7" width="16.625" style="40" customWidth="1"/>
    <col min="8" max="8" width="18.875" style="40" customWidth="1"/>
    <col min="9" max="9" width="16.5" style="40" customWidth="1"/>
    <col min="10" max="10" width="6.25" style="31" customWidth="1"/>
    <col min="11" max="11" width="1.75" style="31" customWidth="1"/>
    <col min="12" max="12" width="5.375" style="31" customWidth="1"/>
    <col min="13" max="13" width="4" style="42" customWidth="1"/>
    <col min="14" max="14" width="8" style="43" customWidth="1"/>
    <col min="15" max="15" width="9.25" style="44" customWidth="1"/>
    <col min="16" max="16" width="8.25" style="45" customWidth="1"/>
    <col min="17" max="17" width="12.375" style="46" customWidth="1"/>
    <col min="18" max="18" width="6.625" style="46" customWidth="1"/>
    <col min="19" max="16384" width="9" style="41"/>
  </cols>
  <sheetData>
    <row r="1" spans="2:18" s="27" customFormat="1" ht="21.75" customHeight="1">
      <c r="B1" s="395" t="s">
        <v>0</v>
      </c>
      <c r="C1" s="395"/>
      <c r="D1" s="395"/>
      <c r="E1" s="395"/>
      <c r="F1" s="395"/>
      <c r="G1" s="395"/>
      <c r="H1" s="395"/>
      <c r="I1" s="395"/>
      <c r="J1" s="395"/>
      <c r="K1" s="22"/>
      <c r="L1" s="22"/>
      <c r="M1" s="22"/>
      <c r="N1" s="23"/>
      <c r="O1" s="24"/>
      <c r="P1" s="25"/>
      <c r="Q1" s="26"/>
      <c r="R1" s="26"/>
    </row>
    <row r="2" spans="2:18" s="27" customFormat="1" ht="21" customHeight="1" thickBot="1">
      <c r="B2" s="396" t="s">
        <v>61</v>
      </c>
      <c r="C2" s="396"/>
      <c r="D2" s="396"/>
      <c r="E2" s="396"/>
      <c r="F2" s="396"/>
      <c r="G2" s="396"/>
      <c r="H2" s="396"/>
      <c r="I2" s="396"/>
      <c r="J2" s="396"/>
      <c r="K2" s="28"/>
      <c r="L2" s="29"/>
    </row>
    <row r="3" spans="2:18" s="31" customFormat="1" ht="18" customHeight="1">
      <c r="B3" s="48" t="s">
        <v>1</v>
      </c>
      <c r="C3" s="50" t="s">
        <v>109</v>
      </c>
      <c r="D3" s="50" t="s">
        <v>110</v>
      </c>
      <c r="E3" s="50" t="s">
        <v>111</v>
      </c>
      <c r="F3" s="50" t="s">
        <v>112</v>
      </c>
      <c r="G3" s="50" t="s">
        <v>113</v>
      </c>
      <c r="H3" s="50" t="s">
        <v>114</v>
      </c>
      <c r="I3" s="50" t="s">
        <v>115</v>
      </c>
      <c r="J3" s="51" t="s">
        <v>1</v>
      </c>
      <c r="K3" s="30"/>
      <c r="L3" s="30"/>
    </row>
    <row r="4" spans="2:18" s="31" customFormat="1" ht="16.5" customHeight="1">
      <c r="B4" s="32" t="s">
        <v>3</v>
      </c>
      <c r="C4" s="403" t="s">
        <v>266</v>
      </c>
      <c r="D4" s="404"/>
      <c r="E4" s="404"/>
      <c r="F4" s="404"/>
      <c r="G4" s="405"/>
      <c r="H4" s="412" t="s">
        <v>271</v>
      </c>
      <c r="I4" s="414" t="s">
        <v>401</v>
      </c>
      <c r="J4" s="33" t="s">
        <v>3</v>
      </c>
      <c r="K4" s="34"/>
      <c r="L4" s="30"/>
    </row>
    <row r="5" spans="2:18" s="31" customFormat="1" ht="16.5" customHeight="1">
      <c r="B5" s="32" t="s">
        <v>4</v>
      </c>
      <c r="C5" s="84">
        <f>C45-1</f>
        <v>4</v>
      </c>
      <c r="D5" s="58">
        <f>D45-1</f>
        <v>5</v>
      </c>
      <c r="E5" s="58">
        <f>E45-1</f>
        <v>6</v>
      </c>
      <c r="F5" s="58">
        <f>F45-1</f>
        <v>7</v>
      </c>
      <c r="G5" s="59">
        <f>G45-1</f>
        <v>8</v>
      </c>
      <c r="H5" s="413"/>
      <c r="I5" s="415"/>
      <c r="J5" s="33" t="s">
        <v>4</v>
      </c>
      <c r="K5" s="30"/>
      <c r="L5" s="30"/>
    </row>
    <row r="6" spans="2:18" s="31" customFormat="1" ht="15" customHeight="1">
      <c r="B6" s="32" t="s">
        <v>5</v>
      </c>
      <c r="C6" s="403" t="s">
        <v>266</v>
      </c>
      <c r="D6" s="404"/>
      <c r="E6" s="404"/>
      <c r="F6" s="404"/>
      <c r="G6" s="405"/>
      <c r="H6" s="36">
        <f ca="1">'0903-0909'!H42</f>
        <v>108</v>
      </c>
      <c r="I6" s="234">
        <f ca="1">H47</f>
        <v>107</v>
      </c>
      <c r="J6" s="33" t="s">
        <v>5</v>
      </c>
      <c r="K6" s="30"/>
      <c r="L6" s="30"/>
    </row>
    <row r="7" spans="2:18" s="31" customFormat="1" ht="18" customHeight="1">
      <c r="B7" s="32" t="s">
        <v>6</v>
      </c>
      <c r="C7" s="84">
        <f>C47-1</f>
        <v>5</v>
      </c>
      <c r="D7" s="58">
        <f>D47-1</f>
        <v>6</v>
      </c>
      <c r="E7" s="58">
        <f>E47-1</f>
        <v>7</v>
      </c>
      <c r="F7" s="58">
        <f>F47-1</f>
        <v>8</v>
      </c>
      <c r="G7" s="59">
        <f>G47-1</f>
        <v>9</v>
      </c>
      <c r="H7" s="60" t="s">
        <v>285</v>
      </c>
      <c r="I7" s="61" t="s">
        <v>75</v>
      </c>
      <c r="J7" s="33" t="s">
        <v>6</v>
      </c>
      <c r="K7" s="30"/>
      <c r="L7" s="30"/>
    </row>
    <row r="8" spans="2:18" s="31" customFormat="1" ht="22.5" customHeight="1">
      <c r="B8" s="32" t="s">
        <v>7</v>
      </c>
      <c r="C8" s="111" t="s">
        <v>124</v>
      </c>
      <c r="D8" s="112" t="s">
        <v>278</v>
      </c>
      <c r="E8" s="241" t="s">
        <v>397</v>
      </c>
      <c r="F8" s="233" t="s">
        <v>403</v>
      </c>
      <c r="G8" s="64" t="s">
        <v>267</v>
      </c>
      <c r="H8" s="61" t="s">
        <v>75</v>
      </c>
      <c r="I8" s="65" t="str">
        <f ca="1">'0903-0909'!I49</f>
        <v>#74 (古惑仔4-2)</v>
      </c>
      <c r="J8" s="33" t="s">
        <v>7</v>
      </c>
      <c r="K8" s="30"/>
      <c r="L8" s="30"/>
    </row>
    <row r="9" spans="2:18" s="31" customFormat="1" ht="18" customHeight="1">
      <c r="B9" s="32" t="s">
        <v>10</v>
      </c>
      <c r="C9" s="66">
        <f ca="1">'0903-0909'!C9+1</f>
        <v>193</v>
      </c>
      <c r="D9" s="78" t="str">
        <f ca="1">'0903-0909'!H49</f>
        <v>#144
(100元吃三樣)</v>
      </c>
      <c r="E9" s="242" t="str">
        <f ca="1">'0903-0909'!I45</f>
        <v>#100
(公館消暑水世界)</v>
      </c>
      <c r="F9" s="234">
        <f ca="1">I42</f>
        <v>106</v>
      </c>
      <c r="G9" s="36">
        <f ca="1">'0903-0909'!H51</f>
        <v>108</v>
      </c>
      <c r="H9" s="65" t="str">
        <f ca="1">'0903-0909'!I47</f>
        <v>#73 (古惑仔4-1)</v>
      </c>
      <c r="I9" s="61" t="s">
        <v>76</v>
      </c>
      <c r="J9" s="33" t="s">
        <v>10</v>
      </c>
      <c r="K9" s="30"/>
      <c r="L9" s="30"/>
    </row>
    <row r="10" spans="2:18" s="31" customFormat="1" ht="33" customHeight="1">
      <c r="B10" s="32" t="s">
        <v>11</v>
      </c>
      <c r="C10" s="397" t="s">
        <v>125</v>
      </c>
      <c r="D10" s="398"/>
      <c r="E10" s="398"/>
      <c r="F10" s="399"/>
      <c r="G10" s="64" t="s">
        <v>279</v>
      </c>
      <c r="H10" s="61" t="s">
        <v>76</v>
      </c>
      <c r="I10" s="65" t="str">
        <f>F43</f>
        <v>#116
(離奇失蹤案)</v>
      </c>
      <c r="J10" s="33" t="s">
        <v>11</v>
      </c>
      <c r="K10" s="30"/>
      <c r="L10" s="30"/>
    </row>
    <row r="11" spans="2:18" s="31" customFormat="1" ht="36" customHeight="1">
      <c r="B11" s="32" t="s">
        <v>12</v>
      </c>
      <c r="C11" s="68" t="str">
        <f ca="1">'0903-0909'!F49</f>
        <v>#521
(正妹母女檔大爆料)</v>
      </c>
      <c r="D11" s="69" t="str">
        <f ca="1">C49</f>
        <v>#522
(藝人老闆的一把火)</v>
      </c>
      <c r="E11" s="69" t="str">
        <f ca="1">D49</f>
        <v>#523
(她們是~「靈界翻譯官」)</v>
      </c>
      <c r="F11" s="69" t="str">
        <f ca="1">E49</f>
        <v>#524
(藝人老爸的甜蜜時刻)</v>
      </c>
      <c r="G11" s="36">
        <f ca="1">'0903-0909'!H44</f>
        <v>2</v>
      </c>
      <c r="H11" s="65" t="str">
        <f ca="1">E43</f>
        <v>#115
(異形生物現身 馬里亞納海溝)</v>
      </c>
      <c r="I11" s="60" t="str">
        <f>H7</f>
        <v>就愛台灣味-2(HD)&lt;普&gt;</v>
      </c>
      <c r="J11" s="33" t="s">
        <v>12</v>
      </c>
      <c r="K11" s="30"/>
      <c r="L11" s="30"/>
    </row>
    <row r="12" spans="2:18" s="31" customFormat="1" ht="18" customHeight="1">
      <c r="B12" s="32" t="s">
        <v>13</v>
      </c>
      <c r="C12" s="397" t="s">
        <v>126</v>
      </c>
      <c r="D12" s="398"/>
      <c r="E12" s="398"/>
      <c r="F12" s="398"/>
      <c r="G12" s="399"/>
      <c r="H12" s="70" t="s">
        <v>79</v>
      </c>
      <c r="I12" s="70" t="s">
        <v>79</v>
      </c>
      <c r="J12" s="33" t="s">
        <v>13</v>
      </c>
      <c r="K12" s="30"/>
      <c r="L12" s="30"/>
    </row>
    <row r="13" spans="2:18" s="31" customFormat="1" ht="38.25" customHeight="1">
      <c r="B13" s="32" t="s">
        <v>15</v>
      </c>
      <c r="C13" s="68" t="str">
        <f ca="1">'0903-0909'!G43</f>
        <v>#81
(神祕黑熊異世界)</v>
      </c>
      <c r="D13" s="69" t="str">
        <f ca="1">C43</f>
        <v>#113
(怪病怪神怪食物)</v>
      </c>
      <c r="E13" s="69" t="str">
        <f ca="1">D43</f>
        <v>#114
(最凶猛的犬)</v>
      </c>
      <c r="F13" s="69" t="str">
        <f ca="1">E43</f>
        <v>#115
(異形生物現身 馬里亞納海溝)</v>
      </c>
      <c r="G13" s="69" t="str">
        <f ca="1">F43</f>
        <v>#116
(離奇失蹤案)</v>
      </c>
      <c r="H13" s="65">
        <f ca="1">E51</f>
        <v>290</v>
      </c>
      <c r="I13" s="65">
        <f>F51</f>
        <v>291</v>
      </c>
      <c r="J13" s="33" t="s">
        <v>15</v>
      </c>
      <c r="K13" s="30"/>
      <c r="L13" s="30"/>
    </row>
    <row r="14" spans="2:18" s="31" customFormat="1" ht="18" customHeight="1">
      <c r="B14" s="32" t="s">
        <v>16</v>
      </c>
      <c r="C14" s="111" t="s">
        <v>127</v>
      </c>
      <c r="D14" s="112" t="s">
        <v>278</v>
      </c>
      <c r="E14" s="241" t="s">
        <v>397</v>
      </c>
      <c r="F14" s="61" t="s">
        <v>128</v>
      </c>
      <c r="G14" s="61" t="s">
        <v>128</v>
      </c>
      <c r="H14" s="61" t="s">
        <v>81</v>
      </c>
      <c r="I14" s="61" t="s">
        <v>81</v>
      </c>
      <c r="J14" s="33" t="s">
        <v>16</v>
      </c>
      <c r="K14" s="30"/>
      <c r="L14" s="30"/>
    </row>
    <row r="15" spans="2:18" s="31" customFormat="1" ht="24" customHeight="1">
      <c r="B15" s="32" t="s">
        <v>17</v>
      </c>
      <c r="C15" s="66">
        <f>C9</f>
        <v>193</v>
      </c>
      <c r="D15" s="78" t="str">
        <f>D9</f>
        <v>#144
(100元吃三樣)</v>
      </c>
      <c r="E15" s="234" t="str">
        <f>E9</f>
        <v>#100
(公館消暑水世界)</v>
      </c>
      <c r="F15" s="65" t="s">
        <v>198</v>
      </c>
      <c r="G15" s="65" t="s">
        <v>200</v>
      </c>
      <c r="H15" s="65" t="s">
        <v>123</v>
      </c>
      <c r="I15" s="65" t="s">
        <v>116</v>
      </c>
      <c r="J15" s="33" t="s">
        <v>17</v>
      </c>
      <c r="K15" s="30"/>
      <c r="L15" s="30"/>
    </row>
    <row r="16" spans="2:18" s="31" customFormat="1" ht="26.25" customHeight="1">
      <c r="B16" s="32" t="s">
        <v>18</v>
      </c>
      <c r="C16" s="403" t="s">
        <v>266</v>
      </c>
      <c r="D16" s="404"/>
      <c r="E16" s="404"/>
      <c r="F16" s="404"/>
      <c r="G16" s="405"/>
      <c r="H16" s="64" t="s">
        <v>286</v>
      </c>
      <c r="I16" s="233" t="s">
        <v>415</v>
      </c>
      <c r="J16" s="33" t="s">
        <v>18</v>
      </c>
      <c r="K16" s="30"/>
      <c r="L16" s="30"/>
    </row>
    <row r="17" spans="2:12" s="31" customFormat="1" ht="16.5" customHeight="1">
      <c r="B17" s="32" t="s">
        <v>20</v>
      </c>
      <c r="C17" s="84">
        <f>C5</f>
        <v>4</v>
      </c>
      <c r="D17" s="58">
        <f>D5</f>
        <v>5</v>
      </c>
      <c r="E17" s="58">
        <f>E5</f>
        <v>6</v>
      </c>
      <c r="F17" s="58">
        <f>F5</f>
        <v>7</v>
      </c>
      <c r="G17" s="59">
        <f>G5</f>
        <v>8</v>
      </c>
      <c r="H17" s="36">
        <f>G51</f>
        <v>2</v>
      </c>
      <c r="I17" s="234">
        <f>I6</f>
        <v>107</v>
      </c>
      <c r="J17" s="33" t="s">
        <v>20</v>
      </c>
      <c r="K17" s="30"/>
      <c r="L17" s="30"/>
    </row>
    <row r="18" spans="2:12" s="31" customFormat="1" ht="17.25" customHeight="1">
      <c r="B18" s="32" t="s">
        <v>21</v>
      </c>
      <c r="C18" s="403" t="s">
        <v>266</v>
      </c>
      <c r="D18" s="404"/>
      <c r="E18" s="404"/>
      <c r="F18" s="404"/>
      <c r="G18" s="405"/>
      <c r="H18" s="64" t="s">
        <v>273</v>
      </c>
      <c r="I18" s="64" t="s">
        <v>273</v>
      </c>
      <c r="J18" s="33" t="s">
        <v>21</v>
      </c>
      <c r="K18" s="30"/>
      <c r="L18" s="30"/>
    </row>
    <row r="19" spans="2:12" s="31" customFormat="1" ht="15.75" customHeight="1">
      <c r="B19" s="32" t="s">
        <v>22</v>
      </c>
      <c r="C19" s="84">
        <f>C7</f>
        <v>5</v>
      </c>
      <c r="D19" s="58">
        <f>D7</f>
        <v>6</v>
      </c>
      <c r="E19" s="58">
        <f>E7</f>
        <v>7</v>
      </c>
      <c r="F19" s="58">
        <f>F7</f>
        <v>8</v>
      </c>
      <c r="G19" s="59">
        <f>G7</f>
        <v>9</v>
      </c>
      <c r="H19" s="36">
        <v>6</v>
      </c>
      <c r="I19" s="72">
        <f>H21+1</f>
        <v>8</v>
      </c>
      <c r="J19" s="33" t="s">
        <v>22</v>
      </c>
      <c r="K19" s="30"/>
      <c r="L19" s="30"/>
    </row>
    <row r="20" spans="2:12" s="31" customFormat="1" ht="18" customHeight="1">
      <c r="B20" s="32" t="s">
        <v>23</v>
      </c>
      <c r="C20" s="397" t="s">
        <v>129</v>
      </c>
      <c r="D20" s="398"/>
      <c r="E20" s="398"/>
      <c r="F20" s="398"/>
      <c r="G20" s="399"/>
      <c r="H20" s="72" t="str">
        <f>H18</f>
        <v>浪漫小鎮(HD)&lt;普&gt;</v>
      </c>
      <c r="I20" s="64" t="str">
        <f>I18</f>
        <v>浪漫小鎮(HD)&lt;普&gt;</v>
      </c>
      <c r="J20" s="33" t="s">
        <v>23</v>
      </c>
      <c r="K20" s="30"/>
      <c r="L20" s="30"/>
    </row>
    <row r="21" spans="2:12" s="31" customFormat="1" ht="34.5" customHeight="1">
      <c r="B21" s="32" t="s">
        <v>24</v>
      </c>
      <c r="C21" s="68" t="str">
        <f>C13</f>
        <v>#81
(神祕黑熊異世界)</v>
      </c>
      <c r="D21" s="69" t="str">
        <f>D13</f>
        <v>#113
(怪病怪神怪食物)</v>
      </c>
      <c r="E21" s="69" t="str">
        <f>E13</f>
        <v>#114
(最凶猛的犬)</v>
      </c>
      <c r="F21" s="69" t="str">
        <f>F13</f>
        <v>#115
(異形生物現身 馬里亞納海溝)</v>
      </c>
      <c r="G21" s="69" t="str">
        <f>G13</f>
        <v>#116
(離奇失蹤案)</v>
      </c>
      <c r="H21" s="36">
        <f>H19+1</f>
        <v>7</v>
      </c>
      <c r="I21" s="36">
        <f>I19+1</f>
        <v>9</v>
      </c>
      <c r="J21" s="33" t="s">
        <v>24</v>
      </c>
      <c r="K21" s="30"/>
      <c r="L21" s="30"/>
    </row>
    <row r="22" spans="2:12" s="31" customFormat="1" ht="26.25" customHeight="1">
      <c r="B22" s="32" t="s">
        <v>25</v>
      </c>
      <c r="C22" s="397" t="s">
        <v>130</v>
      </c>
      <c r="D22" s="398"/>
      <c r="E22" s="398"/>
      <c r="F22" s="399"/>
      <c r="G22" s="64" t="s">
        <v>280</v>
      </c>
      <c r="H22" s="412" t="s">
        <v>287</v>
      </c>
      <c r="I22" s="72" t="str">
        <f>I20</f>
        <v>浪漫小鎮(HD)&lt;普&gt;</v>
      </c>
      <c r="J22" s="33" t="s">
        <v>25</v>
      </c>
      <c r="K22" s="30"/>
      <c r="L22" s="30"/>
    </row>
    <row r="23" spans="2:12" s="31" customFormat="1" ht="17.25" customHeight="1">
      <c r="B23" s="32" t="s">
        <v>26</v>
      </c>
      <c r="C23" s="68">
        <f ca="1">'0903-0909'!F51</f>
        <v>287</v>
      </c>
      <c r="D23" s="69">
        <f>C51</f>
        <v>288</v>
      </c>
      <c r="E23" s="69">
        <f>D51</f>
        <v>289</v>
      </c>
      <c r="F23" s="69">
        <f>E51</f>
        <v>290</v>
      </c>
      <c r="G23" s="36">
        <f>G9</f>
        <v>108</v>
      </c>
      <c r="H23" s="413"/>
      <c r="I23" s="36">
        <f>I21+1</f>
        <v>10</v>
      </c>
      <c r="J23" s="33" t="s">
        <v>26</v>
      </c>
      <c r="K23" s="30"/>
      <c r="L23" s="30"/>
    </row>
    <row r="24" spans="2:12" s="31" customFormat="1" ht="26.25" customHeight="1">
      <c r="B24" s="32" t="s">
        <v>27</v>
      </c>
      <c r="C24" s="397" t="s">
        <v>125</v>
      </c>
      <c r="D24" s="398"/>
      <c r="E24" s="398"/>
      <c r="F24" s="73"/>
      <c r="G24" s="64" t="s">
        <v>281</v>
      </c>
      <c r="H24" s="36">
        <f>I40-1</f>
        <v>67</v>
      </c>
      <c r="I24" s="61" t="s">
        <v>121</v>
      </c>
      <c r="J24" s="33" t="s">
        <v>27</v>
      </c>
      <c r="K24" s="30"/>
      <c r="L24" s="30"/>
    </row>
    <row r="25" spans="2:12" s="31" customFormat="1" ht="35.25" customHeight="1">
      <c r="B25" s="32" t="s">
        <v>28</v>
      </c>
      <c r="C25" s="68" t="str">
        <f>C11</f>
        <v>#521
(正妹母女檔大爆料)</v>
      </c>
      <c r="D25" s="69" t="str">
        <f>D11</f>
        <v>#522
(藝人老闆的一把火)</v>
      </c>
      <c r="E25" s="69" t="str">
        <f>E11</f>
        <v>#523
(她們是~「靈界翻譯官」)</v>
      </c>
      <c r="F25" s="74" t="str">
        <f>F11</f>
        <v>#524
(藝人老爸的甜蜜時刻)</v>
      </c>
      <c r="G25" s="36">
        <f>G11</f>
        <v>2</v>
      </c>
      <c r="H25" s="60" t="str">
        <f>H7</f>
        <v>就愛台灣味-2(HD)&lt;普&gt;</v>
      </c>
      <c r="I25" s="65" t="str">
        <f>I15</f>
        <v>#524
(藝人老爸的甜蜜時刻)</v>
      </c>
      <c r="J25" s="33" t="s">
        <v>28</v>
      </c>
      <c r="K25" s="30"/>
      <c r="L25" s="30"/>
    </row>
    <row r="26" spans="2:12" s="31" customFormat="1" ht="24.75" customHeight="1">
      <c r="B26" s="32" t="s">
        <v>29</v>
      </c>
      <c r="C26" s="397" t="s">
        <v>129</v>
      </c>
      <c r="D26" s="398"/>
      <c r="E26" s="398"/>
      <c r="F26" s="398"/>
      <c r="G26" s="399"/>
      <c r="H26" s="61" t="s">
        <v>122</v>
      </c>
      <c r="I26" s="64" t="s">
        <v>275</v>
      </c>
      <c r="J26" s="33" t="s">
        <v>29</v>
      </c>
      <c r="K26" s="30"/>
      <c r="L26" s="30"/>
    </row>
    <row r="27" spans="2:12" s="31" customFormat="1" ht="36" customHeight="1">
      <c r="B27" s="32" t="s">
        <v>30</v>
      </c>
      <c r="C27" s="68" t="str">
        <f>C21</f>
        <v>#81
(神祕黑熊異世界)</v>
      </c>
      <c r="D27" s="69" t="str">
        <f>D21</f>
        <v>#113
(怪病怪神怪食物)</v>
      </c>
      <c r="E27" s="69" t="str">
        <f>E21</f>
        <v>#114
(最凶猛的犬)</v>
      </c>
      <c r="F27" s="69" t="str">
        <f>F21</f>
        <v>#115
(異形生物現身 馬里亞納海溝)</v>
      </c>
      <c r="G27" s="74" t="str">
        <f>G21</f>
        <v>#116
(離奇失蹤案)</v>
      </c>
      <c r="H27" s="65" t="str">
        <f>H9</f>
        <v>#73 (古惑仔4-1)</v>
      </c>
      <c r="I27" s="36">
        <f>H44</f>
        <v>3</v>
      </c>
      <c r="J27" s="33" t="s">
        <v>30</v>
      </c>
      <c r="K27" s="30"/>
      <c r="L27" s="30"/>
    </row>
    <row r="28" spans="2:12" s="31" customFormat="1" ht="14.25" customHeight="1">
      <c r="B28" s="32" t="s">
        <v>31</v>
      </c>
      <c r="C28" s="403" t="s">
        <v>266</v>
      </c>
      <c r="D28" s="404"/>
      <c r="E28" s="404"/>
      <c r="F28" s="404"/>
      <c r="G28" s="405"/>
      <c r="H28" s="61" t="s">
        <v>75</v>
      </c>
      <c r="I28" s="64" t="s">
        <v>278</v>
      </c>
      <c r="J28" s="33" t="s">
        <v>31</v>
      </c>
      <c r="K28" s="30"/>
      <c r="L28" s="30"/>
    </row>
    <row r="29" spans="2:12" s="31" customFormat="1" ht="21" customHeight="1">
      <c r="B29" s="32" t="s">
        <v>32</v>
      </c>
      <c r="C29" s="84">
        <f>C17</f>
        <v>4</v>
      </c>
      <c r="D29" s="58">
        <f>D17</f>
        <v>5</v>
      </c>
      <c r="E29" s="58">
        <f>E17</f>
        <v>6</v>
      </c>
      <c r="F29" s="58">
        <f>F17</f>
        <v>7</v>
      </c>
      <c r="G29" s="59">
        <f>G17</f>
        <v>8</v>
      </c>
      <c r="H29" s="65" t="str">
        <f>I8</f>
        <v>#74 (古惑仔4-2)</v>
      </c>
      <c r="I29" s="36" t="str">
        <f>H49</f>
        <v>#145
(銅板美食PK戰)</v>
      </c>
      <c r="J29" s="33" t="s">
        <v>32</v>
      </c>
      <c r="K29" s="30"/>
      <c r="L29" s="30"/>
    </row>
    <row r="30" spans="2:12" s="31" customFormat="1" ht="18" customHeight="1">
      <c r="B30" s="32" t="s">
        <v>33</v>
      </c>
      <c r="C30" s="403" t="s">
        <v>266</v>
      </c>
      <c r="D30" s="404"/>
      <c r="E30" s="404"/>
      <c r="F30" s="404"/>
      <c r="G30" s="405"/>
      <c r="H30" s="64" t="s">
        <v>273</v>
      </c>
      <c r="I30" s="64" t="s">
        <v>273</v>
      </c>
      <c r="J30" s="33" t="s">
        <v>33</v>
      </c>
      <c r="K30" s="30"/>
      <c r="L30" s="30"/>
    </row>
    <row r="31" spans="2:12" s="31" customFormat="1" ht="15" customHeight="1">
      <c r="B31" s="32" t="s">
        <v>34</v>
      </c>
      <c r="C31" s="84">
        <f t="shared" ref="C31:H31" si="0">C19</f>
        <v>5</v>
      </c>
      <c r="D31" s="58">
        <f t="shared" si="0"/>
        <v>6</v>
      </c>
      <c r="E31" s="58">
        <f t="shared" si="0"/>
        <v>7</v>
      </c>
      <c r="F31" s="58">
        <f t="shared" si="0"/>
        <v>8</v>
      </c>
      <c r="G31" s="59">
        <f t="shared" si="0"/>
        <v>9</v>
      </c>
      <c r="H31" s="36">
        <f t="shared" si="0"/>
        <v>6</v>
      </c>
      <c r="I31" s="72">
        <f>H33+1</f>
        <v>8</v>
      </c>
      <c r="J31" s="33" t="s">
        <v>34</v>
      </c>
      <c r="K31" s="30"/>
      <c r="L31" s="30"/>
    </row>
    <row r="32" spans="2:12" s="31" customFormat="1" ht="26.25" customHeight="1">
      <c r="B32" s="32" t="s">
        <v>35</v>
      </c>
      <c r="C32" s="397" t="s">
        <v>130</v>
      </c>
      <c r="D32" s="398"/>
      <c r="E32" s="398"/>
      <c r="F32" s="399"/>
      <c r="G32" s="64" t="s">
        <v>282</v>
      </c>
      <c r="H32" s="72" t="str">
        <f>H30</f>
        <v>浪漫小鎮(HD)&lt;普&gt;</v>
      </c>
      <c r="I32" s="64" t="str">
        <f>I30</f>
        <v>浪漫小鎮(HD)&lt;普&gt;</v>
      </c>
      <c r="J32" s="33" t="s">
        <v>35</v>
      </c>
      <c r="K32" s="30"/>
      <c r="L32" s="30"/>
    </row>
    <row r="33" spans="2:19" s="31" customFormat="1" ht="16.5" customHeight="1">
      <c r="B33" s="32" t="s">
        <v>36</v>
      </c>
      <c r="C33" s="68">
        <f>C23</f>
        <v>287</v>
      </c>
      <c r="D33" s="69">
        <f>D23</f>
        <v>288</v>
      </c>
      <c r="E33" s="69">
        <f>E23</f>
        <v>289</v>
      </c>
      <c r="F33" s="74">
        <f>F23</f>
        <v>290</v>
      </c>
      <c r="G33" s="36">
        <f>G23</f>
        <v>108</v>
      </c>
      <c r="H33" s="36">
        <f>H31+1</f>
        <v>7</v>
      </c>
      <c r="I33" s="36">
        <f>I31+1</f>
        <v>9</v>
      </c>
      <c r="J33" s="33" t="s">
        <v>36</v>
      </c>
      <c r="K33" s="30"/>
      <c r="L33" s="30"/>
    </row>
    <row r="34" spans="2:19" s="31" customFormat="1" ht="16.5" customHeight="1">
      <c r="B34" s="32" t="s">
        <v>37</v>
      </c>
      <c r="C34" s="397" t="s">
        <v>125</v>
      </c>
      <c r="D34" s="398"/>
      <c r="E34" s="398"/>
      <c r="F34" s="399"/>
      <c r="G34" s="111" t="s">
        <v>127</v>
      </c>
      <c r="H34" s="63" t="s">
        <v>209</v>
      </c>
      <c r="I34" s="72" t="str">
        <f>I32</f>
        <v>浪漫小鎮(HD)&lt;普&gt;</v>
      </c>
      <c r="J34" s="33" t="s">
        <v>37</v>
      </c>
      <c r="K34" s="30"/>
      <c r="L34" s="30"/>
    </row>
    <row r="35" spans="2:19" s="31" customFormat="1" ht="35.25" customHeight="1">
      <c r="B35" s="32" t="s">
        <v>38</v>
      </c>
      <c r="C35" s="68" t="str">
        <f>C25</f>
        <v>#521
(正妹母女檔大爆料)</v>
      </c>
      <c r="D35" s="69" t="str">
        <f>D25</f>
        <v>#522
(藝人老闆的一把火)</v>
      </c>
      <c r="E35" s="69" t="str">
        <f>E25</f>
        <v>#523
(她們是~「靈界翻譯官」)</v>
      </c>
      <c r="F35" s="74" t="str">
        <f>F25</f>
        <v>#524
(藝人老爸的甜蜜時刻)</v>
      </c>
      <c r="G35" s="66">
        <f>C9</f>
        <v>193</v>
      </c>
      <c r="H35" s="78" t="str">
        <f>D39</f>
        <v>#144
(100元吃三樣)</v>
      </c>
      <c r="I35" s="36">
        <f>I33+1</f>
        <v>10</v>
      </c>
      <c r="J35" s="33" t="s">
        <v>38</v>
      </c>
      <c r="K35" s="30"/>
      <c r="L35" s="30"/>
    </row>
    <row r="36" spans="2:19" s="31" customFormat="1" ht="17.25" customHeight="1">
      <c r="B36" s="207" t="s">
        <v>39</v>
      </c>
      <c r="C36" s="397" t="s">
        <v>126</v>
      </c>
      <c r="D36" s="398"/>
      <c r="E36" s="398"/>
      <c r="F36" s="398"/>
      <c r="G36" s="399"/>
      <c r="H36" s="61" t="s">
        <v>85</v>
      </c>
      <c r="I36" s="61" t="s">
        <v>85</v>
      </c>
      <c r="J36" s="209" t="s">
        <v>39</v>
      </c>
      <c r="K36" s="30"/>
      <c r="L36" s="30"/>
    </row>
    <row r="37" spans="2:19" s="31" customFormat="1" ht="34.5" customHeight="1">
      <c r="B37" s="207" t="s">
        <v>40</v>
      </c>
      <c r="C37" s="68" t="str">
        <f>C27</f>
        <v>#81
(神祕黑熊異世界)</v>
      </c>
      <c r="D37" s="69" t="str">
        <f>C43</f>
        <v>#113
(怪病怪神怪食物)</v>
      </c>
      <c r="E37" s="69" t="str">
        <f>D43</f>
        <v>#114
(最凶猛的犬)</v>
      </c>
      <c r="F37" s="69" t="str">
        <f>E43</f>
        <v>#115
(異形生物現身 馬里亞納海溝)</v>
      </c>
      <c r="G37" s="74" t="str">
        <f>F43</f>
        <v>#116
(離奇失蹤案)</v>
      </c>
      <c r="H37" s="65">
        <f>H13</f>
        <v>290</v>
      </c>
      <c r="I37" s="65">
        <f>I13</f>
        <v>291</v>
      </c>
      <c r="J37" s="209" t="s">
        <v>40</v>
      </c>
      <c r="K37" s="30"/>
      <c r="L37" s="30"/>
    </row>
    <row r="38" spans="2:19" s="31" customFormat="1" ht="23.25" customHeight="1">
      <c r="B38" s="207" t="s">
        <v>41</v>
      </c>
      <c r="C38" s="233" t="s">
        <v>416</v>
      </c>
      <c r="D38" s="112" t="s">
        <v>278</v>
      </c>
      <c r="E38" s="241" t="s">
        <v>397</v>
      </c>
      <c r="F38" s="64" t="s">
        <v>267</v>
      </c>
      <c r="G38" s="64" t="s">
        <v>283</v>
      </c>
      <c r="H38" s="239" t="s">
        <v>397</v>
      </c>
      <c r="I38" s="77" t="s">
        <v>298</v>
      </c>
      <c r="J38" s="209" t="s">
        <v>41</v>
      </c>
      <c r="K38" s="30"/>
      <c r="L38" s="30"/>
      <c r="S38" s="35"/>
    </row>
    <row r="39" spans="2:19" s="31" customFormat="1" ht="15" customHeight="1">
      <c r="B39" s="207" t="s">
        <v>43</v>
      </c>
      <c r="C39" s="234">
        <f ca="1">'0903-0909'!I42</f>
        <v>104</v>
      </c>
      <c r="D39" s="78" t="str">
        <f>D15</f>
        <v>#144
(100元吃三樣)</v>
      </c>
      <c r="E39" s="242" t="str">
        <f>E15</f>
        <v>#100
(公館消暑水世界)</v>
      </c>
      <c r="F39" s="36">
        <f>G9</f>
        <v>108</v>
      </c>
      <c r="G39" s="36">
        <f>G25</f>
        <v>2</v>
      </c>
      <c r="H39" s="240" t="str">
        <f>E39</f>
        <v>#100
(公館消暑水世界)</v>
      </c>
      <c r="I39" s="79" t="s">
        <v>120</v>
      </c>
      <c r="J39" s="209" t="s">
        <v>43</v>
      </c>
      <c r="K39" s="30"/>
      <c r="L39" s="30"/>
      <c r="S39" s="35"/>
    </row>
    <row r="40" spans="2:19" s="31" customFormat="1" ht="21.75" customHeight="1">
      <c r="B40" s="207" t="s">
        <v>44</v>
      </c>
      <c r="C40" s="397" t="s">
        <v>219</v>
      </c>
      <c r="D40" s="398"/>
      <c r="E40" s="398"/>
      <c r="F40" s="399"/>
      <c r="G40" s="233" t="s">
        <v>414</v>
      </c>
      <c r="H40" s="411" t="s">
        <v>308</v>
      </c>
      <c r="I40" s="21">
        <v>68</v>
      </c>
      <c r="J40" s="209" t="s">
        <v>44</v>
      </c>
      <c r="K40" s="30"/>
      <c r="L40" s="30"/>
      <c r="S40" s="35"/>
    </row>
    <row r="41" spans="2:19" s="31" customFormat="1" ht="20.25" customHeight="1">
      <c r="B41" s="207" t="s">
        <v>45</v>
      </c>
      <c r="C41" s="68">
        <f>C33</f>
        <v>287</v>
      </c>
      <c r="D41" s="69">
        <f>C51</f>
        <v>288</v>
      </c>
      <c r="E41" s="69">
        <f>D51</f>
        <v>289</v>
      </c>
      <c r="F41" s="69">
        <f>E51</f>
        <v>290</v>
      </c>
      <c r="G41" s="234">
        <f>C39</f>
        <v>104</v>
      </c>
      <c r="H41" s="389"/>
      <c r="I41" s="235" t="s">
        <v>417</v>
      </c>
      <c r="J41" s="209" t="s">
        <v>45</v>
      </c>
      <c r="K41" s="30"/>
      <c r="L41" s="30"/>
      <c r="S41" s="35"/>
    </row>
    <row r="42" spans="2:19" s="31" customFormat="1" ht="15" customHeight="1">
      <c r="B42" s="208">
        <v>0.79166666666666663</v>
      </c>
      <c r="C42" s="400" t="s">
        <v>302</v>
      </c>
      <c r="D42" s="401"/>
      <c r="E42" s="401"/>
      <c r="F42" s="401"/>
      <c r="G42" s="402"/>
      <c r="H42" s="21">
        <v>106</v>
      </c>
      <c r="I42" s="236">
        <f>H47-1</f>
        <v>106</v>
      </c>
      <c r="J42" s="209" t="s">
        <v>46</v>
      </c>
      <c r="K42" s="30"/>
      <c r="L42" s="30"/>
      <c r="S42" s="35"/>
    </row>
    <row r="43" spans="2:19" s="31" customFormat="1" ht="36" customHeight="1">
      <c r="B43" s="207" t="s">
        <v>47</v>
      </c>
      <c r="C43" s="80" t="s">
        <v>220</v>
      </c>
      <c r="D43" s="81" t="s">
        <v>223</v>
      </c>
      <c r="E43" s="81" t="s">
        <v>221</v>
      </c>
      <c r="F43" s="81" t="s">
        <v>222</v>
      </c>
      <c r="G43" s="187" t="s">
        <v>229</v>
      </c>
      <c r="H43" s="77" t="s">
        <v>295</v>
      </c>
      <c r="I43" s="83" t="s">
        <v>311</v>
      </c>
      <c r="J43" s="209" t="s">
        <v>47</v>
      </c>
      <c r="K43" s="30"/>
      <c r="L43" s="30"/>
      <c r="S43" s="35"/>
    </row>
    <row r="44" spans="2:19" s="31" customFormat="1" ht="14.25" customHeight="1">
      <c r="B44" s="207" t="s">
        <v>49</v>
      </c>
      <c r="C44" s="403" t="s">
        <v>265</v>
      </c>
      <c r="D44" s="404"/>
      <c r="E44" s="404"/>
      <c r="F44" s="404"/>
      <c r="G44" s="405"/>
      <c r="H44" s="21">
        <v>3</v>
      </c>
      <c r="I44" s="235" t="s">
        <v>398</v>
      </c>
      <c r="J44" s="209" t="s">
        <v>49</v>
      </c>
      <c r="K44" s="30"/>
      <c r="L44" s="30"/>
      <c r="S44" s="35"/>
    </row>
    <row r="45" spans="2:19" s="31" customFormat="1" ht="23.25" customHeight="1">
      <c r="B45" s="207" t="s">
        <v>51</v>
      </c>
      <c r="C45" s="84">
        <f>C47-1</f>
        <v>5</v>
      </c>
      <c r="D45" s="58">
        <f>D47-1</f>
        <v>6</v>
      </c>
      <c r="E45" s="58">
        <f>E47-1</f>
        <v>7</v>
      </c>
      <c r="F45" s="58">
        <f>F47-1</f>
        <v>8</v>
      </c>
      <c r="G45" s="59">
        <f>G47-1</f>
        <v>9</v>
      </c>
      <c r="H45" s="387" t="s">
        <v>418</v>
      </c>
      <c r="I45" s="236" t="s">
        <v>413</v>
      </c>
      <c r="J45" s="209" t="s">
        <v>51</v>
      </c>
      <c r="K45" s="30"/>
      <c r="L45" s="30"/>
    </row>
    <row r="46" spans="2:19" s="31" customFormat="1" ht="14.25" customHeight="1">
      <c r="B46" s="32" t="s">
        <v>52</v>
      </c>
      <c r="C46" s="416" t="s">
        <v>303</v>
      </c>
      <c r="D46" s="417"/>
      <c r="E46" s="417"/>
      <c r="F46" s="417"/>
      <c r="G46" s="418"/>
      <c r="H46" s="388"/>
      <c r="I46" s="85" t="s">
        <v>300</v>
      </c>
      <c r="J46" s="33" t="s">
        <v>52</v>
      </c>
      <c r="K46" s="30"/>
      <c r="L46" s="30"/>
    </row>
    <row r="47" spans="2:19" s="31" customFormat="1" ht="15.75" customHeight="1">
      <c r="B47" s="32" t="s">
        <v>54</v>
      </c>
      <c r="C47" s="188">
        <v>6</v>
      </c>
      <c r="D47" s="189">
        <f>C47+1</f>
        <v>7</v>
      </c>
      <c r="E47" s="189">
        <f>D47+1</f>
        <v>8</v>
      </c>
      <c r="F47" s="189">
        <f>E47+1</f>
        <v>9</v>
      </c>
      <c r="G47" s="189">
        <f>F47+1</f>
        <v>10</v>
      </c>
      <c r="H47" s="236">
        <v>107</v>
      </c>
      <c r="I47" s="86" t="s">
        <v>201</v>
      </c>
      <c r="J47" s="33" t="s">
        <v>54</v>
      </c>
      <c r="K47" s="30"/>
      <c r="L47" s="30"/>
    </row>
    <row r="48" spans="2:19" s="31" customFormat="1" ht="18" customHeight="1">
      <c r="B48" s="32" t="s">
        <v>55</v>
      </c>
      <c r="C48" s="400" t="s">
        <v>304</v>
      </c>
      <c r="D48" s="401"/>
      <c r="E48" s="401"/>
      <c r="F48" s="402"/>
      <c r="G48" s="113" t="s">
        <v>306</v>
      </c>
      <c r="H48" s="88" t="s">
        <v>309</v>
      </c>
      <c r="I48" s="85" t="s">
        <v>245</v>
      </c>
      <c r="J48" s="33" t="s">
        <v>55</v>
      </c>
      <c r="K48" s="30"/>
      <c r="L48" s="30"/>
    </row>
    <row r="49" spans="2:12" s="31" customFormat="1" ht="34.5" customHeight="1">
      <c r="B49" s="32" t="s">
        <v>57</v>
      </c>
      <c r="C49" s="80" t="s">
        <v>131</v>
      </c>
      <c r="D49" s="81" t="s">
        <v>132</v>
      </c>
      <c r="E49" s="81" t="s">
        <v>133</v>
      </c>
      <c r="F49" s="82" t="s">
        <v>134</v>
      </c>
      <c r="G49" s="86" t="s">
        <v>135</v>
      </c>
      <c r="H49" s="21" t="s">
        <v>117</v>
      </c>
      <c r="I49" s="86" t="s">
        <v>203</v>
      </c>
      <c r="J49" s="33" t="s">
        <v>57</v>
      </c>
      <c r="K49" s="30"/>
      <c r="L49" s="30"/>
    </row>
    <row r="50" spans="2:12" s="31" customFormat="1" ht="26.25" customHeight="1">
      <c r="B50" s="32" t="s">
        <v>58</v>
      </c>
      <c r="C50" s="400" t="s">
        <v>305</v>
      </c>
      <c r="D50" s="401"/>
      <c r="E50" s="401"/>
      <c r="F50" s="402"/>
      <c r="G50" s="64" t="s">
        <v>307</v>
      </c>
      <c r="H50" s="77" t="s">
        <v>310</v>
      </c>
      <c r="I50" s="64" t="s">
        <v>278</v>
      </c>
      <c r="J50" s="33" t="s">
        <v>58</v>
      </c>
      <c r="K50" s="30"/>
      <c r="L50" s="30"/>
    </row>
    <row r="51" spans="2:12" s="31" customFormat="1" ht="23.25" customHeight="1" thickBot="1">
      <c r="B51" s="37" t="s">
        <v>59</v>
      </c>
      <c r="C51" s="89">
        <v>288</v>
      </c>
      <c r="D51" s="90">
        <f>C51+1</f>
        <v>289</v>
      </c>
      <c r="E51" s="90">
        <f>D51+1</f>
        <v>290</v>
      </c>
      <c r="F51" s="91">
        <f>E51+1</f>
        <v>291</v>
      </c>
      <c r="G51" s="92">
        <f>G39</f>
        <v>2</v>
      </c>
      <c r="H51" s="93">
        <f>H42</f>
        <v>106</v>
      </c>
      <c r="I51" s="92" t="str">
        <f>H49</f>
        <v>#145
(銅板美食PK戰)</v>
      </c>
      <c r="J51" s="38" t="s">
        <v>59</v>
      </c>
      <c r="K51" s="30"/>
      <c r="L51" s="30"/>
    </row>
    <row r="52" spans="2:12" ht="22.5" customHeight="1">
      <c r="E52" s="40" t="s">
        <v>136</v>
      </c>
      <c r="F52" s="114"/>
      <c r="G52" s="407"/>
      <c r="H52" s="407"/>
      <c r="I52" s="406">
        <f ca="1">TODAY()</f>
        <v>41158</v>
      </c>
      <c r="J52" s="406"/>
      <c r="K52" s="41"/>
      <c r="L52" s="30"/>
    </row>
    <row r="53" spans="2:12" ht="18.75" customHeight="1">
      <c r="E53" s="40" t="s">
        <v>136</v>
      </c>
      <c r="F53" s="114"/>
      <c r="G53" s="407"/>
      <c r="H53" s="407"/>
      <c r="J53" s="53"/>
      <c r="K53" s="41"/>
      <c r="L53" s="30"/>
    </row>
    <row r="54" spans="2:12" ht="15.6" customHeight="1">
      <c r="B54" s="192" t="s">
        <v>262</v>
      </c>
    </row>
    <row r="55" spans="2:12" ht="15.6" customHeight="1">
      <c r="B55" s="41"/>
      <c r="C55" s="115"/>
      <c r="D55" s="115"/>
      <c r="E55" s="115"/>
    </row>
    <row r="56" spans="2:12" ht="15.6" customHeight="1">
      <c r="B56" s="41"/>
      <c r="C56" s="115"/>
      <c r="D56" s="115"/>
      <c r="E56" s="115"/>
    </row>
    <row r="57" spans="2:12" ht="15.6" customHeight="1">
      <c r="E57" s="115"/>
    </row>
    <row r="58" spans="2:12" ht="15.6" customHeight="1">
      <c r="E58" s="115"/>
    </row>
    <row r="59" spans="2:12" ht="15.6" customHeight="1">
      <c r="E59" s="115"/>
    </row>
    <row r="60" spans="2:12" ht="15.6" customHeight="1">
      <c r="E60" s="115"/>
    </row>
    <row r="61" spans="2:12" ht="15.6" customHeight="1">
      <c r="E61" s="115"/>
    </row>
    <row r="62" spans="2:12" ht="15.6" customHeight="1">
      <c r="E62" s="115"/>
    </row>
    <row r="63" spans="2:12" ht="15.6" customHeight="1">
      <c r="E63" s="115"/>
    </row>
    <row r="64" spans="2:12" ht="15.6" customHeight="1">
      <c r="E64" s="115"/>
    </row>
    <row r="65" spans="2:5" ht="15.6" customHeight="1">
      <c r="E65" s="115"/>
    </row>
    <row r="66" spans="2:5" ht="15.6" customHeight="1">
      <c r="E66" s="115"/>
    </row>
    <row r="67" spans="2:5" ht="15.6" customHeight="1">
      <c r="E67" s="115"/>
    </row>
    <row r="68" spans="2:5" ht="15.6" customHeight="1">
      <c r="E68" s="115"/>
    </row>
    <row r="69" spans="2:5" ht="15.6" customHeight="1">
      <c r="E69" s="115"/>
    </row>
    <row r="70" spans="2:5" ht="15.6" customHeight="1">
      <c r="E70" s="115"/>
    </row>
    <row r="71" spans="2:5" ht="15.6" customHeight="1">
      <c r="E71" s="115"/>
    </row>
    <row r="72" spans="2:5" ht="15.6" customHeight="1">
      <c r="E72" s="115"/>
    </row>
    <row r="73" spans="2:5" ht="15.6" customHeight="1">
      <c r="E73" s="115"/>
    </row>
    <row r="74" spans="2:5" ht="15.6" customHeight="1">
      <c r="E74" s="115"/>
    </row>
    <row r="75" spans="2:5" ht="15.6" customHeight="1">
      <c r="B75" s="41"/>
      <c r="C75" s="115"/>
      <c r="D75" s="115"/>
      <c r="E75" s="115"/>
    </row>
    <row r="76" spans="2:5" ht="15.6" customHeight="1">
      <c r="B76" s="41"/>
      <c r="C76" s="115"/>
      <c r="D76" s="115"/>
      <c r="E76" s="115"/>
    </row>
    <row r="77" spans="2:5" ht="15.6" customHeight="1">
      <c r="B77" s="41"/>
      <c r="C77" s="115"/>
      <c r="D77" s="115"/>
      <c r="E77" s="115"/>
    </row>
    <row r="78" spans="2:5" ht="15.6" customHeight="1">
      <c r="B78" s="41"/>
      <c r="C78" s="115"/>
      <c r="D78" s="115"/>
      <c r="E78" s="115"/>
    </row>
    <row r="79" spans="2:5" ht="15.6" customHeight="1">
      <c r="B79" s="41"/>
      <c r="C79" s="115"/>
      <c r="D79" s="115"/>
      <c r="E79" s="115"/>
    </row>
    <row r="80" spans="2:5" ht="15.6" customHeight="1">
      <c r="B80" s="41"/>
      <c r="C80" s="115"/>
      <c r="D80" s="115"/>
      <c r="E80" s="115"/>
    </row>
    <row r="81" spans="1:19" ht="15.6" customHeight="1">
      <c r="B81" s="41"/>
      <c r="C81" s="115"/>
      <c r="D81" s="115"/>
      <c r="E81" s="115"/>
    </row>
    <row r="82" spans="1:19" ht="15.6" customHeight="1"/>
    <row r="83" spans="1:19" ht="15.6" customHeight="1"/>
    <row r="84" spans="1:19" ht="15.6" customHeight="1"/>
    <row r="85" spans="1:19" ht="15.6" customHeight="1"/>
    <row r="86" spans="1:19" s="31" customFormat="1" ht="15.6" customHeight="1">
      <c r="A86" s="41"/>
      <c r="C86" s="40"/>
      <c r="D86" s="40"/>
      <c r="E86" s="40"/>
      <c r="F86" s="40"/>
      <c r="G86" s="40"/>
      <c r="H86" s="40"/>
      <c r="I86" s="40"/>
      <c r="M86" s="42"/>
      <c r="N86" s="43"/>
      <c r="O86" s="44"/>
      <c r="P86" s="45"/>
      <c r="Q86" s="46"/>
      <c r="R86" s="46"/>
      <c r="S86" s="41"/>
    </row>
    <row r="87" spans="1:19" s="31" customFormat="1" ht="15.6" customHeight="1">
      <c r="A87" s="41"/>
      <c r="C87" s="40"/>
      <c r="D87" s="40"/>
      <c r="E87" s="40"/>
      <c r="F87" s="40"/>
      <c r="G87" s="40"/>
      <c r="H87" s="40"/>
      <c r="I87" s="40"/>
      <c r="M87" s="42"/>
      <c r="N87" s="43"/>
      <c r="O87" s="44"/>
      <c r="P87" s="45"/>
      <c r="Q87" s="46"/>
      <c r="R87" s="46"/>
      <c r="S87" s="41"/>
    </row>
    <row r="88" spans="1:19" s="31" customFormat="1" ht="15.6" customHeight="1">
      <c r="A88" s="41"/>
      <c r="C88" s="40"/>
      <c r="D88" s="40"/>
      <c r="E88" s="40"/>
      <c r="F88" s="40"/>
      <c r="G88" s="40"/>
      <c r="H88" s="40"/>
      <c r="I88" s="40"/>
      <c r="M88" s="42"/>
      <c r="N88" s="43"/>
      <c r="O88" s="44"/>
      <c r="P88" s="45"/>
      <c r="Q88" s="46"/>
      <c r="R88" s="46"/>
      <c r="S88" s="41"/>
    </row>
    <row r="89" spans="1:19" s="31" customFormat="1" ht="15.6" customHeight="1">
      <c r="A89" s="41"/>
      <c r="C89" s="40"/>
      <c r="D89" s="40"/>
      <c r="E89" s="40"/>
      <c r="F89" s="40"/>
      <c r="G89" s="40"/>
      <c r="H89" s="40"/>
      <c r="I89" s="40"/>
      <c r="M89" s="42"/>
      <c r="N89" s="43"/>
      <c r="O89" s="44"/>
      <c r="P89" s="45"/>
      <c r="Q89" s="46"/>
      <c r="R89" s="46"/>
      <c r="S89" s="41"/>
    </row>
    <row r="90" spans="1:19" s="31" customFormat="1" ht="15.6" customHeight="1">
      <c r="A90" s="41"/>
      <c r="C90" s="40"/>
      <c r="D90" s="40"/>
      <c r="E90" s="40"/>
      <c r="F90" s="40"/>
      <c r="G90" s="40"/>
      <c r="H90" s="40"/>
      <c r="I90" s="40"/>
      <c r="M90" s="42"/>
      <c r="N90" s="43"/>
      <c r="O90" s="44"/>
      <c r="P90" s="45"/>
      <c r="Q90" s="46"/>
      <c r="R90" s="46"/>
      <c r="S90" s="41"/>
    </row>
    <row r="91" spans="1:19" s="31" customFormat="1" ht="10.5" customHeight="1">
      <c r="A91" s="41"/>
      <c r="C91" s="40"/>
      <c r="D91" s="40"/>
      <c r="E91" s="40"/>
      <c r="F91" s="40"/>
      <c r="G91" s="40"/>
      <c r="H91" s="40"/>
      <c r="I91" s="40"/>
      <c r="M91" s="42"/>
      <c r="N91" s="43"/>
      <c r="O91" s="44"/>
      <c r="P91" s="45"/>
      <c r="Q91" s="46"/>
      <c r="R91" s="46"/>
      <c r="S91" s="41"/>
    </row>
    <row r="92" spans="1:19" ht="15.75" customHeight="1"/>
    <row r="93" spans="1:19" ht="15.75" customHeight="1"/>
    <row r="94" spans="1:19" ht="15.75" customHeight="1"/>
    <row r="95" spans="1:19" ht="15.75" customHeight="1"/>
    <row r="96" spans="1:19" ht="15.75" customHeight="1"/>
    <row r="97" spans="1:19" ht="15.75" customHeight="1"/>
    <row r="98" spans="1:19" ht="15.75" customHeight="1"/>
    <row r="99" spans="1:19" s="31" customFormat="1" ht="19.5" customHeight="1">
      <c r="A99" s="41"/>
      <c r="C99" s="40"/>
      <c r="D99" s="40"/>
      <c r="E99" s="40"/>
      <c r="F99" s="40"/>
      <c r="G99" s="40"/>
      <c r="H99" s="40"/>
      <c r="I99" s="40"/>
      <c r="M99" s="42"/>
      <c r="N99" s="43"/>
      <c r="O99" s="44"/>
      <c r="P99" s="45"/>
      <c r="Q99" s="46"/>
      <c r="R99" s="46"/>
      <c r="S99" s="41"/>
    </row>
    <row r="100" spans="1:19" s="31" customFormat="1" ht="15.75" customHeight="1">
      <c r="A100" s="41"/>
      <c r="C100" s="115"/>
      <c r="D100" s="115"/>
      <c r="E100" s="115"/>
      <c r="F100" s="40"/>
      <c r="G100" s="40"/>
      <c r="H100" s="47"/>
      <c r="I100" s="42"/>
      <c r="M100" s="42"/>
      <c r="N100" s="43"/>
      <c r="O100" s="44"/>
      <c r="P100" s="45"/>
      <c r="Q100" s="46"/>
      <c r="R100" s="46"/>
      <c r="S100" s="41"/>
    </row>
    <row r="101" spans="1:19" s="31" customFormat="1" ht="15.75" customHeight="1">
      <c r="A101" s="41"/>
      <c r="C101" s="115"/>
      <c r="D101" s="115"/>
      <c r="E101" s="115"/>
      <c r="F101" s="116"/>
      <c r="G101" s="116"/>
      <c r="H101" s="39"/>
      <c r="I101" s="42"/>
      <c r="M101" s="42"/>
      <c r="N101" s="43"/>
      <c r="O101" s="44"/>
      <c r="P101" s="45"/>
      <c r="Q101" s="46"/>
      <c r="R101" s="46"/>
      <c r="S101" s="41"/>
    </row>
    <row r="102" spans="1:19" s="31" customFormat="1" ht="15.75" customHeight="1">
      <c r="A102" s="41"/>
      <c r="C102" s="115"/>
      <c r="D102" s="115"/>
      <c r="E102" s="115"/>
      <c r="F102" s="116"/>
      <c r="G102" s="116"/>
      <c r="H102" s="40"/>
      <c r="I102" s="42"/>
      <c r="M102" s="42"/>
      <c r="N102" s="43"/>
      <c r="O102" s="44"/>
      <c r="P102" s="45"/>
      <c r="Q102" s="46"/>
      <c r="R102" s="46"/>
      <c r="S102" s="41"/>
    </row>
    <row r="103" spans="1:19" s="31" customFormat="1" ht="15.75" customHeight="1">
      <c r="A103" s="41"/>
      <c r="C103" s="115"/>
      <c r="D103" s="115"/>
      <c r="E103" s="115"/>
      <c r="F103" s="116"/>
      <c r="G103" s="116"/>
      <c r="H103" s="40"/>
      <c r="I103" s="40"/>
      <c r="M103" s="42"/>
      <c r="N103" s="43"/>
      <c r="O103" s="44"/>
      <c r="P103" s="45"/>
      <c r="Q103" s="46"/>
      <c r="R103" s="46"/>
      <c r="S103" s="41"/>
    </row>
    <row r="104" spans="1:19" s="31" customFormat="1" ht="15.75" customHeight="1">
      <c r="A104" s="41"/>
      <c r="C104" s="115"/>
      <c r="D104" s="115"/>
      <c r="E104" s="115"/>
      <c r="F104" s="117"/>
      <c r="G104" s="117"/>
      <c r="H104" s="40"/>
      <c r="I104" s="40"/>
      <c r="M104" s="42"/>
      <c r="N104" s="43"/>
      <c r="O104" s="44"/>
      <c r="P104" s="45"/>
      <c r="Q104" s="46"/>
      <c r="R104" s="46"/>
      <c r="S104" s="41"/>
    </row>
    <row r="105" spans="1:19" s="31" customFormat="1" ht="15.75" customHeight="1">
      <c r="A105" s="41"/>
      <c r="C105" s="115"/>
      <c r="D105" s="115"/>
      <c r="E105" s="115"/>
      <c r="F105" s="40"/>
      <c r="G105" s="40"/>
      <c r="H105" s="40"/>
      <c r="I105" s="40"/>
      <c r="M105" s="42"/>
      <c r="N105" s="43"/>
      <c r="O105" s="44"/>
      <c r="P105" s="45"/>
      <c r="Q105" s="46"/>
      <c r="R105" s="46"/>
      <c r="S105" s="41"/>
    </row>
    <row r="106" spans="1:19" s="31" customFormat="1" ht="15.75" customHeight="1">
      <c r="A106" s="41"/>
      <c r="C106" s="115"/>
      <c r="D106" s="115"/>
      <c r="E106" s="115"/>
      <c r="F106" s="40"/>
      <c r="G106" s="40"/>
      <c r="H106" s="40"/>
      <c r="I106" s="40"/>
      <c r="M106" s="42"/>
      <c r="N106" s="43"/>
      <c r="O106" s="44"/>
      <c r="P106" s="45"/>
      <c r="Q106" s="46"/>
      <c r="R106" s="46"/>
      <c r="S106" s="41"/>
    </row>
  </sheetData>
  <mergeCells count="31">
    <mergeCell ref="G53:H53"/>
    <mergeCell ref="C34:F34"/>
    <mergeCell ref="C36:G36"/>
    <mergeCell ref="C40:F40"/>
    <mergeCell ref="H40:H41"/>
    <mergeCell ref="C42:G42"/>
    <mergeCell ref="C44:G44"/>
    <mergeCell ref="H45:H46"/>
    <mergeCell ref="C46:G46"/>
    <mergeCell ref="C48:F48"/>
    <mergeCell ref="C50:F50"/>
    <mergeCell ref="G52:H52"/>
    <mergeCell ref="C24:E24"/>
    <mergeCell ref="C26:G26"/>
    <mergeCell ref="C32:F32"/>
    <mergeCell ref="I52:J52"/>
    <mergeCell ref="B1:J1"/>
    <mergeCell ref="B2:J2"/>
    <mergeCell ref="H4:H5"/>
    <mergeCell ref="I4:I5"/>
    <mergeCell ref="C30:G30"/>
    <mergeCell ref="C4:G4"/>
    <mergeCell ref="C6:G6"/>
    <mergeCell ref="C16:G16"/>
    <mergeCell ref="C22:F22"/>
    <mergeCell ref="C28:G28"/>
    <mergeCell ref="H22:H23"/>
    <mergeCell ref="C18:G18"/>
    <mergeCell ref="C10:F10"/>
    <mergeCell ref="C12:G12"/>
    <mergeCell ref="C20:G20"/>
  </mergeCells>
  <phoneticPr fontId="3" type="noConversion"/>
  <printOptions horizontalCentered="1"/>
  <pageMargins left="0.39370078740157483" right="0.39370078740157483" top="0.39370078740157483" bottom="0.39370078740157483" header="0.31496062992125984" footer="0.31496062992125984"/>
  <pageSetup paperSize="9" scale="70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6600FF"/>
  </sheetPr>
  <dimension ref="A1:S106"/>
  <sheetViews>
    <sheetView view="pageBreakPreview" topLeftCell="A31" zoomScaleNormal="75" zoomScaleSheetLayoutView="100" workbookViewId="0">
      <selection activeCell="Q45" sqref="Q45"/>
    </sheetView>
  </sheetViews>
  <sheetFormatPr defaultRowHeight="16.5"/>
  <cols>
    <col min="1" max="1" width="2" style="41" customWidth="1"/>
    <col min="2" max="2" width="6.125" style="31" customWidth="1"/>
    <col min="3" max="3" width="18.125" style="40" customWidth="1"/>
    <col min="4" max="4" width="16.375" style="40" customWidth="1"/>
    <col min="5" max="5" width="16.875" style="40" customWidth="1"/>
    <col min="6" max="6" width="16.375" style="40" customWidth="1"/>
    <col min="7" max="7" width="16.625" style="40" customWidth="1"/>
    <col min="8" max="8" width="18.875" style="40" customWidth="1"/>
    <col min="9" max="9" width="16" style="40" customWidth="1"/>
    <col min="10" max="10" width="6.25" style="31" customWidth="1"/>
    <col min="11" max="11" width="2" style="31" customWidth="1"/>
    <col min="12" max="12" width="5.375" style="31" customWidth="1"/>
    <col min="13" max="13" width="4" style="42" customWidth="1"/>
    <col min="14" max="14" width="8" style="43" customWidth="1"/>
    <col min="15" max="15" width="9.25" style="44" customWidth="1"/>
    <col min="16" max="16" width="8.25" style="45" customWidth="1"/>
    <col min="17" max="17" width="12.375" style="46" customWidth="1"/>
    <col min="18" max="18" width="6.625" style="46" customWidth="1"/>
    <col min="19" max="16384" width="9" style="41"/>
  </cols>
  <sheetData>
    <row r="1" spans="2:18" s="27" customFormat="1" ht="21.75" customHeight="1">
      <c r="B1" s="395" t="s">
        <v>0</v>
      </c>
      <c r="C1" s="395"/>
      <c r="D1" s="395"/>
      <c r="E1" s="395"/>
      <c r="F1" s="395"/>
      <c r="G1" s="395"/>
      <c r="H1" s="395"/>
      <c r="I1" s="395"/>
      <c r="J1" s="395"/>
      <c r="K1" s="22"/>
      <c r="L1" s="22"/>
      <c r="M1" s="22"/>
      <c r="N1" s="23"/>
      <c r="O1" s="24"/>
      <c r="P1" s="25"/>
      <c r="Q1" s="26"/>
      <c r="R1" s="26"/>
    </row>
    <row r="2" spans="2:18" s="27" customFormat="1" ht="21" customHeight="1" thickBot="1">
      <c r="B2" s="396" t="s">
        <v>61</v>
      </c>
      <c r="C2" s="396"/>
      <c r="D2" s="396"/>
      <c r="E2" s="396"/>
      <c r="F2" s="396"/>
      <c r="G2" s="396"/>
      <c r="H2" s="396"/>
      <c r="I2" s="396"/>
      <c r="J2" s="396"/>
      <c r="K2" s="28"/>
      <c r="L2" s="29"/>
    </row>
    <row r="3" spans="2:18" s="31" customFormat="1" ht="18" customHeight="1">
      <c r="B3" s="48" t="s">
        <v>1</v>
      </c>
      <c r="C3" s="50" t="s">
        <v>137</v>
      </c>
      <c r="D3" s="50" t="s">
        <v>138</v>
      </c>
      <c r="E3" s="50" t="s">
        <v>139</v>
      </c>
      <c r="F3" s="50" t="s">
        <v>140</v>
      </c>
      <c r="G3" s="50" t="s">
        <v>141</v>
      </c>
      <c r="H3" s="50" t="s">
        <v>142</v>
      </c>
      <c r="I3" s="50" t="s">
        <v>143</v>
      </c>
      <c r="J3" s="51" t="s">
        <v>1</v>
      </c>
      <c r="K3" s="30"/>
      <c r="L3" s="30"/>
    </row>
    <row r="4" spans="2:18" s="31" customFormat="1" ht="16.5" customHeight="1">
      <c r="B4" s="32" t="s">
        <v>3</v>
      </c>
      <c r="C4" s="403" t="s">
        <v>266</v>
      </c>
      <c r="D4" s="404"/>
      <c r="E4" s="404"/>
      <c r="F4" s="404"/>
      <c r="G4" s="405"/>
      <c r="H4" s="412" t="s">
        <v>271</v>
      </c>
      <c r="I4" s="414" t="s">
        <v>401</v>
      </c>
      <c r="J4" s="33" t="s">
        <v>3</v>
      </c>
      <c r="K4" s="34"/>
      <c r="L4" s="30"/>
    </row>
    <row r="5" spans="2:18" s="31" customFormat="1" ht="16.5" customHeight="1">
      <c r="B5" s="32" t="s">
        <v>4</v>
      </c>
      <c r="C5" s="84">
        <f>C45-1</f>
        <v>9</v>
      </c>
      <c r="D5" s="58">
        <f>D45-1</f>
        <v>10</v>
      </c>
      <c r="E5" s="58">
        <f>E45-1</f>
        <v>11</v>
      </c>
      <c r="F5" s="58">
        <f>F45-1</f>
        <v>12</v>
      </c>
      <c r="G5" s="59">
        <f>G45-1</f>
        <v>13</v>
      </c>
      <c r="H5" s="413"/>
      <c r="I5" s="415"/>
      <c r="J5" s="33" t="s">
        <v>4</v>
      </c>
      <c r="K5" s="30"/>
      <c r="L5" s="30"/>
    </row>
    <row r="6" spans="2:18" s="31" customFormat="1" ht="15" customHeight="1">
      <c r="B6" s="32" t="s">
        <v>5</v>
      </c>
      <c r="C6" s="403" t="s">
        <v>266</v>
      </c>
      <c r="D6" s="404"/>
      <c r="E6" s="404"/>
      <c r="F6" s="404"/>
      <c r="G6" s="405"/>
      <c r="H6" s="36">
        <f ca="1">'0910-0916'!H42</f>
        <v>106</v>
      </c>
      <c r="I6" s="234">
        <f ca="1">H47</f>
        <v>108</v>
      </c>
      <c r="J6" s="33" t="s">
        <v>5</v>
      </c>
      <c r="K6" s="30"/>
      <c r="L6" s="30"/>
    </row>
    <row r="7" spans="2:18" s="31" customFormat="1" ht="18" customHeight="1">
      <c r="B7" s="32" t="s">
        <v>6</v>
      </c>
      <c r="C7" s="84">
        <f>C47-1</f>
        <v>10</v>
      </c>
      <c r="D7" s="58">
        <f>D47-1</f>
        <v>11</v>
      </c>
      <c r="E7" s="58">
        <f>E47-1</f>
        <v>12</v>
      </c>
      <c r="F7" s="58">
        <f>F47-1</f>
        <v>13</v>
      </c>
      <c r="G7" s="59">
        <f>G47-1</f>
        <v>14</v>
      </c>
      <c r="H7" s="60" t="s">
        <v>316</v>
      </c>
      <c r="I7" s="61" t="s">
        <v>75</v>
      </c>
      <c r="J7" s="33" t="s">
        <v>6</v>
      </c>
      <c r="K7" s="30"/>
      <c r="L7" s="30"/>
    </row>
    <row r="8" spans="2:18" s="31" customFormat="1" ht="22.5" customHeight="1">
      <c r="B8" s="32" t="s">
        <v>7</v>
      </c>
      <c r="C8" s="111" t="s">
        <v>124</v>
      </c>
      <c r="D8" s="112" t="s">
        <v>278</v>
      </c>
      <c r="E8" s="241" t="s">
        <v>397</v>
      </c>
      <c r="F8" s="233" t="s">
        <v>403</v>
      </c>
      <c r="G8" s="64" t="s">
        <v>267</v>
      </c>
      <c r="H8" s="61" t="s">
        <v>75</v>
      </c>
      <c r="I8" s="65" t="str">
        <f ca="1">'0910-0916'!I49</f>
        <v>#76 (古惑仔4-4)</v>
      </c>
      <c r="J8" s="33" t="s">
        <v>7</v>
      </c>
      <c r="K8" s="30"/>
      <c r="L8" s="30"/>
    </row>
    <row r="9" spans="2:18" s="31" customFormat="1" ht="18" customHeight="1">
      <c r="B9" s="32" t="s">
        <v>10</v>
      </c>
      <c r="C9" s="66">
        <f ca="1">'0910-0916'!C9+1</f>
        <v>194</v>
      </c>
      <c r="D9" s="78" t="str">
        <f ca="1">'0910-0916'!H49</f>
        <v>#145
(銅板美食PK戰)</v>
      </c>
      <c r="E9" s="242" t="str">
        <f ca="1">'0910-0916'!I45</f>
        <v>#101
(八里清涼消暑趣)</v>
      </c>
      <c r="F9" s="234">
        <f ca="1">I42</f>
        <v>107</v>
      </c>
      <c r="G9" s="36">
        <f ca="1">'0910-0916'!H51</f>
        <v>106</v>
      </c>
      <c r="H9" s="65" t="str">
        <f ca="1">'0910-0916'!I47</f>
        <v>#75 (古惑仔4-3)</v>
      </c>
      <c r="I9" s="61" t="s">
        <v>76</v>
      </c>
      <c r="J9" s="33" t="s">
        <v>10</v>
      </c>
      <c r="K9" s="30"/>
      <c r="L9" s="30"/>
    </row>
    <row r="10" spans="2:18" s="31" customFormat="1" ht="33" customHeight="1">
      <c r="B10" s="32" t="s">
        <v>11</v>
      </c>
      <c r="C10" s="397" t="s">
        <v>125</v>
      </c>
      <c r="D10" s="398"/>
      <c r="E10" s="398"/>
      <c r="F10" s="399"/>
      <c r="G10" s="64" t="s">
        <v>241</v>
      </c>
      <c r="H10" s="61" t="s">
        <v>76</v>
      </c>
      <c r="I10" s="65" t="str">
        <f>F43</f>
        <v>#120
(外星圖騰五芒星  暗藏末日密碼)</v>
      </c>
      <c r="J10" s="33" t="s">
        <v>11</v>
      </c>
      <c r="K10" s="30"/>
      <c r="L10" s="30"/>
    </row>
    <row r="11" spans="2:18" s="31" customFormat="1" ht="36" customHeight="1">
      <c r="B11" s="32" t="s">
        <v>12</v>
      </c>
      <c r="C11" s="68" t="str">
        <f ca="1">'0910-0916'!F49</f>
        <v>#525
(置入)</v>
      </c>
      <c r="D11" s="69" t="str">
        <f ca="1">C49</f>
        <v>#526
(藝人勇闖海關爆笑實錄)</v>
      </c>
      <c r="E11" s="69" t="str">
        <f ca="1">D49</f>
        <v>#527
(不要被老公外型騙到?!)</v>
      </c>
      <c r="F11" s="69" t="str">
        <f ca="1">E49</f>
        <v>#528
(警察!!我要報案)</v>
      </c>
      <c r="G11" s="36">
        <f ca="1">'0910-0916'!H44</f>
        <v>3</v>
      </c>
      <c r="H11" s="65" t="str">
        <f ca="1">E43</f>
        <v>#119
(好名連發好運  壞名衰到底)</v>
      </c>
      <c r="I11" s="60" t="str">
        <f>H7</f>
        <v>就愛台灣味-3(HD)&lt;普&gt;</v>
      </c>
      <c r="J11" s="33" t="s">
        <v>12</v>
      </c>
      <c r="K11" s="30"/>
      <c r="L11" s="30"/>
    </row>
    <row r="12" spans="2:18" s="31" customFormat="1" ht="18" customHeight="1">
      <c r="B12" s="32" t="s">
        <v>13</v>
      </c>
      <c r="C12" s="397" t="s">
        <v>126</v>
      </c>
      <c r="D12" s="398"/>
      <c r="E12" s="398"/>
      <c r="F12" s="398"/>
      <c r="G12" s="399"/>
      <c r="H12" s="70" t="s">
        <v>79</v>
      </c>
      <c r="I12" s="70" t="s">
        <v>79</v>
      </c>
      <c r="J12" s="33" t="s">
        <v>13</v>
      </c>
      <c r="K12" s="30"/>
      <c r="L12" s="30"/>
    </row>
    <row r="13" spans="2:18" s="31" customFormat="1" ht="38.25" customHeight="1">
      <c r="B13" s="32" t="s">
        <v>15</v>
      </c>
      <c r="C13" s="68" t="str">
        <f ca="1">'0910-0916'!G43</f>
        <v>#88
(超級越獄盜)</v>
      </c>
      <c r="D13" s="69" t="str">
        <f ca="1">C43</f>
        <v>#117
(危險水域  大海奪命)</v>
      </c>
      <c r="E13" s="69" t="str">
        <f ca="1">D43</f>
        <v>#118
(.天才狗班長來報到囉)</v>
      </c>
      <c r="F13" s="69" t="str">
        <f ca="1">E43</f>
        <v>#119
(好名連發好運  壞名衰到底)</v>
      </c>
      <c r="G13" s="69" t="str">
        <f ca="1">F43</f>
        <v>#120
(外星圖騰五芒星  暗藏末日密碼)</v>
      </c>
      <c r="H13" s="65">
        <f ca="1">E51</f>
        <v>294</v>
      </c>
      <c r="I13" s="65">
        <f>F51</f>
        <v>295</v>
      </c>
      <c r="J13" s="33" t="s">
        <v>15</v>
      </c>
      <c r="K13" s="30"/>
      <c r="L13" s="30"/>
    </row>
    <row r="14" spans="2:18" s="31" customFormat="1" ht="18" customHeight="1">
      <c r="B14" s="32" t="s">
        <v>16</v>
      </c>
      <c r="C14" s="111" t="s">
        <v>127</v>
      </c>
      <c r="D14" s="112" t="s">
        <v>278</v>
      </c>
      <c r="E14" s="241" t="s">
        <v>397</v>
      </c>
      <c r="F14" s="61" t="s">
        <v>128</v>
      </c>
      <c r="G14" s="61" t="s">
        <v>128</v>
      </c>
      <c r="H14" s="61" t="s">
        <v>81</v>
      </c>
      <c r="I14" s="61" t="s">
        <v>81</v>
      </c>
      <c r="J14" s="33" t="s">
        <v>16</v>
      </c>
      <c r="K14" s="30"/>
      <c r="L14" s="30"/>
    </row>
    <row r="15" spans="2:18" s="31" customFormat="1" ht="24" customHeight="1">
      <c r="B15" s="32" t="s">
        <v>17</v>
      </c>
      <c r="C15" s="66">
        <f>C9</f>
        <v>194</v>
      </c>
      <c r="D15" s="78" t="str">
        <f>D9</f>
        <v>#145
(銅板美食PK戰)</v>
      </c>
      <c r="E15" s="234" t="str">
        <f>E9</f>
        <v>#101
(八里清涼消暑趣)</v>
      </c>
      <c r="F15" s="65" t="s">
        <v>202</v>
      </c>
      <c r="G15" s="65" t="s">
        <v>204</v>
      </c>
      <c r="H15" s="65" t="str">
        <f>D49</f>
        <v>#527
(不要被老公外型騙到?!)</v>
      </c>
      <c r="I15" s="65" t="str">
        <f>E49</f>
        <v>#528
(警察!!我要報案)</v>
      </c>
      <c r="J15" s="33" t="s">
        <v>17</v>
      </c>
      <c r="K15" s="30"/>
      <c r="L15" s="30"/>
    </row>
    <row r="16" spans="2:18" s="31" customFormat="1" ht="26.25" customHeight="1">
      <c r="B16" s="32" t="s">
        <v>18</v>
      </c>
      <c r="C16" s="403" t="s">
        <v>266</v>
      </c>
      <c r="D16" s="404"/>
      <c r="E16" s="404"/>
      <c r="F16" s="404"/>
      <c r="G16" s="405"/>
      <c r="H16" s="64" t="s">
        <v>284</v>
      </c>
      <c r="I16" s="233" t="s">
        <v>419</v>
      </c>
      <c r="J16" s="33" t="s">
        <v>18</v>
      </c>
      <c r="K16" s="30"/>
      <c r="L16" s="30"/>
    </row>
    <row r="17" spans="2:12" s="31" customFormat="1" ht="16.5" customHeight="1">
      <c r="B17" s="32" t="s">
        <v>20</v>
      </c>
      <c r="C17" s="84">
        <f>C5</f>
        <v>9</v>
      </c>
      <c r="D17" s="58">
        <f>D5</f>
        <v>10</v>
      </c>
      <c r="E17" s="58">
        <f>E5</f>
        <v>11</v>
      </c>
      <c r="F17" s="58">
        <f>F5</f>
        <v>12</v>
      </c>
      <c r="G17" s="59">
        <f>G5</f>
        <v>13</v>
      </c>
      <c r="H17" s="36">
        <f>G51</f>
        <v>3</v>
      </c>
      <c r="I17" s="234">
        <f>I6</f>
        <v>108</v>
      </c>
      <c r="J17" s="33" t="s">
        <v>20</v>
      </c>
      <c r="K17" s="30"/>
      <c r="L17" s="30"/>
    </row>
    <row r="18" spans="2:12" s="31" customFormat="1" ht="17.25" customHeight="1">
      <c r="B18" s="32" t="s">
        <v>21</v>
      </c>
      <c r="C18" s="403" t="s">
        <v>266</v>
      </c>
      <c r="D18" s="404"/>
      <c r="E18" s="404"/>
      <c r="F18" s="404"/>
      <c r="G18" s="405"/>
      <c r="H18" s="64" t="s">
        <v>273</v>
      </c>
      <c r="I18" s="64" t="s">
        <v>273</v>
      </c>
      <c r="J18" s="33" t="s">
        <v>21</v>
      </c>
      <c r="K18" s="30"/>
      <c r="L18" s="30"/>
    </row>
    <row r="19" spans="2:12" s="31" customFormat="1" ht="15.75" customHeight="1">
      <c r="B19" s="32" t="s">
        <v>22</v>
      </c>
      <c r="C19" s="84">
        <f>C7</f>
        <v>10</v>
      </c>
      <c r="D19" s="58">
        <f>D7</f>
        <v>11</v>
      </c>
      <c r="E19" s="58">
        <f>E7</f>
        <v>12</v>
      </c>
      <c r="F19" s="58">
        <f>F7</f>
        <v>13</v>
      </c>
      <c r="G19" s="59">
        <f>G7</f>
        <v>14</v>
      </c>
      <c r="H19" s="36">
        <v>11</v>
      </c>
      <c r="I19" s="72">
        <f>H21+1</f>
        <v>13</v>
      </c>
      <c r="J19" s="33" t="s">
        <v>22</v>
      </c>
      <c r="K19" s="30"/>
      <c r="L19" s="30"/>
    </row>
    <row r="20" spans="2:12" s="31" customFormat="1" ht="18" customHeight="1">
      <c r="B20" s="32" t="s">
        <v>23</v>
      </c>
      <c r="C20" s="397" t="s">
        <v>129</v>
      </c>
      <c r="D20" s="398"/>
      <c r="E20" s="398"/>
      <c r="F20" s="398"/>
      <c r="G20" s="399"/>
      <c r="H20" s="72" t="str">
        <f>H18</f>
        <v>浪漫小鎮(HD)&lt;普&gt;</v>
      </c>
      <c r="I20" s="64" t="str">
        <f>I18</f>
        <v>浪漫小鎮(HD)&lt;普&gt;</v>
      </c>
      <c r="J20" s="33" t="s">
        <v>23</v>
      </c>
      <c r="K20" s="30"/>
      <c r="L20" s="30"/>
    </row>
    <row r="21" spans="2:12" s="31" customFormat="1" ht="34.5" customHeight="1">
      <c r="B21" s="32" t="s">
        <v>24</v>
      </c>
      <c r="C21" s="68" t="str">
        <f>C13</f>
        <v>#88
(超級越獄盜)</v>
      </c>
      <c r="D21" s="69" t="str">
        <f>D13</f>
        <v>#117
(危險水域  大海奪命)</v>
      </c>
      <c r="E21" s="69" t="str">
        <f>E13</f>
        <v>#118
(.天才狗班長來報到囉)</v>
      </c>
      <c r="F21" s="69" t="str">
        <f>F13</f>
        <v>#119
(好名連發好運  壞名衰到底)</v>
      </c>
      <c r="G21" s="69" t="str">
        <f>G13</f>
        <v>#120
(外星圖騰五芒星  暗藏末日密碼)</v>
      </c>
      <c r="H21" s="36">
        <f>H19+1</f>
        <v>12</v>
      </c>
      <c r="I21" s="36">
        <f>I19+1</f>
        <v>14</v>
      </c>
      <c r="J21" s="33" t="s">
        <v>24</v>
      </c>
      <c r="K21" s="30"/>
      <c r="L21" s="30"/>
    </row>
    <row r="22" spans="2:12" s="31" customFormat="1" ht="26.25" customHeight="1">
      <c r="B22" s="32" t="s">
        <v>25</v>
      </c>
      <c r="C22" s="397" t="s">
        <v>130</v>
      </c>
      <c r="D22" s="398"/>
      <c r="E22" s="398"/>
      <c r="F22" s="399"/>
      <c r="G22" s="64" t="s">
        <v>282</v>
      </c>
      <c r="H22" s="412" t="s">
        <v>317</v>
      </c>
      <c r="I22" s="72" t="str">
        <f>I20</f>
        <v>浪漫小鎮(HD)&lt;普&gt;</v>
      </c>
      <c r="J22" s="33" t="s">
        <v>25</v>
      </c>
      <c r="K22" s="30"/>
      <c r="L22" s="30"/>
    </row>
    <row r="23" spans="2:12" s="31" customFormat="1" ht="17.25" customHeight="1">
      <c r="B23" s="32" t="s">
        <v>26</v>
      </c>
      <c r="C23" s="68">
        <f ca="1">'0910-0916'!F51</f>
        <v>291</v>
      </c>
      <c r="D23" s="69">
        <f>C51</f>
        <v>292</v>
      </c>
      <c r="E23" s="69">
        <f>D51</f>
        <v>293</v>
      </c>
      <c r="F23" s="69">
        <f>E51</f>
        <v>294</v>
      </c>
      <c r="G23" s="36">
        <f>G9</f>
        <v>106</v>
      </c>
      <c r="H23" s="413"/>
      <c r="I23" s="36">
        <f>I21+1</f>
        <v>15</v>
      </c>
      <c r="J23" s="33" t="s">
        <v>26</v>
      </c>
      <c r="K23" s="30"/>
      <c r="L23" s="30"/>
    </row>
    <row r="24" spans="2:12" s="31" customFormat="1" ht="26.25" customHeight="1">
      <c r="B24" s="32" t="s">
        <v>27</v>
      </c>
      <c r="C24" s="397" t="s">
        <v>125</v>
      </c>
      <c r="D24" s="398"/>
      <c r="E24" s="398"/>
      <c r="F24" s="73"/>
      <c r="G24" s="64" t="s">
        <v>313</v>
      </c>
      <c r="H24" s="36">
        <f>I40-1</f>
        <v>68</v>
      </c>
      <c r="I24" s="61" t="s">
        <v>121</v>
      </c>
      <c r="J24" s="33" t="s">
        <v>27</v>
      </c>
      <c r="K24" s="30"/>
      <c r="L24" s="30"/>
    </row>
    <row r="25" spans="2:12" s="31" customFormat="1" ht="35.25" customHeight="1">
      <c r="B25" s="32" t="s">
        <v>28</v>
      </c>
      <c r="C25" s="68" t="str">
        <f>C11</f>
        <v>#525
(置入)</v>
      </c>
      <c r="D25" s="69" t="str">
        <f>D11</f>
        <v>#526
(藝人勇闖海關爆笑實錄)</v>
      </c>
      <c r="E25" s="69" t="str">
        <f>E11</f>
        <v>#527
(不要被老公外型騙到?!)</v>
      </c>
      <c r="F25" s="74" t="str">
        <f>F11</f>
        <v>#528
(警察!!我要報案)</v>
      </c>
      <c r="G25" s="36">
        <f>G11</f>
        <v>3</v>
      </c>
      <c r="H25" s="60" t="str">
        <f>H7</f>
        <v>就愛台灣味-3(HD)&lt;普&gt;</v>
      </c>
      <c r="I25" s="65" t="str">
        <f>I15</f>
        <v>#528
(警察!!我要報案)</v>
      </c>
      <c r="J25" s="33" t="s">
        <v>28</v>
      </c>
      <c r="K25" s="30"/>
      <c r="L25" s="30"/>
    </row>
    <row r="26" spans="2:12" s="31" customFormat="1" ht="24.75" customHeight="1">
      <c r="B26" s="32" t="s">
        <v>29</v>
      </c>
      <c r="C26" s="397" t="s">
        <v>129</v>
      </c>
      <c r="D26" s="398"/>
      <c r="E26" s="398"/>
      <c r="F26" s="398"/>
      <c r="G26" s="399"/>
      <c r="H26" s="61" t="s">
        <v>122</v>
      </c>
      <c r="I26" s="64" t="s">
        <v>275</v>
      </c>
      <c r="J26" s="33" t="s">
        <v>29</v>
      </c>
      <c r="K26" s="30"/>
      <c r="L26" s="30"/>
    </row>
    <row r="27" spans="2:12" s="31" customFormat="1" ht="36" customHeight="1">
      <c r="B27" s="32" t="s">
        <v>30</v>
      </c>
      <c r="C27" s="68" t="str">
        <f>C21</f>
        <v>#88
(超級越獄盜)</v>
      </c>
      <c r="D27" s="69" t="str">
        <f>D21</f>
        <v>#117
(危險水域  大海奪命)</v>
      </c>
      <c r="E27" s="69" t="str">
        <f>E21</f>
        <v>#118
(.天才狗班長來報到囉)</v>
      </c>
      <c r="F27" s="69" t="str">
        <f>F21</f>
        <v>#119
(好名連發好運  壞名衰到底)</v>
      </c>
      <c r="G27" s="74" t="str">
        <f>G21</f>
        <v>#120
(外星圖騰五芒星  暗藏末日密碼)</v>
      </c>
      <c r="H27" s="65" t="str">
        <f>H9</f>
        <v>#75 (古惑仔4-3)</v>
      </c>
      <c r="I27" s="36">
        <f>H44</f>
        <v>4</v>
      </c>
      <c r="J27" s="33" t="s">
        <v>30</v>
      </c>
      <c r="K27" s="30"/>
      <c r="L27" s="30"/>
    </row>
    <row r="28" spans="2:12" s="31" customFormat="1" ht="14.25" customHeight="1">
      <c r="B28" s="32" t="s">
        <v>31</v>
      </c>
      <c r="C28" s="403" t="s">
        <v>266</v>
      </c>
      <c r="D28" s="404"/>
      <c r="E28" s="404"/>
      <c r="F28" s="404"/>
      <c r="G28" s="405"/>
      <c r="H28" s="61" t="s">
        <v>75</v>
      </c>
      <c r="I28" s="64" t="s">
        <v>278</v>
      </c>
      <c r="J28" s="33" t="s">
        <v>31</v>
      </c>
      <c r="K28" s="30"/>
      <c r="L28" s="30"/>
    </row>
    <row r="29" spans="2:12" s="31" customFormat="1" ht="21" customHeight="1">
      <c r="B29" s="32" t="s">
        <v>32</v>
      </c>
      <c r="C29" s="84">
        <f>C17</f>
        <v>9</v>
      </c>
      <c r="D29" s="58">
        <f>D17</f>
        <v>10</v>
      </c>
      <c r="E29" s="58">
        <f>E17</f>
        <v>11</v>
      </c>
      <c r="F29" s="58">
        <f>F17</f>
        <v>12</v>
      </c>
      <c r="G29" s="59">
        <f>G17</f>
        <v>13</v>
      </c>
      <c r="H29" s="65" t="str">
        <f>I8</f>
        <v>#76 (古惑仔4-4)</v>
      </c>
      <c r="I29" s="36" t="str">
        <f>H49</f>
        <v>#146
(台大生最愛美食)</v>
      </c>
      <c r="J29" s="33" t="s">
        <v>32</v>
      </c>
      <c r="K29" s="30"/>
      <c r="L29" s="30"/>
    </row>
    <row r="30" spans="2:12" s="31" customFormat="1" ht="18" customHeight="1">
      <c r="B30" s="32" t="s">
        <v>33</v>
      </c>
      <c r="C30" s="403" t="s">
        <v>266</v>
      </c>
      <c r="D30" s="404"/>
      <c r="E30" s="404"/>
      <c r="F30" s="404"/>
      <c r="G30" s="405"/>
      <c r="H30" s="64" t="s">
        <v>273</v>
      </c>
      <c r="I30" s="64" t="s">
        <v>273</v>
      </c>
      <c r="J30" s="33" t="s">
        <v>33</v>
      </c>
      <c r="K30" s="30"/>
      <c r="L30" s="30"/>
    </row>
    <row r="31" spans="2:12" s="31" customFormat="1" ht="15" customHeight="1">
      <c r="B31" s="32" t="s">
        <v>34</v>
      </c>
      <c r="C31" s="84">
        <f t="shared" ref="C31:H31" si="0">C19</f>
        <v>10</v>
      </c>
      <c r="D31" s="58">
        <f t="shared" si="0"/>
        <v>11</v>
      </c>
      <c r="E31" s="58">
        <f t="shared" si="0"/>
        <v>12</v>
      </c>
      <c r="F31" s="58">
        <f t="shared" si="0"/>
        <v>13</v>
      </c>
      <c r="G31" s="59">
        <f t="shared" si="0"/>
        <v>14</v>
      </c>
      <c r="H31" s="36">
        <f t="shared" si="0"/>
        <v>11</v>
      </c>
      <c r="I31" s="72">
        <f>H33+1</f>
        <v>13</v>
      </c>
      <c r="J31" s="33" t="s">
        <v>34</v>
      </c>
      <c r="K31" s="30"/>
      <c r="L31" s="30"/>
    </row>
    <row r="32" spans="2:12" s="31" customFormat="1" ht="26.25" customHeight="1">
      <c r="B32" s="32" t="s">
        <v>35</v>
      </c>
      <c r="C32" s="397" t="s">
        <v>130</v>
      </c>
      <c r="D32" s="398"/>
      <c r="E32" s="398"/>
      <c r="F32" s="399"/>
      <c r="G32" s="64" t="s">
        <v>277</v>
      </c>
      <c r="H32" s="72" t="str">
        <f>H30</f>
        <v>浪漫小鎮(HD)&lt;普&gt;</v>
      </c>
      <c r="I32" s="64" t="str">
        <f>I30</f>
        <v>浪漫小鎮(HD)&lt;普&gt;</v>
      </c>
      <c r="J32" s="33" t="s">
        <v>35</v>
      </c>
      <c r="K32" s="30"/>
      <c r="L32" s="30"/>
    </row>
    <row r="33" spans="2:19" s="31" customFormat="1" ht="16.5" customHeight="1">
      <c r="B33" s="32" t="s">
        <v>36</v>
      </c>
      <c r="C33" s="68">
        <f>C23</f>
        <v>291</v>
      </c>
      <c r="D33" s="69">
        <f>D23</f>
        <v>292</v>
      </c>
      <c r="E33" s="69">
        <f>E23</f>
        <v>293</v>
      </c>
      <c r="F33" s="74">
        <f>F23</f>
        <v>294</v>
      </c>
      <c r="G33" s="36">
        <f>G23</f>
        <v>106</v>
      </c>
      <c r="H33" s="36">
        <f>H31+1</f>
        <v>12</v>
      </c>
      <c r="I33" s="36">
        <f>I31+1</f>
        <v>14</v>
      </c>
      <c r="J33" s="33" t="s">
        <v>36</v>
      </c>
      <c r="K33" s="30"/>
      <c r="L33" s="30"/>
    </row>
    <row r="34" spans="2:19" s="31" customFormat="1" ht="16.5" customHeight="1">
      <c r="B34" s="32" t="s">
        <v>37</v>
      </c>
      <c r="C34" s="397" t="s">
        <v>125</v>
      </c>
      <c r="D34" s="398"/>
      <c r="E34" s="398"/>
      <c r="F34" s="399"/>
      <c r="G34" s="111" t="s">
        <v>127</v>
      </c>
      <c r="H34" s="63" t="s">
        <v>209</v>
      </c>
      <c r="I34" s="72" t="str">
        <f>I32</f>
        <v>浪漫小鎮(HD)&lt;普&gt;</v>
      </c>
      <c r="J34" s="33" t="s">
        <v>37</v>
      </c>
      <c r="K34" s="30"/>
      <c r="L34" s="30"/>
    </row>
    <row r="35" spans="2:19" s="31" customFormat="1" ht="35.25" customHeight="1">
      <c r="B35" s="32" t="s">
        <v>38</v>
      </c>
      <c r="C35" s="68" t="str">
        <f>C25</f>
        <v>#525
(置入)</v>
      </c>
      <c r="D35" s="69" t="str">
        <f>D25</f>
        <v>#526
(藝人勇闖海關爆笑實錄)</v>
      </c>
      <c r="E35" s="69" t="str">
        <f>E25</f>
        <v>#527
(不要被老公外型騙到?!)</v>
      </c>
      <c r="F35" s="74" t="str">
        <f>F25</f>
        <v>#528
(警察!!我要報案)</v>
      </c>
      <c r="G35" s="66">
        <f>C9</f>
        <v>194</v>
      </c>
      <c r="H35" s="78" t="str">
        <f>D39</f>
        <v>#145
(銅板美食PK戰)</v>
      </c>
      <c r="I35" s="36">
        <f>I33+1</f>
        <v>15</v>
      </c>
      <c r="J35" s="33" t="s">
        <v>38</v>
      </c>
      <c r="K35" s="30"/>
      <c r="L35" s="30"/>
    </row>
    <row r="36" spans="2:19" s="31" customFormat="1" ht="17.25" customHeight="1">
      <c r="B36" s="207" t="s">
        <v>39</v>
      </c>
      <c r="C36" s="397" t="s">
        <v>126</v>
      </c>
      <c r="D36" s="398"/>
      <c r="E36" s="398"/>
      <c r="F36" s="398"/>
      <c r="G36" s="399"/>
      <c r="H36" s="61" t="s">
        <v>85</v>
      </c>
      <c r="I36" s="61" t="s">
        <v>85</v>
      </c>
      <c r="J36" s="209" t="s">
        <v>39</v>
      </c>
      <c r="K36" s="30"/>
      <c r="L36" s="30"/>
    </row>
    <row r="37" spans="2:19" s="31" customFormat="1" ht="34.5" customHeight="1">
      <c r="B37" s="207" t="s">
        <v>40</v>
      </c>
      <c r="C37" s="68" t="str">
        <f>C27</f>
        <v>#88
(超級越獄盜)</v>
      </c>
      <c r="D37" s="69" t="str">
        <f>C43</f>
        <v>#117
(危險水域  大海奪命)</v>
      </c>
      <c r="E37" s="69" t="str">
        <f>D43</f>
        <v>#118
(.天才狗班長來報到囉)</v>
      </c>
      <c r="F37" s="69" t="str">
        <f>E43</f>
        <v>#119
(好名連發好運  壞名衰到底)</v>
      </c>
      <c r="G37" s="74" t="str">
        <f>F43</f>
        <v>#120
(外星圖騰五芒星  暗藏末日密碼)</v>
      </c>
      <c r="H37" s="65">
        <f>H13</f>
        <v>294</v>
      </c>
      <c r="I37" s="65">
        <f>I13</f>
        <v>295</v>
      </c>
      <c r="J37" s="209" t="s">
        <v>40</v>
      </c>
      <c r="K37" s="30"/>
      <c r="L37" s="30"/>
    </row>
    <row r="38" spans="2:19" s="31" customFormat="1" ht="23.25" customHeight="1">
      <c r="B38" s="207" t="s">
        <v>41</v>
      </c>
      <c r="C38" s="233" t="s">
        <v>420</v>
      </c>
      <c r="D38" s="112" t="s">
        <v>278</v>
      </c>
      <c r="E38" s="241" t="s">
        <v>397</v>
      </c>
      <c r="F38" s="64" t="s">
        <v>267</v>
      </c>
      <c r="G38" s="64" t="s">
        <v>283</v>
      </c>
      <c r="H38" s="239" t="s">
        <v>397</v>
      </c>
      <c r="I38" s="77" t="s">
        <v>318</v>
      </c>
      <c r="J38" s="209" t="s">
        <v>41</v>
      </c>
      <c r="K38" s="30"/>
      <c r="L38" s="30"/>
      <c r="S38" s="35"/>
    </row>
    <row r="39" spans="2:19" s="31" customFormat="1" ht="15" customHeight="1">
      <c r="B39" s="207" t="s">
        <v>43</v>
      </c>
      <c r="C39" s="234">
        <f ca="1">'0910-0916'!I42</f>
        <v>106</v>
      </c>
      <c r="D39" s="78" t="str">
        <f>D15</f>
        <v>#145
(銅板美食PK戰)</v>
      </c>
      <c r="E39" s="242" t="str">
        <f>E15</f>
        <v>#101
(八里清涼消暑趣)</v>
      </c>
      <c r="F39" s="36">
        <f>G9</f>
        <v>106</v>
      </c>
      <c r="G39" s="36">
        <f>G25</f>
        <v>3</v>
      </c>
      <c r="H39" s="240" t="str">
        <f>E39</f>
        <v>#101
(八里清涼消暑趣)</v>
      </c>
      <c r="I39" s="79" t="s">
        <v>145</v>
      </c>
      <c r="J39" s="209" t="s">
        <v>43</v>
      </c>
      <c r="K39" s="30"/>
      <c r="L39" s="30"/>
      <c r="S39" s="35"/>
    </row>
    <row r="40" spans="2:19" s="31" customFormat="1" ht="21.75" customHeight="1">
      <c r="B40" s="207" t="s">
        <v>44</v>
      </c>
      <c r="C40" s="397" t="s">
        <v>85</v>
      </c>
      <c r="D40" s="398"/>
      <c r="E40" s="398"/>
      <c r="F40" s="399"/>
      <c r="G40" s="233" t="s">
        <v>421</v>
      </c>
      <c r="H40" s="411" t="s">
        <v>320</v>
      </c>
      <c r="I40" s="21">
        <v>69</v>
      </c>
      <c r="J40" s="209" t="s">
        <v>44</v>
      </c>
      <c r="K40" s="30"/>
      <c r="L40" s="30"/>
      <c r="S40" s="35"/>
    </row>
    <row r="41" spans="2:19" s="31" customFormat="1" ht="20.25" customHeight="1">
      <c r="B41" s="207" t="s">
        <v>45</v>
      </c>
      <c r="C41" s="68">
        <f>C33</f>
        <v>291</v>
      </c>
      <c r="D41" s="69">
        <f>C51</f>
        <v>292</v>
      </c>
      <c r="E41" s="69">
        <f>D51</f>
        <v>293</v>
      </c>
      <c r="F41" s="69">
        <f>E51</f>
        <v>294</v>
      </c>
      <c r="G41" s="234">
        <f>C39</f>
        <v>106</v>
      </c>
      <c r="H41" s="389"/>
      <c r="I41" s="235" t="s">
        <v>422</v>
      </c>
      <c r="J41" s="209" t="s">
        <v>45</v>
      </c>
      <c r="K41" s="30"/>
      <c r="L41" s="30"/>
      <c r="S41" s="35"/>
    </row>
    <row r="42" spans="2:19" s="31" customFormat="1" ht="15" customHeight="1">
      <c r="B42" s="208">
        <v>0.79166666666666663</v>
      </c>
      <c r="C42" s="400" t="s">
        <v>312</v>
      </c>
      <c r="D42" s="401"/>
      <c r="E42" s="401"/>
      <c r="F42" s="401"/>
      <c r="G42" s="402"/>
      <c r="H42" s="21">
        <v>108</v>
      </c>
      <c r="I42" s="236">
        <f>H47-1</f>
        <v>107</v>
      </c>
      <c r="J42" s="209" t="s">
        <v>46</v>
      </c>
      <c r="K42" s="30"/>
      <c r="L42" s="30"/>
      <c r="S42" s="35"/>
    </row>
    <row r="43" spans="2:19" s="31" customFormat="1" ht="36" customHeight="1">
      <c r="B43" s="207" t="s">
        <v>47</v>
      </c>
      <c r="C43" s="80" t="s">
        <v>224</v>
      </c>
      <c r="D43" s="81" t="s">
        <v>225</v>
      </c>
      <c r="E43" s="81" t="s">
        <v>226</v>
      </c>
      <c r="F43" s="81" t="s">
        <v>227</v>
      </c>
      <c r="G43" s="187" t="s">
        <v>228</v>
      </c>
      <c r="H43" s="77" t="s">
        <v>295</v>
      </c>
      <c r="I43" s="118" t="s">
        <v>319</v>
      </c>
      <c r="J43" s="209" t="s">
        <v>47</v>
      </c>
      <c r="K43" s="30"/>
      <c r="L43" s="30"/>
      <c r="S43" s="35"/>
    </row>
    <row r="44" spans="2:19" s="31" customFormat="1" ht="14.25" customHeight="1">
      <c r="B44" s="207" t="s">
        <v>49</v>
      </c>
      <c r="C44" s="403" t="s">
        <v>314</v>
      </c>
      <c r="D44" s="404"/>
      <c r="E44" s="404"/>
      <c r="F44" s="404"/>
      <c r="G44" s="405"/>
      <c r="H44" s="21">
        <v>4</v>
      </c>
      <c r="I44" s="235" t="s">
        <v>398</v>
      </c>
      <c r="J44" s="209" t="s">
        <v>49</v>
      </c>
      <c r="K44" s="30"/>
      <c r="L44" s="30"/>
      <c r="S44" s="35"/>
    </row>
    <row r="45" spans="2:19" s="31" customFormat="1" ht="23.25" customHeight="1">
      <c r="B45" s="207" t="s">
        <v>51</v>
      </c>
      <c r="C45" s="84">
        <f>C47-1</f>
        <v>10</v>
      </c>
      <c r="D45" s="58">
        <f>D47-1</f>
        <v>11</v>
      </c>
      <c r="E45" s="58">
        <f>E47-1</f>
        <v>12</v>
      </c>
      <c r="F45" s="58">
        <f>F47-1</f>
        <v>13</v>
      </c>
      <c r="G45" s="59">
        <f>G47-1</f>
        <v>14</v>
      </c>
      <c r="H45" s="387" t="s">
        <v>402</v>
      </c>
      <c r="I45" s="236" t="s">
        <v>147</v>
      </c>
      <c r="J45" s="209" t="s">
        <v>51</v>
      </c>
      <c r="K45" s="30"/>
      <c r="L45" s="30"/>
    </row>
    <row r="46" spans="2:19" s="31" customFormat="1" ht="19.5" customHeight="1">
      <c r="B46" s="32" t="s">
        <v>52</v>
      </c>
      <c r="C46" s="416" t="s">
        <v>303</v>
      </c>
      <c r="D46" s="417"/>
      <c r="E46" s="417"/>
      <c r="F46" s="417"/>
      <c r="G46" s="418"/>
      <c r="H46" s="388"/>
      <c r="I46" s="85" t="s">
        <v>245</v>
      </c>
      <c r="J46" s="33" t="s">
        <v>52</v>
      </c>
      <c r="K46" s="30"/>
      <c r="L46" s="30"/>
    </row>
    <row r="47" spans="2:19" s="31" customFormat="1" ht="15.75" customHeight="1">
      <c r="B47" s="32" t="s">
        <v>54</v>
      </c>
      <c r="C47" s="188">
        <v>11</v>
      </c>
      <c r="D47" s="189">
        <f>C47+1</f>
        <v>12</v>
      </c>
      <c r="E47" s="189">
        <f>D47+1</f>
        <v>13</v>
      </c>
      <c r="F47" s="189">
        <f>E47+1</f>
        <v>14</v>
      </c>
      <c r="G47" s="189">
        <f>F47+1</f>
        <v>15</v>
      </c>
      <c r="H47" s="236">
        <v>108</v>
      </c>
      <c r="I47" s="86" t="s">
        <v>148</v>
      </c>
      <c r="J47" s="33" t="s">
        <v>54</v>
      </c>
      <c r="K47" s="30"/>
      <c r="L47" s="30"/>
    </row>
    <row r="48" spans="2:19" s="31" customFormat="1" ht="18" customHeight="1">
      <c r="B48" s="32" t="s">
        <v>55</v>
      </c>
      <c r="C48" s="400" t="s">
        <v>304</v>
      </c>
      <c r="D48" s="401"/>
      <c r="E48" s="401"/>
      <c r="F48" s="402"/>
      <c r="G48" s="113" t="s">
        <v>306</v>
      </c>
      <c r="H48" s="88" t="s">
        <v>206</v>
      </c>
      <c r="I48" s="85" t="s">
        <v>245</v>
      </c>
      <c r="J48" s="33" t="s">
        <v>55</v>
      </c>
      <c r="K48" s="30"/>
      <c r="L48" s="30"/>
    </row>
    <row r="49" spans="2:12" s="31" customFormat="1" ht="34.5" customHeight="1">
      <c r="B49" s="32" t="s">
        <v>57</v>
      </c>
      <c r="C49" s="80" t="s">
        <v>231</v>
      </c>
      <c r="D49" s="81" t="s">
        <v>230</v>
      </c>
      <c r="E49" s="81" t="s">
        <v>194</v>
      </c>
      <c r="F49" s="82" t="s">
        <v>195</v>
      </c>
      <c r="G49" s="86" t="s">
        <v>196</v>
      </c>
      <c r="H49" s="21" t="s">
        <v>146</v>
      </c>
      <c r="I49" s="86" t="s">
        <v>149</v>
      </c>
      <c r="J49" s="33" t="s">
        <v>57</v>
      </c>
      <c r="K49" s="30"/>
      <c r="L49" s="30"/>
    </row>
    <row r="50" spans="2:12" s="31" customFormat="1" ht="26.25" customHeight="1">
      <c r="B50" s="32" t="s">
        <v>58</v>
      </c>
      <c r="C50" s="400" t="s">
        <v>305</v>
      </c>
      <c r="D50" s="401"/>
      <c r="E50" s="401"/>
      <c r="F50" s="402"/>
      <c r="G50" s="64" t="s">
        <v>315</v>
      </c>
      <c r="H50" s="77" t="s">
        <v>321</v>
      </c>
      <c r="I50" s="64" t="s">
        <v>278</v>
      </c>
      <c r="J50" s="33" t="s">
        <v>58</v>
      </c>
      <c r="K50" s="30"/>
      <c r="L50" s="30"/>
    </row>
    <row r="51" spans="2:12" s="31" customFormat="1" ht="23.25" customHeight="1" thickBot="1">
      <c r="B51" s="37" t="s">
        <v>59</v>
      </c>
      <c r="C51" s="89">
        <v>292</v>
      </c>
      <c r="D51" s="90">
        <f>C51+1</f>
        <v>293</v>
      </c>
      <c r="E51" s="90">
        <f>D51+1</f>
        <v>294</v>
      </c>
      <c r="F51" s="91">
        <f>E51+1</f>
        <v>295</v>
      </c>
      <c r="G51" s="92">
        <f>G39</f>
        <v>3</v>
      </c>
      <c r="H51" s="93">
        <f>H42</f>
        <v>108</v>
      </c>
      <c r="I51" s="92" t="str">
        <f>H49</f>
        <v>#146
(台大生最愛美食)</v>
      </c>
      <c r="J51" s="38" t="s">
        <v>59</v>
      </c>
      <c r="K51" s="30"/>
      <c r="L51" s="30"/>
    </row>
    <row r="52" spans="2:12" ht="22.5" customHeight="1">
      <c r="E52" s="40" t="s">
        <v>136</v>
      </c>
      <c r="F52" s="114"/>
      <c r="G52" s="407"/>
      <c r="H52" s="407"/>
      <c r="I52" s="406">
        <f ca="1">TODAY()</f>
        <v>41158</v>
      </c>
      <c r="J52" s="406"/>
      <c r="K52" s="41"/>
      <c r="L52" s="30"/>
    </row>
    <row r="53" spans="2:12" ht="18.75" customHeight="1">
      <c r="E53" s="40" t="s">
        <v>136</v>
      </c>
      <c r="F53" s="114"/>
      <c r="G53" s="407"/>
      <c r="H53" s="407"/>
      <c r="J53" s="53"/>
      <c r="K53" s="41"/>
      <c r="L53" s="30"/>
    </row>
    <row r="54" spans="2:12" ht="15.6" customHeight="1">
      <c r="B54" s="192" t="s">
        <v>144</v>
      </c>
    </row>
    <row r="55" spans="2:12" ht="15.6" customHeight="1">
      <c r="B55" s="41"/>
      <c r="C55" s="115"/>
      <c r="D55" s="115"/>
      <c r="E55" s="115"/>
    </row>
    <row r="56" spans="2:12" ht="15.6" customHeight="1">
      <c r="B56" s="41"/>
      <c r="C56" s="115"/>
      <c r="D56" s="115"/>
      <c r="E56" s="115"/>
    </row>
    <row r="57" spans="2:12" ht="15.6" customHeight="1">
      <c r="E57" s="115"/>
    </row>
    <row r="58" spans="2:12" ht="15.6" customHeight="1">
      <c r="E58" s="115"/>
    </row>
    <row r="59" spans="2:12" ht="15.6" customHeight="1">
      <c r="E59" s="115"/>
    </row>
    <row r="60" spans="2:12" ht="15.6" customHeight="1">
      <c r="E60" s="115"/>
    </row>
    <row r="61" spans="2:12" ht="15.6" customHeight="1">
      <c r="E61" s="115"/>
    </row>
    <row r="62" spans="2:12" ht="15.6" customHeight="1">
      <c r="E62" s="115"/>
    </row>
    <row r="63" spans="2:12" ht="15.6" customHeight="1">
      <c r="E63" s="115"/>
    </row>
    <row r="64" spans="2:12" ht="15.6" customHeight="1">
      <c r="E64" s="115"/>
    </row>
    <row r="65" spans="2:5" ht="15.6" customHeight="1">
      <c r="E65" s="115"/>
    </row>
    <row r="66" spans="2:5" ht="15.6" customHeight="1">
      <c r="E66" s="115"/>
    </row>
    <row r="67" spans="2:5" ht="15.6" customHeight="1">
      <c r="E67" s="115"/>
    </row>
    <row r="68" spans="2:5" ht="15.6" customHeight="1">
      <c r="E68" s="115"/>
    </row>
    <row r="69" spans="2:5" ht="15.6" customHeight="1">
      <c r="E69" s="115"/>
    </row>
    <row r="70" spans="2:5" ht="15.6" customHeight="1">
      <c r="E70" s="115"/>
    </row>
    <row r="71" spans="2:5" ht="15.6" customHeight="1">
      <c r="E71" s="115"/>
    </row>
    <row r="72" spans="2:5" ht="15.6" customHeight="1">
      <c r="E72" s="115"/>
    </row>
    <row r="73" spans="2:5" ht="15.6" customHeight="1">
      <c r="E73" s="115"/>
    </row>
    <row r="74" spans="2:5" ht="15.6" customHeight="1">
      <c r="E74" s="115"/>
    </row>
    <row r="75" spans="2:5" ht="15.6" customHeight="1">
      <c r="B75" s="41"/>
      <c r="C75" s="115"/>
      <c r="D75" s="115"/>
      <c r="E75" s="115"/>
    </row>
    <row r="76" spans="2:5" ht="15.6" customHeight="1">
      <c r="B76" s="41"/>
      <c r="C76" s="115"/>
      <c r="D76" s="115"/>
      <c r="E76" s="115"/>
    </row>
    <row r="77" spans="2:5" ht="15.6" customHeight="1">
      <c r="B77" s="41"/>
      <c r="C77" s="115"/>
      <c r="D77" s="115"/>
      <c r="E77" s="115"/>
    </row>
    <row r="78" spans="2:5" ht="15.6" customHeight="1">
      <c r="B78" s="41"/>
      <c r="C78" s="115"/>
      <c r="D78" s="115"/>
      <c r="E78" s="115"/>
    </row>
    <row r="79" spans="2:5" ht="15.6" customHeight="1">
      <c r="B79" s="41"/>
      <c r="C79" s="115"/>
      <c r="D79" s="115"/>
      <c r="E79" s="115"/>
    </row>
    <row r="80" spans="2:5" ht="15.6" customHeight="1">
      <c r="B80" s="41"/>
      <c r="C80" s="115"/>
      <c r="D80" s="115"/>
      <c r="E80" s="115"/>
    </row>
    <row r="81" spans="1:19" ht="15.6" customHeight="1">
      <c r="B81" s="41"/>
      <c r="C81" s="115"/>
      <c r="D81" s="115"/>
      <c r="E81" s="115"/>
    </row>
    <row r="82" spans="1:19" ht="15.6" customHeight="1"/>
    <row r="83" spans="1:19" ht="15.6" customHeight="1"/>
    <row r="84" spans="1:19" ht="15.6" customHeight="1"/>
    <row r="85" spans="1:19" ht="15.6" customHeight="1"/>
    <row r="86" spans="1:19" s="31" customFormat="1" ht="15.6" customHeight="1">
      <c r="A86" s="41"/>
      <c r="C86" s="40"/>
      <c r="D86" s="40"/>
      <c r="E86" s="40"/>
      <c r="F86" s="40"/>
      <c r="G86" s="40"/>
      <c r="H86" s="40"/>
      <c r="I86" s="40"/>
      <c r="M86" s="42"/>
      <c r="N86" s="43"/>
      <c r="O86" s="44"/>
      <c r="P86" s="45"/>
      <c r="Q86" s="46"/>
      <c r="R86" s="46"/>
      <c r="S86" s="41"/>
    </row>
    <row r="87" spans="1:19" s="31" customFormat="1" ht="15.6" customHeight="1">
      <c r="A87" s="41"/>
      <c r="C87" s="40"/>
      <c r="D87" s="40"/>
      <c r="E87" s="40"/>
      <c r="F87" s="40"/>
      <c r="G87" s="40"/>
      <c r="H87" s="40"/>
      <c r="I87" s="40"/>
      <c r="M87" s="42"/>
      <c r="N87" s="43"/>
      <c r="O87" s="44"/>
      <c r="P87" s="45"/>
      <c r="Q87" s="46"/>
      <c r="R87" s="46"/>
      <c r="S87" s="41"/>
    </row>
    <row r="88" spans="1:19" s="31" customFormat="1" ht="15.6" customHeight="1">
      <c r="A88" s="41"/>
      <c r="C88" s="40"/>
      <c r="D88" s="40"/>
      <c r="E88" s="40"/>
      <c r="F88" s="40"/>
      <c r="G88" s="40"/>
      <c r="H88" s="40"/>
      <c r="I88" s="40"/>
      <c r="M88" s="42"/>
      <c r="N88" s="43"/>
      <c r="O88" s="44"/>
      <c r="P88" s="45"/>
      <c r="Q88" s="46"/>
      <c r="R88" s="46"/>
      <c r="S88" s="41"/>
    </row>
    <row r="89" spans="1:19" s="31" customFormat="1" ht="15.6" customHeight="1">
      <c r="A89" s="41"/>
      <c r="C89" s="40"/>
      <c r="D89" s="40"/>
      <c r="E89" s="40"/>
      <c r="F89" s="40"/>
      <c r="G89" s="40"/>
      <c r="H89" s="40"/>
      <c r="I89" s="40"/>
      <c r="M89" s="42"/>
      <c r="N89" s="43"/>
      <c r="O89" s="44"/>
      <c r="P89" s="45"/>
      <c r="Q89" s="46"/>
      <c r="R89" s="46"/>
      <c r="S89" s="41"/>
    </row>
    <row r="90" spans="1:19" s="31" customFormat="1" ht="15.6" customHeight="1">
      <c r="A90" s="41"/>
      <c r="C90" s="40"/>
      <c r="D90" s="40"/>
      <c r="E90" s="40"/>
      <c r="F90" s="40"/>
      <c r="G90" s="40"/>
      <c r="H90" s="40"/>
      <c r="I90" s="40"/>
      <c r="M90" s="42"/>
      <c r="N90" s="43"/>
      <c r="O90" s="44"/>
      <c r="P90" s="45"/>
      <c r="Q90" s="46"/>
      <c r="R90" s="46"/>
      <c r="S90" s="41"/>
    </row>
    <row r="91" spans="1:19" s="31" customFormat="1" ht="10.5" customHeight="1">
      <c r="A91" s="41"/>
      <c r="C91" s="40"/>
      <c r="D91" s="40"/>
      <c r="E91" s="40"/>
      <c r="F91" s="40"/>
      <c r="G91" s="40"/>
      <c r="H91" s="40"/>
      <c r="I91" s="40"/>
      <c r="M91" s="42"/>
      <c r="N91" s="43"/>
      <c r="O91" s="44"/>
      <c r="P91" s="45"/>
      <c r="Q91" s="46"/>
      <c r="R91" s="46"/>
      <c r="S91" s="41"/>
    </row>
    <row r="92" spans="1:19" ht="15.75" customHeight="1"/>
    <row r="93" spans="1:19" ht="15.75" customHeight="1"/>
    <row r="94" spans="1:19" ht="15.75" customHeight="1"/>
    <row r="95" spans="1:19" ht="15.75" customHeight="1"/>
    <row r="96" spans="1:19" ht="15.75" customHeight="1"/>
    <row r="97" spans="1:19" ht="15.75" customHeight="1"/>
    <row r="98" spans="1:19" ht="15.75" customHeight="1"/>
    <row r="99" spans="1:19" s="31" customFormat="1" ht="19.5" customHeight="1">
      <c r="A99" s="41"/>
      <c r="C99" s="40"/>
      <c r="D99" s="40"/>
      <c r="E99" s="40"/>
      <c r="F99" s="40"/>
      <c r="G99" s="40"/>
      <c r="H99" s="40"/>
      <c r="I99" s="40"/>
      <c r="M99" s="42"/>
      <c r="N99" s="43"/>
      <c r="O99" s="44"/>
      <c r="P99" s="45"/>
      <c r="Q99" s="46"/>
      <c r="R99" s="46"/>
      <c r="S99" s="41"/>
    </row>
    <row r="100" spans="1:19" s="31" customFormat="1" ht="15.75" customHeight="1">
      <c r="A100" s="41"/>
      <c r="C100" s="115"/>
      <c r="D100" s="115"/>
      <c r="E100" s="115"/>
      <c r="F100" s="40"/>
      <c r="G100" s="40"/>
      <c r="H100" s="47"/>
      <c r="I100" s="42"/>
      <c r="M100" s="42"/>
      <c r="N100" s="43"/>
      <c r="O100" s="44"/>
      <c r="P100" s="45"/>
      <c r="Q100" s="46"/>
      <c r="R100" s="46"/>
      <c r="S100" s="41"/>
    </row>
    <row r="101" spans="1:19" s="31" customFormat="1" ht="15.75" customHeight="1">
      <c r="A101" s="41"/>
      <c r="C101" s="115"/>
      <c r="D101" s="115"/>
      <c r="E101" s="115"/>
      <c r="F101" s="116"/>
      <c r="G101" s="116"/>
      <c r="H101" s="39"/>
      <c r="I101" s="42"/>
      <c r="M101" s="42"/>
      <c r="N101" s="43"/>
      <c r="O101" s="44"/>
      <c r="P101" s="45"/>
      <c r="Q101" s="46"/>
      <c r="R101" s="46"/>
      <c r="S101" s="41"/>
    </row>
    <row r="102" spans="1:19" s="31" customFormat="1" ht="15.75" customHeight="1">
      <c r="A102" s="41"/>
      <c r="C102" s="115"/>
      <c r="D102" s="115"/>
      <c r="E102" s="115"/>
      <c r="F102" s="116"/>
      <c r="G102" s="116"/>
      <c r="H102" s="40"/>
      <c r="I102" s="42"/>
      <c r="M102" s="42"/>
      <c r="N102" s="43"/>
      <c r="O102" s="44"/>
      <c r="P102" s="45"/>
      <c r="Q102" s="46"/>
      <c r="R102" s="46"/>
      <c r="S102" s="41"/>
    </row>
    <row r="103" spans="1:19" s="31" customFormat="1" ht="15.75" customHeight="1">
      <c r="A103" s="41"/>
      <c r="C103" s="115"/>
      <c r="D103" s="115"/>
      <c r="E103" s="115"/>
      <c r="F103" s="116"/>
      <c r="G103" s="116"/>
      <c r="H103" s="40"/>
      <c r="I103" s="40"/>
      <c r="M103" s="42"/>
      <c r="N103" s="43"/>
      <c r="O103" s="44"/>
      <c r="P103" s="45"/>
      <c r="Q103" s="46"/>
      <c r="R103" s="46"/>
      <c r="S103" s="41"/>
    </row>
    <row r="104" spans="1:19" s="31" customFormat="1" ht="15.75" customHeight="1">
      <c r="A104" s="41"/>
      <c r="C104" s="115"/>
      <c r="D104" s="115"/>
      <c r="E104" s="115"/>
      <c r="F104" s="117"/>
      <c r="G104" s="117"/>
      <c r="H104" s="40"/>
      <c r="I104" s="40"/>
      <c r="M104" s="42"/>
      <c r="N104" s="43"/>
      <c r="O104" s="44"/>
      <c r="P104" s="45"/>
      <c r="Q104" s="46"/>
      <c r="R104" s="46"/>
      <c r="S104" s="41"/>
    </row>
    <row r="105" spans="1:19" s="31" customFormat="1" ht="15.75" customHeight="1">
      <c r="A105" s="41"/>
      <c r="C105" s="115"/>
      <c r="D105" s="115"/>
      <c r="E105" s="115"/>
      <c r="F105" s="40"/>
      <c r="G105" s="40"/>
      <c r="H105" s="40"/>
      <c r="I105" s="40"/>
      <c r="M105" s="42"/>
      <c r="N105" s="43"/>
      <c r="O105" s="44"/>
      <c r="P105" s="45"/>
      <c r="Q105" s="46"/>
      <c r="R105" s="46"/>
      <c r="S105" s="41"/>
    </row>
    <row r="106" spans="1:19" s="31" customFormat="1" ht="15.75" customHeight="1">
      <c r="A106" s="41"/>
      <c r="C106" s="115"/>
      <c r="D106" s="115"/>
      <c r="E106" s="115"/>
      <c r="F106" s="40"/>
      <c r="G106" s="40"/>
      <c r="H106" s="40"/>
      <c r="I106" s="40"/>
      <c r="M106" s="42"/>
      <c r="N106" s="43"/>
      <c r="O106" s="44"/>
      <c r="P106" s="45"/>
      <c r="Q106" s="46"/>
      <c r="R106" s="46"/>
      <c r="S106" s="41"/>
    </row>
  </sheetData>
  <mergeCells count="31">
    <mergeCell ref="C6:G6"/>
    <mergeCell ref="B1:J1"/>
    <mergeCell ref="B2:J2"/>
    <mergeCell ref="C4:G4"/>
    <mergeCell ref="H4:H5"/>
    <mergeCell ref="I4:I5"/>
    <mergeCell ref="C10:F10"/>
    <mergeCell ref="C12:G12"/>
    <mergeCell ref="C16:G16"/>
    <mergeCell ref="C18:G18"/>
    <mergeCell ref="C20:G20"/>
    <mergeCell ref="C22:F22"/>
    <mergeCell ref="C44:G44"/>
    <mergeCell ref="H45:H46"/>
    <mergeCell ref="C46:G46"/>
    <mergeCell ref="H22:H23"/>
    <mergeCell ref="C24:E24"/>
    <mergeCell ref="C26:G26"/>
    <mergeCell ref="C28:G28"/>
    <mergeCell ref="C32:F32"/>
    <mergeCell ref="C30:G30"/>
    <mergeCell ref="C48:F48"/>
    <mergeCell ref="C50:F50"/>
    <mergeCell ref="G52:H52"/>
    <mergeCell ref="I52:J52"/>
    <mergeCell ref="G53:H53"/>
    <mergeCell ref="C34:F34"/>
    <mergeCell ref="C36:G36"/>
    <mergeCell ref="C40:F40"/>
    <mergeCell ref="H40:H41"/>
    <mergeCell ref="C42:G42"/>
  </mergeCells>
  <phoneticPr fontId="3" type="noConversion"/>
  <printOptions horizontalCentered="1"/>
  <pageMargins left="0.39370078740157483" right="0.39370078740157483" top="0.39370078740157483" bottom="0.39370078740157483" header="0.31496062992125984" footer="0.31496062992125984"/>
  <pageSetup paperSize="9" scale="7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0825-0831for testing 0820異動</vt:lpstr>
      <vt:lpstr>Monthly-Sep</vt:lpstr>
      <vt:lpstr>0901-0902</vt:lpstr>
      <vt:lpstr>0903-0909</vt:lpstr>
      <vt:lpstr>0910-0916</vt:lpstr>
      <vt:lpstr>0917-0923</vt:lpstr>
      <vt:lpstr>'0825-0831for testing 0820異動'!Print_Area</vt:lpstr>
      <vt:lpstr>'0901-0902'!Print_Area</vt:lpstr>
      <vt:lpstr>'0903-0909'!Print_Area</vt:lpstr>
      <vt:lpstr>'0910-0916'!Print_Area</vt:lpstr>
      <vt:lpstr>'0917-0923'!Print_Area</vt:lpstr>
      <vt:lpstr>'Monthly-Sep'!Print_Area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carrie,chen</dc:creator>
  <cp:lastModifiedBy>Li-Hsien Hsiao</cp:lastModifiedBy>
  <cp:lastPrinted>2012-08-27T08:40:32Z</cp:lastPrinted>
  <dcterms:created xsi:type="dcterms:W3CDTF">2012-07-26T06:09:34Z</dcterms:created>
  <dcterms:modified xsi:type="dcterms:W3CDTF">2012-09-05T17:29:01Z</dcterms:modified>
</cp:coreProperties>
</file>