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2"/>
  </bookViews>
  <sheets>
    <sheet name="进攻怪" sheetId="1" r:id="rId1"/>
    <sheet name="技能伤害" sheetId="2" r:id="rId2"/>
    <sheet name="塔和技能组合" sheetId="3" r:id="rId3"/>
    <sheet name="技能搭配" sheetId="4" r:id="rId4"/>
  </sheets>
  <calcPr calcId="144525"/>
</workbook>
</file>

<file path=xl/sharedStrings.xml><?xml version="1.0" encoding="utf-8"?>
<sst xmlns="http://schemas.openxmlformats.org/spreadsheetml/2006/main" count="144" uniqueCount="89">
  <si>
    <t>波数</t>
  </si>
  <si>
    <t>血量</t>
  </si>
  <si>
    <t>护甲</t>
  </si>
  <si>
    <t>受到伤害</t>
  </si>
  <si>
    <t>门派</t>
  </si>
  <si>
    <t>武功</t>
  </si>
  <si>
    <t>技能分级</t>
  </si>
  <si>
    <t>所有者</t>
  </si>
  <si>
    <t>主动/被动/特殊</t>
  </si>
  <si>
    <t>单体/群体</t>
  </si>
  <si>
    <t>附加特效</t>
  </si>
  <si>
    <t>范围</t>
  </si>
  <si>
    <t>伤害基数</t>
  </si>
  <si>
    <t>最大等级</t>
  </si>
  <si>
    <t>搭配加成</t>
  </si>
  <si>
    <t>蓝耗</t>
  </si>
  <si>
    <t>概率</t>
  </si>
  <si>
    <t>CD</t>
  </si>
  <si>
    <t>蓝耗/秒</t>
  </si>
  <si>
    <t>基础伤害/秒</t>
  </si>
  <si>
    <t>最大伤害/秒</t>
  </si>
  <si>
    <t>伤害价值</t>
  </si>
  <si>
    <t>附加价值</t>
  </si>
  <si>
    <t>总价值</t>
  </si>
  <si>
    <t>丐帮</t>
  </si>
  <si>
    <t xml:space="preserve">丐帮入门棍法 </t>
  </si>
  <si>
    <t>D</t>
  </si>
  <si>
    <t>被动</t>
  </si>
  <si>
    <t>群体</t>
  </si>
  <si>
    <t xml:space="preserve">疯魔杖法 </t>
  </si>
  <si>
    <t>B</t>
  </si>
  <si>
    <t>召唤</t>
  </si>
  <si>
    <t xml:space="preserve">逍遥游 </t>
  </si>
  <si>
    <t>A</t>
  </si>
  <si>
    <t>debuff</t>
  </si>
  <si>
    <t xml:space="preserve">打狗棒法 </t>
  </si>
  <si>
    <t xml:space="preserve">丐帮身法 </t>
  </si>
  <si>
    <t>C</t>
  </si>
  <si>
    <t>buff</t>
  </si>
  <si>
    <t xml:space="preserve">六合刀法 </t>
  </si>
  <si>
    <t>太祖棍法</t>
  </si>
  <si>
    <t>全屏5个人</t>
  </si>
  <si>
    <t>丐帮帮规</t>
  </si>
  <si>
    <t>掌门</t>
  </si>
  <si>
    <t>特殊</t>
  </si>
  <si>
    <t>群体buff</t>
  </si>
  <si>
    <t xml:space="preserve">太祖长拳 </t>
  </si>
  <si>
    <t>主动</t>
  </si>
  <si>
    <t>3秒减速20%+20%*等级</t>
  </si>
  <si>
    <t>500+100*等级</t>
  </si>
  <si>
    <t xml:space="preserve">铜锤手 </t>
  </si>
  <si>
    <t>单体</t>
  </si>
  <si>
    <t xml:space="preserve">丐帮心法 </t>
  </si>
  <si>
    <t>增加血量百分比的攻击力</t>
  </si>
  <si>
    <t>秒杀</t>
  </si>
  <si>
    <t xml:space="preserve">降龙十八掌 </t>
  </si>
  <si>
    <t xml:space="preserve">莲花掌 </t>
  </si>
  <si>
    <t xml:space="preserve">青竹镖 </t>
  </si>
  <si>
    <t>塔名称</t>
  </si>
  <si>
    <t>塔级别</t>
  </si>
  <si>
    <t>技能名称</t>
  </si>
  <si>
    <t>技能级别</t>
  </si>
  <si>
    <t>技能等级</t>
  </si>
  <si>
    <t>丐帮帮主</t>
  </si>
  <si>
    <t>七袋弟子</t>
  </si>
  <si>
    <t>八袋弟子</t>
  </si>
  <si>
    <t>八袋舵主</t>
  </si>
  <si>
    <t>八袋护法</t>
  </si>
  <si>
    <t>护法长老</t>
  </si>
  <si>
    <t>掌钵龙头</t>
  </si>
  <si>
    <t>掌棒龙头</t>
  </si>
  <si>
    <t>执法长老</t>
  </si>
  <si>
    <t>传功长老</t>
  </si>
  <si>
    <t>副帮主</t>
  </si>
  <si>
    <t>大仁分舵舵主</t>
  </si>
  <si>
    <t>大义分舵舵主</t>
  </si>
  <si>
    <t>五袋弟子</t>
  </si>
  <si>
    <t>六袋弟子</t>
  </si>
  <si>
    <t>大礼分舵舵主</t>
  </si>
  <si>
    <t>大智分舵舵主</t>
  </si>
  <si>
    <t>一袋弟子</t>
  </si>
  <si>
    <t>二袋弟子</t>
  </si>
  <si>
    <t>三袋弟子</t>
  </si>
  <si>
    <t>四袋弟子</t>
  </si>
  <si>
    <t>无袋弟子</t>
  </si>
  <si>
    <t>青莲使者</t>
  </si>
  <si>
    <t>白莲使者</t>
  </si>
  <si>
    <t>大信分舵舵主</t>
  </si>
  <si>
    <t>大勇分舵舵主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</si>
</sst>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%"/>
  </numFmts>
  <fonts count="22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" borderId="5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/>
    <xf numFmtId="1" fontId="0" fillId="0" borderId="0" xfId="0" applyNumberFormat="1" applyFill="1" applyAlignment="1"/>
    <xf numFmtId="177" fontId="0" fillId="0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A1" sqref="A1:D51"/>
    </sheetView>
  </sheetViews>
  <sheetFormatPr defaultColWidth="9" defaultRowHeight="14.4" outlineLevelCol="3"/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>
      <c r="A2" s="10">
        <v>1</v>
      </c>
      <c r="B2" s="11">
        <v>22.5</v>
      </c>
      <c r="C2" s="10">
        <v>-2</v>
      </c>
      <c r="D2" s="12">
        <f>2-0.94^-C2</f>
        <v>1.1164</v>
      </c>
    </row>
    <row r="3" spans="1:4">
      <c r="A3" s="10">
        <v>2</v>
      </c>
      <c r="B3" s="11">
        <v>75</v>
      </c>
      <c r="C3" s="10">
        <v>1</v>
      </c>
      <c r="D3" s="12">
        <f t="shared" ref="D3:D51" si="0">1/(1+0.06*C3)</f>
        <v>0.943396226415094</v>
      </c>
    </row>
    <row r="4" spans="1:4">
      <c r="A4" s="10">
        <v>3</v>
      </c>
      <c r="B4" s="11">
        <v>157.5</v>
      </c>
      <c r="C4" s="10">
        <v>2</v>
      </c>
      <c r="D4" s="12">
        <f t="shared" si="0"/>
        <v>0.892857142857143</v>
      </c>
    </row>
    <row r="5" spans="1:4">
      <c r="A5" s="10">
        <v>4</v>
      </c>
      <c r="B5" s="11">
        <v>270</v>
      </c>
      <c r="C5" s="10">
        <v>4</v>
      </c>
      <c r="D5" s="12">
        <f t="shared" si="0"/>
        <v>0.806451612903226</v>
      </c>
    </row>
    <row r="6" spans="1:4">
      <c r="A6" s="10">
        <v>5</v>
      </c>
      <c r="B6" s="11">
        <v>412.5</v>
      </c>
      <c r="C6" s="10">
        <v>6</v>
      </c>
      <c r="D6" s="12">
        <f t="shared" si="0"/>
        <v>0.735294117647059</v>
      </c>
    </row>
    <row r="7" spans="1:4">
      <c r="A7" s="10">
        <v>6</v>
      </c>
      <c r="B7" s="11">
        <v>585</v>
      </c>
      <c r="C7" s="10">
        <v>8</v>
      </c>
      <c r="D7" s="12">
        <f t="shared" si="0"/>
        <v>0.675675675675676</v>
      </c>
    </row>
    <row r="8" spans="1:4">
      <c r="A8" s="10">
        <v>7</v>
      </c>
      <c r="B8" s="11">
        <v>787.5</v>
      </c>
      <c r="C8" s="10">
        <v>10</v>
      </c>
      <c r="D8" s="12">
        <f t="shared" si="0"/>
        <v>0.625</v>
      </c>
    </row>
    <row r="9" spans="1:4">
      <c r="A9" s="10">
        <v>8</v>
      </c>
      <c r="B9" s="11">
        <v>1020</v>
      </c>
      <c r="C9" s="10">
        <v>9</v>
      </c>
      <c r="D9" s="12">
        <f t="shared" si="0"/>
        <v>0.649350649350649</v>
      </c>
    </row>
    <row r="10" spans="1:4">
      <c r="A10" s="10">
        <v>9</v>
      </c>
      <c r="B10" s="11">
        <v>1282.5</v>
      </c>
      <c r="C10" s="10">
        <v>9</v>
      </c>
      <c r="D10" s="12">
        <f t="shared" si="0"/>
        <v>0.649350649350649</v>
      </c>
    </row>
    <row r="11" spans="1:4">
      <c r="A11" s="10">
        <v>10</v>
      </c>
      <c r="B11" s="11">
        <v>1575</v>
      </c>
      <c r="C11" s="10">
        <v>10</v>
      </c>
      <c r="D11" s="12">
        <f t="shared" si="0"/>
        <v>0.625</v>
      </c>
    </row>
    <row r="12" spans="1:4">
      <c r="A12" s="10">
        <v>11</v>
      </c>
      <c r="B12" s="11">
        <v>1882.5</v>
      </c>
      <c r="C12" s="10">
        <v>10</v>
      </c>
      <c r="D12" s="12">
        <f t="shared" si="0"/>
        <v>0.625</v>
      </c>
    </row>
    <row r="13" spans="1:4">
      <c r="A13" s="10">
        <v>12</v>
      </c>
      <c r="B13" s="11">
        <v>2220</v>
      </c>
      <c r="C13" s="10">
        <v>11</v>
      </c>
      <c r="D13" s="12">
        <f t="shared" si="0"/>
        <v>0.602409638554217</v>
      </c>
    </row>
    <row r="14" spans="1:4">
      <c r="A14" s="10">
        <v>13</v>
      </c>
      <c r="B14" s="11">
        <v>2550</v>
      </c>
      <c r="C14" s="10">
        <v>11</v>
      </c>
      <c r="D14" s="12">
        <f t="shared" si="0"/>
        <v>0.602409638554217</v>
      </c>
    </row>
    <row r="15" spans="1:4">
      <c r="A15" s="10">
        <v>14</v>
      </c>
      <c r="B15" s="11">
        <v>2947.5</v>
      </c>
      <c r="C15" s="10">
        <v>12</v>
      </c>
      <c r="D15" s="12">
        <f t="shared" si="0"/>
        <v>0.581395348837209</v>
      </c>
    </row>
    <row r="16" spans="1:4">
      <c r="A16" s="10">
        <v>15</v>
      </c>
      <c r="B16" s="11">
        <v>3375</v>
      </c>
      <c r="C16" s="10">
        <v>13</v>
      </c>
      <c r="D16" s="12">
        <f t="shared" si="0"/>
        <v>0.561797752808989</v>
      </c>
    </row>
    <row r="17" spans="1:4">
      <c r="A17" s="10">
        <v>16</v>
      </c>
      <c r="B17" s="11">
        <v>3975</v>
      </c>
      <c r="C17" s="10">
        <v>13</v>
      </c>
      <c r="D17" s="12">
        <f t="shared" si="0"/>
        <v>0.561797752808989</v>
      </c>
    </row>
    <row r="18" spans="1:4">
      <c r="A18" s="10">
        <v>17</v>
      </c>
      <c r="B18" s="11">
        <v>4800</v>
      </c>
      <c r="C18" s="10">
        <v>14</v>
      </c>
      <c r="D18" s="12">
        <f t="shared" si="0"/>
        <v>0.543478260869565</v>
      </c>
    </row>
    <row r="19" spans="1:4">
      <c r="A19" s="10">
        <v>18</v>
      </c>
      <c r="B19" s="11">
        <v>5775</v>
      </c>
      <c r="C19" s="10">
        <v>15</v>
      </c>
      <c r="D19" s="12">
        <f t="shared" si="0"/>
        <v>0.526315789473684</v>
      </c>
    </row>
    <row r="20" spans="1:4">
      <c r="A20" s="10">
        <v>19</v>
      </c>
      <c r="B20" s="11">
        <v>6900</v>
      </c>
      <c r="C20" s="10">
        <v>16</v>
      </c>
      <c r="D20" s="12">
        <f t="shared" si="0"/>
        <v>0.510204081632653</v>
      </c>
    </row>
    <row r="21" spans="1:4">
      <c r="A21" s="10">
        <v>20</v>
      </c>
      <c r="B21" s="11">
        <v>8175</v>
      </c>
      <c r="C21" s="10">
        <v>17</v>
      </c>
      <c r="D21" s="12">
        <f t="shared" si="0"/>
        <v>0.495049504950495</v>
      </c>
    </row>
    <row r="22" spans="1:4">
      <c r="A22" s="10">
        <v>21</v>
      </c>
      <c r="B22" s="11">
        <v>9900</v>
      </c>
      <c r="C22" s="10">
        <v>18</v>
      </c>
      <c r="D22" s="12">
        <f t="shared" si="0"/>
        <v>0.480769230769231</v>
      </c>
    </row>
    <row r="23" spans="1:4">
      <c r="A23" s="10">
        <v>22</v>
      </c>
      <c r="B23" s="11">
        <v>11850</v>
      </c>
      <c r="C23" s="10">
        <v>18</v>
      </c>
      <c r="D23" s="12">
        <f t="shared" si="0"/>
        <v>0.480769230769231</v>
      </c>
    </row>
    <row r="24" spans="1:4">
      <c r="A24" s="10">
        <v>23</v>
      </c>
      <c r="B24" s="11">
        <v>14325</v>
      </c>
      <c r="C24" s="10">
        <v>18</v>
      </c>
      <c r="D24" s="12">
        <f t="shared" si="0"/>
        <v>0.480769230769231</v>
      </c>
    </row>
    <row r="25" spans="1:4">
      <c r="A25" s="10">
        <v>24</v>
      </c>
      <c r="B25" s="11">
        <v>16575</v>
      </c>
      <c r="C25" s="10">
        <v>18</v>
      </c>
      <c r="D25" s="12">
        <f t="shared" si="0"/>
        <v>0.480769230769231</v>
      </c>
    </row>
    <row r="26" spans="1:4">
      <c r="A26" s="10">
        <v>25</v>
      </c>
      <c r="B26" s="11">
        <v>18975</v>
      </c>
      <c r="C26" s="10">
        <v>19</v>
      </c>
      <c r="D26" s="12">
        <f t="shared" si="0"/>
        <v>0.467289719626168</v>
      </c>
    </row>
    <row r="27" spans="1:4">
      <c r="A27" s="10">
        <v>26</v>
      </c>
      <c r="B27" s="11">
        <v>21600</v>
      </c>
      <c r="C27" s="10">
        <v>18</v>
      </c>
      <c r="D27" s="12">
        <f t="shared" si="0"/>
        <v>0.480769230769231</v>
      </c>
    </row>
    <row r="28" spans="1:4">
      <c r="A28" s="10">
        <v>27</v>
      </c>
      <c r="B28" s="11">
        <v>24525</v>
      </c>
      <c r="C28" s="10">
        <v>21</v>
      </c>
      <c r="D28" s="12">
        <f t="shared" si="0"/>
        <v>0.442477876106195</v>
      </c>
    </row>
    <row r="29" spans="1:4">
      <c r="A29" s="10">
        <v>28</v>
      </c>
      <c r="B29" s="11">
        <v>27750</v>
      </c>
      <c r="C29" s="10">
        <v>20</v>
      </c>
      <c r="D29" s="12">
        <f t="shared" si="0"/>
        <v>0.454545454545455</v>
      </c>
    </row>
    <row r="30" spans="1:4">
      <c r="A30" s="10">
        <v>29</v>
      </c>
      <c r="B30" s="11">
        <v>31500</v>
      </c>
      <c r="C30" s="10">
        <v>22</v>
      </c>
      <c r="D30" s="12">
        <f t="shared" si="0"/>
        <v>0.431034482758621</v>
      </c>
    </row>
    <row r="31" spans="1:4">
      <c r="A31" s="10">
        <v>30</v>
      </c>
      <c r="B31" s="11">
        <v>35850</v>
      </c>
      <c r="C31" s="10">
        <v>23</v>
      </c>
      <c r="D31" s="12">
        <f t="shared" si="0"/>
        <v>0.420168067226891</v>
      </c>
    </row>
    <row r="32" spans="1:4">
      <c r="A32" s="10">
        <v>31</v>
      </c>
      <c r="B32" s="11">
        <v>40800</v>
      </c>
      <c r="C32" s="10">
        <v>23</v>
      </c>
      <c r="D32" s="12">
        <f t="shared" si="0"/>
        <v>0.420168067226891</v>
      </c>
    </row>
    <row r="33" spans="1:4">
      <c r="A33" s="10">
        <v>32</v>
      </c>
      <c r="B33" s="11">
        <v>46350</v>
      </c>
      <c r="C33" s="10">
        <v>26</v>
      </c>
      <c r="D33" s="12">
        <f t="shared" si="0"/>
        <v>0.390625</v>
      </c>
    </row>
    <row r="34" spans="1:4">
      <c r="A34" s="10">
        <v>33</v>
      </c>
      <c r="B34" s="11">
        <v>52500</v>
      </c>
      <c r="C34" s="10">
        <v>26</v>
      </c>
      <c r="D34" s="12">
        <f t="shared" si="0"/>
        <v>0.390625</v>
      </c>
    </row>
    <row r="35" spans="1:4">
      <c r="A35" s="10">
        <v>34</v>
      </c>
      <c r="B35" s="11">
        <v>59250</v>
      </c>
      <c r="C35" s="10">
        <v>26</v>
      </c>
      <c r="D35" s="12">
        <f t="shared" si="0"/>
        <v>0.390625</v>
      </c>
    </row>
    <row r="36" spans="1:4">
      <c r="A36" s="10">
        <v>35</v>
      </c>
      <c r="B36" s="11">
        <v>65250</v>
      </c>
      <c r="C36" s="10">
        <v>27</v>
      </c>
      <c r="D36" s="12">
        <f t="shared" si="0"/>
        <v>0.381679389312977</v>
      </c>
    </row>
    <row r="37" spans="1:4">
      <c r="A37" s="10">
        <v>36</v>
      </c>
      <c r="B37" s="11">
        <v>72000</v>
      </c>
      <c r="C37" s="10">
        <v>27</v>
      </c>
      <c r="D37" s="12">
        <f t="shared" si="0"/>
        <v>0.381679389312977</v>
      </c>
    </row>
    <row r="38" spans="1:4">
      <c r="A38" s="10">
        <v>37</v>
      </c>
      <c r="B38" s="11">
        <v>78000</v>
      </c>
      <c r="C38" s="10">
        <v>26</v>
      </c>
      <c r="D38" s="12">
        <f t="shared" si="0"/>
        <v>0.390625</v>
      </c>
    </row>
    <row r="39" spans="1:4">
      <c r="A39" s="10">
        <v>38</v>
      </c>
      <c r="B39" s="11">
        <v>84300</v>
      </c>
      <c r="C39" s="10">
        <v>28</v>
      </c>
      <c r="D39" s="12">
        <f t="shared" si="0"/>
        <v>0.373134328358209</v>
      </c>
    </row>
    <row r="40" spans="1:4">
      <c r="A40" s="10">
        <v>39</v>
      </c>
      <c r="B40" s="11">
        <v>91050</v>
      </c>
      <c r="C40" s="10">
        <v>29</v>
      </c>
      <c r="D40" s="12">
        <f t="shared" si="0"/>
        <v>0.364963503649635</v>
      </c>
    </row>
    <row r="41" spans="1:4">
      <c r="A41" s="10">
        <v>40</v>
      </c>
      <c r="B41" s="11">
        <v>98100</v>
      </c>
      <c r="C41" s="10">
        <v>29</v>
      </c>
      <c r="D41" s="12">
        <f t="shared" si="0"/>
        <v>0.364963503649635</v>
      </c>
    </row>
    <row r="42" spans="1:4">
      <c r="A42" s="10">
        <v>41</v>
      </c>
      <c r="B42" s="11">
        <v>105600</v>
      </c>
      <c r="C42" s="10">
        <v>29</v>
      </c>
      <c r="D42" s="12">
        <f t="shared" si="0"/>
        <v>0.364963503649635</v>
      </c>
    </row>
    <row r="43" spans="1:4">
      <c r="A43" s="10">
        <v>42</v>
      </c>
      <c r="B43" s="11">
        <v>113400</v>
      </c>
      <c r="C43" s="10">
        <v>29</v>
      </c>
      <c r="D43" s="12">
        <f t="shared" si="0"/>
        <v>0.364963503649635</v>
      </c>
    </row>
    <row r="44" spans="1:4">
      <c r="A44" s="10">
        <v>43</v>
      </c>
      <c r="B44" s="11">
        <v>121500</v>
      </c>
      <c r="C44" s="10">
        <v>30</v>
      </c>
      <c r="D44" s="12">
        <f t="shared" si="0"/>
        <v>0.357142857142857</v>
      </c>
    </row>
    <row r="45" spans="1:4">
      <c r="A45" s="10">
        <v>44</v>
      </c>
      <c r="B45" s="11">
        <v>130050</v>
      </c>
      <c r="C45" s="10">
        <v>30</v>
      </c>
      <c r="D45" s="12">
        <f t="shared" si="0"/>
        <v>0.357142857142857</v>
      </c>
    </row>
    <row r="46" spans="1:4">
      <c r="A46" s="10">
        <v>45</v>
      </c>
      <c r="B46" s="11">
        <v>139200</v>
      </c>
      <c r="C46" s="10">
        <v>30</v>
      </c>
      <c r="D46" s="12">
        <f t="shared" si="0"/>
        <v>0.357142857142857</v>
      </c>
    </row>
    <row r="47" spans="1:4">
      <c r="A47" s="10">
        <v>46</v>
      </c>
      <c r="B47" s="11">
        <v>148800</v>
      </c>
      <c r="C47" s="10">
        <v>31</v>
      </c>
      <c r="D47" s="12">
        <f t="shared" si="0"/>
        <v>0.34965034965035</v>
      </c>
    </row>
    <row r="48" spans="1:4">
      <c r="A48" s="10">
        <v>47</v>
      </c>
      <c r="B48" s="11">
        <v>160500</v>
      </c>
      <c r="C48" s="10">
        <v>500</v>
      </c>
      <c r="D48" s="12">
        <f t="shared" si="0"/>
        <v>0.032258064516129</v>
      </c>
    </row>
    <row r="49" spans="1:4">
      <c r="A49" s="10">
        <v>48</v>
      </c>
      <c r="B49" s="11">
        <v>175500</v>
      </c>
      <c r="C49" s="10">
        <v>33</v>
      </c>
      <c r="D49" s="12">
        <f t="shared" si="0"/>
        <v>0.335570469798658</v>
      </c>
    </row>
    <row r="50" spans="1:4">
      <c r="A50" s="10">
        <v>49</v>
      </c>
      <c r="B50" s="11">
        <v>187500</v>
      </c>
      <c r="C50" s="10">
        <v>34</v>
      </c>
      <c r="D50" s="12">
        <f t="shared" si="0"/>
        <v>0.328947368421053</v>
      </c>
    </row>
    <row r="51" spans="1:4">
      <c r="A51" s="10">
        <v>50</v>
      </c>
      <c r="B51" s="11">
        <v>204000</v>
      </c>
      <c r="C51" s="10">
        <v>35</v>
      </c>
      <c r="D51" s="12">
        <f t="shared" si="0"/>
        <v>0.32258064516129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workbookViewId="0">
      <selection activeCell="Q20" sqref="Q20"/>
    </sheetView>
  </sheetViews>
  <sheetFormatPr defaultColWidth="9" defaultRowHeight="14.4"/>
  <cols>
    <col min="5" max="5" width="10.3333333333333" customWidth="1"/>
    <col min="6" max="6" width="10.6666666666667" customWidth="1"/>
    <col min="7" max="7" width="24.5555555555556" customWidth="1"/>
    <col min="8" max="8" width="13.7777777777778" customWidth="1"/>
    <col min="11" max="11" width="14.4444444444444" customWidth="1"/>
    <col min="16" max="17" width="13"/>
  </cols>
  <sheetData>
    <row r="1" spans="1:2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17">
      <c r="A2" s="4" t="s">
        <v>24</v>
      </c>
      <c r="B2" s="5" t="s">
        <v>25</v>
      </c>
      <c r="C2" s="5" t="s">
        <v>26</v>
      </c>
      <c r="D2" s="6"/>
      <c r="E2" s="3" t="s">
        <v>27</v>
      </c>
      <c r="F2" s="3" t="s">
        <v>28</v>
      </c>
      <c r="H2">
        <v>400</v>
      </c>
      <c r="I2">
        <v>50</v>
      </c>
      <c r="J2" s="6">
        <v>5</v>
      </c>
      <c r="L2">
        <v>15</v>
      </c>
      <c r="M2" s="8">
        <v>0.18</v>
      </c>
      <c r="O2">
        <f>L2*M2</f>
        <v>2.7</v>
      </c>
      <c r="P2" s="9">
        <f>I2*4*M2</f>
        <v>36</v>
      </c>
      <c r="Q2" s="9">
        <f>P2*J2</f>
        <v>180</v>
      </c>
    </row>
    <row r="3" spans="1:16">
      <c r="A3" s="4"/>
      <c r="B3" s="5" t="s">
        <v>29</v>
      </c>
      <c r="C3" s="7" t="s">
        <v>30</v>
      </c>
      <c r="E3" s="3" t="s">
        <v>27</v>
      </c>
      <c r="F3" s="3" t="s">
        <v>31</v>
      </c>
      <c r="G3" s="6"/>
      <c r="H3" s="6"/>
      <c r="I3" s="6"/>
      <c r="J3" s="6"/>
      <c r="L3" s="6"/>
      <c r="N3" s="6"/>
      <c r="O3" s="6"/>
      <c r="P3" s="6"/>
    </row>
    <row r="4" spans="1:16">
      <c r="A4" s="4"/>
      <c r="B4" s="5" t="s">
        <v>32</v>
      </c>
      <c r="C4" s="7" t="s">
        <v>33</v>
      </c>
      <c r="E4" s="3" t="s">
        <v>27</v>
      </c>
      <c r="F4" s="3" t="s">
        <v>34</v>
      </c>
      <c r="H4" s="6"/>
      <c r="I4" s="6"/>
      <c r="L4" s="6"/>
      <c r="M4" s="6"/>
      <c r="O4" s="6"/>
      <c r="P4" s="6"/>
    </row>
    <row r="5" spans="1:6">
      <c r="A5" s="4"/>
      <c r="B5" s="5" t="s">
        <v>35</v>
      </c>
      <c r="C5" s="7" t="s">
        <v>33</v>
      </c>
      <c r="E5" s="3" t="s">
        <v>27</v>
      </c>
      <c r="F5" s="3" t="s">
        <v>31</v>
      </c>
    </row>
    <row r="6" spans="1:6">
      <c r="A6" s="4"/>
      <c r="B6" s="5" t="s">
        <v>36</v>
      </c>
      <c r="C6" s="7" t="s">
        <v>37</v>
      </c>
      <c r="E6" s="3" t="s">
        <v>27</v>
      </c>
      <c r="F6" s="3" t="s">
        <v>38</v>
      </c>
    </row>
    <row r="7" spans="1:6">
      <c r="A7" s="4"/>
      <c r="B7" s="5" t="s">
        <v>39</v>
      </c>
      <c r="C7" s="7" t="s">
        <v>30</v>
      </c>
      <c r="E7" s="3" t="s">
        <v>27</v>
      </c>
      <c r="F7" s="3" t="s">
        <v>28</v>
      </c>
    </row>
    <row r="8" spans="1:17">
      <c r="A8" s="4"/>
      <c r="B8" s="5" t="s">
        <v>40</v>
      </c>
      <c r="C8" s="7" t="s">
        <v>30</v>
      </c>
      <c r="E8" s="3" t="s">
        <v>27</v>
      </c>
      <c r="F8" s="3" t="s">
        <v>28</v>
      </c>
      <c r="H8" t="s">
        <v>41</v>
      </c>
      <c r="I8">
        <v>50</v>
      </c>
      <c r="J8">
        <v>3</v>
      </c>
      <c r="L8">
        <v>30</v>
      </c>
      <c r="M8" s="8">
        <v>0.15</v>
      </c>
      <c r="O8">
        <f>L8*M8</f>
        <v>4.5</v>
      </c>
      <c r="P8" s="9">
        <f>I8*5*M8</f>
        <v>37.5</v>
      </c>
      <c r="Q8" s="9">
        <f t="shared" ref="Q8:Q11" si="0">P8*J8</f>
        <v>112.5</v>
      </c>
    </row>
    <row r="9" spans="1:10">
      <c r="A9" s="4"/>
      <c r="B9" s="5" t="s">
        <v>42</v>
      </c>
      <c r="C9" s="7" t="s">
        <v>33</v>
      </c>
      <c r="D9" t="s">
        <v>43</v>
      </c>
      <c r="E9" s="3" t="s">
        <v>44</v>
      </c>
      <c r="F9" s="3" t="s">
        <v>45</v>
      </c>
      <c r="J9">
        <v>1</v>
      </c>
    </row>
    <row r="10" spans="1:17">
      <c r="A10" s="4"/>
      <c r="B10" s="5" t="s">
        <v>46</v>
      </c>
      <c r="C10" s="7" t="s">
        <v>26</v>
      </c>
      <c r="E10" s="3" t="s">
        <v>47</v>
      </c>
      <c r="F10" s="3" t="s">
        <v>28</v>
      </c>
      <c r="G10" t="s">
        <v>48</v>
      </c>
      <c r="H10" t="s">
        <v>49</v>
      </c>
      <c r="I10">
        <v>50</v>
      </c>
      <c r="J10">
        <v>3</v>
      </c>
      <c r="L10">
        <v>30</v>
      </c>
      <c r="N10">
        <v>6</v>
      </c>
      <c r="O10">
        <f t="shared" ref="O10:O15" si="1">L10/N10</f>
        <v>5</v>
      </c>
      <c r="P10" s="9">
        <f>I10*7/N10</f>
        <v>58.3333333333333</v>
      </c>
      <c r="Q10" s="9">
        <f t="shared" si="0"/>
        <v>175</v>
      </c>
    </row>
    <row r="11" spans="1:17">
      <c r="A11" s="4"/>
      <c r="B11" s="5" t="s">
        <v>50</v>
      </c>
      <c r="C11" s="7" t="s">
        <v>30</v>
      </c>
      <c r="E11" s="3" t="s">
        <v>47</v>
      </c>
      <c r="F11" s="3" t="s">
        <v>51</v>
      </c>
      <c r="I11">
        <v>500</v>
      </c>
      <c r="J11">
        <v>5</v>
      </c>
      <c r="L11">
        <v>60</v>
      </c>
      <c r="N11">
        <v>15</v>
      </c>
      <c r="O11">
        <f t="shared" si="1"/>
        <v>4</v>
      </c>
      <c r="P11" s="9">
        <f t="shared" ref="P11:P15" si="2">I11/N11</f>
        <v>33.3333333333333</v>
      </c>
      <c r="Q11" s="9">
        <f t="shared" si="0"/>
        <v>166.666666666667</v>
      </c>
    </row>
    <row r="12" spans="1:9">
      <c r="A12" s="4"/>
      <c r="B12" s="5" t="s">
        <v>52</v>
      </c>
      <c r="C12" s="7" t="s">
        <v>37</v>
      </c>
      <c r="E12" s="3" t="s">
        <v>47</v>
      </c>
      <c r="F12" s="3" t="s">
        <v>51</v>
      </c>
      <c r="G12" t="s">
        <v>53</v>
      </c>
      <c r="I12" t="s">
        <v>54</v>
      </c>
    </row>
    <row r="13" spans="1:6">
      <c r="A13" s="4"/>
      <c r="B13" s="5" t="s">
        <v>55</v>
      </c>
      <c r="C13" s="7" t="s">
        <v>33</v>
      </c>
      <c r="E13" s="3" t="s">
        <v>47</v>
      </c>
      <c r="F13" s="3" t="s">
        <v>28</v>
      </c>
    </row>
    <row r="14" spans="1:17">
      <c r="A14" s="4"/>
      <c r="B14" s="5" t="s">
        <v>56</v>
      </c>
      <c r="C14" s="7" t="s">
        <v>30</v>
      </c>
      <c r="E14" s="3" t="s">
        <v>47</v>
      </c>
      <c r="F14" s="3" t="s">
        <v>28</v>
      </c>
      <c r="H14">
        <v>800</v>
      </c>
      <c r="J14">
        <v>3</v>
      </c>
      <c r="L14">
        <v>40</v>
      </c>
      <c r="N14">
        <v>10</v>
      </c>
      <c r="O14">
        <f t="shared" si="1"/>
        <v>4</v>
      </c>
      <c r="P14" s="9">
        <f t="shared" si="2"/>
        <v>0</v>
      </c>
      <c r="Q14" s="9">
        <f>P14*J14</f>
        <v>0</v>
      </c>
    </row>
    <row r="15" spans="1:17">
      <c r="A15" s="4"/>
      <c r="B15" s="5" t="s">
        <v>57</v>
      </c>
      <c r="C15" s="7" t="s">
        <v>37</v>
      </c>
      <c r="E15" s="3" t="s">
        <v>47</v>
      </c>
      <c r="F15" s="3" t="s">
        <v>51</v>
      </c>
      <c r="I15">
        <v>500</v>
      </c>
      <c r="J15">
        <v>4</v>
      </c>
      <c r="L15">
        <v>10</v>
      </c>
      <c r="N15">
        <v>2</v>
      </c>
      <c r="O15">
        <f t="shared" si="1"/>
        <v>5</v>
      </c>
      <c r="P15" s="9">
        <f t="shared" si="2"/>
        <v>250</v>
      </c>
      <c r="Q15" s="9">
        <f>P15*J15</f>
        <v>1000</v>
      </c>
    </row>
  </sheetData>
  <sortState ref="B2:P15">
    <sortCondition ref="E2:E15"/>
  </sortState>
  <mergeCells count="1">
    <mergeCell ref="A2:A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abSelected="1" workbookViewId="0">
      <selection activeCell="F16" sqref="F16"/>
    </sheetView>
  </sheetViews>
  <sheetFormatPr defaultColWidth="9" defaultRowHeight="14.4" outlineLevelCol="4"/>
  <cols>
    <col min="1" max="1" width="19.2222222222222" customWidth="1"/>
  </cols>
  <sheetData>
    <row r="1" spans="1:5">
      <c r="A1" s="1" t="s">
        <v>58</v>
      </c>
      <c r="B1" s="1" t="s">
        <v>59</v>
      </c>
      <c r="C1" t="s">
        <v>60</v>
      </c>
      <c r="D1" s="1" t="s">
        <v>61</v>
      </c>
      <c r="E1" t="s">
        <v>62</v>
      </c>
    </row>
    <row r="2" spans="1:2">
      <c r="A2" s="2" t="s">
        <v>63</v>
      </c>
      <c r="B2" s="3" t="s">
        <v>33</v>
      </c>
    </row>
    <row r="3" spans="1:2">
      <c r="A3" s="2" t="s">
        <v>64</v>
      </c>
      <c r="B3" s="3" t="s">
        <v>30</v>
      </c>
    </row>
    <row r="4" spans="1:2">
      <c r="A4" s="2" t="s">
        <v>65</v>
      </c>
      <c r="B4" s="3" t="s">
        <v>30</v>
      </c>
    </row>
    <row r="5" spans="1:2">
      <c r="A5" s="2" t="s">
        <v>66</v>
      </c>
      <c r="B5" s="3" t="s">
        <v>30</v>
      </c>
    </row>
    <row r="6" spans="1:2">
      <c r="A6" s="2" t="s">
        <v>67</v>
      </c>
      <c r="B6" s="3" t="s">
        <v>30</v>
      </c>
    </row>
    <row r="7" spans="1:2">
      <c r="A7" s="2" t="s">
        <v>68</v>
      </c>
      <c r="B7" s="3" t="s">
        <v>30</v>
      </c>
    </row>
    <row r="8" spans="1:2">
      <c r="A8" s="2" t="s">
        <v>69</v>
      </c>
      <c r="B8" s="3" t="s">
        <v>30</v>
      </c>
    </row>
    <row r="9" spans="1:2">
      <c r="A9" s="2" t="s">
        <v>70</v>
      </c>
      <c r="B9" s="3" t="s">
        <v>30</v>
      </c>
    </row>
    <row r="10" spans="1:2">
      <c r="A10" s="2" t="s">
        <v>71</v>
      </c>
      <c r="B10" s="3" t="s">
        <v>30</v>
      </c>
    </row>
    <row r="11" spans="1:2">
      <c r="A11" s="2" t="s">
        <v>72</v>
      </c>
      <c r="B11" s="3" t="s">
        <v>30</v>
      </c>
    </row>
    <row r="12" spans="1:2">
      <c r="A12" s="2" t="s">
        <v>73</v>
      </c>
      <c r="B12" s="3" t="s">
        <v>30</v>
      </c>
    </row>
    <row r="13" spans="1:2">
      <c r="A13" s="2" t="s">
        <v>74</v>
      </c>
      <c r="B13" s="3" t="s">
        <v>30</v>
      </c>
    </row>
    <row r="14" spans="1:2">
      <c r="A14" s="2" t="s">
        <v>75</v>
      </c>
      <c r="B14" s="3" t="s">
        <v>30</v>
      </c>
    </row>
    <row r="15" spans="1:2">
      <c r="A15" s="2" t="s">
        <v>76</v>
      </c>
      <c r="B15" s="3" t="s">
        <v>37</v>
      </c>
    </row>
    <row r="16" spans="1:2">
      <c r="A16" s="2" t="s">
        <v>77</v>
      </c>
      <c r="B16" s="3" t="s">
        <v>37</v>
      </c>
    </row>
    <row r="17" spans="1:2">
      <c r="A17" s="2" t="s">
        <v>78</v>
      </c>
      <c r="B17" s="3" t="s">
        <v>37</v>
      </c>
    </row>
    <row r="18" spans="1:2">
      <c r="A18" s="2" t="s">
        <v>79</v>
      </c>
      <c r="B18" s="3" t="s">
        <v>37</v>
      </c>
    </row>
    <row r="19" spans="1:2">
      <c r="A19" s="2" t="s">
        <v>80</v>
      </c>
      <c r="B19" s="3" t="s">
        <v>26</v>
      </c>
    </row>
    <row r="20" spans="1:2">
      <c r="A20" s="2" t="s">
        <v>81</v>
      </c>
      <c r="B20" s="3" t="s">
        <v>26</v>
      </c>
    </row>
    <row r="21" spans="1:2">
      <c r="A21" s="2" t="s">
        <v>82</v>
      </c>
      <c r="B21" s="3" t="s">
        <v>26</v>
      </c>
    </row>
    <row r="22" spans="1:2">
      <c r="A22" s="2" t="s">
        <v>83</v>
      </c>
      <c r="B22" s="3" t="s">
        <v>26</v>
      </c>
    </row>
    <row r="23" spans="1:2">
      <c r="A23" s="2" t="s">
        <v>84</v>
      </c>
      <c r="B23" s="3" t="s">
        <v>26</v>
      </c>
    </row>
    <row r="24" spans="1:2">
      <c r="A24" s="2" t="s">
        <v>85</v>
      </c>
      <c r="B24" s="3" t="s">
        <v>26</v>
      </c>
    </row>
    <row r="25" spans="1:2">
      <c r="A25" s="2" t="s">
        <v>86</v>
      </c>
      <c r="B25" s="3" t="s">
        <v>26</v>
      </c>
    </row>
    <row r="26" spans="1:2">
      <c r="A26" s="2" t="s">
        <v>87</v>
      </c>
      <c r="B26" s="3" t="s">
        <v>26</v>
      </c>
    </row>
    <row r="27" spans="1:2">
      <c r="A27" s="2" t="s">
        <v>88</v>
      </c>
      <c r="B27" s="3" t="s">
        <v>26</v>
      </c>
    </row>
  </sheetData>
  <sortState ref="A2:E27">
    <sortCondition ref="B2:B27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D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进攻怪</vt:lpstr>
      <vt:lpstr>技能伤害</vt:lpstr>
      <vt:lpstr>塔和技能组合</vt:lpstr>
      <vt:lpstr>技能搭配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lhing17</cp:lastModifiedBy>
  <dcterms:created xsi:type="dcterms:W3CDTF">2019-04-19T06:54:09Z</dcterms:created>
  <dcterms:modified xsi:type="dcterms:W3CDTF">2019-04-19T08:02:32Z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