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5" windowHeight="17790" activeTab="3"/>
  </bookViews>
  <sheets>
    <sheet name="塔的价值" sheetId="1" r:id="rId1"/>
    <sheet name="塔的价值和预期输出" sheetId="2" r:id="rId2"/>
    <sheet name="进攻怪" sheetId="3" r:id="rId3"/>
    <sheet name="命中公式" sheetId="4" r:id="rId4"/>
  </sheets>
  <calcPr calcId="144525"/>
</workbook>
</file>

<file path=xl/sharedStrings.xml><?xml version="1.0" encoding="utf-8"?>
<sst xmlns="http://schemas.openxmlformats.org/spreadsheetml/2006/main" count="1576" uniqueCount="632">
  <si>
    <t>序号</t>
  </si>
  <si>
    <t>ID</t>
  </si>
  <si>
    <t>名称</t>
  </si>
  <si>
    <t>门派</t>
  </si>
  <si>
    <t>金钱</t>
  </si>
  <si>
    <t>累计金钱</t>
  </si>
  <si>
    <t>级别</t>
  </si>
  <si>
    <t>代码</t>
  </si>
  <si>
    <t>o000</t>
  </si>
  <si>
    <t>I02N</t>
  </si>
  <si>
    <t>|cffffff00少林初代弟子</t>
  </si>
  <si>
    <t>少林</t>
  </si>
  <si>
    <t>N</t>
  </si>
  <si>
    <t xml:space="preserve">set low_towers[2] = </t>
  </si>
  <si>
    <t>o00B</t>
  </si>
  <si>
    <t>I02O</t>
  </si>
  <si>
    <t>|cffffff00少林俗家弟子</t>
  </si>
  <si>
    <t xml:space="preserve">set low_towers[3] = </t>
  </si>
  <si>
    <t>o001</t>
  </si>
  <si>
    <t>I02P</t>
  </si>
  <si>
    <t>|cffffff00少林二代弟子</t>
  </si>
  <si>
    <t xml:space="preserve">set low_towers[4] = </t>
  </si>
  <si>
    <t>o00C</t>
  </si>
  <si>
    <t>I02Q</t>
  </si>
  <si>
    <t>|cffffff00少林三代弟子</t>
  </si>
  <si>
    <t xml:space="preserve">set low_towers[5] = </t>
  </si>
  <si>
    <t>o00D</t>
  </si>
  <si>
    <t>I02R</t>
  </si>
  <si>
    <t>|cffffff00少林四代弟子</t>
  </si>
  <si>
    <t xml:space="preserve">set low_towers[6] = </t>
  </si>
  <si>
    <t>n000</t>
  </si>
  <si>
    <t>I02S</t>
  </si>
  <si>
    <t>|cffffff00达摩院弟子</t>
  </si>
  <si>
    <t xml:space="preserve">set low_towers[7] = </t>
  </si>
  <si>
    <t>n011</t>
  </si>
  <si>
    <t>I02T</t>
  </si>
  <si>
    <t>|cffffff00达摩院长老</t>
  </si>
  <si>
    <t xml:space="preserve">set low_towers[8] = </t>
  </si>
  <si>
    <t>h001</t>
  </si>
  <si>
    <t>I037</t>
  </si>
  <si>
    <t>|cff3366ff武当初代弟子</t>
  </si>
  <si>
    <t>武当</t>
  </si>
  <si>
    <t xml:space="preserve">set low_towers[9] = </t>
  </si>
  <si>
    <t>h00B</t>
  </si>
  <si>
    <t>I038</t>
  </si>
  <si>
    <t>|cff3366ff武当二代弟子</t>
  </si>
  <si>
    <t xml:space="preserve">set low_towers[10] = </t>
  </si>
  <si>
    <t>h00F</t>
  </si>
  <si>
    <t>I039</t>
  </si>
  <si>
    <t>|cff3366ff武当三代弟子</t>
  </si>
  <si>
    <t xml:space="preserve">set low_towers[11] = </t>
  </si>
  <si>
    <t>h00G</t>
  </si>
  <si>
    <t>I03A</t>
  </si>
  <si>
    <t>|cff3366ff知客道童</t>
  </si>
  <si>
    <t xml:space="preserve">set low_towers[12] = </t>
  </si>
  <si>
    <t>h00C</t>
  </si>
  <si>
    <t>I03B</t>
  </si>
  <si>
    <t>|cff3366ff知客道人</t>
  </si>
  <si>
    <t xml:space="preserve">set low_towers[13] = </t>
  </si>
  <si>
    <t>h00H</t>
  </si>
  <si>
    <t>I03C</t>
  </si>
  <si>
    <t>|cff3366ff知客道长</t>
  </si>
  <si>
    <t xml:space="preserve">set low_towers[14] = </t>
  </si>
  <si>
    <t>n007</t>
  </si>
  <si>
    <t>I03D</t>
  </si>
  <si>
    <t>|cff3366ff武当剑派弟子</t>
  </si>
  <si>
    <t xml:space="preserve">set low_towers[15] = </t>
  </si>
  <si>
    <t>n018</t>
  </si>
  <si>
    <t>I03E</t>
  </si>
  <si>
    <t>|cff3366ff武当剑派高手</t>
  </si>
  <si>
    <t xml:space="preserve">set low_towers[16] = </t>
  </si>
  <si>
    <t>n008</t>
  </si>
  <si>
    <t>I03G</t>
  </si>
  <si>
    <t>|cff3366ff武当太极弟子</t>
  </si>
  <si>
    <t xml:space="preserve">set low_towers[17] = </t>
  </si>
  <si>
    <t>e000</t>
  </si>
  <si>
    <t>I03X</t>
  </si>
  <si>
    <t>|cffff00ff峨眉小尼姑</t>
  </si>
  <si>
    <t>峨眉</t>
  </si>
  <si>
    <t xml:space="preserve">set low_towers[18] = </t>
  </si>
  <si>
    <t>e00A</t>
  </si>
  <si>
    <t>I03Y</t>
  </si>
  <si>
    <t>|cffff00ff峨眉小师妹</t>
  </si>
  <si>
    <t xml:space="preserve">set low_towers[19] = </t>
  </si>
  <si>
    <t>e00B</t>
  </si>
  <si>
    <t>I03Z</t>
  </si>
  <si>
    <t>|cffff00ff峨眉小师太</t>
  </si>
  <si>
    <t xml:space="preserve">set low_towers[20] = </t>
  </si>
  <si>
    <t>e001</t>
  </si>
  <si>
    <t>I040</t>
  </si>
  <si>
    <t>|cffff00ff峨眉俗家弟子</t>
  </si>
  <si>
    <t xml:space="preserve">set low_towers[21] = </t>
  </si>
  <si>
    <t>e00D</t>
  </si>
  <si>
    <t>I041</t>
  </si>
  <si>
    <t>|cffff00ff王翠花</t>
  </si>
  <si>
    <t xml:space="preserve">set low_towers[22] = </t>
  </si>
  <si>
    <t>e00C</t>
  </si>
  <si>
    <t>I042</t>
  </si>
  <si>
    <t>|cffff00ff纪晓芙</t>
  </si>
  <si>
    <t xml:space="preserve">set low_towers[23] = </t>
  </si>
  <si>
    <t>n003</t>
  </si>
  <si>
    <t>I043</t>
  </si>
  <si>
    <t>|cffff00ff静真</t>
  </si>
  <si>
    <t xml:space="preserve">set low_towers[24] = </t>
  </si>
  <si>
    <t>n01Q</t>
  </si>
  <si>
    <t>I044</t>
  </si>
  <si>
    <t>|cffff00ff静和</t>
  </si>
  <si>
    <t xml:space="preserve">set low_towers[25] = </t>
  </si>
  <si>
    <t>n01R</t>
  </si>
  <si>
    <t>I045</t>
  </si>
  <si>
    <t>|cffff00ff静慧</t>
  </si>
  <si>
    <t xml:space="preserve">set low_towers[26] = </t>
  </si>
  <si>
    <t>n01S</t>
  </si>
  <si>
    <t>I046</t>
  </si>
  <si>
    <t>|cffff00ff方碧琳</t>
  </si>
  <si>
    <t xml:space="preserve">set low_towers[27] = </t>
  </si>
  <si>
    <t>n01T</t>
  </si>
  <si>
    <t>I047</t>
  </si>
  <si>
    <t>|cffff00ff苏梦清</t>
  </si>
  <si>
    <t xml:space="preserve">set low_towers[28] = </t>
  </si>
  <si>
    <t>n01X</t>
  </si>
  <si>
    <t>I04B</t>
  </si>
  <si>
    <t>|cffff00ff赵灵珠</t>
  </si>
  <si>
    <t xml:space="preserve">set low_towers[29] = </t>
  </si>
  <si>
    <t>n00A</t>
  </si>
  <si>
    <t>I04N</t>
  </si>
  <si>
    <t>|cffff6800丐帮一袋弟子</t>
  </si>
  <si>
    <t>丐帮</t>
  </si>
  <si>
    <t xml:space="preserve">set low_towers[30] = </t>
  </si>
  <si>
    <t>n028</t>
  </si>
  <si>
    <t>I04O</t>
  </si>
  <si>
    <t>|cffff6800丐帮二袋弟子</t>
  </si>
  <si>
    <t xml:space="preserve">set low_towers[31] = </t>
  </si>
  <si>
    <t>n029</t>
  </si>
  <si>
    <t>I04P</t>
  </si>
  <si>
    <t>|cffff6800丐帮三袋弟子</t>
  </si>
  <si>
    <t xml:space="preserve">set low_towers[32] = </t>
  </si>
  <si>
    <t>n02A</t>
  </si>
  <si>
    <t>I04Q</t>
  </si>
  <si>
    <t>|cffff6800丐帮四袋弟子</t>
  </si>
  <si>
    <t xml:space="preserve">set low_towers[33] = </t>
  </si>
  <si>
    <t>n02B</t>
  </si>
  <si>
    <t>I04R</t>
  </si>
  <si>
    <t>|cffff6800丐帮五袋弟子</t>
  </si>
  <si>
    <t xml:space="preserve">set low_towers[34] = </t>
  </si>
  <si>
    <t>n00C</t>
  </si>
  <si>
    <t>I04V</t>
  </si>
  <si>
    <t>|cffff6800丐帮无袋弟子</t>
  </si>
  <si>
    <t xml:space="preserve">set low_towers[35] = </t>
  </si>
  <si>
    <t>n02F</t>
  </si>
  <si>
    <t>I04W</t>
  </si>
  <si>
    <t>|cffff6800青莲使者</t>
  </si>
  <si>
    <t xml:space="preserve">set low_towers[36] = </t>
  </si>
  <si>
    <t>n02G</t>
  </si>
  <si>
    <t>I04X</t>
  </si>
  <si>
    <t>|cffff6800白莲使者</t>
  </si>
  <si>
    <t xml:space="preserve">set low_towers[37] = </t>
  </si>
  <si>
    <t>n00B</t>
  </si>
  <si>
    <t>I04Y</t>
  </si>
  <si>
    <t>|cffff6800大勇分舵舵主</t>
  </si>
  <si>
    <t xml:space="preserve">set low_towers[38] = </t>
  </si>
  <si>
    <t>n02H</t>
  </si>
  <si>
    <t>I04Z</t>
  </si>
  <si>
    <t>|cffff6800大信分舵舵主</t>
  </si>
  <si>
    <t xml:space="preserve">set low_towers[39] = </t>
  </si>
  <si>
    <t>n02I</t>
  </si>
  <si>
    <t>I050</t>
  </si>
  <si>
    <t>|cffff6800大智分舵舵主</t>
  </si>
  <si>
    <t xml:space="preserve">set low_towers[40] = </t>
  </si>
  <si>
    <t>h00O</t>
  </si>
  <si>
    <t>I05D</t>
  </si>
  <si>
    <t>|cff3366ff全真小道士</t>
  </si>
  <si>
    <t>全真</t>
  </si>
  <si>
    <t xml:space="preserve">set low_towers[41] = </t>
  </si>
  <si>
    <t>h00P</t>
  </si>
  <si>
    <t>I05E</t>
  </si>
  <si>
    <t>|cff3366ff全真大道士</t>
  </si>
  <si>
    <t xml:space="preserve">set low_towers[42] = </t>
  </si>
  <si>
    <t>h00Q</t>
  </si>
  <si>
    <t>I05F</t>
  </si>
  <si>
    <t>|cff3366ff全真老道士</t>
  </si>
  <si>
    <t xml:space="preserve">set low_towers[43] = </t>
  </si>
  <si>
    <t>h00R</t>
  </si>
  <si>
    <t>I05G</t>
  </si>
  <si>
    <t>|cff3366ff白道万</t>
  </si>
  <si>
    <t xml:space="preserve">set low_towers[44] = </t>
  </si>
  <si>
    <t>h00S</t>
  </si>
  <si>
    <t>I05H</t>
  </si>
  <si>
    <t>|cff3366ff蓝道元</t>
  </si>
  <si>
    <t xml:space="preserve">set low_towers[45] = </t>
  </si>
  <si>
    <t>h00T</t>
  </si>
  <si>
    <t>I05I</t>
  </si>
  <si>
    <t>|cff3366ff苗道一</t>
  </si>
  <si>
    <t xml:space="preserve">set low_towers[46] = </t>
  </si>
  <si>
    <t>h00U</t>
  </si>
  <si>
    <t>I05J</t>
  </si>
  <si>
    <t>|cff3366ff赵志敬</t>
  </si>
  <si>
    <t xml:space="preserve">set low_towers[47] = </t>
  </si>
  <si>
    <t>o00S</t>
  </si>
  <si>
    <t>I02F</t>
  </si>
  <si>
    <t>|cff00ffff小喽罗</t>
  </si>
  <si>
    <t>江湖</t>
  </si>
  <si>
    <t xml:space="preserve">set low_towers[48] = </t>
  </si>
  <si>
    <t>o00T</t>
  </si>
  <si>
    <t>I05X</t>
  </si>
  <si>
    <t>|cff00ffff小虾米</t>
  </si>
  <si>
    <t xml:space="preserve">set low_towers[49] = </t>
  </si>
  <si>
    <t>n017</t>
  </si>
  <si>
    <t>I02U</t>
  </si>
  <si>
    <t>|cffffff00达摩院首座</t>
  </si>
  <si>
    <t>R</t>
  </si>
  <si>
    <t xml:space="preserve">set normal_towers[2] = </t>
  </si>
  <si>
    <t>n001</t>
  </si>
  <si>
    <t>I02V</t>
  </si>
  <si>
    <t>|cffffff00戒律院弟子</t>
  </si>
  <si>
    <t xml:space="preserve">set normal_towers[3] = </t>
  </si>
  <si>
    <t>n012</t>
  </si>
  <si>
    <t>I02W</t>
  </si>
  <si>
    <t>|cffffff00戒律院长老</t>
  </si>
  <si>
    <t xml:space="preserve">set normal_towers[4] = </t>
  </si>
  <si>
    <t>n00Y</t>
  </si>
  <si>
    <t>I02X</t>
  </si>
  <si>
    <t>|cffffff00藏经阁弟子</t>
  </si>
  <si>
    <t xml:space="preserve">set normal_towers[5] = </t>
  </si>
  <si>
    <t>n00Z</t>
  </si>
  <si>
    <t>I02Z</t>
  </si>
  <si>
    <t>|cffffff00罗汉堂弟子</t>
  </si>
  <si>
    <t xml:space="preserve">set normal_towers[6] = </t>
  </si>
  <si>
    <t>n019</t>
  </si>
  <si>
    <t>I03F</t>
  </si>
  <si>
    <t>|cff3366ff武当七侠莫声谷</t>
  </si>
  <si>
    <t xml:space="preserve">set normal_towers[7] = </t>
  </si>
  <si>
    <t>n01A</t>
  </si>
  <si>
    <t>I03H</t>
  </si>
  <si>
    <t>|cff3366ff武当太极高手</t>
  </si>
  <si>
    <t xml:space="preserve">set normal_towers[8] = </t>
  </si>
  <si>
    <t>n01C</t>
  </si>
  <si>
    <t>I03J</t>
  </si>
  <si>
    <t>|cff3366ff武当银钩派弟子</t>
  </si>
  <si>
    <t xml:space="preserve">set normal_towers[9] = </t>
  </si>
  <si>
    <t>n01D</t>
  </si>
  <si>
    <t>I03K</t>
  </si>
  <si>
    <t>|cff3366ff武当银钩派高手</t>
  </si>
  <si>
    <t xml:space="preserve">set normal_towers[10] = </t>
  </si>
  <si>
    <t>n01F</t>
  </si>
  <si>
    <t>I03M</t>
  </si>
  <si>
    <t>|cff3366ff武当拳派弟子</t>
  </si>
  <si>
    <t xml:space="preserve">set normal_towers[11] = </t>
  </si>
  <si>
    <t>n01G</t>
  </si>
  <si>
    <t>I03N</t>
  </si>
  <si>
    <t>|cff3366ff武当拳派高手</t>
  </si>
  <si>
    <t xml:space="preserve">set normal_towers[12] = </t>
  </si>
  <si>
    <t>n01K</t>
  </si>
  <si>
    <t>I03P</t>
  </si>
  <si>
    <t>|cff3366ff武当内家弟子</t>
  </si>
  <si>
    <t xml:space="preserve">set normal_towers[13] = </t>
  </si>
  <si>
    <t>n01L</t>
  </si>
  <si>
    <t>I03S</t>
  </si>
  <si>
    <t>|cff3366ff武当爪派弟子</t>
  </si>
  <si>
    <t xml:space="preserve">set normal_towers[14] = </t>
  </si>
  <si>
    <t>n01U</t>
  </si>
  <si>
    <t>I048</t>
  </si>
  <si>
    <t>|cffff00ff静道</t>
  </si>
  <si>
    <t xml:space="preserve">set normal_towers[15] = </t>
  </si>
  <si>
    <t>n01V</t>
  </si>
  <si>
    <t>I049</t>
  </si>
  <si>
    <t>|cffff00ff静闲</t>
  </si>
  <si>
    <t xml:space="preserve">set normal_towers[16] = </t>
  </si>
  <si>
    <t>n01W</t>
  </si>
  <si>
    <t>I04A</t>
  </si>
  <si>
    <t>|cffff00ff静空</t>
  </si>
  <si>
    <t xml:space="preserve">set normal_towers[17] = </t>
  </si>
  <si>
    <t>n01Y</t>
  </si>
  <si>
    <t>I04C</t>
  </si>
  <si>
    <t>|cffff00ff贝锦仪</t>
  </si>
  <si>
    <t xml:space="preserve">set normal_towers[18] = </t>
  </si>
  <si>
    <t>n01Z</t>
  </si>
  <si>
    <t>I04D</t>
  </si>
  <si>
    <t>|cffff00ff静风</t>
  </si>
  <si>
    <t xml:space="preserve">set normal_towers[19] = </t>
  </si>
  <si>
    <t>n020</t>
  </si>
  <si>
    <t>I04E</t>
  </si>
  <si>
    <t>|cffff00ff静照</t>
  </si>
  <si>
    <t xml:space="preserve">set normal_towers[20] = </t>
  </si>
  <si>
    <t>n022</t>
  </si>
  <si>
    <t>I04G</t>
  </si>
  <si>
    <t>|cffff00ff李明霞</t>
  </si>
  <si>
    <t xml:space="preserve">set normal_towers[21] = </t>
  </si>
  <si>
    <t>n02C</t>
  </si>
  <si>
    <t>I04S</t>
  </si>
  <si>
    <t>|cffff6800丐帮六袋弟子</t>
  </si>
  <si>
    <t xml:space="preserve">set normal_towers[22] = </t>
  </si>
  <si>
    <t>n02D</t>
  </si>
  <si>
    <t>I04T</t>
  </si>
  <si>
    <t>|cffff6800丐帮七袋弟子</t>
  </si>
  <si>
    <t xml:space="preserve">set normal_towers[23] = </t>
  </si>
  <si>
    <t>n02J</t>
  </si>
  <si>
    <t>I051</t>
  </si>
  <si>
    <t>|cffff6800大礼分舵舵主</t>
  </si>
  <si>
    <t xml:space="preserve">set normal_towers[24] = </t>
  </si>
  <si>
    <t>n02K</t>
  </si>
  <si>
    <t>I052</t>
  </si>
  <si>
    <t>|cffff6800大义分舵舵主</t>
  </si>
  <si>
    <t xml:space="preserve">set normal_towers[25] = </t>
  </si>
  <si>
    <t>n02M</t>
  </si>
  <si>
    <t>I054</t>
  </si>
  <si>
    <t>|cffff6800丐帮八袋舵主</t>
  </si>
  <si>
    <t xml:space="preserve">set normal_towers[26] = </t>
  </si>
  <si>
    <t>h00V</t>
  </si>
  <si>
    <t>I05K</t>
  </si>
  <si>
    <t>|cff3366ff甄志丙</t>
  </si>
  <si>
    <t xml:space="preserve">set normal_towers[27] = </t>
  </si>
  <si>
    <t>h00W</t>
  </si>
  <si>
    <t>I05L</t>
  </si>
  <si>
    <t>|cff3366ff李志常</t>
  </si>
  <si>
    <t xml:space="preserve">set normal_towers[28] = </t>
  </si>
  <si>
    <t>h00X</t>
  </si>
  <si>
    <t>I05M</t>
  </si>
  <si>
    <t>|cff3366ff尹志平</t>
  </si>
  <si>
    <t xml:space="preserve">set normal_towers[29] = </t>
  </si>
  <si>
    <t>h00Y</t>
  </si>
  <si>
    <t>I05N</t>
  </si>
  <si>
    <t>|cff3366ff清静散人孙不二</t>
  </si>
  <si>
    <t xml:space="preserve">set normal_towers[30] = </t>
  </si>
  <si>
    <t>h010</t>
  </si>
  <si>
    <t>I05P</t>
  </si>
  <si>
    <t>|cff3366ff长生子刘处玄</t>
  </si>
  <si>
    <t xml:space="preserve">set normal_towers[31] = </t>
  </si>
  <si>
    <t>h012</t>
  </si>
  <si>
    <t>I05R</t>
  </si>
  <si>
    <t>|cff3366ff玉阳子王处一</t>
  </si>
  <si>
    <t xml:space="preserve">set normal_towers[32] = </t>
  </si>
  <si>
    <t>o00U</t>
  </si>
  <si>
    <t>I05W</t>
  </si>
  <si>
    <t>|cff00ffff江湖小侠</t>
  </si>
  <si>
    <t xml:space="preserve">set normal_towers[33] = </t>
  </si>
  <si>
    <t>o00V</t>
  </si>
  <si>
    <t>I05Y</t>
  </si>
  <si>
    <t>|cff00ffff江湖游侠</t>
  </si>
  <si>
    <t xml:space="preserve">set normal_towers[34] = </t>
  </si>
  <si>
    <t>o00Z</t>
  </si>
  <si>
    <t>I02G</t>
  </si>
  <si>
    <t>|cff00ffff云中鹤</t>
  </si>
  <si>
    <t xml:space="preserve">set normal_towers[35] = </t>
  </si>
  <si>
    <t>n014</t>
  </si>
  <si>
    <t>I02Y</t>
  </si>
  <si>
    <t>|cffffff00藏经阁长老</t>
  </si>
  <si>
    <t>SR</t>
  </si>
  <si>
    <t xml:space="preserve">set fine_towers[2] = </t>
  </si>
  <si>
    <t>n015</t>
  </si>
  <si>
    <t>I030</t>
  </si>
  <si>
    <t>|cffffff00罗汉堂长老</t>
  </si>
  <si>
    <t xml:space="preserve">set fine_towers[3] = </t>
  </si>
  <si>
    <t>n010</t>
  </si>
  <si>
    <t>I031</t>
  </si>
  <si>
    <t>|cffffff00般若堂弟子</t>
  </si>
  <si>
    <t xml:space="preserve">set fine_towers[4] = </t>
  </si>
  <si>
    <t>n002</t>
  </si>
  <si>
    <t>I033</t>
  </si>
  <si>
    <t>|cffffff00菩提院弟子</t>
  </si>
  <si>
    <t xml:space="preserve">set fine_towers[5] = </t>
  </si>
  <si>
    <t>o002</t>
  </si>
  <si>
    <t>I035</t>
  </si>
  <si>
    <t>|cffffff00醉世</t>
  </si>
  <si>
    <t xml:space="preserve">set fine_towers[6] = </t>
  </si>
  <si>
    <t>n01B</t>
  </si>
  <si>
    <t>I03I</t>
  </si>
  <si>
    <t>|cff3366ff武当六侠殷梨亭</t>
  </si>
  <si>
    <t xml:space="preserve">set fine_towers[7] = </t>
  </si>
  <si>
    <t>n01E</t>
  </si>
  <si>
    <t>I03L</t>
  </si>
  <si>
    <t>|cff3366ff武当五侠张翠山</t>
  </si>
  <si>
    <t xml:space="preserve">set fine_towers[8] = </t>
  </si>
  <si>
    <t>n01H</t>
  </si>
  <si>
    <t>I03O</t>
  </si>
  <si>
    <t>|cff3366ff武当四侠张松溪</t>
  </si>
  <si>
    <t xml:space="preserve">set fine_towers[9] = </t>
  </si>
  <si>
    <t>n01I</t>
  </si>
  <si>
    <t>I03Q</t>
  </si>
  <si>
    <t>|cff3366ff武当内家高手</t>
  </si>
  <si>
    <t xml:space="preserve">set fine_towers[10] = </t>
  </si>
  <si>
    <t>n01M</t>
  </si>
  <si>
    <t>I03T</t>
  </si>
  <si>
    <t>|cff3366ff武当爪派高手</t>
  </si>
  <si>
    <t xml:space="preserve">set fine_towers[11] = </t>
  </si>
  <si>
    <t>n021</t>
  </si>
  <si>
    <t>I04F</t>
  </si>
  <si>
    <t>|cffff00ff静虚</t>
  </si>
  <si>
    <t xml:space="preserve">set fine_towers[12] = </t>
  </si>
  <si>
    <t>n023</t>
  </si>
  <si>
    <t>I04H</t>
  </si>
  <si>
    <t>|cffff00ff俗家大弟子丁敏君</t>
  </si>
  <si>
    <t xml:space="preserve">set fine_towers[13] = </t>
  </si>
  <si>
    <t>n024</t>
  </si>
  <si>
    <t>I04I</t>
  </si>
  <si>
    <t>|cffff00ff静心</t>
  </si>
  <si>
    <t xml:space="preserve">set fine_towers[14] = </t>
  </si>
  <si>
    <t>n025</t>
  </si>
  <si>
    <t>I04J</t>
  </si>
  <si>
    <t>|cffff00ff静迦</t>
  </si>
  <si>
    <t xml:space="preserve">set fine_towers[15] = </t>
  </si>
  <si>
    <t>n02E</t>
  </si>
  <si>
    <t>I04U</t>
  </si>
  <si>
    <t>|cffff6800丐帮八袋弟子</t>
  </si>
  <si>
    <t xml:space="preserve">set fine_towers[16] = </t>
  </si>
  <si>
    <t>n02L</t>
  </si>
  <si>
    <t>I053</t>
  </si>
  <si>
    <t>|cffff6800大仁分舵舵主</t>
  </si>
  <si>
    <t xml:space="preserve">set fine_towers[17] = </t>
  </si>
  <si>
    <t>n00E</t>
  </si>
  <si>
    <t>I055</t>
  </si>
  <si>
    <t>|cffff6800丐帮八袋护法</t>
  </si>
  <si>
    <t xml:space="preserve">set fine_towers[18] = </t>
  </si>
  <si>
    <t>n02N</t>
  </si>
  <si>
    <t>I056</t>
  </si>
  <si>
    <t>|cffff6800丐帮护法长老</t>
  </si>
  <si>
    <t xml:space="preserve">set fine_towers[19] = </t>
  </si>
  <si>
    <t>n02O</t>
  </si>
  <si>
    <t>I057</t>
  </si>
  <si>
    <t>|cffff6800丐帮执法长老</t>
  </si>
  <si>
    <t xml:space="preserve">set fine_towers[20] = </t>
  </si>
  <si>
    <t>n02P</t>
  </si>
  <si>
    <t>I058</t>
  </si>
  <si>
    <t>|cffff6800丐帮掌钵龙头</t>
  </si>
  <si>
    <t xml:space="preserve">set fine_towers[21] = </t>
  </si>
  <si>
    <t>n02Q</t>
  </si>
  <si>
    <t>I059</t>
  </si>
  <si>
    <t>|cffff6800丐帮掌棒龙头</t>
  </si>
  <si>
    <t xml:space="preserve">set fine_towers[22] = </t>
  </si>
  <si>
    <t>n02R</t>
  </si>
  <si>
    <t>I05A</t>
  </si>
  <si>
    <t>|cffff6800丐帮传功长老</t>
  </si>
  <si>
    <t xml:space="preserve">set fine_towers[23] = </t>
  </si>
  <si>
    <t>h00Z</t>
  </si>
  <si>
    <t>I05O</t>
  </si>
  <si>
    <t>|cff3366ff丹阳子马钰</t>
  </si>
  <si>
    <t xml:space="preserve">set fine_towers[24] = </t>
  </si>
  <si>
    <t>h011</t>
  </si>
  <si>
    <t>I05Q</t>
  </si>
  <si>
    <t>|cff3366ff太古子郝大通</t>
  </si>
  <si>
    <t xml:space="preserve">set fine_towers[25] = </t>
  </si>
  <si>
    <t>h013</t>
  </si>
  <si>
    <t>I05S</t>
  </si>
  <si>
    <t>|cff3366ff长真子谭处端</t>
  </si>
  <si>
    <t xml:space="preserve">set fine_towers[26] = </t>
  </si>
  <si>
    <t>o00W</t>
  </si>
  <si>
    <t>I05Z</t>
  </si>
  <si>
    <t>|cff00ffff江湖大侠</t>
  </si>
  <si>
    <t xml:space="preserve">set fine_towers[27] = </t>
  </si>
  <si>
    <t>o010</t>
  </si>
  <si>
    <t>I02H</t>
  </si>
  <si>
    <t>|cff00ffff韦小宝</t>
  </si>
  <si>
    <t xml:space="preserve">set fine_towers[28] = </t>
  </si>
  <si>
    <t>n013</t>
  </si>
  <si>
    <t>I032</t>
  </si>
  <si>
    <t>|cffffff00般若堂长老</t>
  </si>
  <si>
    <t>SSR</t>
  </si>
  <si>
    <t xml:space="preserve">set perfect_towers[2] = </t>
  </si>
  <si>
    <t>n016</t>
  </si>
  <si>
    <t>I034</t>
  </si>
  <si>
    <t>|cffffff00菩提院长老</t>
  </si>
  <si>
    <t xml:space="preserve">set perfect_towers[3] = </t>
  </si>
  <si>
    <t>O003</t>
  </si>
  <si>
    <t>I036</t>
  </si>
  <si>
    <t>|cffffff00少林掌门</t>
  </si>
  <si>
    <t xml:space="preserve">set perfect_towers[4] = </t>
  </si>
  <si>
    <t>n01J</t>
  </si>
  <si>
    <t>I03R</t>
  </si>
  <si>
    <t>|cff3366ff武当三侠俞岱岩</t>
  </si>
  <si>
    <t xml:space="preserve">set perfect_towers[5] = </t>
  </si>
  <si>
    <t>n01N</t>
  </si>
  <si>
    <t>I03U</t>
  </si>
  <si>
    <t>|cff3366ff武当二侠俞莲舟</t>
  </si>
  <si>
    <t xml:space="preserve">set perfect_towers[6] = </t>
  </si>
  <si>
    <t>n01O</t>
  </si>
  <si>
    <t>I03V</t>
  </si>
  <si>
    <t>|cff3366ff武当一侠宋远桥</t>
  </si>
  <si>
    <t xml:space="preserve">set perfect_towers[7] = </t>
  </si>
  <si>
    <t>H004</t>
  </si>
  <si>
    <t>I03W</t>
  </si>
  <si>
    <t>|cff3366ff武当掌门</t>
  </si>
  <si>
    <t xml:space="preserve">set perfect_towers[8] = </t>
  </si>
  <si>
    <t>n026</t>
  </si>
  <si>
    <t>I04K</t>
  </si>
  <si>
    <t>|cffff00ff大师姐静玄</t>
  </si>
  <si>
    <t xml:space="preserve">set perfect_towers[9] = </t>
  </si>
  <si>
    <t>n027</t>
  </si>
  <si>
    <t>I04L</t>
  </si>
  <si>
    <t>|cffff00ff周芷若</t>
  </si>
  <si>
    <t xml:space="preserve">set perfect_towers[10] = </t>
  </si>
  <si>
    <t>H000</t>
  </si>
  <si>
    <t>I04M</t>
  </si>
  <si>
    <t>|cffff00ff峨眉掌门</t>
  </si>
  <si>
    <t xml:space="preserve">set perfect_towers[11] = </t>
  </si>
  <si>
    <t>n02S</t>
  </si>
  <si>
    <t>I05B</t>
  </si>
  <si>
    <t>|cffff6800丐帮副帮主</t>
  </si>
  <si>
    <t xml:space="preserve">set perfect_towers[12] = </t>
  </si>
  <si>
    <t>N00G</t>
  </si>
  <si>
    <t>I05C</t>
  </si>
  <si>
    <t>|cffff6800丐帮帮主</t>
  </si>
  <si>
    <t xml:space="preserve">set perfect_towers[13] = </t>
  </si>
  <si>
    <t>h014</t>
  </si>
  <si>
    <t>I05T</t>
  </si>
  <si>
    <t>|cff3366ff长春子丘处机</t>
  </si>
  <si>
    <t xml:space="preserve">set perfect_towers[14] = </t>
  </si>
  <si>
    <t>h015</t>
  </si>
  <si>
    <t>I05U</t>
  </si>
  <si>
    <t>|cff3366ff老顽童周伯通</t>
  </si>
  <si>
    <t xml:space="preserve">set perfect_towers[15] = </t>
  </si>
  <si>
    <t>H017</t>
  </si>
  <si>
    <t>I05V</t>
  </si>
  <si>
    <t>|cff3366ff全真掌教</t>
  </si>
  <si>
    <t xml:space="preserve">set perfect_towers[16] = </t>
  </si>
  <si>
    <t>O00X</t>
  </si>
  <si>
    <t>I060</t>
  </si>
  <si>
    <t>|cff00ffff江湖巨侠</t>
  </si>
  <si>
    <t xml:space="preserve">set perfect_towers[17] = </t>
  </si>
  <si>
    <t>O00Y</t>
  </si>
  <si>
    <t>I02I</t>
  </si>
  <si>
    <t>|cff00ffff茅盈</t>
  </si>
  <si>
    <t xml:space="preserve">set perfect_towers[18] = </t>
  </si>
  <si>
    <t>攻击</t>
  </si>
  <si>
    <t>攻速</t>
  </si>
  <si>
    <t>每秒攻击</t>
  </si>
  <si>
    <t>金钱/每秒攻击</t>
  </si>
  <si>
    <t>门派平均</t>
  </si>
  <si>
    <t>技能</t>
  </si>
  <si>
    <t>技能基础伤害</t>
  </si>
  <si>
    <t>加成后技能伤害</t>
  </si>
  <si>
    <t>金钱/技能基础伤害</t>
  </si>
  <si>
    <t>技能最高基础伤害</t>
  </si>
  <si>
    <t>到达最高伤害需金钱</t>
  </si>
  <si>
    <t>到达最高伤害需加成</t>
  </si>
  <si>
    <t>技能效果</t>
  </si>
  <si>
    <t>+九阳</t>
  </si>
  <si>
    <t>少林童子功</t>
  </si>
  <si>
    <t>增加50%攻击力</t>
  </si>
  <si>
    <t>增加50%攻速</t>
  </si>
  <si>
    <t>韦陀棍法</t>
  </si>
  <si>
    <t>N/A</t>
  </si>
  <si>
    <t>九阳</t>
  </si>
  <si>
    <t>达摩棍法</t>
  </si>
  <si>
    <t>拈花擒拿手</t>
  </si>
  <si>
    <t>单控、硬控</t>
  </si>
  <si>
    <t>韦陀棍法、大力金刚指</t>
  </si>
  <si>
    <t>韦陀棍法、达摩八法</t>
  </si>
  <si>
    <t>九阴</t>
  </si>
  <si>
    <t>龙象般若功</t>
  </si>
  <si>
    <t>菩提心法</t>
  </si>
  <si>
    <t>降低30/40/50/60%移速</t>
  </si>
  <si>
    <t>韦陀棍法、大力金刚指、罗汉伏魔功</t>
  </si>
  <si>
    <t>韦陀棍法、少林罗汉阵</t>
  </si>
  <si>
    <t>柔云掌</t>
  </si>
  <si>
    <t>武当身法</t>
  </si>
  <si>
    <t>绕指柔剑法</t>
  </si>
  <si>
    <t>绕指柔剑法、武当剑法</t>
  </si>
  <si>
    <t>太极拳</t>
  </si>
  <si>
    <t>太极拳、太极剑法</t>
  </si>
  <si>
    <t>铁画银钩</t>
  </si>
  <si>
    <t>铁画银钩、纯阳无极功</t>
  </si>
  <si>
    <t>内家拳法</t>
  </si>
  <si>
    <t>内家拳法、太极拳</t>
  </si>
  <si>
    <t>纯阳无极功</t>
  </si>
  <si>
    <t>纯阳无极功、武当心法</t>
  </si>
  <si>
    <t>虎爪绝户手</t>
  </si>
  <si>
    <t>虎爪绝户手、太极拳、武当心法</t>
  </si>
  <si>
    <t>虎爪绝户手、武当心法、真武七截阵</t>
  </si>
  <si>
    <t>太极拳法、太极剑法、武当身法</t>
  </si>
  <si>
    <t>峨眉入门剑法</t>
  </si>
  <si>
    <t>四象掌</t>
  </si>
  <si>
    <t>金顶绵掌</t>
  </si>
  <si>
    <t>天罡指穴法</t>
  </si>
  <si>
    <t>佛光普照</t>
  </si>
  <si>
    <t>峨眉身法</t>
  </si>
  <si>
    <t>回风拂柳剑</t>
  </si>
  <si>
    <t>灭剑</t>
  </si>
  <si>
    <t>绝剑</t>
  </si>
  <si>
    <t>灭绝剑法</t>
  </si>
  <si>
    <t>峨眉心法、九阴白骨爪</t>
  </si>
  <si>
    <t>峨眉剑法、灭绝剑法、截手九式</t>
  </si>
  <si>
    <t>丐帮入门棍法</t>
  </si>
  <si>
    <t>太祖棍法</t>
  </si>
  <si>
    <t>太祖长拳</t>
  </si>
  <si>
    <t>莲花掌</t>
  </si>
  <si>
    <t>丐帮入门棍法、青竹镖</t>
  </si>
  <si>
    <t>丐帮入门棍法、六合刀法</t>
  </si>
  <si>
    <t>丐帮入门棍法、铜锤手</t>
  </si>
  <si>
    <t>丐帮入门棍法、疯魔杖法</t>
  </si>
  <si>
    <t>太祖棍法、逍遥游</t>
  </si>
  <si>
    <t>太祖棍法、丐帮心法</t>
  </si>
  <si>
    <t>太祖棍法、疯魔杖法</t>
  </si>
  <si>
    <t>太祖棍法、六合刀法</t>
  </si>
  <si>
    <t>太祖棍法、铜锤手</t>
  </si>
  <si>
    <t>太祖棍法、丐帮身法</t>
  </si>
  <si>
    <t>太祖棍法、丐帮心法、打狗棒法</t>
  </si>
  <si>
    <t>太祖棍法、丐帮心法、打狗棒法、降龙十八掌</t>
  </si>
  <si>
    <t>破冰掌法</t>
  </si>
  <si>
    <t>先天功</t>
  </si>
  <si>
    <t>昊天掌</t>
  </si>
  <si>
    <t>昊天掌、同归剑法</t>
  </si>
  <si>
    <t>全真剑法</t>
  </si>
  <si>
    <t>天罡北斗阵</t>
  </si>
  <si>
    <t>东方第一剑</t>
  </si>
  <si>
    <t>东方第一剑、后发先至</t>
  </si>
  <si>
    <t>一气化三清</t>
  </si>
  <si>
    <t>双手互搏、空明拳</t>
  </si>
  <si>
    <t>全真剑法、金雁功、三花聚顶</t>
  </si>
  <si>
    <t>虾米神拳</t>
  </si>
  <si>
    <t>五雷咒、玄冰咒、谷衣心法</t>
  </si>
  <si>
    <t>乾坤一掷</t>
  </si>
  <si>
    <t>擒龙控鹤</t>
  </si>
  <si>
    <t>波数</t>
  </si>
  <si>
    <t>血量</t>
  </si>
  <si>
    <t>护甲</t>
  </si>
  <si>
    <t>护甲增量</t>
  </si>
  <si>
    <t>护甲减伤</t>
  </si>
  <si>
    <t>有效血量</t>
  </si>
  <si>
    <t>N10血量</t>
  </si>
  <si>
    <t>N10护甲</t>
  </si>
  <si>
    <t>N10护甲减伤</t>
  </si>
  <si>
    <t>N10有效血量</t>
  </si>
  <si>
    <t>命中</t>
  </si>
  <si>
    <t>闪避</t>
  </si>
  <si>
    <t>命中率</t>
  </si>
  <si>
    <t>波数/难度</t>
  </si>
  <si>
    <t>1-9</t>
  </si>
  <si>
    <t>10-18</t>
  </si>
  <si>
    <t>19-27</t>
  </si>
  <si>
    <t>28-36</t>
  </si>
  <si>
    <t>37-45</t>
  </si>
  <si>
    <t>46-54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</si>
</sst>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_ "/>
    <numFmt numFmtId="178" formatCode="0.00_ "/>
    <numFmt numFmtId="179" formatCode="0.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58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>
      <alignment vertical="center"/>
    </xf>
    <xf numFmtId="0" fontId="0" fillId="0" borderId="0" xfId="0" quotePrefix="1">
      <alignment vertical="center"/>
    </xf>
    <xf numFmtId="58" fontId="0" fillId="0" borderId="0" xfId="0" applyNumberForma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进攻怪!$F$1</c:f>
              <c:strCache>
                <c:ptCount val="1"/>
                <c:pt idx="0">
                  <c:v>有效血量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进攻怪!$F$2:$F$56</c:f>
              <c:numCache>
                <c:formatCode>0_ </c:formatCode>
                <c:ptCount val="55"/>
                <c:pt idx="0">
                  <c:v>20.24</c:v>
                </c:pt>
                <c:pt idx="1">
                  <c:v>79.5</c:v>
                </c:pt>
                <c:pt idx="2">
                  <c:v>176.96</c:v>
                </c:pt>
                <c:pt idx="3">
                  <c:v>334.8</c:v>
                </c:pt>
                <c:pt idx="4">
                  <c:v>561.68</c:v>
                </c:pt>
                <c:pt idx="5">
                  <c:v>865.8</c:v>
                </c:pt>
                <c:pt idx="6">
                  <c:v>1260.8</c:v>
                </c:pt>
                <c:pt idx="7">
                  <c:v>1570.8</c:v>
                </c:pt>
                <c:pt idx="8">
                  <c:v>1975.82</c:v>
                </c:pt>
                <c:pt idx="9">
                  <c:v>2520</c:v>
                </c:pt>
                <c:pt idx="10">
                  <c:v>3012.8</c:v>
                </c:pt>
                <c:pt idx="11">
                  <c:v>3685.2</c:v>
                </c:pt>
                <c:pt idx="12">
                  <c:v>4233</c:v>
                </c:pt>
                <c:pt idx="13">
                  <c:v>5070.56</c:v>
                </c:pt>
                <c:pt idx="14">
                  <c:v>6007.5</c:v>
                </c:pt>
                <c:pt idx="15">
                  <c:v>7075.5</c:v>
                </c:pt>
                <c:pt idx="16">
                  <c:v>8832</c:v>
                </c:pt>
                <c:pt idx="17">
                  <c:v>10972.5</c:v>
                </c:pt>
                <c:pt idx="18">
                  <c:v>13524</c:v>
                </c:pt>
                <c:pt idx="19">
                  <c:v>16513.5</c:v>
                </c:pt>
                <c:pt idx="20">
                  <c:v>20592</c:v>
                </c:pt>
                <c:pt idx="21">
                  <c:v>24648</c:v>
                </c:pt>
                <c:pt idx="22">
                  <c:v>29796</c:v>
                </c:pt>
                <c:pt idx="23">
                  <c:v>34684</c:v>
                </c:pt>
                <c:pt idx="24">
                  <c:v>40606.5</c:v>
                </c:pt>
                <c:pt idx="25">
                  <c:v>44928</c:v>
                </c:pt>
                <c:pt idx="26">
                  <c:v>55426.5</c:v>
                </c:pt>
                <c:pt idx="27">
                  <c:v>61050</c:v>
                </c:pt>
                <c:pt idx="28">
                  <c:v>73080</c:v>
                </c:pt>
                <c:pt idx="29">
                  <c:v>85323</c:v>
                </c:pt>
                <c:pt idx="30">
                  <c:v>97104</c:v>
                </c:pt>
                <c:pt idx="31">
                  <c:v>118656</c:v>
                </c:pt>
                <c:pt idx="32">
                  <c:v>134400</c:v>
                </c:pt>
                <c:pt idx="33">
                  <c:v>151680</c:v>
                </c:pt>
                <c:pt idx="34">
                  <c:v>170955</c:v>
                </c:pt>
                <c:pt idx="35">
                  <c:v>188640</c:v>
                </c:pt>
                <c:pt idx="36">
                  <c:v>199680</c:v>
                </c:pt>
                <c:pt idx="37">
                  <c:v>225924</c:v>
                </c:pt>
                <c:pt idx="38">
                  <c:v>249477</c:v>
                </c:pt>
                <c:pt idx="39">
                  <c:v>268794</c:v>
                </c:pt>
                <c:pt idx="40">
                  <c:v>289344</c:v>
                </c:pt>
                <c:pt idx="41">
                  <c:v>310716</c:v>
                </c:pt>
                <c:pt idx="42">
                  <c:v>340200</c:v>
                </c:pt>
                <c:pt idx="43">
                  <c:v>364140</c:v>
                </c:pt>
                <c:pt idx="44">
                  <c:v>389760</c:v>
                </c:pt>
                <c:pt idx="45">
                  <c:v>425568</c:v>
                </c:pt>
                <c:pt idx="46">
                  <c:v>0</c:v>
                </c:pt>
                <c:pt idx="47">
                  <c:v>522990</c:v>
                </c:pt>
                <c:pt idx="48">
                  <c:v>558750</c:v>
                </c:pt>
                <c:pt idx="49">
                  <c:v>632400</c:v>
                </c:pt>
                <c:pt idx="50">
                  <c:v>681928</c:v>
                </c:pt>
                <c:pt idx="51">
                  <c:v>729960</c:v>
                </c:pt>
                <c:pt idx="52">
                  <c:v>779240</c:v>
                </c:pt>
                <c:pt idx="53">
                  <c:v>846240</c:v>
                </c:pt>
                <c:pt idx="54">
                  <c:v>918400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864675"/>
        <c:axId val="442582277"/>
      </c:scatterChart>
      <c:valAx>
        <c:axId val="6108646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2582277"/>
        <c:crosses val="autoZero"/>
        <c:crossBetween val="midCat"/>
      </c:valAx>
      <c:valAx>
        <c:axId val="4425822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08646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1"/>
          <c:order val="0"/>
          <c:tx>
            <c:strRef>
              <c:f>进攻怪!$B$1</c:f>
              <c:strCache>
                <c:ptCount val="1"/>
                <c:pt idx="0">
                  <c:v>血量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进攻怪!$B$2:$B$56</c:f>
              <c:numCache>
                <c:formatCode>General</c:formatCode>
                <c:ptCount val="55"/>
                <c:pt idx="0">
                  <c:v>23</c:v>
                </c:pt>
                <c:pt idx="1">
                  <c:v>75</c:v>
                </c:pt>
                <c:pt idx="2">
                  <c:v>158</c:v>
                </c:pt>
                <c:pt idx="3">
                  <c:v>270</c:v>
                </c:pt>
                <c:pt idx="4">
                  <c:v>413</c:v>
                </c:pt>
                <c:pt idx="5">
                  <c:v>585</c:v>
                </c:pt>
                <c:pt idx="6">
                  <c:v>788</c:v>
                </c:pt>
                <c:pt idx="7">
                  <c:v>1020</c:v>
                </c:pt>
                <c:pt idx="8">
                  <c:v>1283</c:v>
                </c:pt>
                <c:pt idx="9">
                  <c:v>1575</c:v>
                </c:pt>
                <c:pt idx="10">
                  <c:v>1883</c:v>
                </c:pt>
                <c:pt idx="11">
                  <c:v>2220</c:v>
                </c:pt>
                <c:pt idx="12">
                  <c:v>2550</c:v>
                </c:pt>
                <c:pt idx="13">
                  <c:v>2948</c:v>
                </c:pt>
                <c:pt idx="14">
                  <c:v>3375</c:v>
                </c:pt>
                <c:pt idx="15">
                  <c:v>3975</c:v>
                </c:pt>
                <c:pt idx="16">
                  <c:v>4800</c:v>
                </c:pt>
                <c:pt idx="17">
                  <c:v>5775</c:v>
                </c:pt>
                <c:pt idx="18">
                  <c:v>6900</c:v>
                </c:pt>
                <c:pt idx="19">
                  <c:v>8175</c:v>
                </c:pt>
                <c:pt idx="20">
                  <c:v>9900</c:v>
                </c:pt>
                <c:pt idx="21">
                  <c:v>11850</c:v>
                </c:pt>
                <c:pt idx="22">
                  <c:v>14325</c:v>
                </c:pt>
                <c:pt idx="23">
                  <c:v>16675</c:v>
                </c:pt>
                <c:pt idx="24">
                  <c:v>18975</c:v>
                </c:pt>
                <c:pt idx="25">
                  <c:v>21600</c:v>
                </c:pt>
                <c:pt idx="26">
                  <c:v>24525</c:v>
                </c:pt>
                <c:pt idx="27">
                  <c:v>27750</c:v>
                </c:pt>
                <c:pt idx="28">
                  <c:v>31500</c:v>
                </c:pt>
                <c:pt idx="29">
                  <c:v>35850</c:v>
                </c:pt>
                <c:pt idx="30">
                  <c:v>40800</c:v>
                </c:pt>
                <c:pt idx="31">
                  <c:v>46350</c:v>
                </c:pt>
                <c:pt idx="32">
                  <c:v>52500</c:v>
                </c:pt>
                <c:pt idx="33">
                  <c:v>59250</c:v>
                </c:pt>
                <c:pt idx="34">
                  <c:v>65250</c:v>
                </c:pt>
                <c:pt idx="35">
                  <c:v>72000</c:v>
                </c:pt>
                <c:pt idx="36">
                  <c:v>78000</c:v>
                </c:pt>
                <c:pt idx="37">
                  <c:v>84300</c:v>
                </c:pt>
                <c:pt idx="38">
                  <c:v>91050</c:v>
                </c:pt>
                <c:pt idx="39">
                  <c:v>98100</c:v>
                </c:pt>
                <c:pt idx="40">
                  <c:v>105600</c:v>
                </c:pt>
                <c:pt idx="41">
                  <c:v>113400</c:v>
                </c:pt>
                <c:pt idx="42">
                  <c:v>121500</c:v>
                </c:pt>
                <c:pt idx="43">
                  <c:v>130050</c:v>
                </c:pt>
                <c:pt idx="44">
                  <c:v>139200</c:v>
                </c:pt>
                <c:pt idx="45">
                  <c:v>148800</c:v>
                </c:pt>
                <c:pt idx="47">
                  <c:v>175500</c:v>
                </c:pt>
                <c:pt idx="48">
                  <c:v>187500</c:v>
                </c:pt>
                <c:pt idx="49">
                  <c:v>204000</c:v>
                </c:pt>
                <c:pt idx="50">
                  <c:v>215800</c:v>
                </c:pt>
                <c:pt idx="51">
                  <c:v>231000</c:v>
                </c:pt>
                <c:pt idx="52">
                  <c:v>242000</c:v>
                </c:pt>
                <c:pt idx="53">
                  <c:v>258000</c:v>
                </c:pt>
                <c:pt idx="54">
                  <c:v>280000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133006"/>
        <c:axId val="619839924"/>
      </c:scatterChart>
      <c:valAx>
        <c:axId val="33713300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9839924"/>
        <c:crosses val="autoZero"/>
        <c:crossBetween val="midCat"/>
      </c:valAx>
      <c:valAx>
        <c:axId val="6198399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713300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536575</xdr:colOff>
      <xdr:row>23</xdr:row>
      <xdr:rowOff>73025</xdr:rowOff>
    </xdr:from>
    <xdr:to>
      <xdr:col>18</xdr:col>
      <xdr:colOff>584200</xdr:colOff>
      <xdr:row>39</xdr:row>
      <xdr:rowOff>73025</xdr:rowOff>
    </xdr:to>
    <xdr:graphicFrame>
      <xdr:nvGraphicFramePr>
        <xdr:cNvPr id="2" name="图表 1"/>
        <xdr:cNvGraphicFramePr/>
      </xdr:nvGraphicFramePr>
      <xdr:xfrm>
        <a:off x="9213850" y="4016375"/>
        <a:ext cx="48482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12700</xdr:colOff>
      <xdr:row>4</xdr:row>
      <xdr:rowOff>111125</xdr:rowOff>
    </xdr:from>
    <xdr:to>
      <xdr:col>19</xdr:col>
      <xdr:colOff>469900</xdr:colOff>
      <xdr:row>20</xdr:row>
      <xdr:rowOff>111125</xdr:rowOff>
    </xdr:to>
    <xdr:graphicFrame>
      <xdr:nvGraphicFramePr>
        <xdr:cNvPr id="3" name="图表 2"/>
        <xdr:cNvGraphicFramePr/>
      </xdr:nvGraphicFramePr>
      <xdr:xfrm>
        <a:off x="10061575" y="7969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7"/>
  <sheetViews>
    <sheetView workbookViewId="0">
      <selection activeCell="H1" sqref="A$1:G$1048576 H$1:H$1048576"/>
    </sheetView>
  </sheetViews>
  <sheetFormatPr defaultColWidth="9" defaultRowHeight="13.5"/>
  <cols>
    <col min="4" max="4" width="34.5" customWidth="1"/>
    <col min="5" max="5" width="12.25" customWidth="1"/>
    <col min="9" max="9" width="28.5" customWidth="1"/>
  </cols>
  <sheetData>
    <row r="1" spans="1:9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0">
      <c r="A2">
        <v>1</v>
      </c>
      <c r="B2" t="s">
        <v>8</v>
      </c>
      <c r="C2" t="s">
        <v>9</v>
      </c>
      <c r="D2" t="s">
        <v>10</v>
      </c>
      <c r="E2" t="s">
        <v>11</v>
      </c>
      <c r="F2">
        <v>200</v>
      </c>
      <c r="G2">
        <v>200</v>
      </c>
      <c r="H2" t="s">
        <v>12</v>
      </c>
      <c r="I2" t="s">
        <v>13</v>
      </c>
      <c r="J2" t="str">
        <f t="shared" ref="J2:J65" si="0">I2&amp;"'"&amp;C2&amp;"'"</f>
        <v>set low_towers[2] = 'I02N'</v>
      </c>
    </row>
    <row r="3" spans="1:10">
      <c r="A3">
        <v>2</v>
      </c>
      <c r="B3" t="s">
        <v>14</v>
      </c>
      <c r="C3" t="s">
        <v>15</v>
      </c>
      <c r="D3" t="s">
        <v>16</v>
      </c>
      <c r="E3" t="s">
        <v>11</v>
      </c>
      <c r="F3">
        <v>100</v>
      </c>
      <c r="G3">
        <v>100</v>
      </c>
      <c r="H3" t="s">
        <v>12</v>
      </c>
      <c r="I3" t="s">
        <v>17</v>
      </c>
      <c r="J3" t="str">
        <f t="shared" si="0"/>
        <v>set low_towers[3] = 'I02O'</v>
      </c>
    </row>
    <row r="4" spans="1:10">
      <c r="A4">
        <v>3</v>
      </c>
      <c r="B4" t="s">
        <v>18</v>
      </c>
      <c r="C4" t="s">
        <v>19</v>
      </c>
      <c r="D4" t="s">
        <v>20</v>
      </c>
      <c r="E4" t="s">
        <v>11</v>
      </c>
      <c r="F4">
        <v>250</v>
      </c>
      <c r="G4">
        <v>250</v>
      </c>
      <c r="H4" t="s">
        <v>12</v>
      </c>
      <c r="I4" t="s">
        <v>21</v>
      </c>
      <c r="J4" t="str">
        <f t="shared" si="0"/>
        <v>set low_towers[4] = 'I02P'</v>
      </c>
    </row>
    <row r="5" spans="1:10">
      <c r="A5">
        <v>4</v>
      </c>
      <c r="B5" t="s">
        <v>22</v>
      </c>
      <c r="C5" t="s">
        <v>23</v>
      </c>
      <c r="D5" t="s">
        <v>24</v>
      </c>
      <c r="E5" t="s">
        <v>11</v>
      </c>
      <c r="F5">
        <v>200</v>
      </c>
      <c r="G5">
        <v>450</v>
      </c>
      <c r="H5" t="s">
        <v>12</v>
      </c>
      <c r="I5" t="s">
        <v>25</v>
      </c>
      <c r="J5" t="str">
        <f t="shared" si="0"/>
        <v>set low_towers[5] = 'I02Q'</v>
      </c>
    </row>
    <row r="6" spans="1:10">
      <c r="A6">
        <v>5</v>
      </c>
      <c r="B6" t="s">
        <v>26</v>
      </c>
      <c r="C6" t="s">
        <v>27</v>
      </c>
      <c r="D6" t="s">
        <v>28</v>
      </c>
      <c r="E6" t="s">
        <v>11</v>
      </c>
      <c r="F6">
        <v>300</v>
      </c>
      <c r="G6">
        <v>750</v>
      </c>
      <c r="H6" t="s">
        <v>12</v>
      </c>
      <c r="I6" t="s">
        <v>29</v>
      </c>
      <c r="J6" t="str">
        <f t="shared" si="0"/>
        <v>set low_towers[6] = 'I02R'</v>
      </c>
    </row>
    <row r="7" spans="1:10">
      <c r="A7">
        <v>6</v>
      </c>
      <c r="B7" t="s">
        <v>30</v>
      </c>
      <c r="C7" t="s">
        <v>31</v>
      </c>
      <c r="D7" t="s">
        <v>32</v>
      </c>
      <c r="E7" t="s">
        <v>11</v>
      </c>
      <c r="F7">
        <v>440</v>
      </c>
      <c r="G7">
        <v>440</v>
      </c>
      <c r="H7" t="s">
        <v>12</v>
      </c>
      <c r="I7" t="s">
        <v>33</v>
      </c>
      <c r="J7" t="str">
        <f t="shared" si="0"/>
        <v>set low_towers[7] = 'I02S'</v>
      </c>
    </row>
    <row r="8" spans="1:10">
      <c r="A8">
        <v>7</v>
      </c>
      <c r="B8" t="s">
        <v>34</v>
      </c>
      <c r="C8" t="s">
        <v>35</v>
      </c>
      <c r="D8" t="s">
        <v>36</v>
      </c>
      <c r="E8" t="s">
        <v>11</v>
      </c>
      <c r="F8">
        <v>440</v>
      </c>
      <c r="G8">
        <v>880</v>
      </c>
      <c r="H8" t="s">
        <v>12</v>
      </c>
      <c r="I8" t="s">
        <v>37</v>
      </c>
      <c r="J8" t="str">
        <f t="shared" si="0"/>
        <v>set low_towers[8] = 'I02T'</v>
      </c>
    </row>
    <row r="9" spans="1:10">
      <c r="A9">
        <v>21</v>
      </c>
      <c r="B9" t="s">
        <v>38</v>
      </c>
      <c r="C9" t="s">
        <v>39</v>
      </c>
      <c r="D9" t="s">
        <v>40</v>
      </c>
      <c r="E9" t="s">
        <v>41</v>
      </c>
      <c r="F9">
        <v>90</v>
      </c>
      <c r="G9">
        <v>90</v>
      </c>
      <c r="H9" t="s">
        <v>12</v>
      </c>
      <c r="I9" t="s">
        <v>42</v>
      </c>
      <c r="J9" t="str">
        <f t="shared" si="0"/>
        <v>set low_towers[9] = 'I037'</v>
      </c>
    </row>
    <row r="10" spans="1:10">
      <c r="A10">
        <v>22</v>
      </c>
      <c r="B10" t="s">
        <v>43</v>
      </c>
      <c r="C10" t="s">
        <v>44</v>
      </c>
      <c r="D10" t="s">
        <v>45</v>
      </c>
      <c r="E10" t="s">
        <v>41</v>
      </c>
      <c r="F10">
        <v>90</v>
      </c>
      <c r="G10">
        <v>180</v>
      </c>
      <c r="H10" t="s">
        <v>12</v>
      </c>
      <c r="I10" t="s">
        <v>46</v>
      </c>
      <c r="J10" t="str">
        <f t="shared" si="0"/>
        <v>set low_towers[10] = 'I038'</v>
      </c>
    </row>
    <row r="11" spans="1:10">
      <c r="A11">
        <v>23</v>
      </c>
      <c r="B11" t="s">
        <v>47</v>
      </c>
      <c r="C11" t="s">
        <v>48</v>
      </c>
      <c r="D11" t="s">
        <v>49</v>
      </c>
      <c r="E11" t="s">
        <v>41</v>
      </c>
      <c r="F11">
        <v>90</v>
      </c>
      <c r="G11">
        <v>270</v>
      </c>
      <c r="H11" t="s">
        <v>12</v>
      </c>
      <c r="I11" t="s">
        <v>50</v>
      </c>
      <c r="J11" t="str">
        <f t="shared" si="0"/>
        <v>set low_towers[11] = 'I039'</v>
      </c>
    </row>
    <row r="12" spans="1:10">
      <c r="A12">
        <v>24</v>
      </c>
      <c r="B12" t="s">
        <v>51</v>
      </c>
      <c r="C12" t="s">
        <v>52</v>
      </c>
      <c r="D12" t="s">
        <v>53</v>
      </c>
      <c r="E12" t="s">
        <v>41</v>
      </c>
      <c r="F12">
        <v>200</v>
      </c>
      <c r="G12">
        <v>200</v>
      </c>
      <c r="H12" t="s">
        <v>12</v>
      </c>
      <c r="I12" t="s">
        <v>54</v>
      </c>
      <c r="J12" t="str">
        <f t="shared" si="0"/>
        <v>set low_towers[12] = 'I03A'</v>
      </c>
    </row>
    <row r="13" spans="1:10">
      <c r="A13">
        <v>25</v>
      </c>
      <c r="B13" t="s">
        <v>55</v>
      </c>
      <c r="C13" t="s">
        <v>56</v>
      </c>
      <c r="D13" t="s">
        <v>57</v>
      </c>
      <c r="E13" t="s">
        <v>41</v>
      </c>
      <c r="F13">
        <v>180</v>
      </c>
      <c r="G13">
        <v>380</v>
      </c>
      <c r="H13" t="s">
        <v>12</v>
      </c>
      <c r="I13" t="s">
        <v>58</v>
      </c>
      <c r="J13" t="str">
        <f t="shared" si="0"/>
        <v>set low_towers[13] = 'I03B'</v>
      </c>
    </row>
    <row r="14" spans="1:10">
      <c r="A14">
        <v>26</v>
      </c>
      <c r="B14" t="s">
        <v>59</v>
      </c>
      <c r="C14" t="s">
        <v>60</v>
      </c>
      <c r="D14" t="s">
        <v>61</v>
      </c>
      <c r="E14" t="s">
        <v>41</v>
      </c>
      <c r="F14">
        <v>370</v>
      </c>
      <c r="G14">
        <v>750</v>
      </c>
      <c r="H14" t="s">
        <v>12</v>
      </c>
      <c r="I14" t="s">
        <v>62</v>
      </c>
      <c r="J14" t="str">
        <f t="shared" si="0"/>
        <v>set low_towers[14] = 'I03C'</v>
      </c>
    </row>
    <row r="15" spans="1:10">
      <c r="A15">
        <v>27</v>
      </c>
      <c r="B15" t="s">
        <v>63</v>
      </c>
      <c r="C15" t="s">
        <v>64</v>
      </c>
      <c r="D15" t="s">
        <v>65</v>
      </c>
      <c r="E15" t="s">
        <v>41</v>
      </c>
      <c r="F15">
        <v>220</v>
      </c>
      <c r="G15">
        <v>220</v>
      </c>
      <c r="H15" t="s">
        <v>12</v>
      </c>
      <c r="I15" t="s">
        <v>66</v>
      </c>
      <c r="J15" t="str">
        <f t="shared" si="0"/>
        <v>set low_towers[15] = 'I03D'</v>
      </c>
    </row>
    <row r="16" spans="1:10">
      <c r="A16">
        <v>28</v>
      </c>
      <c r="B16" t="s">
        <v>67</v>
      </c>
      <c r="C16" t="s">
        <v>68</v>
      </c>
      <c r="D16" t="s">
        <v>69</v>
      </c>
      <c r="E16" t="s">
        <v>41</v>
      </c>
      <c r="F16">
        <v>440</v>
      </c>
      <c r="G16">
        <v>660</v>
      </c>
      <c r="H16" t="s">
        <v>12</v>
      </c>
      <c r="I16" t="s">
        <v>70</v>
      </c>
      <c r="J16" t="str">
        <f t="shared" si="0"/>
        <v>set low_towers[16] = 'I03E'</v>
      </c>
    </row>
    <row r="17" spans="1:10">
      <c r="A17">
        <v>30</v>
      </c>
      <c r="B17" t="s">
        <v>71</v>
      </c>
      <c r="C17" t="s">
        <v>72</v>
      </c>
      <c r="D17" t="s">
        <v>73</v>
      </c>
      <c r="E17" t="s">
        <v>41</v>
      </c>
      <c r="F17">
        <v>510</v>
      </c>
      <c r="G17">
        <v>510</v>
      </c>
      <c r="H17" t="s">
        <v>12</v>
      </c>
      <c r="I17" t="s">
        <v>74</v>
      </c>
      <c r="J17" t="str">
        <f t="shared" si="0"/>
        <v>set low_towers[17] = 'I03G'</v>
      </c>
    </row>
    <row r="18" spans="1:10">
      <c r="A18">
        <v>47</v>
      </c>
      <c r="B18" t="s">
        <v>75</v>
      </c>
      <c r="C18" t="s">
        <v>76</v>
      </c>
      <c r="D18" t="s">
        <v>77</v>
      </c>
      <c r="E18" t="s">
        <v>78</v>
      </c>
      <c r="F18">
        <v>70</v>
      </c>
      <c r="G18">
        <v>70</v>
      </c>
      <c r="H18" t="s">
        <v>12</v>
      </c>
      <c r="I18" t="s">
        <v>79</v>
      </c>
      <c r="J18" t="str">
        <f t="shared" si="0"/>
        <v>set low_towers[18] = 'I03X'</v>
      </c>
    </row>
    <row r="19" spans="1:10">
      <c r="A19">
        <v>48</v>
      </c>
      <c r="B19" t="s">
        <v>80</v>
      </c>
      <c r="C19" t="s">
        <v>81</v>
      </c>
      <c r="D19" t="s">
        <v>82</v>
      </c>
      <c r="E19" t="s">
        <v>78</v>
      </c>
      <c r="F19">
        <v>70</v>
      </c>
      <c r="G19">
        <v>140</v>
      </c>
      <c r="H19" t="s">
        <v>12</v>
      </c>
      <c r="I19" t="s">
        <v>83</v>
      </c>
      <c r="J19" t="str">
        <f t="shared" si="0"/>
        <v>set low_towers[19] = 'I03Y'</v>
      </c>
    </row>
    <row r="20" spans="1:10">
      <c r="A20">
        <v>49</v>
      </c>
      <c r="B20" t="s">
        <v>84</v>
      </c>
      <c r="C20" t="s">
        <v>85</v>
      </c>
      <c r="D20" t="s">
        <v>86</v>
      </c>
      <c r="E20" t="s">
        <v>78</v>
      </c>
      <c r="F20">
        <v>80</v>
      </c>
      <c r="G20">
        <v>220</v>
      </c>
      <c r="H20" t="s">
        <v>12</v>
      </c>
      <c r="I20" t="s">
        <v>87</v>
      </c>
      <c r="J20" t="str">
        <f t="shared" si="0"/>
        <v>set low_towers[20] = 'I03Z'</v>
      </c>
    </row>
    <row r="21" spans="1:10">
      <c r="A21">
        <v>50</v>
      </c>
      <c r="B21" t="s">
        <v>88</v>
      </c>
      <c r="C21" t="s">
        <v>89</v>
      </c>
      <c r="D21" t="s">
        <v>90</v>
      </c>
      <c r="E21" t="s">
        <v>78</v>
      </c>
      <c r="F21">
        <v>120</v>
      </c>
      <c r="G21">
        <v>120</v>
      </c>
      <c r="H21" t="s">
        <v>12</v>
      </c>
      <c r="I21" t="s">
        <v>91</v>
      </c>
      <c r="J21" t="str">
        <f t="shared" si="0"/>
        <v>set low_towers[21] = 'I040'</v>
      </c>
    </row>
    <row r="22" spans="1:10">
      <c r="A22">
        <v>51</v>
      </c>
      <c r="B22" t="s">
        <v>92</v>
      </c>
      <c r="C22" t="s">
        <v>93</v>
      </c>
      <c r="D22" t="s">
        <v>94</v>
      </c>
      <c r="E22" t="s">
        <v>78</v>
      </c>
      <c r="F22">
        <v>130</v>
      </c>
      <c r="G22">
        <v>250</v>
      </c>
      <c r="H22" t="s">
        <v>12</v>
      </c>
      <c r="I22" t="s">
        <v>95</v>
      </c>
      <c r="J22" t="str">
        <f t="shared" si="0"/>
        <v>set low_towers[22] = 'I041'</v>
      </c>
    </row>
    <row r="23" spans="1:10">
      <c r="A23">
        <v>52</v>
      </c>
      <c r="B23" t="s">
        <v>96</v>
      </c>
      <c r="C23" t="s">
        <v>97</v>
      </c>
      <c r="D23" t="s">
        <v>98</v>
      </c>
      <c r="E23" t="s">
        <v>78</v>
      </c>
      <c r="F23">
        <v>150</v>
      </c>
      <c r="G23">
        <v>400</v>
      </c>
      <c r="H23" t="s">
        <v>12</v>
      </c>
      <c r="I23" t="s">
        <v>99</v>
      </c>
      <c r="J23" t="str">
        <f t="shared" si="0"/>
        <v>set low_towers[23] = 'I042'</v>
      </c>
    </row>
    <row r="24" spans="1:10">
      <c r="A24">
        <v>53</v>
      </c>
      <c r="B24" t="s">
        <v>100</v>
      </c>
      <c r="C24" t="s">
        <v>101</v>
      </c>
      <c r="D24" t="s">
        <v>102</v>
      </c>
      <c r="E24" t="s">
        <v>78</v>
      </c>
      <c r="F24">
        <v>200</v>
      </c>
      <c r="G24">
        <v>200</v>
      </c>
      <c r="H24" t="s">
        <v>12</v>
      </c>
      <c r="I24" t="s">
        <v>103</v>
      </c>
      <c r="J24" t="str">
        <f t="shared" si="0"/>
        <v>set low_towers[24] = 'I043'</v>
      </c>
    </row>
    <row r="25" spans="1:10">
      <c r="A25">
        <v>54</v>
      </c>
      <c r="B25" t="s">
        <v>104</v>
      </c>
      <c r="C25" t="s">
        <v>105</v>
      </c>
      <c r="D25" t="s">
        <v>106</v>
      </c>
      <c r="E25" t="s">
        <v>78</v>
      </c>
      <c r="F25">
        <v>250</v>
      </c>
      <c r="G25">
        <v>450</v>
      </c>
      <c r="H25" t="s">
        <v>12</v>
      </c>
      <c r="I25" t="s">
        <v>107</v>
      </c>
      <c r="J25" t="str">
        <f t="shared" si="0"/>
        <v>set low_towers[25] = 'I044'</v>
      </c>
    </row>
    <row r="26" spans="1:10">
      <c r="A26">
        <v>55</v>
      </c>
      <c r="B26" t="s">
        <v>108</v>
      </c>
      <c r="C26" t="s">
        <v>109</v>
      </c>
      <c r="D26" t="s">
        <v>110</v>
      </c>
      <c r="E26" t="s">
        <v>78</v>
      </c>
      <c r="F26">
        <v>250</v>
      </c>
      <c r="G26">
        <v>700</v>
      </c>
      <c r="H26" t="s">
        <v>12</v>
      </c>
      <c r="I26" t="s">
        <v>111</v>
      </c>
      <c r="J26" t="str">
        <f t="shared" si="0"/>
        <v>set low_towers[26] = 'I045'</v>
      </c>
    </row>
    <row r="27" spans="1:10">
      <c r="A27">
        <v>56</v>
      </c>
      <c r="B27" t="s">
        <v>112</v>
      </c>
      <c r="C27" t="s">
        <v>113</v>
      </c>
      <c r="D27" t="s">
        <v>114</v>
      </c>
      <c r="E27" t="s">
        <v>78</v>
      </c>
      <c r="F27">
        <v>320</v>
      </c>
      <c r="G27">
        <v>320</v>
      </c>
      <c r="H27" t="s">
        <v>12</v>
      </c>
      <c r="I27" t="s">
        <v>115</v>
      </c>
      <c r="J27" t="str">
        <f t="shared" si="0"/>
        <v>set low_towers[27] = 'I046'</v>
      </c>
    </row>
    <row r="28" spans="1:10">
      <c r="A28">
        <v>57</v>
      </c>
      <c r="B28" t="s">
        <v>116</v>
      </c>
      <c r="C28" t="s">
        <v>117</v>
      </c>
      <c r="D28" t="s">
        <v>118</v>
      </c>
      <c r="E28" t="s">
        <v>78</v>
      </c>
      <c r="F28">
        <v>480</v>
      </c>
      <c r="G28">
        <v>800</v>
      </c>
      <c r="H28" t="s">
        <v>12</v>
      </c>
      <c r="I28" t="s">
        <v>119</v>
      </c>
      <c r="J28" t="str">
        <f t="shared" si="0"/>
        <v>set low_towers[28] = 'I047'</v>
      </c>
    </row>
    <row r="29" spans="1:10">
      <c r="A29">
        <v>61</v>
      </c>
      <c r="B29" t="s">
        <v>120</v>
      </c>
      <c r="C29" t="s">
        <v>121</v>
      </c>
      <c r="D29" t="s">
        <v>122</v>
      </c>
      <c r="E29" t="s">
        <v>78</v>
      </c>
      <c r="F29">
        <v>950</v>
      </c>
      <c r="G29">
        <v>950</v>
      </c>
      <c r="H29" t="s">
        <v>12</v>
      </c>
      <c r="I29" t="s">
        <v>123</v>
      </c>
      <c r="J29" t="str">
        <f t="shared" si="0"/>
        <v>set low_towers[29] = 'I04B'</v>
      </c>
    </row>
    <row r="30" spans="1:10">
      <c r="A30">
        <v>73</v>
      </c>
      <c r="B30" t="s">
        <v>124</v>
      </c>
      <c r="C30" t="s">
        <v>125</v>
      </c>
      <c r="D30" t="s">
        <v>126</v>
      </c>
      <c r="E30" t="s">
        <v>127</v>
      </c>
      <c r="F30">
        <v>60</v>
      </c>
      <c r="G30">
        <v>60</v>
      </c>
      <c r="H30" t="s">
        <v>12</v>
      </c>
      <c r="I30" t="s">
        <v>128</v>
      </c>
      <c r="J30" t="str">
        <f t="shared" si="0"/>
        <v>set low_towers[30] = 'I04N'</v>
      </c>
    </row>
    <row r="31" spans="1:10">
      <c r="A31">
        <v>74</v>
      </c>
      <c r="B31" t="s">
        <v>129</v>
      </c>
      <c r="C31" t="s">
        <v>130</v>
      </c>
      <c r="D31" t="s">
        <v>131</v>
      </c>
      <c r="E31" t="s">
        <v>127</v>
      </c>
      <c r="F31">
        <v>90</v>
      </c>
      <c r="G31">
        <v>150</v>
      </c>
      <c r="H31" t="s">
        <v>12</v>
      </c>
      <c r="I31" t="s">
        <v>132</v>
      </c>
      <c r="J31" t="str">
        <f t="shared" si="0"/>
        <v>set low_towers[31] = 'I04O'</v>
      </c>
    </row>
    <row r="32" spans="1:10">
      <c r="A32">
        <v>75</v>
      </c>
      <c r="B32" t="s">
        <v>133</v>
      </c>
      <c r="C32" t="s">
        <v>134</v>
      </c>
      <c r="D32" t="s">
        <v>135</v>
      </c>
      <c r="E32" t="s">
        <v>127</v>
      </c>
      <c r="F32">
        <v>130</v>
      </c>
      <c r="G32">
        <v>280</v>
      </c>
      <c r="H32" t="s">
        <v>12</v>
      </c>
      <c r="I32" t="s">
        <v>136</v>
      </c>
      <c r="J32" t="str">
        <f t="shared" si="0"/>
        <v>set low_towers[32] = 'I04P'</v>
      </c>
    </row>
    <row r="33" spans="1:10">
      <c r="A33">
        <v>76</v>
      </c>
      <c r="B33" t="s">
        <v>137</v>
      </c>
      <c r="C33" t="s">
        <v>138</v>
      </c>
      <c r="D33" t="s">
        <v>139</v>
      </c>
      <c r="E33" t="s">
        <v>127</v>
      </c>
      <c r="F33">
        <v>170</v>
      </c>
      <c r="G33">
        <v>450</v>
      </c>
      <c r="H33" t="s">
        <v>12</v>
      </c>
      <c r="I33" t="s">
        <v>140</v>
      </c>
      <c r="J33" t="str">
        <f t="shared" si="0"/>
        <v>set low_towers[33] = 'I04Q'</v>
      </c>
    </row>
    <row r="34" spans="1:10">
      <c r="A34">
        <v>77</v>
      </c>
      <c r="B34" t="s">
        <v>141</v>
      </c>
      <c r="C34" t="s">
        <v>142</v>
      </c>
      <c r="D34" t="s">
        <v>143</v>
      </c>
      <c r="E34" t="s">
        <v>127</v>
      </c>
      <c r="F34">
        <v>350</v>
      </c>
      <c r="G34">
        <v>800</v>
      </c>
      <c r="H34" t="s">
        <v>12</v>
      </c>
      <c r="I34" t="s">
        <v>144</v>
      </c>
      <c r="J34" t="str">
        <f t="shared" si="0"/>
        <v>set low_towers[34] = 'I04R'</v>
      </c>
    </row>
    <row r="35" spans="1:10">
      <c r="A35">
        <v>81</v>
      </c>
      <c r="B35" t="s">
        <v>145</v>
      </c>
      <c r="C35" t="s">
        <v>146</v>
      </c>
      <c r="D35" t="s">
        <v>147</v>
      </c>
      <c r="E35" t="s">
        <v>127</v>
      </c>
      <c r="F35">
        <v>75</v>
      </c>
      <c r="G35">
        <v>75</v>
      </c>
      <c r="H35" t="s">
        <v>12</v>
      </c>
      <c r="I35" t="s">
        <v>148</v>
      </c>
      <c r="J35" t="str">
        <f t="shared" si="0"/>
        <v>set low_towers[35] = 'I04V'</v>
      </c>
    </row>
    <row r="36" spans="1:10">
      <c r="A36">
        <v>82</v>
      </c>
      <c r="B36" t="s">
        <v>149</v>
      </c>
      <c r="C36" t="s">
        <v>150</v>
      </c>
      <c r="D36" t="s">
        <v>151</v>
      </c>
      <c r="E36" t="s">
        <v>127</v>
      </c>
      <c r="F36">
        <v>170</v>
      </c>
      <c r="G36">
        <v>245</v>
      </c>
      <c r="H36" t="s">
        <v>12</v>
      </c>
      <c r="I36" t="s">
        <v>152</v>
      </c>
      <c r="J36" t="str">
        <f t="shared" si="0"/>
        <v>set low_towers[36] = 'I04W'</v>
      </c>
    </row>
    <row r="37" spans="1:10">
      <c r="A37">
        <v>83</v>
      </c>
      <c r="B37" t="s">
        <v>153</v>
      </c>
      <c r="C37" t="s">
        <v>154</v>
      </c>
      <c r="D37" t="s">
        <v>155</v>
      </c>
      <c r="E37" t="s">
        <v>127</v>
      </c>
      <c r="F37">
        <v>675</v>
      </c>
      <c r="G37">
        <v>750</v>
      </c>
      <c r="H37" t="s">
        <v>12</v>
      </c>
      <c r="I37" t="s">
        <v>156</v>
      </c>
      <c r="J37" t="str">
        <f t="shared" si="0"/>
        <v>set low_towers[37] = 'I04X'</v>
      </c>
    </row>
    <row r="38" spans="1:10">
      <c r="A38">
        <v>84</v>
      </c>
      <c r="B38" t="s">
        <v>157</v>
      </c>
      <c r="C38" t="s">
        <v>158</v>
      </c>
      <c r="D38" t="s">
        <v>159</v>
      </c>
      <c r="E38" t="s">
        <v>127</v>
      </c>
      <c r="F38">
        <v>220</v>
      </c>
      <c r="G38">
        <v>370</v>
      </c>
      <c r="H38" t="s">
        <v>12</v>
      </c>
      <c r="I38" t="s">
        <v>160</v>
      </c>
      <c r="J38" t="str">
        <f t="shared" si="0"/>
        <v>set low_towers[38] = 'I04Y'</v>
      </c>
    </row>
    <row r="39" spans="1:10">
      <c r="A39">
        <v>85</v>
      </c>
      <c r="B39" t="s">
        <v>161</v>
      </c>
      <c r="C39" t="s">
        <v>162</v>
      </c>
      <c r="D39" t="s">
        <v>163</v>
      </c>
      <c r="E39" t="s">
        <v>127</v>
      </c>
      <c r="F39">
        <v>260</v>
      </c>
      <c r="G39">
        <v>540</v>
      </c>
      <c r="H39" t="s">
        <v>12</v>
      </c>
      <c r="I39" t="s">
        <v>164</v>
      </c>
      <c r="J39" t="str">
        <f t="shared" si="0"/>
        <v>set low_towers[39] = 'I04Z'</v>
      </c>
    </row>
    <row r="40" spans="1:10">
      <c r="A40">
        <v>86</v>
      </c>
      <c r="B40" t="s">
        <v>165</v>
      </c>
      <c r="C40" t="s">
        <v>166</v>
      </c>
      <c r="D40" t="s">
        <v>167</v>
      </c>
      <c r="E40" t="s">
        <v>127</v>
      </c>
      <c r="F40">
        <v>450</v>
      </c>
      <c r="G40">
        <v>900</v>
      </c>
      <c r="H40" t="s">
        <v>12</v>
      </c>
      <c r="I40" t="s">
        <v>168</v>
      </c>
      <c r="J40" t="str">
        <f t="shared" si="0"/>
        <v>set low_towers[40] = 'I050'</v>
      </c>
    </row>
    <row r="41" spans="1:10">
      <c r="A41">
        <v>99</v>
      </c>
      <c r="B41" t="s">
        <v>169</v>
      </c>
      <c r="C41" t="s">
        <v>170</v>
      </c>
      <c r="D41" t="s">
        <v>171</v>
      </c>
      <c r="E41" t="s">
        <v>172</v>
      </c>
      <c r="F41">
        <v>80</v>
      </c>
      <c r="G41">
        <v>80</v>
      </c>
      <c r="H41" t="s">
        <v>12</v>
      </c>
      <c r="I41" t="s">
        <v>173</v>
      </c>
      <c r="J41" t="str">
        <f t="shared" si="0"/>
        <v>set low_towers[41] = 'I05D'</v>
      </c>
    </row>
    <row r="42" spans="1:10">
      <c r="A42">
        <v>100</v>
      </c>
      <c r="B42" t="s">
        <v>174</v>
      </c>
      <c r="C42" t="s">
        <v>175</v>
      </c>
      <c r="D42" t="s">
        <v>176</v>
      </c>
      <c r="E42" t="s">
        <v>172</v>
      </c>
      <c r="F42">
        <v>80</v>
      </c>
      <c r="G42">
        <v>160</v>
      </c>
      <c r="H42" t="s">
        <v>12</v>
      </c>
      <c r="I42" t="s">
        <v>177</v>
      </c>
      <c r="J42" t="str">
        <f t="shared" si="0"/>
        <v>set low_towers[42] = 'I05E'</v>
      </c>
    </row>
    <row r="43" spans="1:10">
      <c r="A43">
        <v>101</v>
      </c>
      <c r="B43" t="s">
        <v>178</v>
      </c>
      <c r="C43" t="s">
        <v>179</v>
      </c>
      <c r="D43" t="s">
        <v>180</v>
      </c>
      <c r="E43" t="s">
        <v>172</v>
      </c>
      <c r="F43">
        <v>160</v>
      </c>
      <c r="G43">
        <v>320</v>
      </c>
      <c r="H43" t="s">
        <v>12</v>
      </c>
      <c r="I43" t="s">
        <v>181</v>
      </c>
      <c r="J43" t="str">
        <f t="shared" si="0"/>
        <v>set low_towers[43] = 'I05F'</v>
      </c>
    </row>
    <row r="44" spans="1:10">
      <c r="A44">
        <v>102</v>
      </c>
      <c r="B44" t="s">
        <v>182</v>
      </c>
      <c r="C44" t="s">
        <v>183</v>
      </c>
      <c r="D44" t="s">
        <v>184</v>
      </c>
      <c r="E44" t="s">
        <v>172</v>
      </c>
      <c r="F44">
        <v>250</v>
      </c>
      <c r="G44">
        <v>250</v>
      </c>
      <c r="H44" t="s">
        <v>12</v>
      </c>
      <c r="I44" t="s">
        <v>185</v>
      </c>
      <c r="J44" t="str">
        <f t="shared" si="0"/>
        <v>set low_towers[44] = 'I05G'</v>
      </c>
    </row>
    <row r="45" spans="1:10">
      <c r="A45">
        <v>103</v>
      </c>
      <c r="B45" t="s">
        <v>186</v>
      </c>
      <c r="C45" t="s">
        <v>187</v>
      </c>
      <c r="D45" t="s">
        <v>188</v>
      </c>
      <c r="E45" t="s">
        <v>172</v>
      </c>
      <c r="F45">
        <v>230</v>
      </c>
      <c r="G45">
        <v>480</v>
      </c>
      <c r="H45" t="s">
        <v>12</v>
      </c>
      <c r="I45" t="s">
        <v>189</v>
      </c>
      <c r="J45" t="str">
        <f t="shared" si="0"/>
        <v>set low_towers[45] = 'I05H'</v>
      </c>
    </row>
    <row r="46" spans="1:10">
      <c r="A46">
        <v>104</v>
      </c>
      <c r="B46" t="s">
        <v>190</v>
      </c>
      <c r="C46" t="s">
        <v>191</v>
      </c>
      <c r="D46" t="s">
        <v>192</v>
      </c>
      <c r="E46" t="s">
        <v>172</v>
      </c>
      <c r="F46">
        <v>440</v>
      </c>
      <c r="G46">
        <v>920</v>
      </c>
      <c r="H46" t="s">
        <v>12</v>
      </c>
      <c r="I46" t="s">
        <v>193</v>
      </c>
      <c r="J46" t="str">
        <f t="shared" si="0"/>
        <v>set low_towers[46] = 'I05I'</v>
      </c>
    </row>
    <row r="47" spans="1:10">
      <c r="A47">
        <v>105</v>
      </c>
      <c r="B47" t="s">
        <v>194</v>
      </c>
      <c r="C47" t="s">
        <v>195</v>
      </c>
      <c r="D47" t="s">
        <v>196</v>
      </c>
      <c r="E47" t="s">
        <v>172</v>
      </c>
      <c r="F47">
        <v>800</v>
      </c>
      <c r="G47">
        <v>800</v>
      </c>
      <c r="H47" t="s">
        <v>12</v>
      </c>
      <c r="I47" t="s">
        <v>197</v>
      </c>
      <c r="J47" t="str">
        <f t="shared" si="0"/>
        <v>set low_towers[47] = 'I05J'</v>
      </c>
    </row>
    <row r="48" spans="1:10">
      <c r="A48">
        <v>118</v>
      </c>
      <c r="B48" t="s">
        <v>198</v>
      </c>
      <c r="C48" t="s">
        <v>199</v>
      </c>
      <c r="D48" t="s">
        <v>200</v>
      </c>
      <c r="E48" t="s">
        <v>201</v>
      </c>
      <c r="F48">
        <v>250</v>
      </c>
      <c r="G48">
        <v>250</v>
      </c>
      <c r="H48" t="s">
        <v>12</v>
      </c>
      <c r="I48" t="s">
        <v>202</v>
      </c>
      <c r="J48" t="str">
        <f t="shared" si="0"/>
        <v>set low_towers[48] = 'I02F'</v>
      </c>
    </row>
    <row r="49" spans="1:10">
      <c r="A49">
        <v>120</v>
      </c>
      <c r="B49" t="s">
        <v>203</v>
      </c>
      <c r="C49" t="s">
        <v>204</v>
      </c>
      <c r="D49" t="s">
        <v>205</v>
      </c>
      <c r="E49" t="s">
        <v>201</v>
      </c>
      <c r="F49">
        <v>500</v>
      </c>
      <c r="G49">
        <v>750</v>
      </c>
      <c r="H49" t="s">
        <v>12</v>
      </c>
      <c r="I49" t="s">
        <v>206</v>
      </c>
      <c r="J49" t="str">
        <f t="shared" si="0"/>
        <v>set low_towers[49] = 'I05X'</v>
      </c>
    </row>
    <row r="50" spans="1:10">
      <c r="A50">
        <v>8</v>
      </c>
      <c r="B50" t="s">
        <v>207</v>
      </c>
      <c r="C50" t="s">
        <v>208</v>
      </c>
      <c r="D50" t="s">
        <v>209</v>
      </c>
      <c r="E50" t="s">
        <v>11</v>
      </c>
      <c r="F50">
        <v>660</v>
      </c>
      <c r="G50">
        <v>1540</v>
      </c>
      <c r="H50" t="s">
        <v>210</v>
      </c>
      <c r="I50" t="s">
        <v>211</v>
      </c>
      <c r="J50" t="str">
        <f t="shared" si="0"/>
        <v>set normal_towers[2] = 'I02U'</v>
      </c>
    </row>
    <row r="51" spans="1:10">
      <c r="A51">
        <v>9</v>
      </c>
      <c r="B51" t="s">
        <v>212</v>
      </c>
      <c r="C51" t="s">
        <v>213</v>
      </c>
      <c r="D51" t="s">
        <v>214</v>
      </c>
      <c r="E51" t="s">
        <v>11</v>
      </c>
      <c r="F51">
        <v>1280</v>
      </c>
      <c r="G51">
        <v>1280</v>
      </c>
      <c r="H51" t="s">
        <v>210</v>
      </c>
      <c r="I51" t="s">
        <v>215</v>
      </c>
      <c r="J51" t="str">
        <f t="shared" si="0"/>
        <v>set normal_towers[3] = 'I02V'</v>
      </c>
    </row>
    <row r="52" spans="1:10">
      <c r="A52">
        <v>10</v>
      </c>
      <c r="B52" t="s">
        <v>216</v>
      </c>
      <c r="C52" t="s">
        <v>217</v>
      </c>
      <c r="D52" t="s">
        <v>218</v>
      </c>
      <c r="E52" t="s">
        <v>11</v>
      </c>
      <c r="F52">
        <v>998</v>
      </c>
      <c r="G52">
        <v>2278</v>
      </c>
      <c r="H52" t="s">
        <v>210</v>
      </c>
      <c r="I52" t="s">
        <v>219</v>
      </c>
      <c r="J52" t="str">
        <f t="shared" si="0"/>
        <v>set normal_towers[4] = 'I02W'</v>
      </c>
    </row>
    <row r="53" spans="1:10">
      <c r="A53">
        <v>11</v>
      </c>
      <c r="B53" t="s">
        <v>220</v>
      </c>
      <c r="C53" t="s">
        <v>221</v>
      </c>
      <c r="D53" t="s">
        <v>222</v>
      </c>
      <c r="E53" t="s">
        <v>11</v>
      </c>
      <c r="F53">
        <v>2700</v>
      </c>
      <c r="G53">
        <v>2700</v>
      </c>
      <c r="H53" t="s">
        <v>210</v>
      </c>
      <c r="I53" t="s">
        <v>223</v>
      </c>
      <c r="J53" t="str">
        <f t="shared" si="0"/>
        <v>set normal_towers[5] = 'I02X'</v>
      </c>
    </row>
    <row r="54" spans="1:10">
      <c r="A54">
        <v>13</v>
      </c>
      <c r="B54" t="s">
        <v>224</v>
      </c>
      <c r="C54" t="s">
        <v>225</v>
      </c>
      <c r="D54" t="s">
        <v>226</v>
      </c>
      <c r="E54" t="s">
        <v>11</v>
      </c>
      <c r="F54">
        <v>3500</v>
      </c>
      <c r="G54">
        <v>3500</v>
      </c>
      <c r="H54" t="s">
        <v>210</v>
      </c>
      <c r="I54" t="s">
        <v>227</v>
      </c>
      <c r="J54" t="str">
        <f t="shared" si="0"/>
        <v>set normal_towers[6] = 'I02Z'</v>
      </c>
    </row>
    <row r="55" spans="1:10">
      <c r="A55">
        <v>29</v>
      </c>
      <c r="B55" t="s">
        <v>228</v>
      </c>
      <c r="C55" t="s">
        <v>229</v>
      </c>
      <c r="D55" t="s">
        <v>230</v>
      </c>
      <c r="E55" t="s">
        <v>41</v>
      </c>
      <c r="F55">
        <v>2640</v>
      </c>
      <c r="G55">
        <v>3300</v>
      </c>
      <c r="H55" t="s">
        <v>210</v>
      </c>
      <c r="I55" t="s">
        <v>231</v>
      </c>
      <c r="J55" t="str">
        <f t="shared" si="0"/>
        <v>set normal_towers[7] = 'I03F'</v>
      </c>
    </row>
    <row r="56" spans="1:10">
      <c r="A56">
        <v>31</v>
      </c>
      <c r="B56" t="s">
        <v>232</v>
      </c>
      <c r="C56" t="s">
        <v>233</v>
      </c>
      <c r="D56" t="s">
        <v>234</v>
      </c>
      <c r="E56" t="s">
        <v>41</v>
      </c>
      <c r="F56">
        <v>1700</v>
      </c>
      <c r="G56">
        <v>2210</v>
      </c>
      <c r="H56" t="s">
        <v>210</v>
      </c>
      <c r="I56" t="s">
        <v>235</v>
      </c>
      <c r="J56" t="str">
        <f t="shared" si="0"/>
        <v>set normal_towers[8] = 'I03H'</v>
      </c>
    </row>
    <row r="57" spans="1:10">
      <c r="A57">
        <v>33</v>
      </c>
      <c r="B57" t="s">
        <v>236</v>
      </c>
      <c r="C57" t="s">
        <v>237</v>
      </c>
      <c r="D57" t="s">
        <v>238</v>
      </c>
      <c r="E57" t="s">
        <v>41</v>
      </c>
      <c r="F57">
        <v>1050</v>
      </c>
      <c r="G57">
        <v>1050</v>
      </c>
      <c r="H57" t="s">
        <v>210</v>
      </c>
      <c r="I57" t="s">
        <v>239</v>
      </c>
      <c r="J57" t="str">
        <f t="shared" si="0"/>
        <v>set normal_towers[9] = 'I03J'</v>
      </c>
    </row>
    <row r="58" spans="1:10">
      <c r="A58">
        <v>34</v>
      </c>
      <c r="B58" t="s">
        <v>240</v>
      </c>
      <c r="C58" t="s">
        <v>241</v>
      </c>
      <c r="D58" t="s">
        <v>242</v>
      </c>
      <c r="E58" t="s">
        <v>41</v>
      </c>
      <c r="F58">
        <v>1350</v>
      </c>
      <c r="G58">
        <v>2400</v>
      </c>
      <c r="H58" t="s">
        <v>210</v>
      </c>
      <c r="I58" t="s">
        <v>243</v>
      </c>
      <c r="J58" t="str">
        <f t="shared" si="0"/>
        <v>set normal_towers[10] = 'I03K'</v>
      </c>
    </row>
    <row r="59" spans="1:10">
      <c r="A59">
        <v>36</v>
      </c>
      <c r="B59" t="s">
        <v>244</v>
      </c>
      <c r="C59" t="s">
        <v>245</v>
      </c>
      <c r="D59" t="s">
        <v>246</v>
      </c>
      <c r="E59" t="s">
        <v>41</v>
      </c>
      <c r="F59">
        <v>1800</v>
      </c>
      <c r="G59">
        <v>1800</v>
      </c>
      <c r="H59" t="s">
        <v>210</v>
      </c>
      <c r="I59" t="s">
        <v>247</v>
      </c>
      <c r="J59" t="str">
        <f t="shared" si="0"/>
        <v>set normal_towers[11] = 'I03M'</v>
      </c>
    </row>
    <row r="60" spans="1:10">
      <c r="A60">
        <v>37</v>
      </c>
      <c r="B60" t="s">
        <v>248</v>
      </c>
      <c r="C60" t="s">
        <v>249</v>
      </c>
      <c r="D60" t="s">
        <v>250</v>
      </c>
      <c r="E60" t="s">
        <v>41</v>
      </c>
      <c r="F60">
        <v>1800</v>
      </c>
      <c r="G60">
        <v>3600</v>
      </c>
      <c r="H60" t="s">
        <v>210</v>
      </c>
      <c r="I60" t="s">
        <v>251</v>
      </c>
      <c r="J60" t="str">
        <f t="shared" si="0"/>
        <v>set normal_towers[12] = 'I03N'</v>
      </c>
    </row>
    <row r="61" spans="1:10">
      <c r="A61">
        <v>39</v>
      </c>
      <c r="B61" t="s">
        <v>252</v>
      </c>
      <c r="C61" t="s">
        <v>253</v>
      </c>
      <c r="D61" t="s">
        <v>254</v>
      </c>
      <c r="E61" t="s">
        <v>41</v>
      </c>
      <c r="F61">
        <v>2700</v>
      </c>
      <c r="G61">
        <v>2700</v>
      </c>
      <c r="H61" t="s">
        <v>210</v>
      </c>
      <c r="I61" t="s">
        <v>255</v>
      </c>
      <c r="J61" t="str">
        <f t="shared" si="0"/>
        <v>set normal_towers[13] = 'I03P'</v>
      </c>
    </row>
    <row r="62" spans="1:10">
      <c r="A62">
        <v>42</v>
      </c>
      <c r="B62" t="s">
        <v>256</v>
      </c>
      <c r="C62" t="s">
        <v>257</v>
      </c>
      <c r="D62" t="s">
        <v>258</v>
      </c>
      <c r="E62" t="s">
        <v>41</v>
      </c>
      <c r="F62">
        <v>3900</v>
      </c>
      <c r="G62">
        <v>3800</v>
      </c>
      <c r="H62" t="s">
        <v>210</v>
      </c>
      <c r="I62" t="s">
        <v>259</v>
      </c>
      <c r="J62" t="str">
        <f t="shared" si="0"/>
        <v>set normal_towers[14] = 'I03S'</v>
      </c>
    </row>
    <row r="63" spans="1:10">
      <c r="A63">
        <v>58</v>
      </c>
      <c r="B63" t="s">
        <v>260</v>
      </c>
      <c r="C63" t="s">
        <v>261</v>
      </c>
      <c r="D63" t="s">
        <v>262</v>
      </c>
      <c r="E63" t="s">
        <v>78</v>
      </c>
      <c r="F63">
        <v>1000</v>
      </c>
      <c r="G63">
        <v>1000</v>
      </c>
      <c r="H63" t="s">
        <v>210</v>
      </c>
      <c r="I63" t="s">
        <v>263</v>
      </c>
      <c r="J63" t="str">
        <f t="shared" si="0"/>
        <v>set normal_towers[15] = 'I048'</v>
      </c>
    </row>
    <row r="64" spans="1:10">
      <c r="A64">
        <v>59</v>
      </c>
      <c r="B64" t="s">
        <v>264</v>
      </c>
      <c r="C64" t="s">
        <v>265</v>
      </c>
      <c r="D64" t="s">
        <v>266</v>
      </c>
      <c r="E64" t="s">
        <v>78</v>
      </c>
      <c r="F64">
        <v>650</v>
      </c>
      <c r="G64">
        <v>1650</v>
      </c>
      <c r="H64" t="s">
        <v>210</v>
      </c>
      <c r="I64" t="s">
        <v>267</v>
      </c>
      <c r="J64" t="str">
        <f t="shared" si="0"/>
        <v>set normal_towers[16] = 'I049'</v>
      </c>
    </row>
    <row r="65" spans="1:10">
      <c r="A65">
        <v>60</v>
      </c>
      <c r="B65" t="s">
        <v>268</v>
      </c>
      <c r="C65" t="s">
        <v>269</v>
      </c>
      <c r="D65" t="s">
        <v>270</v>
      </c>
      <c r="E65" t="s">
        <v>78</v>
      </c>
      <c r="F65">
        <v>600</v>
      </c>
      <c r="G65">
        <v>2250</v>
      </c>
      <c r="H65" t="s">
        <v>210</v>
      </c>
      <c r="I65" t="s">
        <v>271</v>
      </c>
      <c r="J65" t="str">
        <f t="shared" si="0"/>
        <v>set normal_towers[17] = 'I04A'</v>
      </c>
    </row>
    <row r="66" spans="1:10">
      <c r="A66">
        <v>62</v>
      </c>
      <c r="B66" t="s">
        <v>272</v>
      </c>
      <c r="C66" t="s">
        <v>273</v>
      </c>
      <c r="D66" t="s">
        <v>274</v>
      </c>
      <c r="E66" t="s">
        <v>78</v>
      </c>
      <c r="F66">
        <v>850</v>
      </c>
      <c r="G66">
        <v>1800</v>
      </c>
      <c r="H66" t="s">
        <v>210</v>
      </c>
      <c r="I66" t="s">
        <v>275</v>
      </c>
      <c r="J66" t="str">
        <f t="shared" ref="J66:J127" si="1">I66&amp;"'"&amp;C66&amp;"'"</f>
        <v>set normal_towers[18] = 'I04C'</v>
      </c>
    </row>
    <row r="67" spans="1:10">
      <c r="A67">
        <v>63</v>
      </c>
      <c r="B67" t="s">
        <v>276</v>
      </c>
      <c r="C67" t="s">
        <v>277</v>
      </c>
      <c r="D67" t="s">
        <v>278</v>
      </c>
      <c r="E67" t="s">
        <v>78</v>
      </c>
      <c r="F67">
        <v>1600</v>
      </c>
      <c r="G67">
        <v>1600</v>
      </c>
      <c r="H67" t="s">
        <v>210</v>
      </c>
      <c r="I67" t="s">
        <v>279</v>
      </c>
      <c r="J67" t="str">
        <f t="shared" si="1"/>
        <v>set normal_towers[19] = 'I04D'</v>
      </c>
    </row>
    <row r="68" spans="1:10">
      <c r="A68">
        <v>64</v>
      </c>
      <c r="B68" t="s">
        <v>280</v>
      </c>
      <c r="C68" t="s">
        <v>281</v>
      </c>
      <c r="D68" t="s">
        <v>282</v>
      </c>
      <c r="E68" t="s">
        <v>78</v>
      </c>
      <c r="F68">
        <v>1300</v>
      </c>
      <c r="G68">
        <v>2900</v>
      </c>
      <c r="H68" t="s">
        <v>210</v>
      </c>
      <c r="I68" t="s">
        <v>283</v>
      </c>
      <c r="J68" t="str">
        <f t="shared" si="1"/>
        <v>set normal_towers[20] = 'I04E'</v>
      </c>
    </row>
    <row r="69" spans="1:10">
      <c r="A69">
        <v>66</v>
      </c>
      <c r="B69" t="s">
        <v>284</v>
      </c>
      <c r="C69" t="s">
        <v>285</v>
      </c>
      <c r="D69" t="s">
        <v>286</v>
      </c>
      <c r="E69" t="s">
        <v>78</v>
      </c>
      <c r="F69">
        <v>2700</v>
      </c>
      <c r="G69">
        <v>2700</v>
      </c>
      <c r="H69" t="s">
        <v>210</v>
      </c>
      <c r="I69" t="s">
        <v>287</v>
      </c>
      <c r="J69" t="str">
        <f t="shared" si="1"/>
        <v>set normal_towers[21] = 'I04G'</v>
      </c>
    </row>
    <row r="70" spans="1:10">
      <c r="A70">
        <v>78</v>
      </c>
      <c r="B70" t="s">
        <v>288</v>
      </c>
      <c r="C70" t="s">
        <v>289</v>
      </c>
      <c r="D70" t="s">
        <v>290</v>
      </c>
      <c r="E70" t="s">
        <v>127</v>
      </c>
      <c r="F70">
        <v>1000</v>
      </c>
      <c r="G70">
        <v>1800</v>
      </c>
      <c r="H70" t="s">
        <v>210</v>
      </c>
      <c r="I70" t="s">
        <v>291</v>
      </c>
      <c r="J70" t="str">
        <f t="shared" si="1"/>
        <v>set normal_towers[22] = 'I04S'</v>
      </c>
    </row>
    <row r="71" spans="1:10">
      <c r="A71">
        <v>79</v>
      </c>
      <c r="B71" t="s">
        <v>292</v>
      </c>
      <c r="C71" t="s">
        <v>293</v>
      </c>
      <c r="D71" t="s">
        <v>294</v>
      </c>
      <c r="E71" t="s">
        <v>127</v>
      </c>
      <c r="F71">
        <v>1200</v>
      </c>
      <c r="G71">
        <v>3000</v>
      </c>
      <c r="H71" t="s">
        <v>210</v>
      </c>
      <c r="I71" t="s">
        <v>295</v>
      </c>
      <c r="J71" t="str">
        <f t="shared" si="1"/>
        <v>set normal_towers[23] = 'I04T'</v>
      </c>
    </row>
    <row r="72" spans="1:10">
      <c r="A72">
        <v>87</v>
      </c>
      <c r="B72" t="s">
        <v>296</v>
      </c>
      <c r="C72" t="s">
        <v>297</v>
      </c>
      <c r="D72" t="s">
        <v>298</v>
      </c>
      <c r="E72" t="s">
        <v>127</v>
      </c>
      <c r="F72">
        <v>1300</v>
      </c>
      <c r="G72">
        <v>2100</v>
      </c>
      <c r="H72" t="s">
        <v>210</v>
      </c>
      <c r="I72" t="s">
        <v>299</v>
      </c>
      <c r="J72" t="str">
        <f t="shared" si="1"/>
        <v>set normal_towers[24] = 'I051'</v>
      </c>
    </row>
    <row r="73" spans="1:10">
      <c r="A73">
        <v>88</v>
      </c>
      <c r="B73" t="s">
        <v>300</v>
      </c>
      <c r="C73" t="s">
        <v>301</v>
      </c>
      <c r="D73" t="s">
        <v>302</v>
      </c>
      <c r="E73" t="s">
        <v>127</v>
      </c>
      <c r="F73">
        <v>1700</v>
      </c>
      <c r="G73">
        <v>3500</v>
      </c>
      <c r="H73" t="s">
        <v>210</v>
      </c>
      <c r="I73" t="s">
        <v>303</v>
      </c>
      <c r="J73" t="str">
        <f t="shared" si="1"/>
        <v>set normal_towers[25] = 'I052'</v>
      </c>
    </row>
    <row r="74" spans="1:10">
      <c r="A74">
        <v>90</v>
      </c>
      <c r="B74" t="s">
        <v>304</v>
      </c>
      <c r="C74" t="s">
        <v>305</v>
      </c>
      <c r="D74" t="s">
        <v>306</v>
      </c>
      <c r="E74" t="s">
        <v>127</v>
      </c>
      <c r="F74">
        <v>700</v>
      </c>
      <c r="G74">
        <v>3700</v>
      </c>
      <c r="H74" t="s">
        <v>210</v>
      </c>
      <c r="I74" t="s">
        <v>307</v>
      </c>
      <c r="J74" t="str">
        <f t="shared" si="1"/>
        <v>set normal_towers[26] = 'I054'</v>
      </c>
    </row>
    <row r="75" spans="1:10">
      <c r="A75">
        <v>106</v>
      </c>
      <c r="B75" t="s">
        <v>308</v>
      </c>
      <c r="C75" t="s">
        <v>309</v>
      </c>
      <c r="D75" t="s">
        <v>310</v>
      </c>
      <c r="E75" t="s">
        <v>172</v>
      </c>
      <c r="F75">
        <v>500</v>
      </c>
      <c r="G75">
        <v>1300</v>
      </c>
      <c r="H75" t="s">
        <v>210</v>
      </c>
      <c r="I75" t="s">
        <v>311</v>
      </c>
      <c r="J75" t="str">
        <f t="shared" si="1"/>
        <v>set normal_towers[27] = 'I05K'</v>
      </c>
    </row>
    <row r="76" spans="1:10">
      <c r="A76">
        <v>107</v>
      </c>
      <c r="B76" t="s">
        <v>312</v>
      </c>
      <c r="C76" t="s">
        <v>313</v>
      </c>
      <c r="D76" t="s">
        <v>314</v>
      </c>
      <c r="E76" t="s">
        <v>172</v>
      </c>
      <c r="F76">
        <v>600</v>
      </c>
      <c r="G76">
        <v>1900</v>
      </c>
      <c r="H76" t="s">
        <v>210</v>
      </c>
      <c r="I76" t="s">
        <v>315</v>
      </c>
      <c r="J76" t="str">
        <f t="shared" si="1"/>
        <v>set normal_towers[28] = 'I05L'</v>
      </c>
    </row>
    <row r="77" spans="1:10">
      <c r="A77">
        <v>108</v>
      </c>
      <c r="B77" t="s">
        <v>316</v>
      </c>
      <c r="C77" t="s">
        <v>317</v>
      </c>
      <c r="D77" t="s">
        <v>318</v>
      </c>
      <c r="E77" t="s">
        <v>172</v>
      </c>
      <c r="F77">
        <v>1000</v>
      </c>
      <c r="G77">
        <v>2900</v>
      </c>
      <c r="H77" t="s">
        <v>210</v>
      </c>
      <c r="I77" t="s">
        <v>319</v>
      </c>
      <c r="J77" t="str">
        <f t="shared" si="1"/>
        <v>set normal_towers[29] = 'I05M'</v>
      </c>
    </row>
    <row r="78" spans="1:10">
      <c r="A78">
        <v>109</v>
      </c>
      <c r="B78" t="s">
        <v>320</v>
      </c>
      <c r="C78" t="s">
        <v>321</v>
      </c>
      <c r="D78" t="s">
        <v>322</v>
      </c>
      <c r="E78" t="s">
        <v>172</v>
      </c>
      <c r="F78">
        <v>3600</v>
      </c>
      <c r="G78">
        <v>3600</v>
      </c>
      <c r="H78" t="s">
        <v>210</v>
      </c>
      <c r="I78" t="s">
        <v>323</v>
      </c>
      <c r="J78" t="str">
        <f t="shared" si="1"/>
        <v>set normal_towers[30] = 'I05N'</v>
      </c>
    </row>
    <row r="79" spans="1:10">
      <c r="A79">
        <v>111</v>
      </c>
      <c r="B79" t="s">
        <v>324</v>
      </c>
      <c r="C79" t="s">
        <v>325</v>
      </c>
      <c r="D79" t="s">
        <v>326</v>
      </c>
      <c r="E79" t="s">
        <v>172</v>
      </c>
      <c r="F79">
        <v>3800</v>
      </c>
      <c r="G79">
        <v>3800</v>
      </c>
      <c r="H79" t="s">
        <v>210</v>
      </c>
      <c r="I79" t="s">
        <v>327</v>
      </c>
      <c r="J79" t="str">
        <f t="shared" si="1"/>
        <v>set normal_towers[31] = 'I05P'</v>
      </c>
    </row>
    <row r="80" spans="1:10">
      <c r="A80">
        <v>113</v>
      </c>
      <c r="B80" t="s">
        <v>328</v>
      </c>
      <c r="C80" t="s">
        <v>329</v>
      </c>
      <c r="D80" t="s">
        <v>330</v>
      </c>
      <c r="E80" t="s">
        <v>172</v>
      </c>
      <c r="F80">
        <v>3200</v>
      </c>
      <c r="G80">
        <v>3200</v>
      </c>
      <c r="H80" t="s">
        <v>210</v>
      </c>
      <c r="I80" t="s">
        <v>331</v>
      </c>
      <c r="J80" t="str">
        <f t="shared" si="1"/>
        <v>set normal_towers[32] = 'I05R'</v>
      </c>
    </row>
    <row r="81" spans="1:10">
      <c r="A81">
        <v>119</v>
      </c>
      <c r="B81" t="s">
        <v>332</v>
      </c>
      <c r="C81" t="s">
        <v>333</v>
      </c>
      <c r="D81" t="s">
        <v>334</v>
      </c>
      <c r="E81" t="s">
        <v>201</v>
      </c>
      <c r="F81">
        <v>1000</v>
      </c>
      <c r="G81">
        <v>1750</v>
      </c>
      <c r="H81" t="s">
        <v>210</v>
      </c>
      <c r="I81" t="s">
        <v>335</v>
      </c>
      <c r="J81" t="str">
        <f t="shared" si="1"/>
        <v>set normal_towers[33] = 'I05W'</v>
      </c>
    </row>
    <row r="82" spans="1:10">
      <c r="A82">
        <v>121</v>
      </c>
      <c r="B82" t="s">
        <v>336</v>
      </c>
      <c r="C82" t="s">
        <v>337</v>
      </c>
      <c r="D82" t="s">
        <v>338</v>
      </c>
      <c r="E82" t="s">
        <v>201</v>
      </c>
      <c r="F82">
        <v>2000</v>
      </c>
      <c r="G82">
        <v>3750</v>
      </c>
      <c r="H82" t="s">
        <v>210</v>
      </c>
      <c r="I82" t="s">
        <v>339</v>
      </c>
      <c r="J82" t="str">
        <f t="shared" si="1"/>
        <v>set normal_towers[34] = 'I05Y'</v>
      </c>
    </row>
    <row r="83" spans="1:10">
      <c r="A83">
        <v>126</v>
      </c>
      <c r="B83" t="s">
        <v>340</v>
      </c>
      <c r="C83" t="s">
        <v>341</v>
      </c>
      <c r="D83" t="s">
        <v>342</v>
      </c>
      <c r="E83" t="s">
        <v>201</v>
      </c>
      <c r="F83">
        <v>2000</v>
      </c>
      <c r="G83">
        <v>2000</v>
      </c>
      <c r="H83" t="s">
        <v>210</v>
      </c>
      <c r="I83" t="s">
        <v>343</v>
      </c>
      <c r="J83" t="str">
        <f t="shared" si="1"/>
        <v>set normal_towers[35] = 'I02G'</v>
      </c>
    </row>
    <row r="84" spans="1:10">
      <c r="A84">
        <v>12</v>
      </c>
      <c r="B84" t="s">
        <v>344</v>
      </c>
      <c r="C84" t="s">
        <v>345</v>
      </c>
      <c r="D84" t="s">
        <v>346</v>
      </c>
      <c r="E84" t="s">
        <v>11</v>
      </c>
      <c r="F84">
        <v>2200</v>
      </c>
      <c r="G84">
        <v>4900</v>
      </c>
      <c r="H84" t="s">
        <v>347</v>
      </c>
      <c r="I84" t="s">
        <v>348</v>
      </c>
      <c r="J84" t="str">
        <f t="shared" si="1"/>
        <v>set fine_towers[2] = 'I02Y'</v>
      </c>
    </row>
    <row r="85" spans="1:10">
      <c r="A85">
        <v>14</v>
      </c>
      <c r="B85" t="s">
        <v>349</v>
      </c>
      <c r="C85" t="s">
        <v>350</v>
      </c>
      <c r="D85" t="s">
        <v>351</v>
      </c>
      <c r="E85" t="s">
        <v>11</v>
      </c>
      <c r="F85">
        <v>3000</v>
      </c>
      <c r="G85">
        <v>6500</v>
      </c>
      <c r="H85" t="s">
        <v>347</v>
      </c>
      <c r="I85" t="s">
        <v>352</v>
      </c>
      <c r="J85" t="str">
        <f t="shared" si="1"/>
        <v>set fine_towers[3] = 'I030'</v>
      </c>
    </row>
    <row r="86" spans="1:10">
      <c r="A86">
        <v>15</v>
      </c>
      <c r="B86" t="s">
        <v>353</v>
      </c>
      <c r="C86" t="s">
        <v>354</v>
      </c>
      <c r="D86" t="s">
        <v>355</v>
      </c>
      <c r="E86" t="s">
        <v>11</v>
      </c>
      <c r="F86">
        <v>7000</v>
      </c>
      <c r="G86">
        <v>7000</v>
      </c>
      <c r="H86" t="s">
        <v>347</v>
      </c>
      <c r="I86" t="s">
        <v>356</v>
      </c>
      <c r="J86" t="str">
        <f t="shared" si="1"/>
        <v>set fine_towers[4] = 'I031'</v>
      </c>
    </row>
    <row r="87" spans="1:10">
      <c r="A87">
        <v>17</v>
      </c>
      <c r="B87" t="s">
        <v>357</v>
      </c>
      <c r="C87" t="s">
        <v>358</v>
      </c>
      <c r="D87" t="s">
        <v>359</v>
      </c>
      <c r="E87" t="s">
        <v>11</v>
      </c>
      <c r="F87">
        <v>5800</v>
      </c>
      <c r="G87">
        <v>5800</v>
      </c>
      <c r="H87" t="s">
        <v>347</v>
      </c>
      <c r="I87" t="s">
        <v>360</v>
      </c>
      <c r="J87" t="str">
        <f t="shared" si="1"/>
        <v>set fine_towers[5] = 'I033'</v>
      </c>
    </row>
    <row r="88" spans="1:10">
      <c r="A88">
        <v>19</v>
      </c>
      <c r="B88" t="s">
        <v>361</v>
      </c>
      <c r="C88" t="s">
        <v>362</v>
      </c>
      <c r="D88" t="s">
        <v>363</v>
      </c>
      <c r="E88" t="s">
        <v>11</v>
      </c>
      <c r="F88">
        <v>7200</v>
      </c>
      <c r="G88">
        <v>7200</v>
      </c>
      <c r="H88" t="s">
        <v>347</v>
      </c>
      <c r="I88" t="s">
        <v>364</v>
      </c>
      <c r="J88" t="str">
        <f t="shared" si="1"/>
        <v>set fine_towers[6] = 'I035'</v>
      </c>
    </row>
    <row r="89" spans="1:10">
      <c r="A89">
        <v>32</v>
      </c>
      <c r="B89" t="s">
        <v>365</v>
      </c>
      <c r="C89" t="s">
        <v>366</v>
      </c>
      <c r="D89" t="s">
        <v>367</v>
      </c>
      <c r="E89" t="s">
        <v>41</v>
      </c>
      <c r="F89">
        <v>3090</v>
      </c>
      <c r="G89">
        <v>5300</v>
      </c>
      <c r="H89" t="s">
        <v>347</v>
      </c>
      <c r="I89" t="s">
        <v>368</v>
      </c>
      <c r="J89" t="str">
        <f t="shared" si="1"/>
        <v>set fine_towers[7] = 'I03I'</v>
      </c>
    </row>
    <row r="90" spans="1:10">
      <c r="A90">
        <v>35</v>
      </c>
      <c r="B90" t="s">
        <v>369</v>
      </c>
      <c r="C90" t="s">
        <v>370</v>
      </c>
      <c r="D90" t="s">
        <v>371</v>
      </c>
      <c r="E90" t="s">
        <v>41</v>
      </c>
      <c r="F90">
        <v>3200</v>
      </c>
      <c r="G90">
        <v>5600</v>
      </c>
      <c r="H90" t="s">
        <v>347</v>
      </c>
      <c r="I90" t="s">
        <v>372</v>
      </c>
      <c r="J90" t="str">
        <f t="shared" si="1"/>
        <v>set fine_towers[8] = 'I03L'</v>
      </c>
    </row>
    <row r="91" spans="1:10">
      <c r="A91">
        <v>38</v>
      </c>
      <c r="B91" t="s">
        <v>373</v>
      </c>
      <c r="C91" t="s">
        <v>374</v>
      </c>
      <c r="D91" t="s">
        <v>375</v>
      </c>
      <c r="E91" t="s">
        <v>41</v>
      </c>
      <c r="F91">
        <v>3100</v>
      </c>
      <c r="G91">
        <v>6700</v>
      </c>
      <c r="H91" t="s">
        <v>347</v>
      </c>
      <c r="I91" t="s">
        <v>376</v>
      </c>
      <c r="J91" t="str">
        <f t="shared" si="1"/>
        <v>set fine_towers[9] = 'I03O'</v>
      </c>
    </row>
    <row r="92" spans="1:10">
      <c r="A92">
        <v>40</v>
      </c>
      <c r="B92" t="s">
        <v>377</v>
      </c>
      <c r="C92" t="s">
        <v>378</v>
      </c>
      <c r="D92" t="s">
        <v>379</v>
      </c>
      <c r="E92" t="s">
        <v>41</v>
      </c>
      <c r="F92">
        <v>2800</v>
      </c>
      <c r="G92">
        <v>5500</v>
      </c>
      <c r="H92" t="s">
        <v>347</v>
      </c>
      <c r="I92" t="s">
        <v>380</v>
      </c>
      <c r="J92" t="str">
        <f t="shared" si="1"/>
        <v>set fine_towers[10] = 'I03Q'</v>
      </c>
    </row>
    <row r="93" spans="1:10">
      <c r="A93">
        <v>43</v>
      </c>
      <c r="B93" t="s">
        <v>381</v>
      </c>
      <c r="C93" t="s">
        <v>382</v>
      </c>
      <c r="D93" t="s">
        <v>383</v>
      </c>
      <c r="E93" t="s">
        <v>41</v>
      </c>
      <c r="F93">
        <v>2300</v>
      </c>
      <c r="G93">
        <v>6200</v>
      </c>
      <c r="H93" t="s">
        <v>347</v>
      </c>
      <c r="I93" t="s">
        <v>384</v>
      </c>
      <c r="J93" t="str">
        <f t="shared" si="1"/>
        <v>set fine_towers[11] = 'I03T'</v>
      </c>
    </row>
    <row r="94" spans="1:10">
      <c r="A94">
        <v>65</v>
      </c>
      <c r="B94" t="s">
        <v>385</v>
      </c>
      <c r="C94" t="s">
        <v>386</v>
      </c>
      <c r="D94" t="s">
        <v>387</v>
      </c>
      <c r="E94" t="s">
        <v>78</v>
      </c>
      <c r="F94">
        <v>1500</v>
      </c>
      <c r="G94">
        <v>4400</v>
      </c>
      <c r="H94" t="s">
        <v>347</v>
      </c>
      <c r="I94" t="s">
        <v>388</v>
      </c>
      <c r="J94" t="str">
        <f t="shared" si="1"/>
        <v>set fine_towers[12] = 'I04F'</v>
      </c>
    </row>
    <row r="95" spans="1:10">
      <c r="A95">
        <v>67</v>
      </c>
      <c r="B95" t="s">
        <v>389</v>
      </c>
      <c r="C95" t="s">
        <v>390</v>
      </c>
      <c r="D95" t="s">
        <v>391</v>
      </c>
      <c r="E95" t="s">
        <v>78</v>
      </c>
      <c r="F95">
        <v>2300</v>
      </c>
      <c r="G95">
        <v>5000</v>
      </c>
      <c r="H95" t="s">
        <v>347</v>
      </c>
      <c r="I95" t="s">
        <v>392</v>
      </c>
      <c r="J95" t="str">
        <f t="shared" si="1"/>
        <v>set fine_towers[13] = 'I04H'</v>
      </c>
    </row>
    <row r="96" spans="1:10">
      <c r="A96">
        <v>68</v>
      </c>
      <c r="B96" t="s">
        <v>393</v>
      </c>
      <c r="C96" t="s">
        <v>394</v>
      </c>
      <c r="D96" t="s">
        <v>395</v>
      </c>
      <c r="E96" t="s">
        <v>78</v>
      </c>
      <c r="F96">
        <v>4800</v>
      </c>
      <c r="G96">
        <v>4800</v>
      </c>
      <c r="H96" t="s">
        <v>347</v>
      </c>
      <c r="I96" t="s">
        <v>396</v>
      </c>
      <c r="J96" t="str">
        <f t="shared" si="1"/>
        <v>set fine_towers[14] = 'I04I'</v>
      </c>
    </row>
    <row r="97" spans="1:10">
      <c r="A97">
        <v>69</v>
      </c>
      <c r="B97" t="s">
        <v>397</v>
      </c>
      <c r="C97" t="s">
        <v>398</v>
      </c>
      <c r="D97" t="s">
        <v>399</v>
      </c>
      <c r="E97" t="s">
        <v>78</v>
      </c>
      <c r="F97">
        <v>3000</v>
      </c>
      <c r="G97">
        <v>7800</v>
      </c>
      <c r="H97" t="s">
        <v>347</v>
      </c>
      <c r="I97" t="s">
        <v>400</v>
      </c>
      <c r="J97" t="str">
        <f t="shared" si="1"/>
        <v>set fine_towers[15] = 'I04J'</v>
      </c>
    </row>
    <row r="98" spans="1:10">
      <c r="A98">
        <v>80</v>
      </c>
      <c r="B98" t="s">
        <v>401</v>
      </c>
      <c r="C98" t="s">
        <v>402</v>
      </c>
      <c r="D98" t="s">
        <v>403</v>
      </c>
      <c r="E98" t="s">
        <v>127</v>
      </c>
      <c r="F98">
        <v>1000</v>
      </c>
      <c r="G98">
        <v>4000</v>
      </c>
      <c r="H98" t="s">
        <v>347</v>
      </c>
      <c r="I98" t="s">
        <v>404</v>
      </c>
      <c r="J98" t="str">
        <f t="shared" si="1"/>
        <v>set fine_towers[16] = 'I04U'</v>
      </c>
    </row>
    <row r="99" spans="1:10">
      <c r="A99">
        <v>89</v>
      </c>
      <c r="B99" t="s">
        <v>405</v>
      </c>
      <c r="C99" t="s">
        <v>406</v>
      </c>
      <c r="D99" t="s">
        <v>407</v>
      </c>
      <c r="E99" t="s">
        <v>127</v>
      </c>
      <c r="F99">
        <v>2300</v>
      </c>
      <c r="G99">
        <v>4100</v>
      </c>
      <c r="H99" t="s">
        <v>347</v>
      </c>
      <c r="I99" t="s">
        <v>408</v>
      </c>
      <c r="J99" t="str">
        <f t="shared" si="1"/>
        <v>set fine_towers[17] = 'I053'</v>
      </c>
    </row>
    <row r="100" spans="1:10">
      <c r="A100">
        <v>91</v>
      </c>
      <c r="B100" t="s">
        <v>409</v>
      </c>
      <c r="C100" t="s">
        <v>410</v>
      </c>
      <c r="D100" t="s">
        <v>411</v>
      </c>
      <c r="E100" t="s">
        <v>127</v>
      </c>
      <c r="F100">
        <v>2600</v>
      </c>
      <c r="G100">
        <v>5600</v>
      </c>
      <c r="H100" t="s">
        <v>347</v>
      </c>
      <c r="I100" t="s">
        <v>412</v>
      </c>
      <c r="J100" t="str">
        <f t="shared" si="1"/>
        <v>set fine_towers[18] = 'I055'</v>
      </c>
    </row>
    <row r="101" spans="1:10">
      <c r="A101">
        <v>92</v>
      </c>
      <c r="B101" t="s">
        <v>413</v>
      </c>
      <c r="C101" t="s">
        <v>414</v>
      </c>
      <c r="D101" t="s">
        <v>415</v>
      </c>
      <c r="E101" t="s">
        <v>127</v>
      </c>
      <c r="F101">
        <v>400</v>
      </c>
      <c r="G101">
        <v>6000</v>
      </c>
      <c r="H101" t="s">
        <v>347</v>
      </c>
      <c r="I101" t="s">
        <v>416</v>
      </c>
      <c r="J101" t="str">
        <f t="shared" si="1"/>
        <v>set fine_towers[19] = 'I056'</v>
      </c>
    </row>
    <row r="102" spans="1:10">
      <c r="A102">
        <v>93</v>
      </c>
      <c r="B102" t="s">
        <v>417</v>
      </c>
      <c r="C102" t="s">
        <v>418</v>
      </c>
      <c r="D102" t="s">
        <v>419</v>
      </c>
      <c r="E102" t="s">
        <v>127</v>
      </c>
      <c r="F102">
        <v>1200</v>
      </c>
      <c r="G102">
        <v>6800</v>
      </c>
      <c r="H102" t="s">
        <v>347</v>
      </c>
      <c r="I102" t="s">
        <v>420</v>
      </c>
      <c r="J102" t="str">
        <f t="shared" si="1"/>
        <v>set fine_towers[20] = 'I057'</v>
      </c>
    </row>
    <row r="103" spans="1:10">
      <c r="A103">
        <v>94</v>
      </c>
      <c r="B103" t="s">
        <v>421</v>
      </c>
      <c r="C103" t="s">
        <v>422</v>
      </c>
      <c r="D103" t="s">
        <v>423</v>
      </c>
      <c r="E103" t="s">
        <v>127</v>
      </c>
      <c r="F103">
        <v>2700</v>
      </c>
      <c r="G103">
        <v>6400</v>
      </c>
      <c r="H103" t="s">
        <v>347</v>
      </c>
      <c r="I103" t="s">
        <v>424</v>
      </c>
      <c r="J103" t="str">
        <f t="shared" si="1"/>
        <v>set fine_towers[21] = 'I058'</v>
      </c>
    </row>
    <row r="104" spans="1:10">
      <c r="A104">
        <v>95</v>
      </c>
      <c r="B104" t="s">
        <v>425</v>
      </c>
      <c r="C104" t="s">
        <v>426</v>
      </c>
      <c r="D104" t="s">
        <v>427</v>
      </c>
      <c r="E104" t="s">
        <v>127</v>
      </c>
      <c r="F104">
        <v>2400</v>
      </c>
      <c r="G104">
        <v>6100</v>
      </c>
      <c r="H104" t="s">
        <v>347</v>
      </c>
      <c r="I104" t="s">
        <v>428</v>
      </c>
      <c r="J104" t="str">
        <f t="shared" si="1"/>
        <v>set fine_towers[22] = 'I059'</v>
      </c>
    </row>
    <row r="105" spans="1:10">
      <c r="A105">
        <v>96</v>
      </c>
      <c r="B105" t="s">
        <v>429</v>
      </c>
      <c r="C105" t="s">
        <v>430</v>
      </c>
      <c r="D105" t="s">
        <v>431</v>
      </c>
      <c r="E105" t="s">
        <v>127</v>
      </c>
      <c r="F105">
        <v>2300</v>
      </c>
      <c r="G105">
        <v>6300</v>
      </c>
      <c r="H105" t="s">
        <v>347</v>
      </c>
      <c r="I105" t="s">
        <v>432</v>
      </c>
      <c r="J105" t="str">
        <f t="shared" si="1"/>
        <v>set fine_towers[23] = 'I05A'</v>
      </c>
    </row>
    <row r="106" spans="1:10">
      <c r="A106">
        <v>110</v>
      </c>
      <c r="B106" t="s">
        <v>433</v>
      </c>
      <c r="C106" t="s">
        <v>434</v>
      </c>
      <c r="D106" t="s">
        <v>435</v>
      </c>
      <c r="E106" t="s">
        <v>172</v>
      </c>
      <c r="F106">
        <v>3100</v>
      </c>
      <c r="G106">
        <v>6700</v>
      </c>
      <c r="H106" t="s">
        <v>347</v>
      </c>
      <c r="I106" t="s">
        <v>436</v>
      </c>
      <c r="J106" t="str">
        <f t="shared" si="1"/>
        <v>set fine_towers[24] = 'I05O'</v>
      </c>
    </row>
    <row r="107" spans="1:10">
      <c r="A107">
        <v>112</v>
      </c>
      <c r="B107" t="s">
        <v>437</v>
      </c>
      <c r="C107" t="s">
        <v>438</v>
      </c>
      <c r="D107" t="s">
        <v>439</v>
      </c>
      <c r="E107" t="s">
        <v>172</v>
      </c>
      <c r="F107">
        <v>2000</v>
      </c>
      <c r="G107">
        <v>5800</v>
      </c>
      <c r="H107" t="s">
        <v>347</v>
      </c>
      <c r="I107" t="s">
        <v>440</v>
      </c>
      <c r="J107" t="str">
        <f t="shared" si="1"/>
        <v>set fine_towers[25] = 'I05Q'</v>
      </c>
    </row>
    <row r="108" spans="1:10">
      <c r="A108">
        <v>114</v>
      </c>
      <c r="B108" t="s">
        <v>441</v>
      </c>
      <c r="C108" t="s">
        <v>442</v>
      </c>
      <c r="D108" t="s">
        <v>443</v>
      </c>
      <c r="E108" t="s">
        <v>172</v>
      </c>
      <c r="F108">
        <v>2600</v>
      </c>
      <c r="G108">
        <v>5800</v>
      </c>
      <c r="H108" t="s">
        <v>347</v>
      </c>
      <c r="I108" t="s">
        <v>444</v>
      </c>
      <c r="J108" t="str">
        <f t="shared" si="1"/>
        <v>set fine_towers[26] = 'I05S'</v>
      </c>
    </row>
    <row r="109" spans="1:10">
      <c r="A109">
        <v>122</v>
      </c>
      <c r="B109" t="s">
        <v>445</v>
      </c>
      <c r="C109" t="s">
        <v>446</v>
      </c>
      <c r="D109" t="s">
        <v>447</v>
      </c>
      <c r="E109" t="s">
        <v>201</v>
      </c>
      <c r="F109">
        <v>4000</v>
      </c>
      <c r="G109">
        <v>7750</v>
      </c>
      <c r="H109" t="s">
        <v>347</v>
      </c>
      <c r="I109" t="s">
        <v>448</v>
      </c>
      <c r="J109" t="str">
        <f t="shared" si="1"/>
        <v>set fine_towers[27] = 'I05Z'</v>
      </c>
    </row>
    <row r="110" spans="1:10">
      <c r="A110">
        <v>125</v>
      </c>
      <c r="B110" t="s">
        <v>449</v>
      </c>
      <c r="C110" t="s">
        <v>450</v>
      </c>
      <c r="D110" t="s">
        <v>451</v>
      </c>
      <c r="E110" t="s">
        <v>201</v>
      </c>
      <c r="F110">
        <v>4000</v>
      </c>
      <c r="G110">
        <v>4000</v>
      </c>
      <c r="H110" t="s">
        <v>347</v>
      </c>
      <c r="I110" t="s">
        <v>452</v>
      </c>
      <c r="J110" t="str">
        <f t="shared" si="1"/>
        <v>set fine_towers[28] = 'I02H'</v>
      </c>
    </row>
    <row r="111" spans="1:10">
      <c r="A111">
        <v>16</v>
      </c>
      <c r="B111" t="s">
        <v>453</v>
      </c>
      <c r="C111" t="s">
        <v>454</v>
      </c>
      <c r="D111" t="s">
        <v>455</v>
      </c>
      <c r="E111" t="s">
        <v>11</v>
      </c>
      <c r="F111">
        <v>4800</v>
      </c>
      <c r="G111">
        <v>11800</v>
      </c>
      <c r="H111" t="s">
        <v>456</v>
      </c>
      <c r="I111" t="s">
        <v>457</v>
      </c>
      <c r="J111" t="str">
        <f t="shared" si="1"/>
        <v>set perfect_towers[2] = 'I032'</v>
      </c>
    </row>
    <row r="112" spans="1:10">
      <c r="A112">
        <v>18</v>
      </c>
      <c r="B112" t="s">
        <v>458</v>
      </c>
      <c r="C112" t="s">
        <v>459</v>
      </c>
      <c r="D112" t="s">
        <v>460</v>
      </c>
      <c r="E112" t="s">
        <v>11</v>
      </c>
      <c r="F112">
        <v>5500</v>
      </c>
      <c r="G112">
        <v>11300</v>
      </c>
      <c r="H112" t="s">
        <v>456</v>
      </c>
      <c r="I112" t="s">
        <v>461</v>
      </c>
      <c r="J112" t="str">
        <f t="shared" si="1"/>
        <v>set perfect_towers[3] = 'I034'</v>
      </c>
    </row>
    <row r="113" spans="1:10">
      <c r="A113">
        <v>20</v>
      </c>
      <c r="B113" t="s">
        <v>462</v>
      </c>
      <c r="C113" t="s">
        <v>463</v>
      </c>
      <c r="D113" t="s">
        <v>464</v>
      </c>
      <c r="E113" t="s">
        <v>11</v>
      </c>
      <c r="F113">
        <v>13000</v>
      </c>
      <c r="G113">
        <v>13000</v>
      </c>
      <c r="H113" t="s">
        <v>456</v>
      </c>
      <c r="I113" t="s">
        <v>465</v>
      </c>
      <c r="J113" t="str">
        <f t="shared" si="1"/>
        <v>set perfect_towers[4] = 'I036'</v>
      </c>
    </row>
    <row r="114" spans="1:10">
      <c r="A114">
        <v>41</v>
      </c>
      <c r="B114" t="s">
        <v>466</v>
      </c>
      <c r="C114" t="s">
        <v>467</v>
      </c>
      <c r="D114" t="s">
        <v>468</v>
      </c>
      <c r="E114" t="s">
        <v>41</v>
      </c>
      <c r="F114">
        <v>3400</v>
      </c>
      <c r="G114">
        <v>8900</v>
      </c>
      <c r="H114" t="s">
        <v>456</v>
      </c>
      <c r="I114" t="s">
        <v>469</v>
      </c>
      <c r="J114" t="str">
        <f t="shared" si="1"/>
        <v>set perfect_towers[5] = 'I03R'</v>
      </c>
    </row>
    <row r="115" spans="1:10">
      <c r="A115">
        <v>44</v>
      </c>
      <c r="B115" t="s">
        <v>470</v>
      </c>
      <c r="C115" t="s">
        <v>471</v>
      </c>
      <c r="D115" t="s">
        <v>472</v>
      </c>
      <c r="E115" t="s">
        <v>41</v>
      </c>
      <c r="F115">
        <v>3800</v>
      </c>
      <c r="G115">
        <v>10000</v>
      </c>
      <c r="H115" t="s">
        <v>456</v>
      </c>
      <c r="I115" t="s">
        <v>473</v>
      </c>
      <c r="J115" t="str">
        <f t="shared" si="1"/>
        <v>set perfect_towers[6] = 'I03U'</v>
      </c>
    </row>
    <row r="116" spans="1:10">
      <c r="A116">
        <v>45</v>
      </c>
      <c r="B116" t="s">
        <v>474</v>
      </c>
      <c r="C116" t="s">
        <v>475</v>
      </c>
      <c r="D116" t="s">
        <v>476</v>
      </c>
      <c r="E116" t="s">
        <v>41</v>
      </c>
      <c r="F116">
        <v>7800</v>
      </c>
      <c r="G116">
        <v>14000</v>
      </c>
      <c r="H116" t="s">
        <v>456</v>
      </c>
      <c r="I116" t="s">
        <v>477</v>
      </c>
      <c r="J116" t="str">
        <f t="shared" si="1"/>
        <v>set perfect_towers[7] = 'I03V'</v>
      </c>
    </row>
    <row r="117" spans="1:10">
      <c r="A117">
        <v>46</v>
      </c>
      <c r="B117" t="s">
        <v>478</v>
      </c>
      <c r="C117" t="s">
        <v>479</v>
      </c>
      <c r="D117" t="s">
        <v>480</v>
      </c>
      <c r="E117" t="s">
        <v>41</v>
      </c>
      <c r="F117">
        <v>14000</v>
      </c>
      <c r="G117">
        <v>14000</v>
      </c>
      <c r="H117" t="s">
        <v>456</v>
      </c>
      <c r="I117" t="s">
        <v>481</v>
      </c>
      <c r="J117" t="str">
        <f t="shared" si="1"/>
        <v>set perfect_towers[8] = 'I03W'</v>
      </c>
    </row>
    <row r="118" spans="1:10">
      <c r="A118">
        <v>70</v>
      </c>
      <c r="B118" t="s">
        <v>482</v>
      </c>
      <c r="C118" t="s">
        <v>483</v>
      </c>
      <c r="D118" t="s">
        <v>484</v>
      </c>
      <c r="E118" t="s">
        <v>78</v>
      </c>
      <c r="F118">
        <v>1500</v>
      </c>
      <c r="G118">
        <v>9300</v>
      </c>
      <c r="H118" t="s">
        <v>456</v>
      </c>
      <c r="I118" t="s">
        <v>485</v>
      </c>
      <c r="J118" t="str">
        <f t="shared" si="1"/>
        <v>set perfect_towers[9] = 'I04K'</v>
      </c>
    </row>
    <row r="119" spans="1:10">
      <c r="A119">
        <v>71</v>
      </c>
      <c r="B119" t="s">
        <v>486</v>
      </c>
      <c r="C119" t="s">
        <v>487</v>
      </c>
      <c r="D119" t="s">
        <v>488</v>
      </c>
      <c r="E119" t="s">
        <v>78</v>
      </c>
      <c r="F119">
        <v>9600</v>
      </c>
      <c r="G119">
        <v>9600</v>
      </c>
      <c r="H119" t="s">
        <v>456</v>
      </c>
      <c r="I119" t="s">
        <v>489</v>
      </c>
      <c r="J119" t="str">
        <f t="shared" si="1"/>
        <v>set perfect_towers[10] = 'I04L'</v>
      </c>
    </row>
    <row r="120" spans="1:10">
      <c r="A120">
        <v>72</v>
      </c>
      <c r="B120" t="s">
        <v>490</v>
      </c>
      <c r="C120" t="s">
        <v>491</v>
      </c>
      <c r="D120" t="s">
        <v>492</v>
      </c>
      <c r="E120" t="s">
        <v>78</v>
      </c>
      <c r="F120">
        <v>11000</v>
      </c>
      <c r="G120">
        <v>11000</v>
      </c>
      <c r="H120" t="s">
        <v>456</v>
      </c>
      <c r="I120" t="s">
        <v>493</v>
      </c>
      <c r="J120" t="str">
        <f t="shared" si="1"/>
        <v>set perfect_towers[11] = 'I04M'</v>
      </c>
    </row>
    <row r="121" spans="1:10">
      <c r="A121">
        <v>97</v>
      </c>
      <c r="B121" t="s">
        <v>494</v>
      </c>
      <c r="C121" t="s">
        <v>495</v>
      </c>
      <c r="D121" t="s">
        <v>496</v>
      </c>
      <c r="E121" t="s">
        <v>127</v>
      </c>
      <c r="F121">
        <v>2500</v>
      </c>
      <c r="G121">
        <v>8800</v>
      </c>
      <c r="H121" t="s">
        <v>456</v>
      </c>
      <c r="I121" t="s">
        <v>497</v>
      </c>
      <c r="J121" t="str">
        <f t="shared" si="1"/>
        <v>set perfect_towers[12] = 'I05B'</v>
      </c>
    </row>
    <row r="122" spans="1:10">
      <c r="A122">
        <v>98</v>
      </c>
      <c r="B122" t="s">
        <v>498</v>
      </c>
      <c r="C122" t="s">
        <v>499</v>
      </c>
      <c r="D122" t="s">
        <v>500</v>
      </c>
      <c r="E122" t="s">
        <v>127</v>
      </c>
      <c r="F122">
        <v>6200</v>
      </c>
      <c r="G122">
        <v>15000</v>
      </c>
      <c r="H122" t="s">
        <v>456</v>
      </c>
      <c r="I122" t="s">
        <v>501</v>
      </c>
      <c r="J122" t="str">
        <f t="shared" si="1"/>
        <v>set perfect_towers[13] = 'I05C'</v>
      </c>
    </row>
    <row r="123" spans="1:10">
      <c r="A123">
        <v>115</v>
      </c>
      <c r="B123" t="s">
        <v>502</v>
      </c>
      <c r="C123" t="s">
        <v>503</v>
      </c>
      <c r="D123" t="s">
        <v>504</v>
      </c>
      <c r="E123" t="s">
        <v>172</v>
      </c>
      <c r="F123">
        <v>2500</v>
      </c>
      <c r="G123">
        <v>8300</v>
      </c>
      <c r="H123" t="s">
        <v>456</v>
      </c>
      <c r="I123" t="s">
        <v>505</v>
      </c>
      <c r="J123" t="str">
        <f t="shared" si="1"/>
        <v>set perfect_towers[14] = 'I05T'</v>
      </c>
    </row>
    <row r="124" spans="1:10">
      <c r="A124">
        <v>116</v>
      </c>
      <c r="B124" t="s">
        <v>506</v>
      </c>
      <c r="C124" t="s">
        <v>507</v>
      </c>
      <c r="D124" t="s">
        <v>508</v>
      </c>
      <c r="E124" t="s">
        <v>172</v>
      </c>
      <c r="F124">
        <v>9800</v>
      </c>
      <c r="G124">
        <v>9800</v>
      </c>
      <c r="H124" t="s">
        <v>456</v>
      </c>
      <c r="I124" t="s">
        <v>509</v>
      </c>
      <c r="J124" t="str">
        <f t="shared" si="1"/>
        <v>set perfect_towers[15] = 'I05U'</v>
      </c>
    </row>
    <row r="125" spans="1:10">
      <c r="A125">
        <v>117</v>
      </c>
      <c r="B125" t="s">
        <v>510</v>
      </c>
      <c r="C125" t="s">
        <v>511</v>
      </c>
      <c r="D125" t="s">
        <v>512</v>
      </c>
      <c r="E125" t="s">
        <v>172</v>
      </c>
      <c r="F125">
        <v>13000</v>
      </c>
      <c r="G125">
        <v>13000</v>
      </c>
      <c r="H125" t="s">
        <v>456</v>
      </c>
      <c r="I125" t="s">
        <v>513</v>
      </c>
      <c r="J125" t="str">
        <f t="shared" si="1"/>
        <v>set perfect_towers[16] = 'I05V'</v>
      </c>
    </row>
    <row r="126" spans="1:10">
      <c r="A126">
        <v>123</v>
      </c>
      <c r="B126" t="s">
        <v>514</v>
      </c>
      <c r="C126" t="s">
        <v>515</v>
      </c>
      <c r="D126" t="s">
        <v>516</v>
      </c>
      <c r="E126" t="s">
        <v>201</v>
      </c>
      <c r="F126">
        <v>6000</v>
      </c>
      <c r="G126">
        <v>13750</v>
      </c>
      <c r="H126" t="s">
        <v>456</v>
      </c>
      <c r="I126" t="s">
        <v>517</v>
      </c>
      <c r="J126" t="str">
        <f t="shared" si="1"/>
        <v>set perfect_towers[17] = 'I060'</v>
      </c>
    </row>
    <row r="127" spans="1:10">
      <c r="A127">
        <v>124</v>
      </c>
      <c r="B127" t="s">
        <v>518</v>
      </c>
      <c r="C127" t="s">
        <v>519</v>
      </c>
      <c r="D127" t="s">
        <v>520</v>
      </c>
      <c r="E127" t="s">
        <v>201</v>
      </c>
      <c r="F127">
        <v>10000</v>
      </c>
      <c r="G127">
        <v>10000</v>
      </c>
      <c r="H127" t="s">
        <v>456</v>
      </c>
      <c r="I127" t="s">
        <v>521</v>
      </c>
      <c r="J127" t="str">
        <f t="shared" si="1"/>
        <v>set perfect_towers[18] = 'I02I'</v>
      </c>
    </row>
  </sheetData>
  <sortState ref="A2:J127">
    <sortCondition ref="H2:H127"/>
    <sortCondition ref="A2:A127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27"/>
  <sheetViews>
    <sheetView workbookViewId="0">
      <selection activeCell="D15" sqref="D15"/>
    </sheetView>
  </sheetViews>
  <sheetFormatPr defaultColWidth="9" defaultRowHeight="13.5"/>
  <cols>
    <col min="4" max="4" width="34.5" customWidth="1"/>
    <col min="5" max="5" width="12.25" customWidth="1"/>
    <col min="11" max="11" width="12.625"/>
    <col min="12" max="13" width="14.125" customWidth="1"/>
    <col min="14" max="14" width="36.375" customWidth="1"/>
    <col min="15" max="16" width="15.125" customWidth="1"/>
    <col min="17" max="17" width="16.125" customWidth="1"/>
    <col min="18" max="20" width="19.125" customWidth="1"/>
    <col min="21" max="21" width="21.875" customWidth="1"/>
  </cols>
  <sheetData>
    <row r="1" spans="1:22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522</v>
      </c>
      <c r="J1" t="s">
        <v>523</v>
      </c>
      <c r="K1" t="s">
        <v>524</v>
      </c>
      <c r="L1" t="s">
        <v>525</v>
      </c>
      <c r="M1" t="s">
        <v>526</v>
      </c>
      <c r="N1" t="s">
        <v>527</v>
      </c>
      <c r="O1" t="s">
        <v>528</v>
      </c>
      <c r="P1" t="s">
        <v>529</v>
      </c>
      <c r="Q1" t="s">
        <v>530</v>
      </c>
      <c r="R1" t="s">
        <v>531</v>
      </c>
      <c r="S1" t="s">
        <v>532</v>
      </c>
      <c r="T1" t="s">
        <v>533</v>
      </c>
      <c r="U1" t="s">
        <v>534</v>
      </c>
      <c r="V1" s="7" t="s">
        <v>535</v>
      </c>
    </row>
    <row r="2" spans="1:22">
      <c r="A2">
        <v>1</v>
      </c>
      <c r="B2" t="s">
        <v>8</v>
      </c>
      <c r="C2" t="s">
        <v>9</v>
      </c>
      <c r="D2" t="s">
        <v>10</v>
      </c>
      <c r="E2" t="s">
        <v>11</v>
      </c>
      <c r="F2">
        <v>200</v>
      </c>
      <c r="G2">
        <v>200</v>
      </c>
      <c r="H2" t="s">
        <v>12</v>
      </c>
      <c r="I2">
        <v>36</v>
      </c>
      <c r="J2">
        <v>1.2</v>
      </c>
      <c r="K2" s="3">
        <f>I2/J2</f>
        <v>30</v>
      </c>
      <c r="L2" s="4">
        <f>G2/K2</f>
        <v>6.66666666666667</v>
      </c>
      <c r="M2" s="5">
        <v>5.83</v>
      </c>
      <c r="N2" t="s">
        <v>536</v>
      </c>
      <c r="U2" t="s">
        <v>537</v>
      </c>
      <c r="V2" t="s">
        <v>538</v>
      </c>
    </row>
    <row r="3" spans="1:19">
      <c r="A3">
        <v>2</v>
      </c>
      <c r="B3" t="s">
        <v>14</v>
      </c>
      <c r="C3" t="s">
        <v>15</v>
      </c>
      <c r="D3" t="s">
        <v>16</v>
      </c>
      <c r="E3" t="s">
        <v>11</v>
      </c>
      <c r="F3">
        <v>100</v>
      </c>
      <c r="G3">
        <v>100</v>
      </c>
      <c r="H3" t="s">
        <v>12</v>
      </c>
      <c r="I3">
        <v>17</v>
      </c>
      <c r="J3">
        <v>1.2</v>
      </c>
      <c r="K3" s="3">
        <f t="shared" ref="K3:K34" si="0">I3/J3</f>
        <v>14.1666666666667</v>
      </c>
      <c r="L3" s="4">
        <f t="shared" ref="L3:L47" si="1">G3/K3</f>
        <v>7.05882352941176</v>
      </c>
      <c r="M3" s="5"/>
      <c r="N3" t="s">
        <v>539</v>
      </c>
      <c r="O3">
        <v>50</v>
      </c>
      <c r="P3">
        <f>O3*8</f>
        <v>400</v>
      </c>
      <c r="Q3" s="4">
        <f t="shared" ref="Q3:Q17" si="2">G3/O3</f>
        <v>2</v>
      </c>
      <c r="R3">
        <v>20000</v>
      </c>
      <c r="S3" t="s">
        <v>540</v>
      </c>
    </row>
    <row r="4" spans="1:19">
      <c r="A4">
        <v>3</v>
      </c>
      <c r="B4" t="s">
        <v>18</v>
      </c>
      <c r="C4" t="s">
        <v>19</v>
      </c>
      <c r="D4" t="s">
        <v>20</v>
      </c>
      <c r="E4" t="s">
        <v>11</v>
      </c>
      <c r="F4">
        <v>250</v>
      </c>
      <c r="G4">
        <v>250</v>
      </c>
      <c r="H4" t="s">
        <v>12</v>
      </c>
      <c r="I4">
        <v>44</v>
      </c>
      <c r="J4">
        <v>1.2</v>
      </c>
      <c r="K4" s="3">
        <f t="shared" si="0"/>
        <v>36.6666666666667</v>
      </c>
      <c r="L4" s="4">
        <f t="shared" si="1"/>
        <v>6.81818181818182</v>
      </c>
      <c r="M4" s="5"/>
      <c r="N4" t="s">
        <v>539</v>
      </c>
      <c r="O4">
        <v>200</v>
      </c>
      <c r="P4">
        <f>O4*8</f>
        <v>1600</v>
      </c>
      <c r="Q4" s="4">
        <f t="shared" si="2"/>
        <v>1.25</v>
      </c>
      <c r="R4">
        <v>20000</v>
      </c>
      <c r="S4" t="s">
        <v>540</v>
      </c>
    </row>
    <row r="5" spans="1:19">
      <c r="A5">
        <v>4</v>
      </c>
      <c r="B5" t="s">
        <v>22</v>
      </c>
      <c r="C5" t="s">
        <v>23</v>
      </c>
      <c r="D5" t="s">
        <v>24</v>
      </c>
      <c r="E5" t="s">
        <v>11</v>
      </c>
      <c r="F5">
        <v>200</v>
      </c>
      <c r="G5">
        <v>450</v>
      </c>
      <c r="H5" t="s">
        <v>12</v>
      </c>
      <c r="I5">
        <v>89</v>
      </c>
      <c r="J5">
        <v>1.2</v>
      </c>
      <c r="K5" s="3">
        <f t="shared" si="0"/>
        <v>74.1666666666667</v>
      </c>
      <c r="L5" s="4">
        <f t="shared" si="1"/>
        <v>6.06741573033708</v>
      </c>
      <c r="M5" s="5"/>
      <c r="N5" t="s">
        <v>539</v>
      </c>
      <c r="O5">
        <v>450</v>
      </c>
      <c r="P5">
        <f>O5*8</f>
        <v>3600</v>
      </c>
      <c r="Q5" s="4">
        <f t="shared" si="2"/>
        <v>1</v>
      </c>
      <c r="R5">
        <v>20000</v>
      </c>
      <c r="S5" t="s">
        <v>540</v>
      </c>
    </row>
    <row r="6" spans="1:20">
      <c r="A6">
        <v>5</v>
      </c>
      <c r="B6" t="s">
        <v>26</v>
      </c>
      <c r="C6" t="s">
        <v>27</v>
      </c>
      <c r="D6" t="s">
        <v>28</v>
      </c>
      <c r="E6" t="s">
        <v>11</v>
      </c>
      <c r="F6">
        <v>300</v>
      </c>
      <c r="G6">
        <v>750</v>
      </c>
      <c r="H6" t="s">
        <v>12</v>
      </c>
      <c r="I6">
        <v>209</v>
      </c>
      <c r="J6">
        <v>0.9</v>
      </c>
      <c r="K6" s="3">
        <f t="shared" si="0"/>
        <v>232.222222222222</v>
      </c>
      <c r="L6" s="4">
        <f t="shared" si="1"/>
        <v>3.22966507177033</v>
      </c>
      <c r="M6" s="5"/>
      <c r="N6" t="s">
        <v>539</v>
      </c>
      <c r="O6">
        <v>800</v>
      </c>
      <c r="P6">
        <f>O6*8</f>
        <v>6400</v>
      </c>
      <c r="Q6" s="4">
        <f t="shared" si="2"/>
        <v>0.9375</v>
      </c>
      <c r="R6">
        <v>20000</v>
      </c>
      <c r="S6">
        <v>5000</v>
      </c>
      <c r="T6" t="s">
        <v>541</v>
      </c>
    </row>
    <row r="7" spans="1:19">
      <c r="A7">
        <v>6</v>
      </c>
      <c r="B7" t="s">
        <v>30</v>
      </c>
      <c r="C7" t="s">
        <v>31</v>
      </c>
      <c r="D7" t="s">
        <v>32</v>
      </c>
      <c r="E7" t="s">
        <v>11</v>
      </c>
      <c r="F7">
        <v>440</v>
      </c>
      <c r="G7">
        <v>440</v>
      </c>
      <c r="H7" t="s">
        <v>12</v>
      </c>
      <c r="I7">
        <v>74</v>
      </c>
      <c r="J7">
        <v>1.2</v>
      </c>
      <c r="K7" s="3">
        <f t="shared" si="0"/>
        <v>61.6666666666667</v>
      </c>
      <c r="L7" s="4">
        <f t="shared" si="1"/>
        <v>7.13513513513513</v>
      </c>
      <c r="M7" s="5"/>
      <c r="N7" t="s">
        <v>542</v>
      </c>
      <c r="O7">
        <v>80</v>
      </c>
      <c r="P7">
        <v>80</v>
      </c>
      <c r="Q7" s="4">
        <f t="shared" si="2"/>
        <v>5.5</v>
      </c>
      <c r="R7">
        <v>720</v>
      </c>
      <c r="S7" t="s">
        <v>540</v>
      </c>
    </row>
    <row r="8" spans="1:19">
      <c r="A8">
        <v>7</v>
      </c>
      <c r="B8" t="s">
        <v>34</v>
      </c>
      <c r="C8" t="s">
        <v>35</v>
      </c>
      <c r="D8" t="s">
        <v>36</v>
      </c>
      <c r="E8" t="s">
        <v>11</v>
      </c>
      <c r="F8">
        <v>440</v>
      </c>
      <c r="G8">
        <v>880</v>
      </c>
      <c r="H8" t="s">
        <v>12</v>
      </c>
      <c r="I8">
        <v>149</v>
      </c>
      <c r="J8">
        <v>1.2</v>
      </c>
      <c r="K8" s="3">
        <f t="shared" si="0"/>
        <v>124.166666666667</v>
      </c>
      <c r="L8" s="4">
        <f t="shared" si="1"/>
        <v>7.08724832214765</v>
      </c>
      <c r="M8" s="5"/>
      <c r="N8" t="s">
        <v>542</v>
      </c>
      <c r="O8">
        <v>320</v>
      </c>
      <c r="P8">
        <v>320</v>
      </c>
      <c r="Q8" s="4">
        <f t="shared" si="2"/>
        <v>2.75</v>
      </c>
      <c r="R8">
        <v>720</v>
      </c>
      <c r="S8">
        <v>5000</v>
      </c>
    </row>
    <row r="9" spans="1:19">
      <c r="A9">
        <v>8</v>
      </c>
      <c r="B9" t="s">
        <v>207</v>
      </c>
      <c r="C9" t="s">
        <v>208</v>
      </c>
      <c r="D9" t="s">
        <v>209</v>
      </c>
      <c r="E9" t="s">
        <v>11</v>
      </c>
      <c r="F9">
        <v>660</v>
      </c>
      <c r="G9">
        <v>1540</v>
      </c>
      <c r="H9" t="s">
        <v>210</v>
      </c>
      <c r="I9">
        <v>299</v>
      </c>
      <c r="J9">
        <v>1.2</v>
      </c>
      <c r="K9" s="3">
        <f t="shared" si="0"/>
        <v>249.166666666667</v>
      </c>
      <c r="L9" s="4">
        <f t="shared" si="1"/>
        <v>6.18060200668896</v>
      </c>
      <c r="M9" s="5"/>
      <c r="N9" t="s">
        <v>542</v>
      </c>
      <c r="O9">
        <v>720</v>
      </c>
      <c r="P9">
        <v>720</v>
      </c>
      <c r="Q9" s="4">
        <f t="shared" si="2"/>
        <v>2.13888888888889</v>
      </c>
      <c r="R9">
        <v>720</v>
      </c>
      <c r="S9">
        <v>0</v>
      </c>
    </row>
    <row r="10" spans="1:21">
      <c r="A10">
        <v>9</v>
      </c>
      <c r="B10" t="s">
        <v>212</v>
      </c>
      <c r="C10" t="s">
        <v>213</v>
      </c>
      <c r="D10" t="s">
        <v>214</v>
      </c>
      <c r="E10" t="s">
        <v>11</v>
      </c>
      <c r="F10">
        <v>1280</v>
      </c>
      <c r="G10">
        <v>1280</v>
      </c>
      <c r="H10" t="s">
        <v>210</v>
      </c>
      <c r="I10">
        <v>439</v>
      </c>
      <c r="J10">
        <v>1.2</v>
      </c>
      <c r="K10" s="3">
        <f t="shared" si="0"/>
        <v>365.833333333333</v>
      </c>
      <c r="L10" s="4">
        <f t="shared" si="1"/>
        <v>3.49886104783599</v>
      </c>
      <c r="M10" s="5"/>
      <c r="N10" t="s">
        <v>543</v>
      </c>
      <c r="O10">
        <v>1000</v>
      </c>
      <c r="P10">
        <v>1000</v>
      </c>
      <c r="Q10" s="4">
        <f t="shared" si="2"/>
        <v>1.28</v>
      </c>
      <c r="R10">
        <v>9000</v>
      </c>
      <c r="U10" t="s">
        <v>544</v>
      </c>
    </row>
    <row r="11" spans="1:21">
      <c r="A11">
        <v>10</v>
      </c>
      <c r="B11" t="s">
        <v>216</v>
      </c>
      <c r="C11" t="s">
        <v>217</v>
      </c>
      <c r="D11" t="s">
        <v>218</v>
      </c>
      <c r="E11" t="s">
        <v>11</v>
      </c>
      <c r="F11">
        <v>998</v>
      </c>
      <c r="G11">
        <v>2278</v>
      </c>
      <c r="H11" t="s">
        <v>210</v>
      </c>
      <c r="I11">
        <v>879</v>
      </c>
      <c r="J11">
        <v>1.2</v>
      </c>
      <c r="K11" s="3">
        <f t="shared" si="0"/>
        <v>732.5</v>
      </c>
      <c r="L11" s="4">
        <f t="shared" si="1"/>
        <v>3.1098976109215</v>
      </c>
      <c r="M11" s="5"/>
      <c r="N11" t="s">
        <v>543</v>
      </c>
      <c r="O11">
        <v>4000</v>
      </c>
      <c r="P11">
        <v>4000</v>
      </c>
      <c r="Q11" s="4">
        <f t="shared" si="2"/>
        <v>0.5695</v>
      </c>
      <c r="R11">
        <v>9000</v>
      </c>
      <c r="U11" t="s">
        <v>544</v>
      </c>
    </row>
    <row r="12" spans="1:19">
      <c r="A12">
        <v>11</v>
      </c>
      <c r="B12" t="s">
        <v>220</v>
      </c>
      <c r="C12" t="s">
        <v>221</v>
      </c>
      <c r="D12" t="s">
        <v>222</v>
      </c>
      <c r="E12" t="s">
        <v>11</v>
      </c>
      <c r="F12">
        <v>2700</v>
      </c>
      <c r="G12">
        <v>2700</v>
      </c>
      <c r="H12" t="s">
        <v>210</v>
      </c>
      <c r="I12">
        <v>449</v>
      </c>
      <c r="J12">
        <v>1.2</v>
      </c>
      <c r="K12" s="3">
        <f t="shared" si="0"/>
        <v>374.166666666667</v>
      </c>
      <c r="L12" s="4">
        <f t="shared" si="1"/>
        <v>7.21603563474387</v>
      </c>
      <c r="M12" s="5"/>
      <c r="N12" t="s">
        <v>545</v>
      </c>
      <c r="O12">
        <v>6000</v>
      </c>
      <c r="P12">
        <v>6000</v>
      </c>
      <c r="Q12" s="4">
        <f t="shared" si="2"/>
        <v>0.45</v>
      </c>
      <c r="R12">
        <v>54000</v>
      </c>
      <c r="S12">
        <v>10000</v>
      </c>
    </row>
    <row r="13" spans="1:19">
      <c r="A13">
        <v>12</v>
      </c>
      <c r="B13" t="s">
        <v>344</v>
      </c>
      <c r="C13" t="s">
        <v>345</v>
      </c>
      <c r="D13" t="s">
        <v>346</v>
      </c>
      <c r="E13" t="s">
        <v>11</v>
      </c>
      <c r="F13">
        <v>2200</v>
      </c>
      <c r="G13">
        <v>4900</v>
      </c>
      <c r="H13" t="s">
        <v>347</v>
      </c>
      <c r="I13">
        <v>899</v>
      </c>
      <c r="J13">
        <v>1.2</v>
      </c>
      <c r="K13" s="3">
        <f t="shared" si="0"/>
        <v>749.166666666667</v>
      </c>
      <c r="L13" s="4">
        <f t="shared" si="1"/>
        <v>6.54060066740823</v>
      </c>
      <c r="M13" s="5"/>
      <c r="N13" t="s">
        <v>545</v>
      </c>
      <c r="O13">
        <v>24000</v>
      </c>
      <c r="P13">
        <v>24000</v>
      </c>
      <c r="Q13" s="4">
        <f t="shared" si="2"/>
        <v>0.204166666666667</v>
      </c>
      <c r="R13">
        <v>54000</v>
      </c>
      <c r="S13">
        <v>5000</v>
      </c>
    </row>
    <row r="14" spans="1:20">
      <c r="A14">
        <v>13</v>
      </c>
      <c r="B14" t="s">
        <v>224</v>
      </c>
      <c r="C14" t="s">
        <v>225</v>
      </c>
      <c r="D14" t="s">
        <v>226</v>
      </c>
      <c r="E14" t="s">
        <v>11</v>
      </c>
      <c r="F14">
        <v>3500</v>
      </c>
      <c r="G14">
        <v>3500</v>
      </c>
      <c r="H14" t="s">
        <v>210</v>
      </c>
      <c r="I14">
        <v>799</v>
      </c>
      <c r="J14">
        <v>1.2</v>
      </c>
      <c r="K14" s="3">
        <f t="shared" si="0"/>
        <v>665.833333333333</v>
      </c>
      <c r="L14" s="4">
        <f t="shared" si="1"/>
        <v>5.25657071339174</v>
      </c>
      <c r="M14" s="5"/>
      <c r="N14" t="s">
        <v>546</v>
      </c>
      <c r="O14">
        <v>800</v>
      </c>
      <c r="P14">
        <v>800</v>
      </c>
      <c r="Q14" s="4">
        <f t="shared" si="2"/>
        <v>4.375</v>
      </c>
      <c r="R14">
        <v>12800</v>
      </c>
      <c r="S14">
        <v>15000</v>
      </c>
      <c r="T14" t="s">
        <v>547</v>
      </c>
    </row>
    <row r="15" spans="1:20">
      <c r="A15">
        <v>14</v>
      </c>
      <c r="B15" t="s">
        <v>349</v>
      </c>
      <c r="C15" t="s">
        <v>350</v>
      </c>
      <c r="D15" t="s">
        <v>351</v>
      </c>
      <c r="E15" t="s">
        <v>11</v>
      </c>
      <c r="F15">
        <v>3000</v>
      </c>
      <c r="G15">
        <v>6500</v>
      </c>
      <c r="H15" t="s">
        <v>347</v>
      </c>
      <c r="I15">
        <v>1599</v>
      </c>
      <c r="J15">
        <v>1.2</v>
      </c>
      <c r="K15" s="3">
        <f t="shared" si="0"/>
        <v>1332.5</v>
      </c>
      <c r="L15" s="4">
        <f t="shared" si="1"/>
        <v>4.8780487804878</v>
      </c>
      <c r="M15" s="5"/>
      <c r="N15" t="s">
        <v>546</v>
      </c>
      <c r="O15">
        <v>3200</v>
      </c>
      <c r="P15">
        <v>3200</v>
      </c>
      <c r="Q15" s="4">
        <f t="shared" si="2"/>
        <v>2.03125</v>
      </c>
      <c r="R15">
        <v>12800</v>
      </c>
      <c r="S15">
        <v>10000</v>
      </c>
      <c r="T15" t="s">
        <v>547</v>
      </c>
    </row>
    <row r="16" spans="1:20">
      <c r="A16">
        <v>15</v>
      </c>
      <c r="B16" t="s">
        <v>353</v>
      </c>
      <c r="C16" t="s">
        <v>354</v>
      </c>
      <c r="D16" t="s">
        <v>355</v>
      </c>
      <c r="E16" t="s">
        <v>11</v>
      </c>
      <c r="F16">
        <v>7000</v>
      </c>
      <c r="G16">
        <v>7000</v>
      </c>
      <c r="H16" t="s">
        <v>347</v>
      </c>
      <c r="I16">
        <v>0</v>
      </c>
      <c r="K16" s="3" t="e">
        <f t="shared" si="0"/>
        <v>#DIV/0!</v>
      </c>
      <c r="L16" s="4" t="e">
        <f t="shared" si="1"/>
        <v>#DIV/0!</v>
      </c>
      <c r="M16" s="5"/>
      <c r="N16" t="s">
        <v>548</v>
      </c>
      <c r="O16">
        <v>300</v>
      </c>
      <c r="P16">
        <v>300</v>
      </c>
      <c r="Q16" s="4">
        <f t="shared" si="2"/>
        <v>23.3333333333333</v>
      </c>
      <c r="R16">
        <v>4800</v>
      </c>
      <c r="S16">
        <v>15000</v>
      </c>
      <c r="T16" t="s">
        <v>547</v>
      </c>
    </row>
    <row r="17" spans="1:20">
      <c r="A17">
        <v>16</v>
      </c>
      <c r="B17" t="s">
        <v>453</v>
      </c>
      <c r="C17" t="s">
        <v>454</v>
      </c>
      <c r="D17" t="s">
        <v>455</v>
      </c>
      <c r="E17" t="s">
        <v>11</v>
      </c>
      <c r="F17">
        <v>4800</v>
      </c>
      <c r="G17">
        <v>11800</v>
      </c>
      <c r="H17" t="s">
        <v>456</v>
      </c>
      <c r="I17">
        <v>0</v>
      </c>
      <c r="K17" s="3" t="e">
        <f t="shared" si="0"/>
        <v>#DIV/0!</v>
      </c>
      <c r="L17" s="4" t="e">
        <f t="shared" si="1"/>
        <v>#DIV/0!</v>
      </c>
      <c r="M17" s="5"/>
      <c r="N17" t="s">
        <v>548</v>
      </c>
      <c r="O17">
        <v>1200</v>
      </c>
      <c r="P17">
        <v>1200</v>
      </c>
      <c r="Q17" s="4">
        <f t="shared" si="2"/>
        <v>9.83333333333333</v>
      </c>
      <c r="R17">
        <v>4800</v>
      </c>
      <c r="S17">
        <v>10000</v>
      </c>
      <c r="T17" t="s">
        <v>547</v>
      </c>
    </row>
    <row r="18" spans="1:21">
      <c r="A18">
        <v>17</v>
      </c>
      <c r="B18" t="s">
        <v>357</v>
      </c>
      <c r="C18" t="s">
        <v>358</v>
      </c>
      <c r="D18" t="s">
        <v>359</v>
      </c>
      <c r="E18" t="s">
        <v>11</v>
      </c>
      <c r="F18">
        <v>5800</v>
      </c>
      <c r="G18">
        <v>5800</v>
      </c>
      <c r="H18" t="s">
        <v>347</v>
      </c>
      <c r="I18">
        <v>799</v>
      </c>
      <c r="J18">
        <v>1.2</v>
      </c>
      <c r="K18" s="3">
        <f t="shared" si="0"/>
        <v>665.833333333333</v>
      </c>
      <c r="L18" s="4">
        <f t="shared" si="1"/>
        <v>8.71088861076345</v>
      </c>
      <c r="M18" s="5"/>
      <c r="N18" t="s">
        <v>549</v>
      </c>
      <c r="U18" t="s">
        <v>550</v>
      </c>
    </row>
    <row r="19" spans="1:21">
      <c r="A19">
        <v>18</v>
      </c>
      <c r="B19" t="s">
        <v>458</v>
      </c>
      <c r="C19" t="s">
        <v>459</v>
      </c>
      <c r="D19" t="s">
        <v>460</v>
      </c>
      <c r="E19" t="s">
        <v>11</v>
      </c>
      <c r="F19">
        <v>5500</v>
      </c>
      <c r="G19">
        <v>11300</v>
      </c>
      <c r="H19" t="s">
        <v>456</v>
      </c>
      <c r="I19">
        <v>1599</v>
      </c>
      <c r="J19">
        <v>1.2</v>
      </c>
      <c r="K19" s="3">
        <f t="shared" si="0"/>
        <v>1332.5</v>
      </c>
      <c r="L19" s="4">
        <f t="shared" si="1"/>
        <v>8.48030018761726</v>
      </c>
      <c r="M19" s="5"/>
      <c r="N19" t="s">
        <v>549</v>
      </c>
      <c r="U19" t="s">
        <v>550</v>
      </c>
    </row>
    <row r="20" spans="1:14">
      <c r="A20">
        <v>19</v>
      </c>
      <c r="B20" t="s">
        <v>361</v>
      </c>
      <c r="C20" t="s">
        <v>362</v>
      </c>
      <c r="D20" t="s">
        <v>363</v>
      </c>
      <c r="E20" t="s">
        <v>11</v>
      </c>
      <c r="F20">
        <v>7200</v>
      </c>
      <c r="G20">
        <v>7200</v>
      </c>
      <c r="H20" t="s">
        <v>347</v>
      </c>
      <c r="I20">
        <v>2200</v>
      </c>
      <c r="J20">
        <v>1.2</v>
      </c>
      <c r="K20" s="3">
        <f t="shared" si="0"/>
        <v>1833.33333333333</v>
      </c>
      <c r="L20" s="4">
        <f t="shared" si="1"/>
        <v>3.92727272727273</v>
      </c>
      <c r="M20" s="5"/>
      <c r="N20" t="s">
        <v>551</v>
      </c>
    </row>
    <row r="21" spans="1:14">
      <c r="A21">
        <v>20</v>
      </c>
      <c r="B21" t="s">
        <v>462</v>
      </c>
      <c r="C21" t="s">
        <v>463</v>
      </c>
      <c r="D21" t="s">
        <v>464</v>
      </c>
      <c r="E21" t="s">
        <v>11</v>
      </c>
      <c r="F21">
        <v>13000</v>
      </c>
      <c r="G21">
        <v>13000</v>
      </c>
      <c r="H21" t="s">
        <v>456</v>
      </c>
      <c r="I21">
        <v>5199</v>
      </c>
      <c r="J21">
        <v>0.9</v>
      </c>
      <c r="K21" s="3">
        <f t="shared" si="0"/>
        <v>5776.66666666667</v>
      </c>
      <c r="L21" s="4">
        <f t="shared" si="1"/>
        <v>2.25043277553376</v>
      </c>
      <c r="M21" s="5"/>
      <c r="N21" t="s">
        <v>552</v>
      </c>
    </row>
    <row r="22" spans="1:14">
      <c r="A22">
        <v>21</v>
      </c>
      <c r="B22" t="s">
        <v>38</v>
      </c>
      <c r="C22" t="s">
        <v>39</v>
      </c>
      <c r="D22" t="s">
        <v>40</v>
      </c>
      <c r="E22" t="s">
        <v>41</v>
      </c>
      <c r="F22">
        <v>90</v>
      </c>
      <c r="G22">
        <v>90</v>
      </c>
      <c r="H22" t="s">
        <v>12</v>
      </c>
      <c r="I22">
        <v>15</v>
      </c>
      <c r="J22">
        <v>1.1</v>
      </c>
      <c r="K22" s="3">
        <f t="shared" si="0"/>
        <v>13.6363636363636</v>
      </c>
      <c r="L22" s="4">
        <f t="shared" si="1"/>
        <v>6.6</v>
      </c>
      <c r="M22" s="5">
        <v>6.13</v>
      </c>
      <c r="N22" t="s">
        <v>553</v>
      </c>
    </row>
    <row r="23" spans="1:14">
      <c r="A23">
        <v>22</v>
      </c>
      <c r="B23" t="s">
        <v>43</v>
      </c>
      <c r="C23" t="s">
        <v>44</v>
      </c>
      <c r="D23" t="s">
        <v>45</v>
      </c>
      <c r="E23" t="s">
        <v>41</v>
      </c>
      <c r="F23">
        <v>90</v>
      </c>
      <c r="G23">
        <v>180</v>
      </c>
      <c r="H23" t="s">
        <v>12</v>
      </c>
      <c r="I23">
        <v>34</v>
      </c>
      <c r="J23">
        <v>1.1</v>
      </c>
      <c r="K23" s="3">
        <f t="shared" si="0"/>
        <v>30.9090909090909</v>
      </c>
      <c r="L23" s="4">
        <f t="shared" si="1"/>
        <v>5.82352941176471</v>
      </c>
      <c r="M23" s="5"/>
      <c r="N23" t="s">
        <v>553</v>
      </c>
    </row>
    <row r="24" spans="1:14">
      <c r="A24">
        <v>23</v>
      </c>
      <c r="B24" t="s">
        <v>47</v>
      </c>
      <c r="C24" t="s">
        <v>48</v>
      </c>
      <c r="D24" t="s">
        <v>49</v>
      </c>
      <c r="E24" t="s">
        <v>41</v>
      </c>
      <c r="F24">
        <v>90</v>
      </c>
      <c r="G24">
        <v>270</v>
      </c>
      <c r="H24" t="s">
        <v>12</v>
      </c>
      <c r="I24">
        <v>79</v>
      </c>
      <c r="J24">
        <v>1.1</v>
      </c>
      <c r="K24" s="3">
        <f t="shared" si="0"/>
        <v>71.8181818181818</v>
      </c>
      <c r="L24" s="4">
        <f t="shared" si="1"/>
        <v>3.75949367088608</v>
      </c>
      <c r="M24" s="5"/>
      <c r="N24" t="s">
        <v>553</v>
      </c>
    </row>
    <row r="25" spans="1:14">
      <c r="A25">
        <v>24</v>
      </c>
      <c r="B25" t="s">
        <v>51</v>
      </c>
      <c r="C25" t="s">
        <v>52</v>
      </c>
      <c r="D25" t="s">
        <v>53</v>
      </c>
      <c r="E25" t="s">
        <v>41</v>
      </c>
      <c r="F25">
        <v>200</v>
      </c>
      <c r="G25">
        <v>200</v>
      </c>
      <c r="H25" t="s">
        <v>12</v>
      </c>
      <c r="I25">
        <v>35</v>
      </c>
      <c r="J25">
        <v>1.1</v>
      </c>
      <c r="K25" s="3">
        <f t="shared" si="0"/>
        <v>31.8181818181818</v>
      </c>
      <c r="L25" s="4">
        <f t="shared" si="1"/>
        <v>6.28571428571429</v>
      </c>
      <c r="M25" s="5"/>
      <c r="N25" t="s">
        <v>554</v>
      </c>
    </row>
    <row r="26" spans="1:14">
      <c r="A26">
        <v>25</v>
      </c>
      <c r="B26" t="s">
        <v>55</v>
      </c>
      <c r="C26" t="s">
        <v>56</v>
      </c>
      <c r="D26" t="s">
        <v>57</v>
      </c>
      <c r="E26" t="s">
        <v>41</v>
      </c>
      <c r="F26">
        <v>180</v>
      </c>
      <c r="G26">
        <v>380</v>
      </c>
      <c r="H26" t="s">
        <v>12</v>
      </c>
      <c r="I26">
        <v>71</v>
      </c>
      <c r="J26">
        <v>1.1</v>
      </c>
      <c r="K26" s="3">
        <f t="shared" si="0"/>
        <v>64.5454545454545</v>
      </c>
      <c r="L26" s="4">
        <f t="shared" si="1"/>
        <v>5.88732394366197</v>
      </c>
      <c r="M26" s="5"/>
      <c r="N26" t="s">
        <v>554</v>
      </c>
    </row>
    <row r="27" spans="1:14">
      <c r="A27">
        <v>26</v>
      </c>
      <c r="B27" t="s">
        <v>59</v>
      </c>
      <c r="C27" t="s">
        <v>60</v>
      </c>
      <c r="D27" t="s">
        <v>61</v>
      </c>
      <c r="E27" t="s">
        <v>41</v>
      </c>
      <c r="F27">
        <v>370</v>
      </c>
      <c r="G27">
        <v>750</v>
      </c>
      <c r="H27" t="s">
        <v>12</v>
      </c>
      <c r="I27">
        <v>299</v>
      </c>
      <c r="J27">
        <v>1.1</v>
      </c>
      <c r="K27" s="3">
        <f t="shared" si="0"/>
        <v>271.818181818182</v>
      </c>
      <c r="L27" s="4">
        <f t="shared" si="1"/>
        <v>2.75919732441472</v>
      </c>
      <c r="M27" s="5"/>
      <c r="N27" t="s">
        <v>554</v>
      </c>
    </row>
    <row r="28" spans="1:14">
      <c r="A28">
        <v>27</v>
      </c>
      <c r="B28" t="s">
        <v>63</v>
      </c>
      <c r="C28" t="s">
        <v>64</v>
      </c>
      <c r="D28" t="s">
        <v>65</v>
      </c>
      <c r="E28" t="s">
        <v>41</v>
      </c>
      <c r="F28">
        <v>220</v>
      </c>
      <c r="G28">
        <v>220</v>
      </c>
      <c r="H28" t="s">
        <v>12</v>
      </c>
      <c r="I28">
        <v>47</v>
      </c>
      <c r="J28">
        <v>1.1</v>
      </c>
      <c r="K28" s="3">
        <f t="shared" si="0"/>
        <v>42.7272727272727</v>
      </c>
      <c r="L28" s="4">
        <f t="shared" si="1"/>
        <v>5.14893617021277</v>
      </c>
      <c r="M28" s="5"/>
      <c r="N28" t="s">
        <v>555</v>
      </c>
    </row>
    <row r="29" spans="1:14">
      <c r="A29">
        <v>28</v>
      </c>
      <c r="B29" t="s">
        <v>67</v>
      </c>
      <c r="C29" t="s">
        <v>68</v>
      </c>
      <c r="D29" t="s">
        <v>69</v>
      </c>
      <c r="E29" t="s">
        <v>41</v>
      </c>
      <c r="F29">
        <v>440</v>
      </c>
      <c r="G29">
        <v>660</v>
      </c>
      <c r="H29" t="s">
        <v>12</v>
      </c>
      <c r="I29">
        <v>127</v>
      </c>
      <c r="J29">
        <v>1.1</v>
      </c>
      <c r="K29" s="3">
        <f t="shared" si="0"/>
        <v>115.454545454545</v>
      </c>
      <c r="L29" s="4">
        <f t="shared" si="1"/>
        <v>5.71653543307087</v>
      </c>
      <c r="M29" s="5"/>
      <c r="N29" t="s">
        <v>556</v>
      </c>
    </row>
    <row r="30" spans="1:14">
      <c r="A30">
        <v>29</v>
      </c>
      <c r="B30" t="s">
        <v>228</v>
      </c>
      <c r="C30" t="s">
        <v>229</v>
      </c>
      <c r="D30" t="s">
        <v>230</v>
      </c>
      <c r="E30" t="s">
        <v>41</v>
      </c>
      <c r="F30">
        <v>2640</v>
      </c>
      <c r="G30">
        <v>3300</v>
      </c>
      <c r="H30" t="s">
        <v>210</v>
      </c>
      <c r="I30">
        <v>487</v>
      </c>
      <c r="J30">
        <v>1.1</v>
      </c>
      <c r="K30" s="3">
        <f t="shared" si="0"/>
        <v>442.727272727273</v>
      </c>
      <c r="L30" s="4">
        <f t="shared" si="1"/>
        <v>7.45379876796715</v>
      </c>
      <c r="M30" s="5"/>
      <c r="N30" t="s">
        <v>556</v>
      </c>
    </row>
    <row r="31" spans="1:14">
      <c r="A31">
        <v>30</v>
      </c>
      <c r="B31" t="s">
        <v>71</v>
      </c>
      <c r="C31" t="s">
        <v>72</v>
      </c>
      <c r="D31" t="s">
        <v>73</v>
      </c>
      <c r="E31" t="s">
        <v>41</v>
      </c>
      <c r="F31">
        <v>510</v>
      </c>
      <c r="G31">
        <v>510</v>
      </c>
      <c r="H31" t="s">
        <v>12</v>
      </c>
      <c r="I31">
        <v>89</v>
      </c>
      <c r="J31">
        <v>1.1</v>
      </c>
      <c r="K31" s="3">
        <f t="shared" si="0"/>
        <v>80.9090909090909</v>
      </c>
      <c r="L31" s="4">
        <f t="shared" si="1"/>
        <v>6.30337078651685</v>
      </c>
      <c r="M31" s="5"/>
      <c r="N31" t="s">
        <v>557</v>
      </c>
    </row>
    <row r="32" spans="1:14">
      <c r="A32">
        <v>31</v>
      </c>
      <c r="B32" t="s">
        <v>232</v>
      </c>
      <c r="C32" t="s">
        <v>233</v>
      </c>
      <c r="D32" t="s">
        <v>234</v>
      </c>
      <c r="E32" t="s">
        <v>41</v>
      </c>
      <c r="F32">
        <v>1700</v>
      </c>
      <c r="G32">
        <v>2210</v>
      </c>
      <c r="H32" t="s">
        <v>210</v>
      </c>
      <c r="I32">
        <v>279</v>
      </c>
      <c r="J32">
        <v>1.1</v>
      </c>
      <c r="K32" s="3">
        <f t="shared" si="0"/>
        <v>253.636363636364</v>
      </c>
      <c r="L32" s="4">
        <f t="shared" si="1"/>
        <v>8.71326164874552</v>
      </c>
      <c r="M32" s="5"/>
      <c r="N32" t="s">
        <v>558</v>
      </c>
    </row>
    <row r="33" spans="1:14">
      <c r="A33">
        <v>32</v>
      </c>
      <c r="B33" t="s">
        <v>365</v>
      </c>
      <c r="C33" t="s">
        <v>366</v>
      </c>
      <c r="D33" t="s">
        <v>367</v>
      </c>
      <c r="E33" t="s">
        <v>41</v>
      </c>
      <c r="F33">
        <v>3090</v>
      </c>
      <c r="G33">
        <v>5300</v>
      </c>
      <c r="H33" t="s">
        <v>347</v>
      </c>
      <c r="I33">
        <v>787</v>
      </c>
      <c r="J33">
        <v>1.1</v>
      </c>
      <c r="K33" s="3">
        <f t="shared" si="0"/>
        <v>715.454545454545</v>
      </c>
      <c r="L33" s="4">
        <f t="shared" si="1"/>
        <v>7.40787801778907</v>
      </c>
      <c r="M33" s="5"/>
      <c r="N33" t="s">
        <v>558</v>
      </c>
    </row>
    <row r="34" spans="1:14">
      <c r="A34">
        <v>33</v>
      </c>
      <c r="B34" t="s">
        <v>236</v>
      </c>
      <c r="C34" t="s">
        <v>237</v>
      </c>
      <c r="D34" t="s">
        <v>238</v>
      </c>
      <c r="E34" t="s">
        <v>41</v>
      </c>
      <c r="F34">
        <v>1050</v>
      </c>
      <c r="G34">
        <v>1050</v>
      </c>
      <c r="H34" t="s">
        <v>210</v>
      </c>
      <c r="I34">
        <v>219</v>
      </c>
      <c r="J34">
        <v>1.1</v>
      </c>
      <c r="K34" s="3">
        <f t="shared" si="0"/>
        <v>199.090909090909</v>
      </c>
      <c r="L34" s="4">
        <f t="shared" si="1"/>
        <v>5.27397260273973</v>
      </c>
      <c r="M34" s="5"/>
      <c r="N34" t="s">
        <v>559</v>
      </c>
    </row>
    <row r="35" spans="1:14">
      <c r="A35">
        <v>34</v>
      </c>
      <c r="B35" t="s">
        <v>240</v>
      </c>
      <c r="C35" t="s">
        <v>241</v>
      </c>
      <c r="D35" t="s">
        <v>242</v>
      </c>
      <c r="E35" t="s">
        <v>41</v>
      </c>
      <c r="F35">
        <v>1350</v>
      </c>
      <c r="G35">
        <v>2400</v>
      </c>
      <c r="H35" t="s">
        <v>210</v>
      </c>
      <c r="I35">
        <v>439</v>
      </c>
      <c r="J35">
        <v>1.1</v>
      </c>
      <c r="K35" s="3">
        <f t="shared" ref="K35:K66" si="3">I35/J35</f>
        <v>399.090909090909</v>
      </c>
      <c r="L35" s="4">
        <f t="shared" si="1"/>
        <v>6.01366742596811</v>
      </c>
      <c r="M35" s="5"/>
      <c r="N35" t="s">
        <v>559</v>
      </c>
    </row>
    <row r="36" spans="1:14">
      <c r="A36">
        <v>35</v>
      </c>
      <c r="B36" t="s">
        <v>369</v>
      </c>
      <c r="C36" t="s">
        <v>370</v>
      </c>
      <c r="D36" t="s">
        <v>371</v>
      </c>
      <c r="E36" t="s">
        <v>41</v>
      </c>
      <c r="F36">
        <v>3200</v>
      </c>
      <c r="G36">
        <v>5600</v>
      </c>
      <c r="H36" t="s">
        <v>347</v>
      </c>
      <c r="I36">
        <v>879</v>
      </c>
      <c r="J36">
        <v>1.1</v>
      </c>
      <c r="K36" s="3">
        <f t="shared" si="3"/>
        <v>799.090909090909</v>
      </c>
      <c r="L36" s="4">
        <f t="shared" si="1"/>
        <v>7.00796359499431</v>
      </c>
      <c r="M36" s="5"/>
      <c r="N36" t="s">
        <v>560</v>
      </c>
    </row>
    <row r="37" spans="1:14">
      <c r="A37">
        <v>36</v>
      </c>
      <c r="B37" t="s">
        <v>244</v>
      </c>
      <c r="C37" t="s">
        <v>245</v>
      </c>
      <c r="D37" t="s">
        <v>246</v>
      </c>
      <c r="E37" t="s">
        <v>41</v>
      </c>
      <c r="F37">
        <v>1800</v>
      </c>
      <c r="G37">
        <v>1800</v>
      </c>
      <c r="H37" t="s">
        <v>210</v>
      </c>
      <c r="I37">
        <v>329</v>
      </c>
      <c r="J37">
        <v>1.1</v>
      </c>
      <c r="K37" s="3">
        <f t="shared" si="3"/>
        <v>299.090909090909</v>
      </c>
      <c r="L37" s="4">
        <f t="shared" si="1"/>
        <v>6.01823708206687</v>
      </c>
      <c r="M37" s="5"/>
      <c r="N37" t="s">
        <v>561</v>
      </c>
    </row>
    <row r="38" spans="1:14">
      <c r="A38">
        <v>37</v>
      </c>
      <c r="B38" t="s">
        <v>248</v>
      </c>
      <c r="C38" t="s">
        <v>249</v>
      </c>
      <c r="D38" t="s">
        <v>250</v>
      </c>
      <c r="E38" t="s">
        <v>41</v>
      </c>
      <c r="F38">
        <v>1800</v>
      </c>
      <c r="G38">
        <v>3600</v>
      </c>
      <c r="H38" t="s">
        <v>210</v>
      </c>
      <c r="I38">
        <v>659</v>
      </c>
      <c r="J38">
        <v>1.1</v>
      </c>
      <c r="K38" s="3">
        <f t="shared" si="3"/>
        <v>599.090909090909</v>
      </c>
      <c r="L38" s="4">
        <f t="shared" si="1"/>
        <v>6.00910470409712</v>
      </c>
      <c r="M38" s="5"/>
      <c r="N38" t="s">
        <v>561</v>
      </c>
    </row>
    <row r="39" spans="1:14">
      <c r="A39">
        <v>38</v>
      </c>
      <c r="B39" t="s">
        <v>373</v>
      </c>
      <c r="C39" t="s">
        <v>374</v>
      </c>
      <c r="D39" t="s">
        <v>375</v>
      </c>
      <c r="E39" t="s">
        <v>41</v>
      </c>
      <c r="F39">
        <v>3100</v>
      </c>
      <c r="G39">
        <v>6700</v>
      </c>
      <c r="H39" t="s">
        <v>347</v>
      </c>
      <c r="I39">
        <v>1249</v>
      </c>
      <c r="J39">
        <v>1.1</v>
      </c>
      <c r="K39" s="3">
        <f t="shared" si="3"/>
        <v>1135.45454545455</v>
      </c>
      <c r="L39" s="4">
        <f t="shared" si="1"/>
        <v>5.90072057646117</v>
      </c>
      <c r="M39" s="5"/>
      <c r="N39" t="s">
        <v>562</v>
      </c>
    </row>
    <row r="40" spans="1:14">
      <c r="A40">
        <v>39</v>
      </c>
      <c r="B40" t="s">
        <v>252</v>
      </c>
      <c r="C40" t="s">
        <v>253</v>
      </c>
      <c r="D40" t="s">
        <v>254</v>
      </c>
      <c r="E40" t="s">
        <v>41</v>
      </c>
      <c r="F40">
        <v>2700</v>
      </c>
      <c r="G40">
        <v>2700</v>
      </c>
      <c r="H40" t="s">
        <v>210</v>
      </c>
      <c r="I40">
        <v>449</v>
      </c>
      <c r="J40">
        <v>1.1</v>
      </c>
      <c r="K40" s="3">
        <f t="shared" si="3"/>
        <v>408.181818181818</v>
      </c>
      <c r="L40" s="4">
        <f t="shared" si="1"/>
        <v>6.61469933184855</v>
      </c>
      <c r="M40" s="5"/>
      <c r="N40" t="s">
        <v>563</v>
      </c>
    </row>
    <row r="41" spans="1:14">
      <c r="A41">
        <v>40</v>
      </c>
      <c r="B41" t="s">
        <v>377</v>
      </c>
      <c r="C41" t="s">
        <v>378</v>
      </c>
      <c r="D41" t="s">
        <v>379</v>
      </c>
      <c r="E41" t="s">
        <v>41</v>
      </c>
      <c r="F41">
        <v>2800</v>
      </c>
      <c r="G41">
        <v>5500</v>
      </c>
      <c r="H41" t="s">
        <v>347</v>
      </c>
      <c r="I41">
        <v>799</v>
      </c>
      <c r="J41">
        <v>1.1</v>
      </c>
      <c r="K41" s="3">
        <f t="shared" si="3"/>
        <v>726.363636363636</v>
      </c>
      <c r="L41" s="4">
        <f t="shared" si="1"/>
        <v>7.57196495619525</v>
      </c>
      <c r="M41" s="5"/>
      <c r="N41" t="s">
        <v>563</v>
      </c>
    </row>
    <row r="42" spans="1:14">
      <c r="A42">
        <v>41</v>
      </c>
      <c r="B42" t="s">
        <v>466</v>
      </c>
      <c r="C42" t="s">
        <v>467</v>
      </c>
      <c r="D42" t="s">
        <v>468</v>
      </c>
      <c r="E42" t="s">
        <v>41</v>
      </c>
      <c r="F42">
        <v>3400</v>
      </c>
      <c r="G42">
        <v>8900</v>
      </c>
      <c r="H42" t="s">
        <v>456</v>
      </c>
      <c r="I42">
        <v>1429</v>
      </c>
      <c r="J42">
        <v>1.1</v>
      </c>
      <c r="K42" s="3">
        <f t="shared" si="3"/>
        <v>1299.09090909091</v>
      </c>
      <c r="L42" s="4">
        <f t="shared" si="1"/>
        <v>6.85094471658503</v>
      </c>
      <c r="M42" s="5"/>
      <c r="N42" t="s">
        <v>564</v>
      </c>
    </row>
    <row r="43" spans="1:14">
      <c r="A43">
        <v>42</v>
      </c>
      <c r="B43" t="s">
        <v>256</v>
      </c>
      <c r="C43" t="s">
        <v>257</v>
      </c>
      <c r="D43" t="s">
        <v>258</v>
      </c>
      <c r="E43" t="s">
        <v>41</v>
      </c>
      <c r="F43">
        <v>3900</v>
      </c>
      <c r="G43">
        <v>3800</v>
      </c>
      <c r="H43" t="s">
        <v>210</v>
      </c>
      <c r="I43">
        <v>629</v>
      </c>
      <c r="J43">
        <v>1.1</v>
      </c>
      <c r="K43" s="3">
        <f t="shared" si="3"/>
        <v>571.818181818182</v>
      </c>
      <c r="L43" s="4">
        <f t="shared" si="1"/>
        <v>6.64546899841018</v>
      </c>
      <c r="M43" s="5"/>
      <c r="N43" t="s">
        <v>565</v>
      </c>
    </row>
    <row r="44" spans="1:14">
      <c r="A44">
        <v>43</v>
      </c>
      <c r="B44" t="s">
        <v>381</v>
      </c>
      <c r="C44" t="s">
        <v>382</v>
      </c>
      <c r="D44" t="s">
        <v>383</v>
      </c>
      <c r="E44" t="s">
        <v>41</v>
      </c>
      <c r="F44">
        <v>2300</v>
      </c>
      <c r="G44">
        <v>6200</v>
      </c>
      <c r="H44" t="s">
        <v>347</v>
      </c>
      <c r="I44">
        <v>1089</v>
      </c>
      <c r="J44">
        <v>1.1</v>
      </c>
      <c r="K44" s="3">
        <f t="shared" si="3"/>
        <v>990</v>
      </c>
      <c r="L44" s="4">
        <f t="shared" si="1"/>
        <v>6.26262626262626</v>
      </c>
      <c r="M44" s="5"/>
      <c r="N44" t="s">
        <v>565</v>
      </c>
    </row>
    <row r="45" spans="1:14">
      <c r="A45">
        <v>44</v>
      </c>
      <c r="B45" t="s">
        <v>470</v>
      </c>
      <c r="C45" t="s">
        <v>471</v>
      </c>
      <c r="D45" t="s">
        <v>472</v>
      </c>
      <c r="E45" t="s">
        <v>41</v>
      </c>
      <c r="F45">
        <v>3800</v>
      </c>
      <c r="G45">
        <v>10000</v>
      </c>
      <c r="H45" t="s">
        <v>456</v>
      </c>
      <c r="I45">
        <v>2519</v>
      </c>
      <c r="J45">
        <v>1.1</v>
      </c>
      <c r="K45" s="3">
        <f t="shared" si="3"/>
        <v>2290</v>
      </c>
      <c r="L45" s="4">
        <f t="shared" si="1"/>
        <v>4.36681222707424</v>
      </c>
      <c r="M45" s="5"/>
      <c r="N45" t="s">
        <v>566</v>
      </c>
    </row>
    <row r="46" spans="1:14">
      <c r="A46">
        <v>45</v>
      </c>
      <c r="B46" t="s">
        <v>474</v>
      </c>
      <c r="C46" t="s">
        <v>475</v>
      </c>
      <c r="D46" t="s">
        <v>476</v>
      </c>
      <c r="E46" t="s">
        <v>41</v>
      </c>
      <c r="F46">
        <v>7800</v>
      </c>
      <c r="G46">
        <v>14000</v>
      </c>
      <c r="H46" t="s">
        <v>456</v>
      </c>
      <c r="I46">
        <v>3179</v>
      </c>
      <c r="J46">
        <v>1.1</v>
      </c>
      <c r="K46" s="3">
        <f t="shared" si="3"/>
        <v>2890</v>
      </c>
      <c r="L46" s="4">
        <f t="shared" si="1"/>
        <v>4.84429065743945</v>
      </c>
      <c r="M46" s="5"/>
      <c r="N46" t="s">
        <v>567</v>
      </c>
    </row>
    <row r="47" spans="1:14">
      <c r="A47">
        <v>46</v>
      </c>
      <c r="B47" t="s">
        <v>478</v>
      </c>
      <c r="C47" t="s">
        <v>479</v>
      </c>
      <c r="D47" t="s">
        <v>480</v>
      </c>
      <c r="E47" t="s">
        <v>41</v>
      </c>
      <c r="F47">
        <v>14000</v>
      </c>
      <c r="G47">
        <v>14000</v>
      </c>
      <c r="H47" t="s">
        <v>456</v>
      </c>
      <c r="I47">
        <v>3299</v>
      </c>
      <c r="J47">
        <v>1</v>
      </c>
      <c r="K47" s="3">
        <f t="shared" si="3"/>
        <v>3299</v>
      </c>
      <c r="L47" s="4">
        <f t="shared" si="1"/>
        <v>4.24371021521673</v>
      </c>
      <c r="M47" s="5"/>
      <c r="N47" t="s">
        <v>568</v>
      </c>
    </row>
    <row r="48" spans="1:14">
      <c r="A48">
        <v>47</v>
      </c>
      <c r="B48" t="s">
        <v>75</v>
      </c>
      <c r="C48" t="s">
        <v>76</v>
      </c>
      <c r="D48" t="s">
        <v>77</v>
      </c>
      <c r="E48" t="s">
        <v>78</v>
      </c>
      <c r="F48">
        <v>70</v>
      </c>
      <c r="G48">
        <v>70</v>
      </c>
      <c r="H48" t="s">
        <v>12</v>
      </c>
      <c r="I48">
        <v>9</v>
      </c>
      <c r="J48">
        <v>1.3</v>
      </c>
      <c r="K48" s="3">
        <f t="shared" si="3"/>
        <v>6.92307692307692</v>
      </c>
      <c r="L48" s="4">
        <f t="shared" ref="L48:L79" si="4">G48/K48</f>
        <v>10.1111111111111</v>
      </c>
      <c r="M48" s="5">
        <v>9.61</v>
      </c>
      <c r="N48" t="s">
        <v>569</v>
      </c>
    </row>
    <row r="49" spans="1:14">
      <c r="A49">
        <v>48</v>
      </c>
      <c r="B49" t="s">
        <v>80</v>
      </c>
      <c r="C49" t="s">
        <v>81</v>
      </c>
      <c r="D49" t="s">
        <v>82</v>
      </c>
      <c r="E49" t="s">
        <v>78</v>
      </c>
      <c r="F49">
        <v>70</v>
      </c>
      <c r="G49">
        <v>140</v>
      </c>
      <c r="H49" t="s">
        <v>12</v>
      </c>
      <c r="I49">
        <v>17</v>
      </c>
      <c r="J49">
        <v>1.3</v>
      </c>
      <c r="K49" s="3">
        <f t="shared" si="3"/>
        <v>13.0769230769231</v>
      </c>
      <c r="L49" s="4">
        <f t="shared" si="4"/>
        <v>10.7058823529412</v>
      </c>
      <c r="M49" s="5"/>
      <c r="N49" t="s">
        <v>569</v>
      </c>
    </row>
    <row r="50" spans="1:14">
      <c r="A50">
        <v>49</v>
      </c>
      <c r="B50" t="s">
        <v>84</v>
      </c>
      <c r="C50" t="s">
        <v>85</v>
      </c>
      <c r="D50" t="s">
        <v>86</v>
      </c>
      <c r="E50" t="s">
        <v>78</v>
      </c>
      <c r="F50">
        <v>80</v>
      </c>
      <c r="G50">
        <v>220</v>
      </c>
      <c r="H50" t="s">
        <v>12</v>
      </c>
      <c r="I50">
        <v>37</v>
      </c>
      <c r="J50">
        <v>1.3</v>
      </c>
      <c r="K50" s="3">
        <f t="shared" si="3"/>
        <v>28.4615384615385</v>
      </c>
      <c r="L50" s="4">
        <f t="shared" si="4"/>
        <v>7.72972972972973</v>
      </c>
      <c r="M50" s="5"/>
      <c r="N50" t="s">
        <v>569</v>
      </c>
    </row>
    <row r="51" spans="1:14">
      <c r="A51">
        <v>50</v>
      </c>
      <c r="B51" t="s">
        <v>88</v>
      </c>
      <c r="C51" t="s">
        <v>89</v>
      </c>
      <c r="D51" t="s">
        <v>90</v>
      </c>
      <c r="E51" t="s">
        <v>78</v>
      </c>
      <c r="F51">
        <v>120</v>
      </c>
      <c r="G51">
        <v>120</v>
      </c>
      <c r="H51" t="s">
        <v>12</v>
      </c>
      <c r="I51">
        <v>14</v>
      </c>
      <c r="J51">
        <v>1.3</v>
      </c>
      <c r="K51" s="3">
        <f t="shared" si="3"/>
        <v>10.7692307692308</v>
      </c>
      <c r="L51" s="4">
        <f t="shared" si="4"/>
        <v>11.1428571428571</v>
      </c>
      <c r="M51" s="5"/>
      <c r="N51" t="s">
        <v>570</v>
      </c>
    </row>
    <row r="52" spans="1:14">
      <c r="A52">
        <v>51</v>
      </c>
      <c r="B52" t="s">
        <v>92</v>
      </c>
      <c r="C52" t="s">
        <v>93</v>
      </c>
      <c r="D52" t="s">
        <v>94</v>
      </c>
      <c r="E52" t="s">
        <v>78</v>
      </c>
      <c r="F52">
        <v>130</v>
      </c>
      <c r="G52">
        <v>250</v>
      </c>
      <c r="H52" t="s">
        <v>12</v>
      </c>
      <c r="I52">
        <v>31</v>
      </c>
      <c r="J52">
        <v>1.3</v>
      </c>
      <c r="K52" s="3">
        <f t="shared" si="3"/>
        <v>23.8461538461538</v>
      </c>
      <c r="L52" s="4">
        <f t="shared" si="4"/>
        <v>10.4838709677419</v>
      </c>
      <c r="M52" s="5"/>
      <c r="N52" t="s">
        <v>570</v>
      </c>
    </row>
    <row r="53" spans="1:14">
      <c r="A53">
        <v>52</v>
      </c>
      <c r="B53" t="s">
        <v>96</v>
      </c>
      <c r="C53" t="s">
        <v>97</v>
      </c>
      <c r="D53" t="s">
        <v>98</v>
      </c>
      <c r="E53" t="s">
        <v>78</v>
      </c>
      <c r="F53">
        <v>150</v>
      </c>
      <c r="G53">
        <v>400</v>
      </c>
      <c r="H53" t="s">
        <v>12</v>
      </c>
      <c r="I53">
        <v>64</v>
      </c>
      <c r="J53">
        <v>1.3</v>
      </c>
      <c r="K53" s="3">
        <f t="shared" si="3"/>
        <v>49.2307692307692</v>
      </c>
      <c r="L53" s="4">
        <f t="shared" si="4"/>
        <v>8.125</v>
      </c>
      <c r="M53" s="5"/>
      <c r="N53" t="s">
        <v>570</v>
      </c>
    </row>
    <row r="54" spans="1:14">
      <c r="A54">
        <v>53</v>
      </c>
      <c r="B54" t="s">
        <v>100</v>
      </c>
      <c r="C54" t="s">
        <v>101</v>
      </c>
      <c r="D54" t="s">
        <v>102</v>
      </c>
      <c r="E54" t="s">
        <v>78</v>
      </c>
      <c r="F54">
        <v>200</v>
      </c>
      <c r="G54">
        <v>200</v>
      </c>
      <c r="H54" t="s">
        <v>12</v>
      </c>
      <c r="I54">
        <v>24</v>
      </c>
      <c r="J54">
        <v>1.3</v>
      </c>
      <c r="K54" s="3">
        <f t="shared" si="3"/>
        <v>18.4615384615385</v>
      </c>
      <c r="L54" s="4">
        <f t="shared" si="4"/>
        <v>10.8333333333333</v>
      </c>
      <c r="M54" s="5"/>
      <c r="N54" t="s">
        <v>571</v>
      </c>
    </row>
    <row r="55" spans="1:14">
      <c r="A55">
        <v>54</v>
      </c>
      <c r="B55" t="s">
        <v>104</v>
      </c>
      <c r="C55" t="s">
        <v>105</v>
      </c>
      <c r="D55" t="s">
        <v>106</v>
      </c>
      <c r="E55" t="s">
        <v>78</v>
      </c>
      <c r="F55">
        <v>250</v>
      </c>
      <c r="G55">
        <v>450</v>
      </c>
      <c r="H55" t="s">
        <v>12</v>
      </c>
      <c r="I55">
        <v>51</v>
      </c>
      <c r="J55">
        <v>1.3</v>
      </c>
      <c r="K55" s="3">
        <f t="shared" si="3"/>
        <v>39.2307692307692</v>
      </c>
      <c r="L55" s="4">
        <f t="shared" si="4"/>
        <v>11.4705882352941</v>
      </c>
      <c r="M55" s="5"/>
      <c r="N55" t="s">
        <v>571</v>
      </c>
    </row>
    <row r="56" spans="1:14">
      <c r="A56">
        <v>55</v>
      </c>
      <c r="B56" t="s">
        <v>108</v>
      </c>
      <c r="C56" t="s">
        <v>109</v>
      </c>
      <c r="D56" t="s">
        <v>110</v>
      </c>
      <c r="E56" t="s">
        <v>78</v>
      </c>
      <c r="F56">
        <v>250</v>
      </c>
      <c r="G56">
        <v>700</v>
      </c>
      <c r="H56" t="s">
        <v>12</v>
      </c>
      <c r="I56">
        <v>109</v>
      </c>
      <c r="J56">
        <v>1.3</v>
      </c>
      <c r="K56" s="3">
        <f t="shared" si="3"/>
        <v>83.8461538461538</v>
      </c>
      <c r="L56" s="4">
        <f t="shared" si="4"/>
        <v>8.34862385321101</v>
      </c>
      <c r="M56" s="5"/>
      <c r="N56" t="s">
        <v>571</v>
      </c>
    </row>
    <row r="57" spans="1:14">
      <c r="A57">
        <v>56</v>
      </c>
      <c r="B57" t="s">
        <v>112</v>
      </c>
      <c r="C57" t="s">
        <v>113</v>
      </c>
      <c r="D57" t="s">
        <v>114</v>
      </c>
      <c r="E57" t="s">
        <v>78</v>
      </c>
      <c r="F57">
        <v>320</v>
      </c>
      <c r="G57">
        <v>320</v>
      </c>
      <c r="H57" t="s">
        <v>12</v>
      </c>
      <c r="I57">
        <v>39</v>
      </c>
      <c r="J57">
        <v>1.3</v>
      </c>
      <c r="K57" s="3">
        <f t="shared" si="3"/>
        <v>30</v>
      </c>
      <c r="L57" s="4">
        <f t="shared" si="4"/>
        <v>10.6666666666667</v>
      </c>
      <c r="M57" s="5"/>
      <c r="N57" t="s">
        <v>572</v>
      </c>
    </row>
    <row r="58" spans="1:14">
      <c r="A58">
        <v>57</v>
      </c>
      <c r="B58" t="s">
        <v>116</v>
      </c>
      <c r="C58" t="s">
        <v>117</v>
      </c>
      <c r="D58" t="s">
        <v>118</v>
      </c>
      <c r="E58" t="s">
        <v>78</v>
      </c>
      <c r="F58">
        <v>480</v>
      </c>
      <c r="G58">
        <v>800</v>
      </c>
      <c r="H58" t="s">
        <v>12</v>
      </c>
      <c r="I58">
        <v>89</v>
      </c>
      <c r="J58">
        <v>1.3</v>
      </c>
      <c r="K58" s="3">
        <f t="shared" si="3"/>
        <v>68.4615384615385</v>
      </c>
      <c r="L58" s="4">
        <f t="shared" si="4"/>
        <v>11.685393258427</v>
      </c>
      <c r="M58" s="5"/>
      <c r="N58" t="s">
        <v>572</v>
      </c>
    </row>
    <row r="59" spans="1:14">
      <c r="A59">
        <v>58</v>
      </c>
      <c r="B59" t="s">
        <v>260</v>
      </c>
      <c r="C59" t="s">
        <v>261</v>
      </c>
      <c r="D59" t="s">
        <v>262</v>
      </c>
      <c r="E59" t="s">
        <v>78</v>
      </c>
      <c r="F59">
        <v>1000</v>
      </c>
      <c r="G59">
        <v>1000</v>
      </c>
      <c r="H59" t="s">
        <v>210</v>
      </c>
      <c r="I59">
        <v>144</v>
      </c>
      <c r="J59">
        <v>1.3</v>
      </c>
      <c r="K59" s="3">
        <f t="shared" si="3"/>
        <v>110.769230769231</v>
      </c>
      <c r="L59" s="4">
        <f t="shared" si="4"/>
        <v>9.02777777777778</v>
      </c>
      <c r="M59" s="5"/>
      <c r="N59" t="s">
        <v>573</v>
      </c>
    </row>
    <row r="60" spans="1:14">
      <c r="A60">
        <v>59</v>
      </c>
      <c r="B60" t="s">
        <v>264</v>
      </c>
      <c r="C60" t="s">
        <v>265</v>
      </c>
      <c r="D60" t="s">
        <v>266</v>
      </c>
      <c r="E60" t="s">
        <v>78</v>
      </c>
      <c r="F60">
        <v>650</v>
      </c>
      <c r="G60">
        <v>1650</v>
      </c>
      <c r="H60" t="s">
        <v>210</v>
      </c>
      <c r="I60">
        <v>249</v>
      </c>
      <c r="J60">
        <v>1.3</v>
      </c>
      <c r="K60" s="3">
        <f t="shared" si="3"/>
        <v>191.538461538462</v>
      </c>
      <c r="L60" s="4">
        <f t="shared" si="4"/>
        <v>8.6144578313253</v>
      </c>
      <c r="M60" s="5"/>
      <c r="N60" t="s">
        <v>573</v>
      </c>
    </row>
    <row r="61" spans="1:14">
      <c r="A61">
        <v>60</v>
      </c>
      <c r="B61" t="s">
        <v>268</v>
      </c>
      <c r="C61" t="s">
        <v>269</v>
      </c>
      <c r="D61" t="s">
        <v>270</v>
      </c>
      <c r="E61" t="s">
        <v>78</v>
      </c>
      <c r="F61">
        <v>600</v>
      </c>
      <c r="G61">
        <v>2250</v>
      </c>
      <c r="H61" t="s">
        <v>210</v>
      </c>
      <c r="I61">
        <v>399</v>
      </c>
      <c r="J61">
        <v>1.3</v>
      </c>
      <c r="K61" s="3">
        <f t="shared" si="3"/>
        <v>306.923076923077</v>
      </c>
      <c r="L61" s="4">
        <f t="shared" si="4"/>
        <v>7.33082706766917</v>
      </c>
      <c r="M61" s="5"/>
      <c r="N61" t="s">
        <v>573</v>
      </c>
    </row>
    <row r="62" spans="1:14">
      <c r="A62">
        <v>61</v>
      </c>
      <c r="B62" t="s">
        <v>120</v>
      </c>
      <c r="C62" t="s">
        <v>121</v>
      </c>
      <c r="D62" t="s">
        <v>122</v>
      </c>
      <c r="E62" t="s">
        <v>78</v>
      </c>
      <c r="F62">
        <v>950</v>
      </c>
      <c r="G62">
        <v>950</v>
      </c>
      <c r="H62" t="s">
        <v>12</v>
      </c>
      <c r="I62">
        <v>114</v>
      </c>
      <c r="J62">
        <v>1.3</v>
      </c>
      <c r="K62" s="3">
        <f t="shared" si="3"/>
        <v>87.6923076923077</v>
      </c>
      <c r="L62" s="4">
        <f t="shared" si="4"/>
        <v>10.8333333333333</v>
      </c>
      <c r="M62" s="5"/>
      <c r="N62" t="s">
        <v>574</v>
      </c>
    </row>
    <row r="63" spans="1:14">
      <c r="A63">
        <v>62</v>
      </c>
      <c r="B63" t="s">
        <v>272</v>
      </c>
      <c r="C63" t="s">
        <v>273</v>
      </c>
      <c r="D63" t="s">
        <v>274</v>
      </c>
      <c r="E63" t="s">
        <v>78</v>
      </c>
      <c r="F63">
        <v>850</v>
      </c>
      <c r="G63">
        <v>1800</v>
      </c>
      <c r="H63" t="s">
        <v>210</v>
      </c>
      <c r="I63">
        <v>229</v>
      </c>
      <c r="J63">
        <v>1.3</v>
      </c>
      <c r="K63" s="3">
        <f t="shared" si="3"/>
        <v>176.153846153846</v>
      </c>
      <c r="L63" s="4">
        <f t="shared" si="4"/>
        <v>10.2183406113537</v>
      </c>
      <c r="M63" s="5"/>
      <c r="N63" t="s">
        <v>574</v>
      </c>
    </row>
    <row r="64" spans="1:14">
      <c r="A64">
        <v>63</v>
      </c>
      <c r="B64" t="s">
        <v>276</v>
      </c>
      <c r="C64" t="s">
        <v>277</v>
      </c>
      <c r="D64" t="s">
        <v>278</v>
      </c>
      <c r="E64" t="s">
        <v>78</v>
      </c>
      <c r="F64">
        <v>1600</v>
      </c>
      <c r="G64">
        <v>1600</v>
      </c>
      <c r="H64" t="s">
        <v>210</v>
      </c>
      <c r="I64">
        <v>234</v>
      </c>
      <c r="J64">
        <v>1.3</v>
      </c>
      <c r="K64" s="3">
        <f t="shared" si="3"/>
        <v>180</v>
      </c>
      <c r="L64" s="4">
        <f t="shared" si="4"/>
        <v>8.88888888888889</v>
      </c>
      <c r="M64" s="5"/>
      <c r="N64" t="s">
        <v>575</v>
      </c>
    </row>
    <row r="65" spans="1:14">
      <c r="A65">
        <v>64</v>
      </c>
      <c r="B65" t="s">
        <v>280</v>
      </c>
      <c r="C65" t="s">
        <v>281</v>
      </c>
      <c r="D65" t="s">
        <v>282</v>
      </c>
      <c r="E65" t="s">
        <v>78</v>
      </c>
      <c r="F65">
        <v>1300</v>
      </c>
      <c r="G65">
        <v>2900</v>
      </c>
      <c r="H65" t="s">
        <v>210</v>
      </c>
      <c r="I65">
        <v>399</v>
      </c>
      <c r="J65">
        <v>1.3</v>
      </c>
      <c r="K65" s="3">
        <f t="shared" si="3"/>
        <v>306.923076923077</v>
      </c>
      <c r="L65" s="4">
        <f t="shared" si="4"/>
        <v>9.44862155388471</v>
      </c>
      <c r="M65" s="5"/>
      <c r="N65" t="s">
        <v>575</v>
      </c>
    </row>
    <row r="66" spans="1:14">
      <c r="A66">
        <v>65</v>
      </c>
      <c r="B66" t="s">
        <v>385</v>
      </c>
      <c r="C66" t="s">
        <v>386</v>
      </c>
      <c r="D66" t="s">
        <v>387</v>
      </c>
      <c r="E66" t="s">
        <v>78</v>
      </c>
      <c r="F66">
        <v>1500</v>
      </c>
      <c r="G66">
        <v>4400</v>
      </c>
      <c r="H66" t="s">
        <v>347</v>
      </c>
      <c r="I66">
        <v>699</v>
      </c>
      <c r="J66">
        <v>1.3</v>
      </c>
      <c r="K66" s="3">
        <f t="shared" si="3"/>
        <v>537.692307692308</v>
      </c>
      <c r="L66" s="4">
        <f t="shared" si="4"/>
        <v>8.18311874105866</v>
      </c>
      <c r="M66" s="5"/>
      <c r="N66" t="s">
        <v>575</v>
      </c>
    </row>
    <row r="67" spans="1:14">
      <c r="A67">
        <v>66</v>
      </c>
      <c r="B67" t="s">
        <v>284</v>
      </c>
      <c r="C67" t="s">
        <v>285</v>
      </c>
      <c r="D67" t="s">
        <v>286</v>
      </c>
      <c r="E67" t="s">
        <v>78</v>
      </c>
      <c r="F67">
        <v>2700</v>
      </c>
      <c r="G67">
        <v>2700</v>
      </c>
      <c r="H67" t="s">
        <v>210</v>
      </c>
      <c r="I67">
        <v>299</v>
      </c>
      <c r="J67">
        <v>1.3</v>
      </c>
      <c r="K67" s="3">
        <f t="shared" ref="K67:K98" si="5">I67/J67</f>
        <v>230</v>
      </c>
      <c r="L67" s="4">
        <f t="shared" si="4"/>
        <v>11.7391304347826</v>
      </c>
      <c r="M67" s="5"/>
      <c r="N67" t="s">
        <v>576</v>
      </c>
    </row>
    <row r="68" spans="1:14">
      <c r="A68">
        <v>67</v>
      </c>
      <c r="B68" t="s">
        <v>389</v>
      </c>
      <c r="C68" t="s">
        <v>390</v>
      </c>
      <c r="D68" t="s">
        <v>391</v>
      </c>
      <c r="E68" t="s">
        <v>78</v>
      </c>
      <c r="F68">
        <v>2300</v>
      </c>
      <c r="G68">
        <v>5000</v>
      </c>
      <c r="H68" t="s">
        <v>347</v>
      </c>
      <c r="I68">
        <v>599</v>
      </c>
      <c r="J68">
        <v>1.3</v>
      </c>
      <c r="K68" s="3">
        <f t="shared" si="5"/>
        <v>460.769230769231</v>
      </c>
      <c r="L68" s="4">
        <f t="shared" si="4"/>
        <v>10.8514190317195</v>
      </c>
      <c r="M68" s="5"/>
      <c r="N68" t="s">
        <v>576</v>
      </c>
    </row>
    <row r="69" spans="1:14">
      <c r="A69">
        <v>68</v>
      </c>
      <c r="B69" t="s">
        <v>393</v>
      </c>
      <c r="C69" t="s">
        <v>394</v>
      </c>
      <c r="D69" t="s">
        <v>395</v>
      </c>
      <c r="E69" t="s">
        <v>78</v>
      </c>
      <c r="F69">
        <v>4800</v>
      </c>
      <c r="G69">
        <v>4800</v>
      </c>
      <c r="H69" t="s">
        <v>347</v>
      </c>
      <c r="I69">
        <v>629</v>
      </c>
      <c r="J69">
        <v>1.3</v>
      </c>
      <c r="K69" s="3">
        <f t="shared" si="5"/>
        <v>483.846153846154</v>
      </c>
      <c r="L69" s="4">
        <f t="shared" si="4"/>
        <v>9.92050874403816</v>
      </c>
      <c r="M69" s="5"/>
      <c r="N69" t="s">
        <v>577</v>
      </c>
    </row>
    <row r="70" spans="1:14">
      <c r="A70">
        <v>69</v>
      </c>
      <c r="B70" t="s">
        <v>397</v>
      </c>
      <c r="C70" t="s">
        <v>398</v>
      </c>
      <c r="D70" t="s">
        <v>399</v>
      </c>
      <c r="E70" t="s">
        <v>78</v>
      </c>
      <c r="F70">
        <v>3000</v>
      </c>
      <c r="G70">
        <v>7800</v>
      </c>
      <c r="H70" t="s">
        <v>347</v>
      </c>
      <c r="I70">
        <v>1059</v>
      </c>
      <c r="J70">
        <v>1.3</v>
      </c>
      <c r="K70" s="3">
        <f t="shared" si="5"/>
        <v>814.615384615385</v>
      </c>
      <c r="L70" s="4">
        <f t="shared" si="4"/>
        <v>9.57507082152974</v>
      </c>
      <c r="M70" s="5"/>
      <c r="N70" t="s">
        <v>577</v>
      </c>
    </row>
    <row r="71" spans="1:14">
      <c r="A71">
        <v>70</v>
      </c>
      <c r="B71" t="s">
        <v>482</v>
      </c>
      <c r="C71" t="s">
        <v>483</v>
      </c>
      <c r="D71" t="s">
        <v>484</v>
      </c>
      <c r="E71" t="s">
        <v>78</v>
      </c>
      <c r="F71">
        <v>1500</v>
      </c>
      <c r="G71">
        <v>9300</v>
      </c>
      <c r="H71" t="s">
        <v>456</v>
      </c>
      <c r="I71">
        <v>1349</v>
      </c>
      <c r="J71">
        <v>1.3</v>
      </c>
      <c r="K71" s="3">
        <f t="shared" si="5"/>
        <v>1037.69230769231</v>
      </c>
      <c r="L71" s="4">
        <f t="shared" si="4"/>
        <v>8.96219421793922</v>
      </c>
      <c r="M71" s="5"/>
      <c r="N71" t="s">
        <v>578</v>
      </c>
    </row>
    <row r="72" spans="1:14">
      <c r="A72">
        <v>71</v>
      </c>
      <c r="B72" t="s">
        <v>486</v>
      </c>
      <c r="C72" t="s">
        <v>487</v>
      </c>
      <c r="D72" t="s">
        <v>488</v>
      </c>
      <c r="E72" t="s">
        <v>78</v>
      </c>
      <c r="F72">
        <v>9600</v>
      </c>
      <c r="G72">
        <v>9600</v>
      </c>
      <c r="H72" t="s">
        <v>456</v>
      </c>
      <c r="I72">
        <v>1274</v>
      </c>
      <c r="J72">
        <v>1.3</v>
      </c>
      <c r="K72" s="3">
        <f t="shared" si="5"/>
        <v>980</v>
      </c>
      <c r="L72" s="4">
        <f t="shared" si="4"/>
        <v>9.79591836734694</v>
      </c>
      <c r="M72" s="5"/>
      <c r="N72" t="s">
        <v>579</v>
      </c>
    </row>
    <row r="73" spans="1:14">
      <c r="A73">
        <v>72</v>
      </c>
      <c r="B73" t="s">
        <v>490</v>
      </c>
      <c r="C73" t="s">
        <v>491</v>
      </c>
      <c r="D73" t="s">
        <v>492</v>
      </c>
      <c r="E73" t="s">
        <v>78</v>
      </c>
      <c r="F73">
        <v>11000</v>
      </c>
      <c r="G73">
        <v>11000</v>
      </c>
      <c r="H73" t="s">
        <v>456</v>
      </c>
      <c r="I73">
        <v>2799</v>
      </c>
      <c r="J73">
        <v>1.3</v>
      </c>
      <c r="K73" s="3">
        <f t="shared" si="5"/>
        <v>2153.07692307692</v>
      </c>
      <c r="L73" s="4">
        <f t="shared" si="4"/>
        <v>5.10896748838871</v>
      </c>
      <c r="M73" s="5"/>
      <c r="N73" t="s">
        <v>580</v>
      </c>
    </row>
    <row r="74" spans="1:14">
      <c r="A74">
        <v>73</v>
      </c>
      <c r="B74" t="s">
        <v>124</v>
      </c>
      <c r="C74" t="s">
        <v>125</v>
      </c>
      <c r="D74" t="s">
        <v>126</v>
      </c>
      <c r="E74" t="s">
        <v>127</v>
      </c>
      <c r="F74">
        <v>60</v>
      </c>
      <c r="G74">
        <v>60</v>
      </c>
      <c r="H74" t="s">
        <v>12</v>
      </c>
      <c r="I74">
        <v>10</v>
      </c>
      <c r="J74" s="6">
        <v>1</v>
      </c>
      <c r="K74" s="3">
        <f t="shared" si="5"/>
        <v>10</v>
      </c>
      <c r="L74" s="4">
        <f t="shared" si="4"/>
        <v>6</v>
      </c>
      <c r="M74" s="5">
        <v>5.55</v>
      </c>
      <c r="N74" t="s">
        <v>581</v>
      </c>
    </row>
    <row r="75" spans="1:14">
      <c r="A75">
        <v>74</v>
      </c>
      <c r="B75" t="s">
        <v>129</v>
      </c>
      <c r="C75" t="s">
        <v>130</v>
      </c>
      <c r="D75" t="s">
        <v>131</v>
      </c>
      <c r="E75" t="s">
        <v>127</v>
      </c>
      <c r="F75">
        <v>90</v>
      </c>
      <c r="G75">
        <v>150</v>
      </c>
      <c r="H75" t="s">
        <v>12</v>
      </c>
      <c r="I75">
        <v>29</v>
      </c>
      <c r="J75" s="6">
        <v>1</v>
      </c>
      <c r="K75" s="3">
        <f t="shared" si="5"/>
        <v>29</v>
      </c>
      <c r="L75" s="4">
        <f t="shared" si="4"/>
        <v>5.17241379310345</v>
      </c>
      <c r="M75" s="5"/>
      <c r="N75" t="s">
        <v>581</v>
      </c>
    </row>
    <row r="76" spans="1:14">
      <c r="A76">
        <v>75</v>
      </c>
      <c r="B76" t="s">
        <v>133</v>
      </c>
      <c r="C76" t="s">
        <v>134</v>
      </c>
      <c r="D76" t="s">
        <v>135</v>
      </c>
      <c r="E76" t="s">
        <v>127</v>
      </c>
      <c r="F76">
        <v>130</v>
      </c>
      <c r="G76">
        <v>280</v>
      </c>
      <c r="H76" t="s">
        <v>12</v>
      </c>
      <c r="I76">
        <v>54</v>
      </c>
      <c r="J76" s="6">
        <v>1</v>
      </c>
      <c r="K76" s="3">
        <f t="shared" si="5"/>
        <v>54</v>
      </c>
      <c r="L76" s="4">
        <f t="shared" si="4"/>
        <v>5.18518518518519</v>
      </c>
      <c r="M76" s="5"/>
      <c r="N76" t="s">
        <v>581</v>
      </c>
    </row>
    <row r="77" spans="1:14">
      <c r="A77">
        <v>76</v>
      </c>
      <c r="B77" t="s">
        <v>137</v>
      </c>
      <c r="C77" t="s">
        <v>138</v>
      </c>
      <c r="D77" t="s">
        <v>139</v>
      </c>
      <c r="E77" t="s">
        <v>127</v>
      </c>
      <c r="F77">
        <v>170</v>
      </c>
      <c r="G77">
        <v>450</v>
      </c>
      <c r="H77" t="s">
        <v>12</v>
      </c>
      <c r="I77">
        <v>79</v>
      </c>
      <c r="J77" s="6">
        <v>1</v>
      </c>
      <c r="K77" s="3">
        <f t="shared" si="5"/>
        <v>79</v>
      </c>
      <c r="L77" s="4">
        <f t="shared" si="4"/>
        <v>5.69620253164557</v>
      </c>
      <c r="M77" s="5"/>
      <c r="N77" t="s">
        <v>581</v>
      </c>
    </row>
    <row r="78" spans="1:14">
      <c r="A78">
        <v>77</v>
      </c>
      <c r="B78" t="s">
        <v>141</v>
      </c>
      <c r="C78" t="s">
        <v>142</v>
      </c>
      <c r="D78" t="s">
        <v>143</v>
      </c>
      <c r="E78" t="s">
        <v>127</v>
      </c>
      <c r="F78">
        <v>350</v>
      </c>
      <c r="G78">
        <v>800</v>
      </c>
      <c r="H78" t="s">
        <v>12</v>
      </c>
      <c r="I78">
        <v>139</v>
      </c>
      <c r="J78" s="6">
        <v>1</v>
      </c>
      <c r="K78" s="3">
        <f t="shared" si="5"/>
        <v>139</v>
      </c>
      <c r="L78" s="4">
        <f t="shared" si="4"/>
        <v>5.75539568345324</v>
      </c>
      <c r="M78" s="5"/>
      <c r="N78" t="s">
        <v>581</v>
      </c>
    </row>
    <row r="79" spans="1:14">
      <c r="A79">
        <v>78</v>
      </c>
      <c r="B79" t="s">
        <v>288</v>
      </c>
      <c r="C79" t="s">
        <v>289</v>
      </c>
      <c r="D79" t="s">
        <v>290</v>
      </c>
      <c r="E79" t="s">
        <v>127</v>
      </c>
      <c r="F79">
        <v>1000</v>
      </c>
      <c r="G79">
        <v>1800</v>
      </c>
      <c r="H79" t="s">
        <v>210</v>
      </c>
      <c r="I79">
        <v>319</v>
      </c>
      <c r="J79" s="6">
        <v>1</v>
      </c>
      <c r="K79" s="3">
        <f t="shared" si="5"/>
        <v>319</v>
      </c>
      <c r="L79" s="4">
        <f t="shared" si="4"/>
        <v>5.64263322884013</v>
      </c>
      <c r="M79" s="5"/>
      <c r="N79" t="s">
        <v>582</v>
      </c>
    </row>
    <row r="80" spans="1:14">
      <c r="A80">
        <v>79</v>
      </c>
      <c r="B80" t="s">
        <v>292</v>
      </c>
      <c r="C80" t="s">
        <v>293</v>
      </c>
      <c r="D80" t="s">
        <v>294</v>
      </c>
      <c r="E80" t="s">
        <v>127</v>
      </c>
      <c r="F80">
        <v>1200</v>
      </c>
      <c r="G80">
        <v>3000</v>
      </c>
      <c r="H80" t="s">
        <v>210</v>
      </c>
      <c r="I80">
        <v>519</v>
      </c>
      <c r="J80" s="6">
        <v>1</v>
      </c>
      <c r="K80" s="3">
        <f t="shared" si="5"/>
        <v>519</v>
      </c>
      <c r="L80" s="4">
        <f t="shared" ref="L80:L111" si="6">G80/K80</f>
        <v>5.78034682080925</v>
      </c>
      <c r="M80" s="5"/>
      <c r="N80" t="s">
        <v>582</v>
      </c>
    </row>
    <row r="81" spans="1:14">
      <c r="A81">
        <v>80</v>
      </c>
      <c r="B81" t="s">
        <v>401</v>
      </c>
      <c r="C81" t="s">
        <v>402</v>
      </c>
      <c r="D81" t="s">
        <v>403</v>
      </c>
      <c r="E81" t="s">
        <v>127</v>
      </c>
      <c r="F81">
        <v>1000</v>
      </c>
      <c r="G81">
        <v>4000</v>
      </c>
      <c r="H81" t="s">
        <v>347</v>
      </c>
      <c r="I81">
        <v>549</v>
      </c>
      <c r="J81" s="6">
        <v>1</v>
      </c>
      <c r="K81" s="3">
        <f t="shared" si="5"/>
        <v>549</v>
      </c>
      <c r="L81" s="4">
        <f t="shared" si="6"/>
        <v>7.28597449908925</v>
      </c>
      <c r="M81" s="5"/>
      <c r="N81" t="s">
        <v>582</v>
      </c>
    </row>
    <row r="82" spans="1:14">
      <c r="A82">
        <v>81</v>
      </c>
      <c r="B82" t="s">
        <v>145</v>
      </c>
      <c r="C82" t="s">
        <v>146</v>
      </c>
      <c r="D82" t="s">
        <v>147</v>
      </c>
      <c r="E82" t="s">
        <v>127</v>
      </c>
      <c r="F82">
        <v>75</v>
      </c>
      <c r="G82">
        <v>75</v>
      </c>
      <c r="H82" t="s">
        <v>12</v>
      </c>
      <c r="I82">
        <v>12</v>
      </c>
      <c r="J82" s="6">
        <v>1</v>
      </c>
      <c r="K82" s="3">
        <f t="shared" si="5"/>
        <v>12</v>
      </c>
      <c r="L82" s="4">
        <f t="shared" si="6"/>
        <v>6.25</v>
      </c>
      <c r="M82" s="5"/>
      <c r="N82" t="s">
        <v>583</v>
      </c>
    </row>
    <row r="83" spans="1:14">
      <c r="A83">
        <v>82</v>
      </c>
      <c r="B83" t="s">
        <v>149</v>
      </c>
      <c r="C83" t="s">
        <v>150</v>
      </c>
      <c r="D83" t="s">
        <v>151</v>
      </c>
      <c r="E83" t="s">
        <v>127</v>
      </c>
      <c r="F83">
        <v>170</v>
      </c>
      <c r="G83">
        <v>245</v>
      </c>
      <c r="H83" t="s">
        <v>12</v>
      </c>
      <c r="I83">
        <v>42</v>
      </c>
      <c r="J83" s="6">
        <v>1</v>
      </c>
      <c r="K83" s="3">
        <f t="shared" si="5"/>
        <v>42</v>
      </c>
      <c r="L83" s="4">
        <f t="shared" si="6"/>
        <v>5.83333333333333</v>
      </c>
      <c r="M83" s="5"/>
      <c r="N83" t="s">
        <v>583</v>
      </c>
    </row>
    <row r="84" spans="1:14">
      <c r="A84">
        <v>83</v>
      </c>
      <c r="B84" t="s">
        <v>153</v>
      </c>
      <c r="C84" t="s">
        <v>154</v>
      </c>
      <c r="D84" t="s">
        <v>155</v>
      </c>
      <c r="E84" t="s">
        <v>127</v>
      </c>
      <c r="F84">
        <v>675</v>
      </c>
      <c r="G84">
        <v>750</v>
      </c>
      <c r="H84" t="s">
        <v>12</v>
      </c>
      <c r="I84">
        <v>49</v>
      </c>
      <c r="J84" s="6">
        <v>1</v>
      </c>
      <c r="K84" s="3">
        <f t="shared" si="5"/>
        <v>49</v>
      </c>
      <c r="L84" s="4">
        <f t="shared" si="6"/>
        <v>15.3061224489796</v>
      </c>
      <c r="M84" s="5"/>
      <c r="N84" t="s">
        <v>584</v>
      </c>
    </row>
    <row r="85" spans="1:14">
      <c r="A85">
        <v>84</v>
      </c>
      <c r="B85" t="s">
        <v>157</v>
      </c>
      <c r="C85" t="s">
        <v>158</v>
      </c>
      <c r="D85" t="s">
        <v>159</v>
      </c>
      <c r="E85" t="s">
        <v>127</v>
      </c>
      <c r="F85">
        <v>220</v>
      </c>
      <c r="G85">
        <v>370</v>
      </c>
      <c r="H85" t="s">
        <v>12</v>
      </c>
      <c r="I85">
        <v>65</v>
      </c>
      <c r="J85" s="6">
        <v>1</v>
      </c>
      <c r="K85" s="3">
        <f t="shared" si="5"/>
        <v>65</v>
      </c>
      <c r="L85" s="4">
        <f t="shared" si="6"/>
        <v>5.69230769230769</v>
      </c>
      <c r="M85" s="5"/>
      <c r="N85" t="s">
        <v>585</v>
      </c>
    </row>
    <row r="86" spans="1:14">
      <c r="A86">
        <v>85</v>
      </c>
      <c r="B86" t="s">
        <v>161</v>
      </c>
      <c r="C86" t="s">
        <v>162</v>
      </c>
      <c r="D86" t="s">
        <v>163</v>
      </c>
      <c r="E86" t="s">
        <v>127</v>
      </c>
      <c r="F86">
        <v>260</v>
      </c>
      <c r="G86">
        <v>540</v>
      </c>
      <c r="H86" t="s">
        <v>12</v>
      </c>
      <c r="I86">
        <v>95</v>
      </c>
      <c r="J86" s="6">
        <v>1</v>
      </c>
      <c r="K86" s="3">
        <f t="shared" si="5"/>
        <v>95</v>
      </c>
      <c r="L86" s="4">
        <f t="shared" si="6"/>
        <v>5.68421052631579</v>
      </c>
      <c r="M86" s="5"/>
      <c r="N86" t="s">
        <v>586</v>
      </c>
    </row>
    <row r="87" spans="1:14">
      <c r="A87">
        <v>86</v>
      </c>
      <c r="B87" t="s">
        <v>165</v>
      </c>
      <c r="C87" t="s">
        <v>166</v>
      </c>
      <c r="D87" t="s">
        <v>167</v>
      </c>
      <c r="E87" t="s">
        <v>127</v>
      </c>
      <c r="F87">
        <v>450</v>
      </c>
      <c r="G87">
        <v>900</v>
      </c>
      <c r="H87" t="s">
        <v>12</v>
      </c>
      <c r="I87">
        <v>167</v>
      </c>
      <c r="J87" s="6">
        <v>1</v>
      </c>
      <c r="K87" s="3">
        <f t="shared" si="5"/>
        <v>167</v>
      </c>
      <c r="L87" s="4">
        <f t="shared" si="6"/>
        <v>5.38922155688623</v>
      </c>
      <c r="M87" s="5"/>
      <c r="N87" t="s">
        <v>587</v>
      </c>
    </row>
    <row r="88" spans="1:14">
      <c r="A88">
        <v>87</v>
      </c>
      <c r="B88" t="s">
        <v>296</v>
      </c>
      <c r="C88" t="s">
        <v>297</v>
      </c>
      <c r="D88" t="s">
        <v>298</v>
      </c>
      <c r="E88" t="s">
        <v>127</v>
      </c>
      <c r="F88">
        <v>1300</v>
      </c>
      <c r="G88">
        <v>2100</v>
      </c>
      <c r="H88" t="s">
        <v>210</v>
      </c>
      <c r="I88">
        <v>383</v>
      </c>
      <c r="J88" s="6">
        <v>1</v>
      </c>
      <c r="K88" s="3">
        <f t="shared" si="5"/>
        <v>383</v>
      </c>
      <c r="L88" s="4">
        <f t="shared" si="6"/>
        <v>5.48302872062663</v>
      </c>
      <c r="M88" s="5"/>
      <c r="N88" t="s">
        <v>588</v>
      </c>
    </row>
    <row r="89" spans="1:14">
      <c r="A89">
        <v>88</v>
      </c>
      <c r="B89" t="s">
        <v>300</v>
      </c>
      <c r="C89" t="s">
        <v>301</v>
      </c>
      <c r="D89" t="s">
        <v>302</v>
      </c>
      <c r="E89" t="s">
        <v>127</v>
      </c>
      <c r="F89">
        <v>1700</v>
      </c>
      <c r="G89">
        <v>3500</v>
      </c>
      <c r="H89" t="s">
        <v>210</v>
      </c>
      <c r="I89">
        <v>623</v>
      </c>
      <c r="J89" s="6">
        <v>1</v>
      </c>
      <c r="K89" s="3">
        <f t="shared" si="5"/>
        <v>623</v>
      </c>
      <c r="L89" s="4">
        <f t="shared" si="6"/>
        <v>5.61797752808989</v>
      </c>
      <c r="M89" s="5"/>
      <c r="N89" t="s">
        <v>589</v>
      </c>
    </row>
    <row r="90" spans="1:14">
      <c r="A90">
        <v>89</v>
      </c>
      <c r="B90" t="s">
        <v>405</v>
      </c>
      <c r="C90" t="s">
        <v>406</v>
      </c>
      <c r="D90" t="s">
        <v>407</v>
      </c>
      <c r="E90" t="s">
        <v>127</v>
      </c>
      <c r="F90">
        <v>2300</v>
      </c>
      <c r="G90">
        <v>4100</v>
      </c>
      <c r="H90" t="s">
        <v>347</v>
      </c>
      <c r="I90">
        <v>727</v>
      </c>
      <c r="J90" s="6">
        <v>1</v>
      </c>
      <c r="K90" s="3">
        <f t="shared" si="5"/>
        <v>727</v>
      </c>
      <c r="L90" s="4">
        <f t="shared" si="6"/>
        <v>5.63961485557084</v>
      </c>
      <c r="M90" s="5"/>
      <c r="N90" t="s">
        <v>582</v>
      </c>
    </row>
    <row r="91" spans="1:14">
      <c r="A91">
        <v>90</v>
      </c>
      <c r="B91" t="s">
        <v>304</v>
      </c>
      <c r="C91" t="s">
        <v>305</v>
      </c>
      <c r="D91" t="s">
        <v>306</v>
      </c>
      <c r="E91" t="s">
        <v>127</v>
      </c>
      <c r="F91">
        <v>700</v>
      </c>
      <c r="G91">
        <v>3700</v>
      </c>
      <c r="H91" t="s">
        <v>210</v>
      </c>
      <c r="I91">
        <v>1019</v>
      </c>
      <c r="J91" s="6">
        <v>1</v>
      </c>
      <c r="K91" s="3">
        <f t="shared" si="5"/>
        <v>1019</v>
      </c>
      <c r="L91" s="4">
        <f t="shared" si="6"/>
        <v>3.63101079489696</v>
      </c>
      <c r="M91" s="5"/>
      <c r="N91" t="s">
        <v>590</v>
      </c>
    </row>
    <row r="92" spans="1:14">
      <c r="A92">
        <v>91</v>
      </c>
      <c r="B92" t="s">
        <v>409</v>
      </c>
      <c r="C92" t="s">
        <v>410</v>
      </c>
      <c r="D92" t="s">
        <v>411</v>
      </c>
      <c r="E92" t="s">
        <v>127</v>
      </c>
      <c r="F92">
        <v>2600</v>
      </c>
      <c r="G92">
        <v>5600</v>
      </c>
      <c r="H92" t="s">
        <v>347</v>
      </c>
      <c r="I92">
        <v>1189</v>
      </c>
      <c r="J92" s="6">
        <v>1</v>
      </c>
      <c r="K92" s="3">
        <f t="shared" si="5"/>
        <v>1189</v>
      </c>
      <c r="L92" s="4">
        <f t="shared" si="6"/>
        <v>4.70984020185029</v>
      </c>
      <c r="M92" s="5"/>
      <c r="N92" t="s">
        <v>591</v>
      </c>
    </row>
    <row r="93" spans="1:14">
      <c r="A93">
        <v>92</v>
      </c>
      <c r="B93" t="s">
        <v>413</v>
      </c>
      <c r="C93" t="s">
        <v>414</v>
      </c>
      <c r="D93" t="s">
        <v>415</v>
      </c>
      <c r="E93" t="s">
        <v>127</v>
      </c>
      <c r="F93">
        <v>400</v>
      </c>
      <c r="G93">
        <v>6000</v>
      </c>
      <c r="H93" t="s">
        <v>347</v>
      </c>
      <c r="I93">
        <v>1319</v>
      </c>
      <c r="J93" s="6">
        <v>1</v>
      </c>
      <c r="K93" s="3">
        <f t="shared" si="5"/>
        <v>1319</v>
      </c>
      <c r="L93" s="4">
        <f t="shared" si="6"/>
        <v>4.5489006823351</v>
      </c>
      <c r="M93" s="5"/>
      <c r="N93" t="s">
        <v>592</v>
      </c>
    </row>
    <row r="94" spans="1:14">
      <c r="A94">
        <v>93</v>
      </c>
      <c r="B94" t="s">
        <v>417</v>
      </c>
      <c r="C94" t="s">
        <v>418</v>
      </c>
      <c r="D94" t="s">
        <v>419</v>
      </c>
      <c r="E94" t="s">
        <v>127</v>
      </c>
      <c r="F94">
        <v>1200</v>
      </c>
      <c r="G94">
        <v>6800</v>
      </c>
      <c r="H94" t="s">
        <v>347</v>
      </c>
      <c r="I94">
        <v>1583</v>
      </c>
      <c r="J94" s="6">
        <v>1</v>
      </c>
      <c r="K94" s="3">
        <f t="shared" si="5"/>
        <v>1583</v>
      </c>
      <c r="L94" s="4">
        <f t="shared" si="6"/>
        <v>4.29564118761845</v>
      </c>
      <c r="M94" s="5"/>
      <c r="N94" t="s">
        <v>589</v>
      </c>
    </row>
    <row r="95" spans="1:14">
      <c r="A95">
        <v>94</v>
      </c>
      <c r="B95" t="s">
        <v>421</v>
      </c>
      <c r="C95" t="s">
        <v>422</v>
      </c>
      <c r="D95" t="s">
        <v>423</v>
      </c>
      <c r="E95" t="s">
        <v>127</v>
      </c>
      <c r="F95">
        <v>2700</v>
      </c>
      <c r="G95">
        <v>6400</v>
      </c>
      <c r="H95" t="s">
        <v>347</v>
      </c>
      <c r="I95">
        <v>1847</v>
      </c>
      <c r="J95" s="6">
        <v>1</v>
      </c>
      <c r="K95" s="3">
        <f t="shared" si="5"/>
        <v>1847</v>
      </c>
      <c r="L95" s="4">
        <f t="shared" si="6"/>
        <v>3.46507850568489</v>
      </c>
      <c r="M95" s="5"/>
      <c r="N95" t="s">
        <v>593</v>
      </c>
    </row>
    <row r="96" spans="1:14">
      <c r="A96">
        <v>95</v>
      </c>
      <c r="B96" t="s">
        <v>425</v>
      </c>
      <c r="C96" t="s">
        <v>426</v>
      </c>
      <c r="D96" t="s">
        <v>427</v>
      </c>
      <c r="E96" t="s">
        <v>127</v>
      </c>
      <c r="F96">
        <v>2400</v>
      </c>
      <c r="G96">
        <v>6100</v>
      </c>
      <c r="H96" t="s">
        <v>347</v>
      </c>
      <c r="I96">
        <v>1715</v>
      </c>
      <c r="J96" s="6">
        <v>1</v>
      </c>
      <c r="K96" s="3">
        <f t="shared" si="5"/>
        <v>1715</v>
      </c>
      <c r="L96" s="4">
        <f t="shared" si="6"/>
        <v>3.55685131195335</v>
      </c>
      <c r="M96" s="5"/>
      <c r="N96" t="s">
        <v>591</v>
      </c>
    </row>
    <row r="97" spans="1:14">
      <c r="A97">
        <v>96</v>
      </c>
      <c r="B97" t="s">
        <v>429</v>
      </c>
      <c r="C97" t="s">
        <v>430</v>
      </c>
      <c r="D97" t="s">
        <v>431</v>
      </c>
      <c r="E97" t="s">
        <v>127</v>
      </c>
      <c r="F97">
        <v>2300</v>
      </c>
      <c r="G97">
        <v>6300</v>
      </c>
      <c r="H97" t="s">
        <v>347</v>
      </c>
      <c r="I97">
        <v>1451</v>
      </c>
      <c r="J97" s="6">
        <v>1</v>
      </c>
      <c r="K97" s="3">
        <f t="shared" si="5"/>
        <v>1451</v>
      </c>
      <c r="L97" s="4">
        <f t="shared" si="6"/>
        <v>4.34183321847002</v>
      </c>
      <c r="M97" s="5"/>
      <c r="N97" t="s">
        <v>594</v>
      </c>
    </row>
    <row r="98" spans="1:14">
      <c r="A98">
        <v>97</v>
      </c>
      <c r="B98" t="s">
        <v>494</v>
      </c>
      <c r="C98" t="s">
        <v>495</v>
      </c>
      <c r="D98" t="s">
        <v>496</v>
      </c>
      <c r="E98" t="s">
        <v>127</v>
      </c>
      <c r="F98">
        <v>2500</v>
      </c>
      <c r="G98">
        <v>8800</v>
      </c>
      <c r="H98" t="s">
        <v>456</v>
      </c>
      <c r="I98">
        <v>2059</v>
      </c>
      <c r="J98" s="6">
        <v>1</v>
      </c>
      <c r="K98" s="3">
        <f t="shared" si="5"/>
        <v>2059</v>
      </c>
      <c r="L98" s="4">
        <f t="shared" si="6"/>
        <v>4.273919378339</v>
      </c>
      <c r="M98" s="5"/>
      <c r="N98" t="s">
        <v>595</v>
      </c>
    </row>
    <row r="99" spans="1:14">
      <c r="A99">
        <v>98</v>
      </c>
      <c r="B99" t="s">
        <v>498</v>
      </c>
      <c r="C99" t="s">
        <v>499</v>
      </c>
      <c r="D99" t="s">
        <v>500</v>
      </c>
      <c r="E99" t="s">
        <v>127</v>
      </c>
      <c r="F99">
        <v>6200</v>
      </c>
      <c r="G99">
        <v>15000</v>
      </c>
      <c r="H99" t="s">
        <v>456</v>
      </c>
      <c r="I99">
        <v>3749</v>
      </c>
      <c r="J99" s="6">
        <v>1</v>
      </c>
      <c r="K99" s="3">
        <f t="shared" ref="K99:K127" si="7">I99/J99</f>
        <v>3749</v>
      </c>
      <c r="L99" s="4">
        <f t="shared" si="6"/>
        <v>4.00106695118698</v>
      </c>
      <c r="M99" s="5"/>
      <c r="N99" t="s">
        <v>596</v>
      </c>
    </row>
    <row r="100" spans="1:14">
      <c r="A100">
        <v>99</v>
      </c>
      <c r="B100" t="s">
        <v>169</v>
      </c>
      <c r="C100" t="s">
        <v>170</v>
      </c>
      <c r="D100" t="s">
        <v>171</v>
      </c>
      <c r="E100" t="s">
        <v>172</v>
      </c>
      <c r="F100">
        <v>80</v>
      </c>
      <c r="G100">
        <v>80</v>
      </c>
      <c r="H100" t="s">
        <v>12</v>
      </c>
      <c r="I100">
        <v>13</v>
      </c>
      <c r="J100">
        <v>1.1</v>
      </c>
      <c r="K100" s="3">
        <f t="shared" si="7"/>
        <v>11.8181818181818</v>
      </c>
      <c r="L100" s="4">
        <f t="shared" si="6"/>
        <v>6.76923076923077</v>
      </c>
      <c r="M100" s="5">
        <v>3.69</v>
      </c>
      <c r="N100" t="s">
        <v>597</v>
      </c>
    </row>
    <row r="101" spans="1:14">
      <c r="A101">
        <v>100</v>
      </c>
      <c r="B101" t="s">
        <v>174</v>
      </c>
      <c r="C101" t="s">
        <v>175</v>
      </c>
      <c r="D101" t="s">
        <v>176</v>
      </c>
      <c r="E101" t="s">
        <v>172</v>
      </c>
      <c r="F101">
        <v>80</v>
      </c>
      <c r="G101">
        <v>160</v>
      </c>
      <c r="H101" t="s">
        <v>12</v>
      </c>
      <c r="I101">
        <v>29</v>
      </c>
      <c r="J101">
        <v>1.1</v>
      </c>
      <c r="K101" s="3">
        <f t="shared" si="7"/>
        <v>26.3636363636364</v>
      </c>
      <c r="L101" s="4">
        <f t="shared" si="6"/>
        <v>6.06896551724138</v>
      </c>
      <c r="M101" s="5"/>
      <c r="N101" t="s">
        <v>597</v>
      </c>
    </row>
    <row r="102" spans="1:14">
      <c r="A102">
        <v>101</v>
      </c>
      <c r="B102" t="s">
        <v>178</v>
      </c>
      <c r="C102" t="s">
        <v>179</v>
      </c>
      <c r="D102" t="s">
        <v>180</v>
      </c>
      <c r="E102" t="s">
        <v>172</v>
      </c>
      <c r="F102">
        <v>160</v>
      </c>
      <c r="G102">
        <v>320</v>
      </c>
      <c r="H102" t="s">
        <v>12</v>
      </c>
      <c r="I102">
        <v>69</v>
      </c>
      <c r="J102">
        <v>1.1</v>
      </c>
      <c r="K102" s="3">
        <f t="shared" si="7"/>
        <v>62.7272727272727</v>
      </c>
      <c r="L102" s="4">
        <f t="shared" si="6"/>
        <v>5.10144927536232</v>
      </c>
      <c r="M102" s="5"/>
      <c r="N102" t="s">
        <v>597</v>
      </c>
    </row>
    <row r="103" spans="1:14">
      <c r="A103">
        <v>102</v>
      </c>
      <c r="B103" t="s">
        <v>182</v>
      </c>
      <c r="C103" t="s">
        <v>183</v>
      </c>
      <c r="D103" t="s">
        <v>184</v>
      </c>
      <c r="E103" t="s">
        <v>172</v>
      </c>
      <c r="F103">
        <v>250</v>
      </c>
      <c r="G103">
        <v>250</v>
      </c>
      <c r="H103" t="s">
        <v>12</v>
      </c>
      <c r="I103">
        <v>48</v>
      </c>
      <c r="J103">
        <v>1.1</v>
      </c>
      <c r="K103" s="3">
        <f t="shared" si="7"/>
        <v>43.6363636363636</v>
      </c>
      <c r="L103" s="4">
        <f t="shared" si="6"/>
        <v>5.72916666666667</v>
      </c>
      <c r="M103" s="5"/>
      <c r="N103" t="s">
        <v>598</v>
      </c>
    </row>
    <row r="104" spans="1:14">
      <c r="A104">
        <v>103</v>
      </c>
      <c r="B104" t="s">
        <v>186</v>
      </c>
      <c r="C104" t="s">
        <v>187</v>
      </c>
      <c r="D104" t="s">
        <v>188</v>
      </c>
      <c r="E104" t="s">
        <v>172</v>
      </c>
      <c r="F104">
        <v>230</v>
      </c>
      <c r="G104">
        <v>480</v>
      </c>
      <c r="H104" t="s">
        <v>12</v>
      </c>
      <c r="I104">
        <v>134</v>
      </c>
      <c r="J104">
        <v>1.1</v>
      </c>
      <c r="K104" s="3">
        <f t="shared" si="7"/>
        <v>121.818181818182</v>
      </c>
      <c r="L104" s="4">
        <f t="shared" si="6"/>
        <v>3.94029850746269</v>
      </c>
      <c r="M104" s="5"/>
      <c r="N104" t="s">
        <v>598</v>
      </c>
    </row>
    <row r="105" spans="1:14">
      <c r="A105">
        <v>104</v>
      </c>
      <c r="B105" t="s">
        <v>190</v>
      </c>
      <c r="C105" t="s">
        <v>191</v>
      </c>
      <c r="D105" t="s">
        <v>192</v>
      </c>
      <c r="E105" t="s">
        <v>172</v>
      </c>
      <c r="F105">
        <v>440</v>
      </c>
      <c r="G105">
        <v>920</v>
      </c>
      <c r="H105" t="s">
        <v>12</v>
      </c>
      <c r="I105">
        <v>449</v>
      </c>
      <c r="J105">
        <v>1.1</v>
      </c>
      <c r="K105" s="3">
        <f t="shared" si="7"/>
        <v>408.181818181818</v>
      </c>
      <c r="L105" s="4">
        <f t="shared" si="6"/>
        <v>2.25389755011136</v>
      </c>
      <c r="M105" s="5"/>
      <c r="N105" t="s">
        <v>598</v>
      </c>
    </row>
    <row r="106" spans="1:14">
      <c r="A106">
        <v>105</v>
      </c>
      <c r="B106" t="s">
        <v>194</v>
      </c>
      <c r="C106" t="s">
        <v>195</v>
      </c>
      <c r="D106" t="s">
        <v>196</v>
      </c>
      <c r="E106" t="s">
        <v>172</v>
      </c>
      <c r="F106">
        <v>800</v>
      </c>
      <c r="G106">
        <v>800</v>
      </c>
      <c r="H106" t="s">
        <v>12</v>
      </c>
      <c r="I106">
        <v>329</v>
      </c>
      <c r="J106">
        <v>1.1</v>
      </c>
      <c r="K106" s="3">
        <f t="shared" si="7"/>
        <v>299.090909090909</v>
      </c>
      <c r="L106" s="4">
        <f t="shared" si="6"/>
        <v>2.67477203647416</v>
      </c>
      <c r="M106" s="5"/>
      <c r="N106" t="s">
        <v>599</v>
      </c>
    </row>
    <row r="107" spans="1:14">
      <c r="A107">
        <v>106</v>
      </c>
      <c r="B107" t="s">
        <v>308</v>
      </c>
      <c r="C107" t="s">
        <v>309</v>
      </c>
      <c r="D107" t="s">
        <v>310</v>
      </c>
      <c r="E107" t="s">
        <v>172</v>
      </c>
      <c r="F107">
        <v>500</v>
      </c>
      <c r="G107">
        <v>1300</v>
      </c>
      <c r="H107" t="s">
        <v>210</v>
      </c>
      <c r="I107">
        <v>659</v>
      </c>
      <c r="J107">
        <v>1.1</v>
      </c>
      <c r="K107" s="3">
        <f t="shared" si="7"/>
        <v>599.090909090909</v>
      </c>
      <c r="L107" s="4">
        <f t="shared" si="6"/>
        <v>2.16995447647951</v>
      </c>
      <c r="M107" s="5"/>
      <c r="N107" t="s">
        <v>600</v>
      </c>
    </row>
    <row r="108" spans="1:14">
      <c r="A108">
        <v>107</v>
      </c>
      <c r="B108" t="s">
        <v>312</v>
      </c>
      <c r="C108" t="s">
        <v>313</v>
      </c>
      <c r="D108" t="s">
        <v>314</v>
      </c>
      <c r="E108" t="s">
        <v>172</v>
      </c>
      <c r="F108">
        <v>600</v>
      </c>
      <c r="G108">
        <v>1900</v>
      </c>
      <c r="H108" t="s">
        <v>210</v>
      </c>
      <c r="I108">
        <v>989</v>
      </c>
      <c r="J108">
        <v>1.1</v>
      </c>
      <c r="K108" s="3">
        <f t="shared" si="7"/>
        <v>899.090909090909</v>
      </c>
      <c r="L108" s="4">
        <f t="shared" si="6"/>
        <v>2.11324570273003</v>
      </c>
      <c r="M108" s="5"/>
      <c r="N108" t="s">
        <v>600</v>
      </c>
    </row>
    <row r="109" spans="1:14">
      <c r="A109">
        <v>108</v>
      </c>
      <c r="B109" t="s">
        <v>316</v>
      </c>
      <c r="C109" t="s">
        <v>317</v>
      </c>
      <c r="D109" t="s">
        <v>318</v>
      </c>
      <c r="E109" t="s">
        <v>172</v>
      </c>
      <c r="F109">
        <v>1000</v>
      </c>
      <c r="G109">
        <v>2900</v>
      </c>
      <c r="H109" t="s">
        <v>210</v>
      </c>
      <c r="I109">
        <v>1319</v>
      </c>
      <c r="J109">
        <v>1.1</v>
      </c>
      <c r="K109" s="3">
        <f t="shared" si="7"/>
        <v>1199.09090909091</v>
      </c>
      <c r="L109" s="4">
        <f t="shared" si="6"/>
        <v>2.41849886277483</v>
      </c>
      <c r="M109" s="5"/>
      <c r="N109" t="s">
        <v>600</v>
      </c>
    </row>
    <row r="110" spans="1:14">
      <c r="A110">
        <v>109</v>
      </c>
      <c r="B110" t="s">
        <v>320</v>
      </c>
      <c r="C110" t="s">
        <v>321</v>
      </c>
      <c r="D110" t="s">
        <v>322</v>
      </c>
      <c r="E110" t="s">
        <v>172</v>
      </c>
      <c r="F110">
        <v>3600</v>
      </c>
      <c r="G110">
        <v>3600</v>
      </c>
      <c r="H110" t="s">
        <v>210</v>
      </c>
      <c r="I110">
        <v>839</v>
      </c>
      <c r="J110">
        <v>1.1</v>
      </c>
      <c r="K110" s="3">
        <f t="shared" si="7"/>
        <v>762.727272727273</v>
      </c>
      <c r="L110" s="4">
        <f t="shared" si="6"/>
        <v>4.71990464839094</v>
      </c>
      <c r="M110" s="5"/>
      <c r="N110" t="s">
        <v>601</v>
      </c>
    </row>
    <row r="111" spans="1:14">
      <c r="A111">
        <v>110</v>
      </c>
      <c r="B111" t="s">
        <v>433</v>
      </c>
      <c r="C111" t="s">
        <v>434</v>
      </c>
      <c r="D111" t="s">
        <v>435</v>
      </c>
      <c r="E111" t="s">
        <v>172</v>
      </c>
      <c r="F111">
        <v>3100</v>
      </c>
      <c r="G111">
        <v>6700</v>
      </c>
      <c r="H111" t="s">
        <v>347</v>
      </c>
      <c r="I111">
        <v>2579</v>
      </c>
      <c r="J111">
        <v>1.1</v>
      </c>
      <c r="K111" s="3">
        <f t="shared" si="7"/>
        <v>2344.54545454545</v>
      </c>
      <c r="L111" s="4">
        <f t="shared" si="6"/>
        <v>2.85769678169833</v>
      </c>
      <c r="M111" s="5"/>
      <c r="N111" t="s">
        <v>602</v>
      </c>
    </row>
    <row r="112" spans="1:14">
      <c r="A112">
        <v>111</v>
      </c>
      <c r="B112" t="s">
        <v>324</v>
      </c>
      <c r="C112" t="s">
        <v>325</v>
      </c>
      <c r="D112" t="s">
        <v>326</v>
      </c>
      <c r="E112" t="s">
        <v>172</v>
      </c>
      <c r="F112">
        <v>3800</v>
      </c>
      <c r="G112">
        <v>3800</v>
      </c>
      <c r="H112" t="s">
        <v>210</v>
      </c>
      <c r="I112">
        <v>1039</v>
      </c>
      <c r="J112">
        <v>1.1</v>
      </c>
      <c r="K112" s="3">
        <f t="shared" si="7"/>
        <v>944.545454545455</v>
      </c>
      <c r="L112" s="4">
        <f t="shared" ref="L112:L127" si="8">G112/K112</f>
        <v>4.02309913378248</v>
      </c>
      <c r="M112" s="5"/>
      <c r="N112" t="s">
        <v>603</v>
      </c>
    </row>
    <row r="113" spans="1:14">
      <c r="A113">
        <v>112</v>
      </c>
      <c r="B113" t="s">
        <v>437</v>
      </c>
      <c r="C113" t="s">
        <v>438</v>
      </c>
      <c r="D113" t="s">
        <v>439</v>
      </c>
      <c r="E113" t="s">
        <v>172</v>
      </c>
      <c r="F113">
        <v>2000</v>
      </c>
      <c r="G113">
        <v>5800</v>
      </c>
      <c r="H113" t="s">
        <v>347</v>
      </c>
      <c r="I113">
        <v>1879</v>
      </c>
      <c r="J113">
        <v>1.1</v>
      </c>
      <c r="K113" s="3">
        <f t="shared" si="7"/>
        <v>1708.18181818182</v>
      </c>
      <c r="L113" s="4">
        <f t="shared" si="8"/>
        <v>3.39542309739223</v>
      </c>
      <c r="M113" s="5"/>
      <c r="N113" t="s">
        <v>604</v>
      </c>
    </row>
    <row r="114" spans="1:14">
      <c r="A114">
        <v>113</v>
      </c>
      <c r="B114" t="s">
        <v>328</v>
      </c>
      <c r="C114" t="s">
        <v>329</v>
      </c>
      <c r="D114" t="s">
        <v>330</v>
      </c>
      <c r="E114" t="s">
        <v>172</v>
      </c>
      <c r="F114">
        <v>3200</v>
      </c>
      <c r="G114">
        <v>3200</v>
      </c>
      <c r="H114" t="s">
        <v>210</v>
      </c>
      <c r="I114">
        <v>1249</v>
      </c>
      <c r="J114">
        <v>1.1</v>
      </c>
      <c r="K114" s="3">
        <f t="shared" si="7"/>
        <v>1135.45454545455</v>
      </c>
      <c r="L114" s="4">
        <f t="shared" si="8"/>
        <v>2.81825460368295</v>
      </c>
      <c r="M114" s="5"/>
      <c r="N114" t="s">
        <v>605</v>
      </c>
    </row>
    <row r="115" spans="1:14">
      <c r="A115">
        <v>114</v>
      </c>
      <c r="B115" t="s">
        <v>441</v>
      </c>
      <c r="C115" t="s">
        <v>442</v>
      </c>
      <c r="D115" t="s">
        <v>443</v>
      </c>
      <c r="E115" t="s">
        <v>172</v>
      </c>
      <c r="F115">
        <v>2600</v>
      </c>
      <c r="G115">
        <v>5800</v>
      </c>
      <c r="H115" t="s">
        <v>347</v>
      </c>
      <c r="I115">
        <v>1859</v>
      </c>
      <c r="J115">
        <v>1.1</v>
      </c>
      <c r="K115" s="3">
        <f t="shared" si="7"/>
        <v>1690</v>
      </c>
      <c r="L115" s="4">
        <f t="shared" si="8"/>
        <v>3.43195266272189</v>
      </c>
      <c r="M115" s="5"/>
      <c r="N115" t="s">
        <v>605</v>
      </c>
    </row>
    <row r="116" spans="1:14">
      <c r="A116">
        <v>115</v>
      </c>
      <c r="B116" t="s">
        <v>502</v>
      </c>
      <c r="C116" t="s">
        <v>503</v>
      </c>
      <c r="D116" t="s">
        <v>504</v>
      </c>
      <c r="E116" t="s">
        <v>172</v>
      </c>
      <c r="F116">
        <v>2500</v>
      </c>
      <c r="G116">
        <v>8300</v>
      </c>
      <c r="H116" t="s">
        <v>456</v>
      </c>
      <c r="I116">
        <v>2449</v>
      </c>
      <c r="J116">
        <v>1.1</v>
      </c>
      <c r="K116" s="3">
        <f t="shared" si="7"/>
        <v>2226.36363636364</v>
      </c>
      <c r="L116" s="4">
        <f t="shared" si="8"/>
        <v>3.72805226623112</v>
      </c>
      <c r="M116" s="5"/>
      <c r="N116" t="s">
        <v>605</v>
      </c>
    </row>
    <row r="117" spans="1:14">
      <c r="A117">
        <v>116</v>
      </c>
      <c r="B117" t="s">
        <v>506</v>
      </c>
      <c r="C117" t="s">
        <v>507</v>
      </c>
      <c r="D117" t="s">
        <v>508</v>
      </c>
      <c r="E117" t="s">
        <v>172</v>
      </c>
      <c r="F117">
        <v>9800</v>
      </c>
      <c r="G117">
        <v>9800</v>
      </c>
      <c r="H117" t="s">
        <v>456</v>
      </c>
      <c r="I117">
        <v>4499</v>
      </c>
      <c r="J117">
        <v>1.1</v>
      </c>
      <c r="K117" s="3">
        <f t="shared" si="7"/>
        <v>4090</v>
      </c>
      <c r="L117" s="4">
        <f t="shared" si="8"/>
        <v>2.3960880195599</v>
      </c>
      <c r="M117" s="5"/>
      <c r="N117" t="s">
        <v>606</v>
      </c>
    </row>
    <row r="118" spans="1:14">
      <c r="A118">
        <v>117</v>
      </c>
      <c r="B118" t="s">
        <v>510</v>
      </c>
      <c r="C118" t="s">
        <v>511</v>
      </c>
      <c r="D118" t="s">
        <v>512</v>
      </c>
      <c r="E118" t="s">
        <v>172</v>
      </c>
      <c r="F118">
        <v>13000</v>
      </c>
      <c r="G118">
        <v>13000</v>
      </c>
      <c r="H118" t="s">
        <v>456</v>
      </c>
      <c r="I118">
        <v>4199</v>
      </c>
      <c r="J118">
        <v>1.1</v>
      </c>
      <c r="K118" s="3">
        <f t="shared" si="7"/>
        <v>3817.27272727273</v>
      </c>
      <c r="L118" s="4">
        <f t="shared" si="8"/>
        <v>3.40557275541796</v>
      </c>
      <c r="M118" s="5"/>
      <c r="N118" t="s">
        <v>607</v>
      </c>
    </row>
    <row r="119" spans="1:14">
      <c r="A119">
        <v>118</v>
      </c>
      <c r="B119" t="s">
        <v>198</v>
      </c>
      <c r="C119" t="s">
        <v>199</v>
      </c>
      <c r="D119" t="s">
        <v>200</v>
      </c>
      <c r="E119" t="s">
        <v>201</v>
      </c>
      <c r="F119">
        <v>250</v>
      </c>
      <c r="G119">
        <v>250</v>
      </c>
      <c r="H119" t="s">
        <v>12</v>
      </c>
      <c r="I119">
        <v>49</v>
      </c>
      <c r="J119">
        <v>1.3</v>
      </c>
      <c r="K119" s="3">
        <f t="shared" si="7"/>
        <v>37.6923076923077</v>
      </c>
      <c r="L119" s="4">
        <f t="shared" si="8"/>
        <v>6.63265306122449</v>
      </c>
      <c r="M119" s="4"/>
      <c r="N119" t="s">
        <v>608</v>
      </c>
    </row>
    <row r="120" spans="1:14">
      <c r="A120">
        <v>119</v>
      </c>
      <c r="B120" t="s">
        <v>332</v>
      </c>
      <c r="C120" t="s">
        <v>333</v>
      </c>
      <c r="D120" t="s">
        <v>334</v>
      </c>
      <c r="E120" t="s">
        <v>201</v>
      </c>
      <c r="F120">
        <v>1000</v>
      </c>
      <c r="G120">
        <v>1750</v>
      </c>
      <c r="H120" t="s">
        <v>210</v>
      </c>
      <c r="I120">
        <v>449</v>
      </c>
      <c r="J120">
        <v>1.1</v>
      </c>
      <c r="K120" s="3">
        <f t="shared" si="7"/>
        <v>408.181818181818</v>
      </c>
      <c r="L120" s="4">
        <f t="shared" si="8"/>
        <v>4.28730512249443</v>
      </c>
      <c r="M120" s="4"/>
      <c r="N120" t="s">
        <v>608</v>
      </c>
    </row>
    <row r="121" spans="1:14">
      <c r="A121">
        <v>120</v>
      </c>
      <c r="B121" t="s">
        <v>203</v>
      </c>
      <c r="C121" t="s">
        <v>204</v>
      </c>
      <c r="D121" t="s">
        <v>205</v>
      </c>
      <c r="E121" t="s">
        <v>201</v>
      </c>
      <c r="F121">
        <v>500</v>
      </c>
      <c r="G121">
        <v>750</v>
      </c>
      <c r="H121" t="s">
        <v>12</v>
      </c>
      <c r="I121">
        <v>149</v>
      </c>
      <c r="J121">
        <v>1.2</v>
      </c>
      <c r="K121" s="3">
        <f t="shared" si="7"/>
        <v>124.166666666667</v>
      </c>
      <c r="L121" s="4">
        <f t="shared" si="8"/>
        <v>6.04026845637584</v>
      </c>
      <c r="M121" s="4"/>
      <c r="N121" t="s">
        <v>608</v>
      </c>
    </row>
    <row r="122" spans="1:14">
      <c r="A122">
        <v>121</v>
      </c>
      <c r="B122" t="s">
        <v>336</v>
      </c>
      <c r="C122" t="s">
        <v>337</v>
      </c>
      <c r="D122" t="s">
        <v>338</v>
      </c>
      <c r="E122" t="s">
        <v>201</v>
      </c>
      <c r="F122">
        <v>2000</v>
      </c>
      <c r="G122">
        <v>3750</v>
      </c>
      <c r="H122" t="s">
        <v>210</v>
      </c>
      <c r="I122">
        <v>1349</v>
      </c>
      <c r="J122" s="6">
        <v>1</v>
      </c>
      <c r="K122" s="3">
        <f t="shared" si="7"/>
        <v>1349</v>
      </c>
      <c r="L122" s="4">
        <f t="shared" si="8"/>
        <v>2.77983691623425</v>
      </c>
      <c r="M122" s="4"/>
      <c r="N122" t="s">
        <v>608</v>
      </c>
    </row>
    <row r="123" spans="1:14">
      <c r="A123">
        <v>122</v>
      </c>
      <c r="B123" t="s">
        <v>445</v>
      </c>
      <c r="C123" t="s">
        <v>446</v>
      </c>
      <c r="D123" t="s">
        <v>447</v>
      </c>
      <c r="E123" t="s">
        <v>201</v>
      </c>
      <c r="F123">
        <v>4000</v>
      </c>
      <c r="G123">
        <v>7750</v>
      </c>
      <c r="H123" t="s">
        <v>347</v>
      </c>
      <c r="I123">
        <v>4049</v>
      </c>
      <c r="J123">
        <v>0.9</v>
      </c>
      <c r="K123" s="3">
        <f t="shared" si="7"/>
        <v>4498.88888888889</v>
      </c>
      <c r="L123" s="4">
        <f t="shared" si="8"/>
        <v>1.72264756730057</v>
      </c>
      <c r="M123" s="4"/>
      <c r="N123" t="s">
        <v>608</v>
      </c>
    </row>
    <row r="124" spans="1:14">
      <c r="A124">
        <v>123</v>
      </c>
      <c r="B124" t="s">
        <v>514</v>
      </c>
      <c r="C124" t="s">
        <v>515</v>
      </c>
      <c r="D124" t="s">
        <v>516</v>
      </c>
      <c r="E124" t="s">
        <v>201</v>
      </c>
      <c r="F124">
        <v>6000</v>
      </c>
      <c r="G124">
        <v>13750</v>
      </c>
      <c r="H124" t="s">
        <v>456</v>
      </c>
      <c r="I124">
        <v>12149</v>
      </c>
      <c r="J124">
        <v>0.8</v>
      </c>
      <c r="K124" s="3">
        <f t="shared" si="7"/>
        <v>15186.25</v>
      </c>
      <c r="L124" s="4">
        <f t="shared" si="8"/>
        <v>0.905424314758416</v>
      </c>
      <c r="M124" s="4"/>
      <c r="N124" t="s">
        <v>608</v>
      </c>
    </row>
    <row r="125" spans="1:14">
      <c r="A125">
        <v>124</v>
      </c>
      <c r="B125" t="s">
        <v>518</v>
      </c>
      <c r="C125" t="s">
        <v>519</v>
      </c>
      <c r="D125" t="s">
        <v>520</v>
      </c>
      <c r="E125" t="s">
        <v>201</v>
      </c>
      <c r="F125">
        <v>10000</v>
      </c>
      <c r="G125">
        <v>10000</v>
      </c>
      <c r="H125" t="s">
        <v>456</v>
      </c>
      <c r="I125">
        <v>1</v>
      </c>
      <c r="J125">
        <v>0.8</v>
      </c>
      <c r="K125" s="3">
        <f t="shared" si="7"/>
        <v>1.25</v>
      </c>
      <c r="L125" s="4">
        <f t="shared" si="8"/>
        <v>8000</v>
      </c>
      <c r="M125" s="4"/>
      <c r="N125" t="s">
        <v>609</v>
      </c>
    </row>
    <row r="126" spans="1:14">
      <c r="A126">
        <v>125</v>
      </c>
      <c r="B126" t="s">
        <v>449</v>
      </c>
      <c r="C126" t="s">
        <v>450</v>
      </c>
      <c r="D126" t="s">
        <v>451</v>
      </c>
      <c r="E126" t="s">
        <v>201</v>
      </c>
      <c r="F126">
        <v>4000</v>
      </c>
      <c r="G126">
        <v>4000</v>
      </c>
      <c r="H126" t="s">
        <v>347</v>
      </c>
      <c r="I126">
        <v>1049</v>
      </c>
      <c r="J126">
        <v>1.1</v>
      </c>
      <c r="K126" s="3">
        <f t="shared" si="7"/>
        <v>953.636363636364</v>
      </c>
      <c r="L126" s="4">
        <f t="shared" si="8"/>
        <v>4.19447092469018</v>
      </c>
      <c r="M126" s="4"/>
      <c r="N126" t="s">
        <v>610</v>
      </c>
    </row>
    <row r="127" spans="1:14">
      <c r="A127">
        <v>126</v>
      </c>
      <c r="B127" t="s">
        <v>340</v>
      </c>
      <c r="C127" t="s">
        <v>341</v>
      </c>
      <c r="D127" t="s">
        <v>342</v>
      </c>
      <c r="E127" t="s">
        <v>201</v>
      </c>
      <c r="F127">
        <v>2000</v>
      </c>
      <c r="G127">
        <v>2000</v>
      </c>
      <c r="H127" t="s">
        <v>210</v>
      </c>
      <c r="I127">
        <v>499</v>
      </c>
      <c r="J127">
        <v>1.1</v>
      </c>
      <c r="K127" s="3">
        <f t="shared" si="7"/>
        <v>453.636363636364</v>
      </c>
      <c r="L127" s="4">
        <f t="shared" si="8"/>
        <v>4.40881763527054</v>
      </c>
      <c r="M127" s="4"/>
      <c r="N127" t="s">
        <v>611</v>
      </c>
    </row>
  </sheetData>
  <sortState ref="A2:V127">
    <sortCondition ref="A2"/>
  </sortState>
  <mergeCells count="5">
    <mergeCell ref="M2:M21"/>
    <mergeCell ref="M22:M47"/>
    <mergeCell ref="M48:M73"/>
    <mergeCell ref="M74:M99"/>
    <mergeCell ref="M100:M118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6"/>
  <sheetViews>
    <sheetView workbookViewId="0">
      <selection activeCell="J34" sqref="J34"/>
    </sheetView>
  </sheetViews>
  <sheetFormatPr defaultColWidth="9" defaultRowHeight="13.5"/>
  <cols>
    <col min="5" max="5" width="8.5" customWidth="1"/>
    <col min="6" max="6" width="13.75"/>
    <col min="9" max="9" width="12.125" customWidth="1"/>
    <col min="10" max="10" width="12.875" customWidth="1"/>
    <col min="11" max="11" width="12.625"/>
  </cols>
  <sheetData>
    <row r="1" spans="1:10">
      <c r="A1" t="s">
        <v>612</v>
      </c>
      <c r="B1" t="s">
        <v>613</v>
      </c>
      <c r="C1" t="s">
        <v>614</v>
      </c>
      <c r="D1" t="s">
        <v>615</v>
      </c>
      <c r="E1" t="s">
        <v>616</v>
      </c>
      <c r="F1" t="s">
        <v>617</v>
      </c>
      <c r="G1" t="s">
        <v>618</v>
      </c>
      <c r="H1" t="s">
        <v>619</v>
      </c>
      <c r="I1" t="s">
        <v>620</v>
      </c>
      <c r="J1" t="s">
        <v>621</v>
      </c>
    </row>
    <row r="2" spans="1:11">
      <c r="A2">
        <v>1</v>
      </c>
      <c r="B2">
        <v>23</v>
      </c>
      <c r="C2">
        <v>-2</v>
      </c>
      <c r="D2">
        <v>1</v>
      </c>
      <c r="E2" s="2">
        <f t="shared" ref="E2:E33" si="0">0.06*C2/(1+0.06*C2)</f>
        <v>-0.136363636363636</v>
      </c>
      <c r="F2" s="3">
        <f>B2/(1-E2)</f>
        <v>20.24</v>
      </c>
      <c r="G2">
        <f>B2*4.8</f>
        <v>110.4</v>
      </c>
      <c r="H2">
        <f>C2+19*D2</f>
        <v>17</v>
      </c>
      <c r="I2" s="2">
        <f>0.06*H2/(1+0.06*H2)</f>
        <v>0.504950495049505</v>
      </c>
      <c r="J2" s="3">
        <f>G2/(1-I2)</f>
        <v>223.008</v>
      </c>
      <c r="K2">
        <f>7.6591*A2*A2*A2-108.55*A2*A2+798.28*A2-518.31</f>
        <v>179.0791</v>
      </c>
    </row>
    <row r="3" spans="1:11">
      <c r="A3">
        <v>2</v>
      </c>
      <c r="B3">
        <v>75</v>
      </c>
      <c r="C3">
        <v>1</v>
      </c>
      <c r="D3">
        <v>1</v>
      </c>
      <c r="E3" s="2">
        <f t="shared" si="0"/>
        <v>0.0566037735849057</v>
      </c>
      <c r="F3" s="3">
        <f t="shared" ref="F3:F34" si="1">B3/(1-E3)</f>
        <v>79.5</v>
      </c>
      <c r="G3">
        <f t="shared" ref="G3:G34" si="2">B3*4.8</f>
        <v>360</v>
      </c>
      <c r="H3">
        <f t="shared" ref="H3:H34" si="3">C3+19*D3</f>
        <v>20</v>
      </c>
      <c r="I3" s="2">
        <f t="shared" ref="I3:I34" si="4">0.06*H3/(1+0.06*H3)</f>
        <v>0.545454545454545</v>
      </c>
      <c r="J3" s="3">
        <f t="shared" ref="J3:J34" si="5">G3/(1-I3)</f>
        <v>792</v>
      </c>
      <c r="K3">
        <f t="shared" ref="K3:K34" si="6">7.6591*A3*A3*A3-108.55*A3*A3+798.28*A3-518.31</f>
        <v>705.3228</v>
      </c>
    </row>
    <row r="4" spans="1:11">
      <c r="A4">
        <v>3</v>
      </c>
      <c r="B4">
        <v>158</v>
      </c>
      <c r="C4">
        <v>2</v>
      </c>
      <c r="D4">
        <v>1</v>
      </c>
      <c r="E4" s="2">
        <f t="shared" si="0"/>
        <v>0.107142857142857</v>
      </c>
      <c r="F4" s="3">
        <f t="shared" si="1"/>
        <v>176.96</v>
      </c>
      <c r="G4">
        <f t="shared" si="2"/>
        <v>758.4</v>
      </c>
      <c r="H4">
        <f t="shared" si="3"/>
        <v>21</v>
      </c>
      <c r="I4" s="2">
        <f t="shared" si="4"/>
        <v>0.557522123893805</v>
      </c>
      <c r="J4" s="3">
        <f t="shared" si="5"/>
        <v>1713.984</v>
      </c>
      <c r="K4">
        <f t="shared" si="6"/>
        <v>1106.3757</v>
      </c>
    </row>
    <row r="5" spans="1:11">
      <c r="A5">
        <v>4</v>
      </c>
      <c r="B5">
        <v>270</v>
      </c>
      <c r="C5">
        <v>4</v>
      </c>
      <c r="D5">
        <v>1</v>
      </c>
      <c r="E5" s="2">
        <f t="shared" si="0"/>
        <v>0.193548387096774</v>
      </c>
      <c r="F5" s="3">
        <f t="shared" si="1"/>
        <v>334.8</v>
      </c>
      <c r="G5">
        <f t="shared" si="2"/>
        <v>1296</v>
      </c>
      <c r="H5">
        <f t="shared" si="3"/>
        <v>23</v>
      </c>
      <c r="I5" s="2">
        <f t="shared" si="4"/>
        <v>0.579831932773109</v>
      </c>
      <c r="J5" s="3">
        <f t="shared" si="5"/>
        <v>3084.48</v>
      </c>
      <c r="K5">
        <f t="shared" si="6"/>
        <v>1428.1924</v>
      </c>
    </row>
    <row r="6" spans="1:11">
      <c r="A6">
        <v>5</v>
      </c>
      <c r="B6">
        <v>413</v>
      </c>
      <c r="C6">
        <v>6</v>
      </c>
      <c r="D6">
        <v>1</v>
      </c>
      <c r="E6" s="2">
        <f t="shared" si="0"/>
        <v>0.264705882352941</v>
      </c>
      <c r="F6" s="3">
        <f t="shared" si="1"/>
        <v>561.68</v>
      </c>
      <c r="G6">
        <f t="shared" si="2"/>
        <v>1982.4</v>
      </c>
      <c r="H6">
        <f t="shared" si="3"/>
        <v>25</v>
      </c>
      <c r="I6" s="2">
        <f t="shared" si="4"/>
        <v>0.6</v>
      </c>
      <c r="J6" s="3">
        <f t="shared" si="5"/>
        <v>4956</v>
      </c>
      <c r="K6">
        <f t="shared" si="6"/>
        <v>1716.7275</v>
      </c>
    </row>
    <row r="7" spans="1:11">
      <c r="A7">
        <v>6</v>
      </c>
      <c r="B7">
        <v>585</v>
      </c>
      <c r="C7">
        <v>8</v>
      </c>
      <c r="D7">
        <v>1</v>
      </c>
      <c r="E7" s="2">
        <f t="shared" si="0"/>
        <v>0.324324324324324</v>
      </c>
      <c r="F7" s="3">
        <f t="shared" si="1"/>
        <v>865.8</v>
      </c>
      <c r="G7">
        <f t="shared" si="2"/>
        <v>2808</v>
      </c>
      <c r="H7">
        <f t="shared" si="3"/>
        <v>27</v>
      </c>
      <c r="I7" s="2">
        <f t="shared" si="4"/>
        <v>0.618320610687023</v>
      </c>
      <c r="J7" s="3">
        <f t="shared" si="5"/>
        <v>7356.96</v>
      </c>
      <c r="K7">
        <f t="shared" si="6"/>
        <v>2017.9356</v>
      </c>
    </row>
    <row r="8" spans="1:11">
      <c r="A8">
        <v>7</v>
      </c>
      <c r="B8">
        <v>788</v>
      </c>
      <c r="C8">
        <v>10</v>
      </c>
      <c r="D8">
        <v>1</v>
      </c>
      <c r="E8" s="2">
        <f t="shared" si="0"/>
        <v>0.375</v>
      </c>
      <c r="F8" s="3">
        <f t="shared" si="1"/>
        <v>1260.8</v>
      </c>
      <c r="G8">
        <f t="shared" si="2"/>
        <v>3782.4</v>
      </c>
      <c r="H8">
        <f t="shared" si="3"/>
        <v>29</v>
      </c>
      <c r="I8" s="2">
        <f t="shared" si="4"/>
        <v>0.635036496350365</v>
      </c>
      <c r="J8" s="3">
        <f t="shared" si="5"/>
        <v>10363.776</v>
      </c>
      <c r="K8">
        <f t="shared" si="6"/>
        <v>2377.7713</v>
      </c>
    </row>
    <row r="9" spans="1:11">
      <c r="A9">
        <v>8</v>
      </c>
      <c r="B9">
        <v>1020</v>
      </c>
      <c r="C9">
        <v>9</v>
      </c>
      <c r="D9">
        <v>1</v>
      </c>
      <c r="E9" s="2">
        <f t="shared" si="0"/>
        <v>0.350649350649351</v>
      </c>
      <c r="F9" s="3">
        <f t="shared" si="1"/>
        <v>1570.8</v>
      </c>
      <c r="G9">
        <f t="shared" si="2"/>
        <v>4896</v>
      </c>
      <c r="H9">
        <f t="shared" si="3"/>
        <v>28</v>
      </c>
      <c r="I9" s="2">
        <f t="shared" si="4"/>
        <v>0.626865671641791</v>
      </c>
      <c r="J9" s="3">
        <f t="shared" si="5"/>
        <v>13121.28</v>
      </c>
      <c r="K9">
        <f t="shared" si="6"/>
        <v>2842.1892</v>
      </c>
    </row>
    <row r="10" spans="1:11">
      <c r="A10">
        <v>9</v>
      </c>
      <c r="B10">
        <v>1283</v>
      </c>
      <c r="C10">
        <v>9</v>
      </c>
      <c r="D10">
        <v>1</v>
      </c>
      <c r="E10" s="2">
        <f t="shared" si="0"/>
        <v>0.350649350649351</v>
      </c>
      <c r="F10" s="3">
        <f t="shared" si="1"/>
        <v>1975.82</v>
      </c>
      <c r="G10">
        <f t="shared" si="2"/>
        <v>6158.4</v>
      </c>
      <c r="H10">
        <f t="shared" si="3"/>
        <v>28</v>
      </c>
      <c r="I10" s="2">
        <f t="shared" si="4"/>
        <v>0.626865671641791</v>
      </c>
      <c r="J10" s="3">
        <f t="shared" si="5"/>
        <v>16504.512</v>
      </c>
      <c r="K10">
        <f t="shared" si="6"/>
        <v>3457.1439</v>
      </c>
    </row>
    <row r="11" spans="1:11">
      <c r="A11">
        <v>10</v>
      </c>
      <c r="B11">
        <v>1575</v>
      </c>
      <c r="C11">
        <v>10</v>
      </c>
      <c r="D11">
        <v>1</v>
      </c>
      <c r="E11" s="2">
        <f t="shared" si="0"/>
        <v>0.375</v>
      </c>
      <c r="F11" s="3">
        <f t="shared" si="1"/>
        <v>2520</v>
      </c>
      <c r="G11">
        <f t="shared" si="2"/>
        <v>7560</v>
      </c>
      <c r="H11">
        <f t="shared" si="3"/>
        <v>29</v>
      </c>
      <c r="I11" s="2">
        <f t="shared" si="4"/>
        <v>0.635036496350365</v>
      </c>
      <c r="J11" s="3">
        <f t="shared" si="5"/>
        <v>20714.4</v>
      </c>
      <c r="K11">
        <f t="shared" si="6"/>
        <v>4268.59</v>
      </c>
    </row>
    <row r="12" spans="1:11">
      <c r="A12">
        <v>11</v>
      </c>
      <c r="B12">
        <v>1883</v>
      </c>
      <c r="C12">
        <v>10</v>
      </c>
      <c r="D12">
        <v>1</v>
      </c>
      <c r="E12" s="2">
        <f t="shared" si="0"/>
        <v>0.375</v>
      </c>
      <c r="F12" s="3">
        <f t="shared" si="1"/>
        <v>3012.8</v>
      </c>
      <c r="G12">
        <f t="shared" si="2"/>
        <v>9038.4</v>
      </c>
      <c r="H12">
        <f t="shared" si="3"/>
        <v>29</v>
      </c>
      <c r="I12" s="2">
        <f t="shared" si="4"/>
        <v>0.635036496350365</v>
      </c>
      <c r="J12" s="3">
        <f t="shared" si="5"/>
        <v>24765.216</v>
      </c>
      <c r="K12">
        <f t="shared" si="6"/>
        <v>5322.4821</v>
      </c>
    </row>
    <row r="13" spans="1:11">
      <c r="A13">
        <v>12</v>
      </c>
      <c r="B13">
        <v>2220</v>
      </c>
      <c r="C13">
        <v>11</v>
      </c>
      <c r="D13">
        <v>1</v>
      </c>
      <c r="E13" s="2">
        <f t="shared" si="0"/>
        <v>0.397590361445783</v>
      </c>
      <c r="F13" s="3">
        <f t="shared" si="1"/>
        <v>3685.2</v>
      </c>
      <c r="G13">
        <f t="shared" si="2"/>
        <v>10656</v>
      </c>
      <c r="H13">
        <f t="shared" si="3"/>
        <v>30</v>
      </c>
      <c r="I13" s="2">
        <f t="shared" si="4"/>
        <v>0.642857142857143</v>
      </c>
      <c r="J13" s="3">
        <f t="shared" si="5"/>
        <v>29836.8</v>
      </c>
      <c r="K13">
        <f t="shared" si="6"/>
        <v>6664.7748</v>
      </c>
    </row>
    <row r="14" spans="1:11">
      <c r="A14">
        <v>13</v>
      </c>
      <c r="B14">
        <v>2550</v>
      </c>
      <c r="C14">
        <v>11</v>
      </c>
      <c r="D14">
        <v>1</v>
      </c>
      <c r="E14" s="2">
        <f t="shared" si="0"/>
        <v>0.397590361445783</v>
      </c>
      <c r="F14" s="3">
        <f t="shared" si="1"/>
        <v>4233</v>
      </c>
      <c r="G14">
        <f t="shared" si="2"/>
        <v>12240</v>
      </c>
      <c r="H14">
        <f t="shared" si="3"/>
        <v>30</v>
      </c>
      <c r="I14" s="2">
        <f t="shared" si="4"/>
        <v>0.642857142857143</v>
      </c>
      <c r="J14" s="3">
        <f t="shared" si="5"/>
        <v>34272</v>
      </c>
      <c r="K14">
        <f t="shared" si="6"/>
        <v>8341.4227</v>
      </c>
    </row>
    <row r="15" spans="1:11">
      <c r="A15">
        <v>14</v>
      </c>
      <c r="B15">
        <v>2948</v>
      </c>
      <c r="C15">
        <v>12</v>
      </c>
      <c r="D15">
        <v>1</v>
      </c>
      <c r="E15" s="2">
        <f t="shared" si="0"/>
        <v>0.418604651162791</v>
      </c>
      <c r="F15" s="3">
        <f t="shared" si="1"/>
        <v>5070.56</v>
      </c>
      <c r="G15">
        <f t="shared" si="2"/>
        <v>14150.4</v>
      </c>
      <c r="H15">
        <f t="shared" si="3"/>
        <v>31</v>
      </c>
      <c r="I15" s="2">
        <f t="shared" si="4"/>
        <v>0.65034965034965</v>
      </c>
      <c r="J15" s="3">
        <f t="shared" si="5"/>
        <v>40470.144</v>
      </c>
      <c r="K15">
        <f t="shared" si="6"/>
        <v>10398.3804</v>
      </c>
    </row>
    <row r="16" spans="1:11">
      <c r="A16">
        <v>15</v>
      </c>
      <c r="B16">
        <v>3375</v>
      </c>
      <c r="C16">
        <v>13</v>
      </c>
      <c r="D16">
        <v>1</v>
      </c>
      <c r="E16" s="2">
        <f t="shared" si="0"/>
        <v>0.438202247191011</v>
      </c>
      <c r="F16" s="3">
        <f t="shared" si="1"/>
        <v>6007.5</v>
      </c>
      <c r="G16">
        <f t="shared" si="2"/>
        <v>16200</v>
      </c>
      <c r="H16">
        <f t="shared" si="3"/>
        <v>32</v>
      </c>
      <c r="I16" s="2">
        <f t="shared" si="4"/>
        <v>0.657534246575342</v>
      </c>
      <c r="J16" s="3">
        <f t="shared" si="5"/>
        <v>47304</v>
      </c>
      <c r="K16">
        <f t="shared" si="6"/>
        <v>12881.6025</v>
      </c>
    </row>
    <row r="17" spans="1:11">
      <c r="A17">
        <v>16</v>
      </c>
      <c r="B17">
        <v>3975</v>
      </c>
      <c r="C17">
        <v>13</v>
      </c>
      <c r="D17">
        <v>1</v>
      </c>
      <c r="E17" s="2">
        <f t="shared" si="0"/>
        <v>0.438202247191011</v>
      </c>
      <c r="F17" s="3">
        <f t="shared" si="1"/>
        <v>7075.5</v>
      </c>
      <c r="G17">
        <f t="shared" si="2"/>
        <v>19080</v>
      </c>
      <c r="H17">
        <f t="shared" si="3"/>
        <v>32</v>
      </c>
      <c r="I17" s="2">
        <f t="shared" si="4"/>
        <v>0.657534246575342</v>
      </c>
      <c r="J17" s="3">
        <f t="shared" si="5"/>
        <v>55713.6</v>
      </c>
      <c r="K17">
        <f t="shared" si="6"/>
        <v>15837.0436</v>
      </c>
    </row>
    <row r="18" spans="1:11">
      <c r="A18">
        <v>17</v>
      </c>
      <c r="B18">
        <v>4800</v>
      </c>
      <c r="C18">
        <v>14</v>
      </c>
      <c r="D18">
        <v>1</v>
      </c>
      <c r="E18" s="2">
        <f t="shared" si="0"/>
        <v>0.456521739130435</v>
      </c>
      <c r="F18" s="3">
        <f t="shared" si="1"/>
        <v>8832</v>
      </c>
      <c r="G18">
        <f t="shared" si="2"/>
        <v>23040</v>
      </c>
      <c r="H18">
        <f t="shared" si="3"/>
        <v>33</v>
      </c>
      <c r="I18" s="2">
        <f t="shared" si="4"/>
        <v>0.664429530201342</v>
      </c>
      <c r="J18" s="3">
        <f t="shared" si="5"/>
        <v>68659.2</v>
      </c>
      <c r="K18">
        <f t="shared" si="6"/>
        <v>19310.6583</v>
      </c>
    </row>
    <row r="19" spans="1:11">
      <c r="A19">
        <v>18</v>
      </c>
      <c r="B19">
        <v>5775</v>
      </c>
      <c r="C19">
        <v>15</v>
      </c>
      <c r="D19">
        <v>1</v>
      </c>
      <c r="E19" s="2">
        <f t="shared" si="0"/>
        <v>0.473684210526316</v>
      </c>
      <c r="F19" s="3">
        <f t="shared" si="1"/>
        <v>10972.5</v>
      </c>
      <c r="G19">
        <f t="shared" si="2"/>
        <v>27720</v>
      </c>
      <c r="H19">
        <f t="shared" si="3"/>
        <v>34</v>
      </c>
      <c r="I19" s="2">
        <f t="shared" si="4"/>
        <v>0.671052631578947</v>
      </c>
      <c r="J19" s="3">
        <f t="shared" si="5"/>
        <v>84268.8</v>
      </c>
      <c r="K19">
        <f t="shared" si="6"/>
        <v>23348.4012</v>
      </c>
    </row>
    <row r="20" spans="1:11">
      <c r="A20">
        <v>19</v>
      </c>
      <c r="B20">
        <v>6900</v>
      </c>
      <c r="C20">
        <v>16</v>
      </c>
      <c r="D20">
        <v>1</v>
      </c>
      <c r="E20" s="2">
        <f t="shared" si="0"/>
        <v>0.489795918367347</v>
      </c>
      <c r="F20" s="3">
        <f t="shared" si="1"/>
        <v>13524</v>
      </c>
      <c r="G20">
        <f t="shared" si="2"/>
        <v>33120</v>
      </c>
      <c r="H20">
        <f t="shared" si="3"/>
        <v>35</v>
      </c>
      <c r="I20" s="2">
        <f t="shared" si="4"/>
        <v>0.67741935483871</v>
      </c>
      <c r="J20" s="3">
        <f t="shared" si="5"/>
        <v>102672</v>
      </c>
      <c r="K20">
        <f t="shared" si="6"/>
        <v>27996.2269</v>
      </c>
    </row>
    <row r="21" spans="1:11">
      <c r="A21">
        <v>20</v>
      </c>
      <c r="B21">
        <v>8175</v>
      </c>
      <c r="C21">
        <v>17</v>
      </c>
      <c r="D21">
        <v>1</v>
      </c>
      <c r="E21" s="2">
        <f t="shared" si="0"/>
        <v>0.504950495049505</v>
      </c>
      <c r="F21" s="3">
        <f t="shared" si="1"/>
        <v>16513.5</v>
      </c>
      <c r="G21">
        <f t="shared" si="2"/>
        <v>39240</v>
      </c>
      <c r="H21">
        <f t="shared" si="3"/>
        <v>36</v>
      </c>
      <c r="I21" s="2">
        <f t="shared" si="4"/>
        <v>0.683544303797468</v>
      </c>
      <c r="J21" s="3">
        <f t="shared" si="5"/>
        <v>123998.4</v>
      </c>
      <c r="K21">
        <f t="shared" si="6"/>
        <v>33300.09</v>
      </c>
    </row>
    <row r="22" spans="1:11">
      <c r="A22">
        <v>21</v>
      </c>
      <c r="B22">
        <v>9900</v>
      </c>
      <c r="C22">
        <v>18</v>
      </c>
      <c r="D22">
        <v>1</v>
      </c>
      <c r="E22" s="2">
        <f t="shared" si="0"/>
        <v>0.519230769230769</v>
      </c>
      <c r="F22" s="3">
        <f t="shared" si="1"/>
        <v>20592</v>
      </c>
      <c r="G22">
        <f t="shared" si="2"/>
        <v>47520</v>
      </c>
      <c r="H22">
        <f t="shared" si="3"/>
        <v>37</v>
      </c>
      <c r="I22" s="2">
        <f t="shared" si="4"/>
        <v>0.68944099378882</v>
      </c>
      <c r="J22" s="3">
        <f t="shared" si="5"/>
        <v>153014.4</v>
      </c>
      <c r="K22">
        <f t="shared" si="6"/>
        <v>39305.9451</v>
      </c>
    </row>
    <row r="23" spans="1:11">
      <c r="A23">
        <v>22</v>
      </c>
      <c r="B23">
        <v>11850</v>
      </c>
      <c r="C23">
        <v>18</v>
      </c>
      <c r="D23">
        <v>1</v>
      </c>
      <c r="E23" s="2">
        <f t="shared" si="0"/>
        <v>0.519230769230769</v>
      </c>
      <c r="F23" s="3">
        <f t="shared" si="1"/>
        <v>24648</v>
      </c>
      <c r="G23">
        <f t="shared" si="2"/>
        <v>56880</v>
      </c>
      <c r="H23">
        <f t="shared" si="3"/>
        <v>37</v>
      </c>
      <c r="I23" s="2">
        <f t="shared" si="4"/>
        <v>0.68944099378882</v>
      </c>
      <c r="J23" s="3">
        <f t="shared" si="5"/>
        <v>183153.6</v>
      </c>
      <c r="K23">
        <f t="shared" si="6"/>
        <v>46059.7468</v>
      </c>
    </row>
    <row r="24" spans="1:11">
      <c r="A24">
        <v>23</v>
      </c>
      <c r="B24">
        <v>14325</v>
      </c>
      <c r="C24">
        <v>18</v>
      </c>
      <c r="D24">
        <v>1</v>
      </c>
      <c r="E24" s="2">
        <f t="shared" si="0"/>
        <v>0.519230769230769</v>
      </c>
      <c r="F24" s="3">
        <f t="shared" si="1"/>
        <v>29796</v>
      </c>
      <c r="G24">
        <f t="shared" si="2"/>
        <v>68760</v>
      </c>
      <c r="H24">
        <f t="shared" si="3"/>
        <v>37</v>
      </c>
      <c r="I24" s="2">
        <f t="shared" si="4"/>
        <v>0.68944099378882</v>
      </c>
      <c r="J24" s="3">
        <f t="shared" si="5"/>
        <v>221407.2</v>
      </c>
      <c r="K24">
        <f t="shared" si="6"/>
        <v>53607.4497</v>
      </c>
    </row>
    <row r="25" spans="1:11">
      <c r="A25">
        <v>24</v>
      </c>
      <c r="B25">
        <v>16675</v>
      </c>
      <c r="C25">
        <v>18</v>
      </c>
      <c r="D25">
        <v>1</v>
      </c>
      <c r="E25" s="2">
        <f t="shared" si="0"/>
        <v>0.519230769230769</v>
      </c>
      <c r="F25" s="3">
        <f t="shared" si="1"/>
        <v>34684</v>
      </c>
      <c r="G25">
        <f t="shared" si="2"/>
        <v>80040</v>
      </c>
      <c r="H25">
        <f t="shared" si="3"/>
        <v>37</v>
      </c>
      <c r="I25" s="2">
        <f t="shared" si="4"/>
        <v>0.68944099378882</v>
      </c>
      <c r="J25" s="3">
        <f t="shared" si="5"/>
        <v>257728.8</v>
      </c>
      <c r="K25">
        <f t="shared" si="6"/>
        <v>61995.0084</v>
      </c>
    </row>
    <row r="26" spans="1:11">
      <c r="A26">
        <v>25</v>
      </c>
      <c r="B26">
        <v>18975</v>
      </c>
      <c r="C26">
        <v>19</v>
      </c>
      <c r="D26">
        <v>1</v>
      </c>
      <c r="E26" s="2">
        <f t="shared" si="0"/>
        <v>0.532710280373832</v>
      </c>
      <c r="F26" s="3">
        <f t="shared" si="1"/>
        <v>40606.5</v>
      </c>
      <c r="G26">
        <f t="shared" si="2"/>
        <v>91080</v>
      </c>
      <c r="H26">
        <f t="shared" si="3"/>
        <v>38</v>
      </c>
      <c r="I26" s="2">
        <f t="shared" si="4"/>
        <v>0.695121951219512</v>
      </c>
      <c r="J26" s="3">
        <f t="shared" si="5"/>
        <v>298742.4</v>
      </c>
      <c r="K26">
        <f t="shared" si="6"/>
        <v>71268.3775</v>
      </c>
    </row>
    <row r="27" spans="1:11">
      <c r="A27">
        <v>26</v>
      </c>
      <c r="B27">
        <v>21600</v>
      </c>
      <c r="C27">
        <v>18</v>
      </c>
      <c r="D27">
        <v>1</v>
      </c>
      <c r="E27" s="2">
        <f t="shared" si="0"/>
        <v>0.519230769230769</v>
      </c>
      <c r="F27" s="3">
        <f t="shared" si="1"/>
        <v>44928</v>
      </c>
      <c r="G27">
        <f t="shared" si="2"/>
        <v>103680</v>
      </c>
      <c r="H27">
        <f t="shared" si="3"/>
        <v>37</v>
      </c>
      <c r="I27" s="2">
        <f t="shared" si="4"/>
        <v>0.68944099378882</v>
      </c>
      <c r="J27" s="3">
        <f t="shared" si="5"/>
        <v>333849.6</v>
      </c>
      <c r="K27">
        <f t="shared" si="6"/>
        <v>81473.5116</v>
      </c>
    </row>
    <row r="28" spans="1:11">
      <c r="A28">
        <v>27</v>
      </c>
      <c r="B28">
        <v>24525</v>
      </c>
      <c r="C28">
        <v>21</v>
      </c>
      <c r="D28">
        <v>1</v>
      </c>
      <c r="E28" s="2">
        <f t="shared" si="0"/>
        <v>0.557522123893805</v>
      </c>
      <c r="F28" s="3">
        <f t="shared" si="1"/>
        <v>55426.5</v>
      </c>
      <c r="G28">
        <f t="shared" si="2"/>
        <v>117720</v>
      </c>
      <c r="H28">
        <f t="shared" si="3"/>
        <v>40</v>
      </c>
      <c r="I28" s="2">
        <f t="shared" si="4"/>
        <v>0.705882352941177</v>
      </c>
      <c r="J28" s="3">
        <f t="shared" si="5"/>
        <v>400248</v>
      </c>
      <c r="K28">
        <f t="shared" si="6"/>
        <v>92656.3653</v>
      </c>
    </row>
    <row r="29" spans="1:11">
      <c r="A29">
        <v>28</v>
      </c>
      <c r="B29">
        <v>27750</v>
      </c>
      <c r="C29">
        <v>20</v>
      </c>
      <c r="D29">
        <v>1</v>
      </c>
      <c r="E29" s="2">
        <f t="shared" si="0"/>
        <v>0.545454545454545</v>
      </c>
      <c r="F29" s="3">
        <f t="shared" si="1"/>
        <v>61050</v>
      </c>
      <c r="G29">
        <f t="shared" si="2"/>
        <v>133200</v>
      </c>
      <c r="H29">
        <f t="shared" si="3"/>
        <v>39</v>
      </c>
      <c r="I29" s="2">
        <f t="shared" si="4"/>
        <v>0.70059880239521</v>
      </c>
      <c r="J29" s="3">
        <f t="shared" si="5"/>
        <v>444888</v>
      </c>
      <c r="K29">
        <f t="shared" si="6"/>
        <v>104862.8932</v>
      </c>
    </row>
    <row r="30" spans="1:11">
      <c r="A30">
        <v>29</v>
      </c>
      <c r="B30">
        <v>31500</v>
      </c>
      <c r="C30">
        <v>22</v>
      </c>
      <c r="D30">
        <v>1</v>
      </c>
      <c r="E30" s="2">
        <f t="shared" si="0"/>
        <v>0.568965517241379</v>
      </c>
      <c r="F30" s="3">
        <f t="shared" si="1"/>
        <v>73080</v>
      </c>
      <c r="G30">
        <f t="shared" si="2"/>
        <v>151200</v>
      </c>
      <c r="H30">
        <f t="shared" si="3"/>
        <v>41</v>
      </c>
      <c r="I30" s="2">
        <f t="shared" si="4"/>
        <v>0.710982658959538</v>
      </c>
      <c r="J30" s="3">
        <f t="shared" si="5"/>
        <v>523152</v>
      </c>
      <c r="K30">
        <f t="shared" si="6"/>
        <v>118139.0499</v>
      </c>
    </row>
    <row r="31" spans="1:11">
      <c r="A31">
        <v>30</v>
      </c>
      <c r="B31">
        <v>35850</v>
      </c>
      <c r="C31">
        <v>23</v>
      </c>
      <c r="D31">
        <v>1</v>
      </c>
      <c r="E31" s="2">
        <f t="shared" si="0"/>
        <v>0.579831932773109</v>
      </c>
      <c r="F31" s="3">
        <f t="shared" si="1"/>
        <v>85323</v>
      </c>
      <c r="G31">
        <f t="shared" si="2"/>
        <v>172080</v>
      </c>
      <c r="H31">
        <f t="shared" si="3"/>
        <v>42</v>
      </c>
      <c r="I31" s="2">
        <f t="shared" si="4"/>
        <v>0.715909090909091</v>
      </c>
      <c r="J31" s="3">
        <f t="shared" si="5"/>
        <v>605721.6</v>
      </c>
      <c r="K31">
        <f t="shared" si="6"/>
        <v>132530.79</v>
      </c>
    </row>
    <row r="32" spans="1:11">
      <c r="A32">
        <v>31</v>
      </c>
      <c r="B32">
        <v>40800</v>
      </c>
      <c r="C32">
        <v>23</v>
      </c>
      <c r="D32">
        <v>1</v>
      </c>
      <c r="E32" s="2">
        <f t="shared" si="0"/>
        <v>0.579831932773109</v>
      </c>
      <c r="F32" s="3">
        <f t="shared" si="1"/>
        <v>97104</v>
      </c>
      <c r="G32">
        <f t="shared" si="2"/>
        <v>195840</v>
      </c>
      <c r="H32">
        <f t="shared" si="3"/>
        <v>42</v>
      </c>
      <c r="I32" s="2">
        <f t="shared" si="4"/>
        <v>0.715909090909091</v>
      </c>
      <c r="J32" s="3">
        <f t="shared" si="5"/>
        <v>689356.8</v>
      </c>
      <c r="K32">
        <f t="shared" si="6"/>
        <v>148084.0681</v>
      </c>
    </row>
    <row r="33" spans="1:11">
      <c r="A33">
        <v>32</v>
      </c>
      <c r="B33">
        <v>46350</v>
      </c>
      <c r="C33">
        <v>26</v>
      </c>
      <c r="D33">
        <v>1</v>
      </c>
      <c r="E33" s="2">
        <f t="shared" si="0"/>
        <v>0.609375</v>
      </c>
      <c r="F33" s="3">
        <f t="shared" si="1"/>
        <v>118656</v>
      </c>
      <c r="G33">
        <f t="shared" si="2"/>
        <v>222480</v>
      </c>
      <c r="H33">
        <f t="shared" si="3"/>
        <v>45</v>
      </c>
      <c r="I33" s="2">
        <f t="shared" si="4"/>
        <v>0.72972972972973</v>
      </c>
      <c r="J33" s="3">
        <f t="shared" si="5"/>
        <v>823176</v>
      </c>
      <c r="K33">
        <f t="shared" si="6"/>
        <v>164844.8388</v>
      </c>
    </row>
    <row r="34" spans="1:11">
      <c r="A34">
        <v>33</v>
      </c>
      <c r="B34">
        <v>52500</v>
      </c>
      <c r="C34">
        <v>26</v>
      </c>
      <c r="D34">
        <v>1</v>
      </c>
      <c r="E34" s="2">
        <f t="shared" ref="E34:E56" si="7">0.06*C34/(1+0.06*C34)</f>
        <v>0.609375</v>
      </c>
      <c r="F34" s="3">
        <f t="shared" si="1"/>
        <v>134400</v>
      </c>
      <c r="G34">
        <f t="shared" si="2"/>
        <v>252000</v>
      </c>
      <c r="H34">
        <f t="shared" si="3"/>
        <v>45</v>
      </c>
      <c r="I34" s="2">
        <f t="shared" si="4"/>
        <v>0.72972972972973</v>
      </c>
      <c r="J34" s="3">
        <f t="shared" si="5"/>
        <v>932400</v>
      </c>
      <c r="K34">
        <f t="shared" si="6"/>
        <v>182859.0567</v>
      </c>
    </row>
    <row r="35" spans="1:11">
      <c r="A35">
        <v>34</v>
      </c>
      <c r="B35">
        <v>59250</v>
      </c>
      <c r="C35">
        <v>26</v>
      </c>
      <c r="D35">
        <v>1</v>
      </c>
      <c r="E35" s="2">
        <f t="shared" si="7"/>
        <v>0.609375</v>
      </c>
      <c r="F35" s="3">
        <f t="shared" ref="F35:F56" si="8">B35/(1-E35)</f>
        <v>151680</v>
      </c>
      <c r="G35">
        <f t="shared" ref="G35:G56" si="9">B35*4.8</f>
        <v>284400</v>
      </c>
      <c r="H35">
        <f t="shared" ref="H35:H56" si="10">C35+19*D35</f>
        <v>45</v>
      </c>
      <c r="I35" s="2">
        <f t="shared" ref="I35:I56" si="11">0.06*H35/(1+0.06*H35)</f>
        <v>0.72972972972973</v>
      </c>
      <c r="J35" s="3">
        <f t="shared" ref="J35:J56" si="12">G35/(1-I35)</f>
        <v>1052280</v>
      </c>
      <c r="K35">
        <f t="shared" ref="K35:K56" si="13">7.6591*A35*A35*A35-108.55*A35*A35+798.28*A35-518.31</f>
        <v>202172.6764</v>
      </c>
    </row>
    <row r="36" spans="1:11">
      <c r="A36">
        <v>35</v>
      </c>
      <c r="B36">
        <v>65250</v>
      </c>
      <c r="C36">
        <v>27</v>
      </c>
      <c r="D36">
        <v>1</v>
      </c>
      <c r="E36" s="2">
        <f t="shared" si="7"/>
        <v>0.618320610687023</v>
      </c>
      <c r="F36" s="3">
        <f t="shared" si="8"/>
        <v>170955</v>
      </c>
      <c r="G36">
        <f t="shared" si="9"/>
        <v>313200</v>
      </c>
      <c r="H36">
        <f t="shared" si="10"/>
        <v>46</v>
      </c>
      <c r="I36" s="2">
        <f t="shared" si="11"/>
        <v>0.734042553191489</v>
      </c>
      <c r="J36" s="3">
        <f t="shared" si="12"/>
        <v>1177632</v>
      </c>
      <c r="K36">
        <f t="shared" si="13"/>
        <v>222831.6525</v>
      </c>
    </row>
    <row r="37" spans="1:11">
      <c r="A37">
        <v>36</v>
      </c>
      <c r="B37">
        <v>72000</v>
      </c>
      <c r="C37">
        <v>27</v>
      </c>
      <c r="D37">
        <v>1</v>
      </c>
      <c r="E37" s="2">
        <f t="shared" si="7"/>
        <v>0.618320610687023</v>
      </c>
      <c r="F37" s="3">
        <f t="shared" si="8"/>
        <v>188640</v>
      </c>
      <c r="G37">
        <f t="shared" si="9"/>
        <v>345600</v>
      </c>
      <c r="H37">
        <f t="shared" si="10"/>
        <v>46</v>
      </c>
      <c r="I37" s="2">
        <f t="shared" si="11"/>
        <v>0.734042553191489</v>
      </c>
      <c r="J37" s="3">
        <f t="shared" si="12"/>
        <v>1299456</v>
      </c>
      <c r="K37">
        <f t="shared" si="13"/>
        <v>244881.9396</v>
      </c>
    </row>
    <row r="38" spans="1:11">
      <c r="A38">
        <v>37</v>
      </c>
      <c r="B38">
        <v>78000</v>
      </c>
      <c r="C38">
        <v>26</v>
      </c>
      <c r="D38">
        <v>1</v>
      </c>
      <c r="E38" s="2">
        <f t="shared" si="7"/>
        <v>0.609375</v>
      </c>
      <c r="F38" s="3">
        <f t="shared" si="8"/>
        <v>199680</v>
      </c>
      <c r="G38">
        <f t="shared" si="9"/>
        <v>374400</v>
      </c>
      <c r="H38">
        <f t="shared" si="10"/>
        <v>45</v>
      </c>
      <c r="I38" s="2">
        <f t="shared" si="11"/>
        <v>0.72972972972973</v>
      </c>
      <c r="J38" s="3">
        <f t="shared" si="12"/>
        <v>1385280</v>
      </c>
      <c r="K38">
        <f t="shared" si="13"/>
        <v>268369.4923</v>
      </c>
    </row>
    <row r="39" spans="1:11">
      <c r="A39">
        <v>38</v>
      </c>
      <c r="B39">
        <v>84300</v>
      </c>
      <c r="C39">
        <v>28</v>
      </c>
      <c r="D39">
        <v>1</v>
      </c>
      <c r="E39" s="2">
        <f t="shared" si="7"/>
        <v>0.626865671641791</v>
      </c>
      <c r="F39" s="3">
        <f t="shared" si="8"/>
        <v>225924</v>
      </c>
      <c r="G39">
        <f t="shared" si="9"/>
        <v>404640</v>
      </c>
      <c r="H39">
        <f t="shared" si="10"/>
        <v>47</v>
      </c>
      <c r="I39" s="2">
        <f t="shared" si="11"/>
        <v>0.738219895287958</v>
      </c>
      <c r="J39" s="3">
        <f t="shared" si="12"/>
        <v>1545724.8</v>
      </c>
      <c r="K39">
        <f t="shared" si="13"/>
        <v>293340.2652</v>
      </c>
    </row>
    <row r="40" spans="1:11">
      <c r="A40">
        <v>39</v>
      </c>
      <c r="B40">
        <v>91050</v>
      </c>
      <c r="C40">
        <v>29</v>
      </c>
      <c r="D40">
        <v>1</v>
      </c>
      <c r="E40" s="2">
        <f t="shared" si="7"/>
        <v>0.635036496350365</v>
      </c>
      <c r="F40" s="3">
        <f t="shared" si="8"/>
        <v>249477</v>
      </c>
      <c r="G40">
        <f t="shared" si="9"/>
        <v>437040</v>
      </c>
      <c r="H40">
        <f t="shared" si="10"/>
        <v>48</v>
      </c>
      <c r="I40" s="2">
        <f t="shared" si="11"/>
        <v>0.742268041237113</v>
      </c>
      <c r="J40" s="3">
        <f t="shared" si="12"/>
        <v>1695715.2</v>
      </c>
      <c r="K40">
        <f t="shared" si="13"/>
        <v>319840.2129</v>
      </c>
    </row>
    <row r="41" spans="1:11">
      <c r="A41">
        <v>40</v>
      </c>
      <c r="B41">
        <v>98100</v>
      </c>
      <c r="C41">
        <v>29</v>
      </c>
      <c r="D41">
        <v>1</v>
      </c>
      <c r="E41" s="2">
        <f t="shared" si="7"/>
        <v>0.635036496350365</v>
      </c>
      <c r="F41" s="3">
        <f t="shared" si="8"/>
        <v>268794</v>
      </c>
      <c r="G41">
        <f t="shared" si="9"/>
        <v>470880</v>
      </c>
      <c r="H41">
        <f t="shared" si="10"/>
        <v>48</v>
      </c>
      <c r="I41" s="2">
        <f t="shared" si="11"/>
        <v>0.742268041237113</v>
      </c>
      <c r="J41" s="3">
        <f t="shared" si="12"/>
        <v>1827014.4</v>
      </c>
      <c r="K41">
        <f t="shared" si="13"/>
        <v>347915.29</v>
      </c>
    </row>
    <row r="42" spans="1:11">
      <c r="A42">
        <v>41</v>
      </c>
      <c r="B42">
        <v>105600</v>
      </c>
      <c r="C42">
        <v>29</v>
      </c>
      <c r="D42">
        <v>1</v>
      </c>
      <c r="E42" s="2">
        <f t="shared" si="7"/>
        <v>0.635036496350365</v>
      </c>
      <c r="F42" s="3">
        <f t="shared" si="8"/>
        <v>289344</v>
      </c>
      <c r="G42">
        <f t="shared" si="9"/>
        <v>506880</v>
      </c>
      <c r="H42">
        <f t="shared" si="10"/>
        <v>48</v>
      </c>
      <c r="I42" s="2">
        <f t="shared" si="11"/>
        <v>0.742268041237113</v>
      </c>
      <c r="J42" s="3">
        <f t="shared" si="12"/>
        <v>1966694.4</v>
      </c>
      <c r="K42">
        <f t="shared" si="13"/>
        <v>377611.4511</v>
      </c>
    </row>
    <row r="43" spans="1:11">
      <c r="A43">
        <v>42</v>
      </c>
      <c r="B43">
        <v>113400</v>
      </c>
      <c r="C43">
        <v>29</v>
      </c>
      <c r="D43">
        <v>1</v>
      </c>
      <c r="E43" s="2">
        <f t="shared" si="7"/>
        <v>0.635036496350365</v>
      </c>
      <c r="F43" s="3">
        <f t="shared" si="8"/>
        <v>310716</v>
      </c>
      <c r="G43">
        <f t="shared" si="9"/>
        <v>544320</v>
      </c>
      <c r="H43">
        <f t="shared" si="10"/>
        <v>48</v>
      </c>
      <c r="I43" s="2">
        <f t="shared" si="11"/>
        <v>0.742268041237113</v>
      </c>
      <c r="J43" s="3">
        <f t="shared" si="12"/>
        <v>2111961.6</v>
      </c>
      <c r="K43">
        <f t="shared" si="13"/>
        <v>408974.6508</v>
      </c>
    </row>
    <row r="44" spans="1:11">
      <c r="A44">
        <v>43</v>
      </c>
      <c r="B44">
        <v>121500</v>
      </c>
      <c r="C44">
        <v>30</v>
      </c>
      <c r="D44">
        <v>1</v>
      </c>
      <c r="E44" s="2">
        <f t="shared" si="7"/>
        <v>0.642857142857143</v>
      </c>
      <c r="F44" s="3">
        <f t="shared" si="8"/>
        <v>340200</v>
      </c>
      <c r="G44">
        <f t="shared" si="9"/>
        <v>583200</v>
      </c>
      <c r="H44">
        <f t="shared" si="10"/>
        <v>49</v>
      </c>
      <c r="I44" s="2">
        <f t="shared" si="11"/>
        <v>0.746192893401015</v>
      </c>
      <c r="J44" s="3">
        <f t="shared" si="12"/>
        <v>2297808</v>
      </c>
      <c r="K44">
        <f t="shared" si="13"/>
        <v>442050.8437</v>
      </c>
    </row>
    <row r="45" spans="1:11">
      <c r="A45">
        <v>44</v>
      </c>
      <c r="B45">
        <v>130050</v>
      </c>
      <c r="C45">
        <v>30</v>
      </c>
      <c r="D45">
        <v>1</v>
      </c>
      <c r="E45" s="2">
        <f t="shared" si="7"/>
        <v>0.642857142857143</v>
      </c>
      <c r="F45" s="3">
        <f t="shared" si="8"/>
        <v>364140</v>
      </c>
      <c r="G45">
        <f t="shared" si="9"/>
        <v>624240</v>
      </c>
      <c r="H45">
        <f t="shared" si="10"/>
        <v>49</v>
      </c>
      <c r="I45" s="2">
        <f t="shared" si="11"/>
        <v>0.746192893401015</v>
      </c>
      <c r="J45" s="3">
        <f t="shared" si="12"/>
        <v>2459505.6</v>
      </c>
      <c r="K45">
        <f t="shared" si="13"/>
        <v>476885.9844</v>
      </c>
    </row>
    <row r="46" spans="1:11">
      <c r="A46">
        <v>45</v>
      </c>
      <c r="B46">
        <v>139200</v>
      </c>
      <c r="C46">
        <v>30</v>
      </c>
      <c r="D46">
        <v>1</v>
      </c>
      <c r="E46" s="2">
        <f t="shared" si="7"/>
        <v>0.642857142857143</v>
      </c>
      <c r="F46" s="3">
        <f t="shared" si="8"/>
        <v>389760</v>
      </c>
      <c r="G46">
        <f t="shared" si="9"/>
        <v>668160</v>
      </c>
      <c r="H46">
        <f t="shared" si="10"/>
        <v>49</v>
      </c>
      <c r="I46" s="2">
        <f t="shared" si="11"/>
        <v>0.746192893401015</v>
      </c>
      <c r="J46" s="3">
        <f t="shared" si="12"/>
        <v>2632550.4</v>
      </c>
      <c r="K46">
        <f t="shared" si="13"/>
        <v>513526.0275</v>
      </c>
    </row>
    <row r="47" spans="1:11">
      <c r="A47">
        <v>46</v>
      </c>
      <c r="B47">
        <v>148800</v>
      </c>
      <c r="C47">
        <v>31</v>
      </c>
      <c r="D47">
        <v>1</v>
      </c>
      <c r="E47" s="2">
        <f t="shared" si="7"/>
        <v>0.65034965034965</v>
      </c>
      <c r="F47" s="3">
        <f t="shared" si="8"/>
        <v>425568</v>
      </c>
      <c r="G47">
        <f t="shared" si="9"/>
        <v>714240</v>
      </c>
      <c r="H47">
        <f t="shared" si="10"/>
        <v>50</v>
      </c>
      <c r="I47" s="2">
        <f t="shared" si="11"/>
        <v>0.75</v>
      </c>
      <c r="J47" s="3">
        <f t="shared" si="12"/>
        <v>2856960</v>
      </c>
      <c r="K47">
        <f t="shared" si="13"/>
        <v>552016.9276</v>
      </c>
    </row>
    <row r="48" spans="1:11">
      <c r="A48">
        <v>47</v>
      </c>
      <c r="B48"/>
      <c r="C48">
        <v>500</v>
      </c>
      <c r="D48">
        <v>1</v>
      </c>
      <c r="E48" s="2">
        <f t="shared" si="7"/>
        <v>0.967741935483871</v>
      </c>
      <c r="F48" s="3">
        <f t="shared" si="8"/>
        <v>0</v>
      </c>
      <c r="G48">
        <f t="shared" si="9"/>
        <v>0</v>
      </c>
      <c r="H48">
        <f t="shared" si="10"/>
        <v>519</v>
      </c>
      <c r="I48" s="2">
        <f t="shared" si="11"/>
        <v>0.968886123210952</v>
      </c>
      <c r="J48" s="3">
        <f t="shared" si="12"/>
        <v>0</v>
      </c>
      <c r="K48">
        <f t="shared" si="13"/>
        <v>592404.6393</v>
      </c>
    </row>
    <row r="49" spans="1:11">
      <c r="A49">
        <v>48</v>
      </c>
      <c r="B49">
        <v>175500</v>
      </c>
      <c r="C49">
        <v>33</v>
      </c>
      <c r="D49">
        <v>1</v>
      </c>
      <c r="E49" s="2">
        <f t="shared" si="7"/>
        <v>0.664429530201342</v>
      </c>
      <c r="F49" s="3">
        <f t="shared" si="8"/>
        <v>522990</v>
      </c>
      <c r="G49">
        <f t="shared" si="9"/>
        <v>842400</v>
      </c>
      <c r="H49">
        <f t="shared" si="10"/>
        <v>52</v>
      </c>
      <c r="I49" s="2">
        <f t="shared" si="11"/>
        <v>0.757281553398058</v>
      </c>
      <c r="J49" s="3">
        <f t="shared" si="12"/>
        <v>3470688</v>
      </c>
      <c r="K49">
        <f t="shared" si="13"/>
        <v>634735.1172</v>
      </c>
    </row>
    <row r="50" spans="1:11">
      <c r="A50">
        <v>49</v>
      </c>
      <c r="B50">
        <v>187500</v>
      </c>
      <c r="C50">
        <v>33</v>
      </c>
      <c r="D50">
        <v>1</v>
      </c>
      <c r="E50" s="2">
        <f t="shared" si="7"/>
        <v>0.664429530201342</v>
      </c>
      <c r="F50" s="3">
        <f t="shared" si="8"/>
        <v>558750</v>
      </c>
      <c r="G50">
        <f t="shared" si="9"/>
        <v>900000</v>
      </c>
      <c r="H50">
        <f t="shared" si="10"/>
        <v>52</v>
      </c>
      <c r="I50" s="2">
        <f t="shared" si="11"/>
        <v>0.757281553398058</v>
      </c>
      <c r="J50" s="3">
        <f t="shared" si="12"/>
        <v>3708000</v>
      </c>
      <c r="K50">
        <f t="shared" si="13"/>
        <v>679054.3159</v>
      </c>
    </row>
    <row r="51" spans="1:11">
      <c r="A51">
        <v>50</v>
      </c>
      <c r="B51">
        <v>204000</v>
      </c>
      <c r="C51">
        <v>35</v>
      </c>
      <c r="D51">
        <v>1</v>
      </c>
      <c r="E51" s="2">
        <f t="shared" si="7"/>
        <v>0.67741935483871</v>
      </c>
      <c r="F51" s="3">
        <f t="shared" si="8"/>
        <v>632400</v>
      </c>
      <c r="G51">
        <f t="shared" si="9"/>
        <v>979200</v>
      </c>
      <c r="H51">
        <f t="shared" si="10"/>
        <v>54</v>
      </c>
      <c r="I51" s="2">
        <f t="shared" si="11"/>
        <v>0.764150943396226</v>
      </c>
      <c r="J51" s="3">
        <f t="shared" si="12"/>
        <v>4151808</v>
      </c>
      <c r="K51">
        <f t="shared" si="13"/>
        <v>725408.19</v>
      </c>
    </row>
    <row r="52" spans="1:11">
      <c r="A52">
        <v>51</v>
      </c>
      <c r="B52">
        <v>215800</v>
      </c>
      <c r="C52">
        <v>36</v>
      </c>
      <c r="D52">
        <v>1</v>
      </c>
      <c r="E52" s="2">
        <f t="shared" si="7"/>
        <v>0.683544303797468</v>
      </c>
      <c r="F52" s="3">
        <f t="shared" si="8"/>
        <v>681928</v>
      </c>
      <c r="G52">
        <f t="shared" si="9"/>
        <v>1035840</v>
      </c>
      <c r="H52">
        <f t="shared" si="10"/>
        <v>55</v>
      </c>
      <c r="I52" s="2">
        <f t="shared" si="11"/>
        <v>0.767441860465116</v>
      </c>
      <c r="J52" s="3">
        <f t="shared" si="12"/>
        <v>4454112</v>
      </c>
      <c r="K52">
        <f t="shared" si="13"/>
        <v>773842.6941</v>
      </c>
    </row>
    <row r="53" spans="1:11">
      <c r="A53">
        <v>52</v>
      </c>
      <c r="B53">
        <v>231000</v>
      </c>
      <c r="C53">
        <v>36</v>
      </c>
      <c r="D53">
        <v>1</v>
      </c>
      <c r="E53" s="2">
        <f t="shared" si="7"/>
        <v>0.683544303797468</v>
      </c>
      <c r="F53" s="3">
        <f t="shared" si="8"/>
        <v>729960</v>
      </c>
      <c r="G53">
        <f t="shared" si="9"/>
        <v>1108800</v>
      </c>
      <c r="H53">
        <f t="shared" si="10"/>
        <v>55</v>
      </c>
      <c r="I53" s="2">
        <f t="shared" si="11"/>
        <v>0.767441860465116</v>
      </c>
      <c r="J53" s="3">
        <f t="shared" si="12"/>
        <v>4767840</v>
      </c>
      <c r="K53">
        <f t="shared" si="13"/>
        <v>824403.7828</v>
      </c>
    </row>
    <row r="54" spans="1:11">
      <c r="A54">
        <v>53</v>
      </c>
      <c r="B54">
        <v>242000</v>
      </c>
      <c r="C54">
        <v>37</v>
      </c>
      <c r="D54">
        <v>1</v>
      </c>
      <c r="E54" s="2">
        <f t="shared" si="7"/>
        <v>0.68944099378882</v>
      </c>
      <c r="F54" s="3">
        <f t="shared" si="8"/>
        <v>779240</v>
      </c>
      <c r="G54">
        <f t="shared" si="9"/>
        <v>1161600</v>
      </c>
      <c r="H54">
        <f t="shared" si="10"/>
        <v>56</v>
      </c>
      <c r="I54" s="2">
        <f t="shared" si="11"/>
        <v>0.770642201834862</v>
      </c>
      <c r="J54" s="3">
        <f t="shared" si="12"/>
        <v>5064576</v>
      </c>
      <c r="K54">
        <f t="shared" si="13"/>
        <v>877137.4107</v>
      </c>
    </row>
    <row r="55" spans="1:11">
      <c r="A55">
        <v>54</v>
      </c>
      <c r="B55">
        <v>258000</v>
      </c>
      <c r="C55">
        <v>38</v>
      </c>
      <c r="D55">
        <v>1</v>
      </c>
      <c r="E55" s="2">
        <f t="shared" si="7"/>
        <v>0.695121951219512</v>
      </c>
      <c r="F55" s="3">
        <f t="shared" si="8"/>
        <v>846240</v>
      </c>
      <c r="G55">
        <f t="shared" si="9"/>
        <v>1238400</v>
      </c>
      <c r="H55">
        <f t="shared" si="10"/>
        <v>57</v>
      </c>
      <c r="I55" s="2">
        <f t="shared" si="11"/>
        <v>0.773755656108597</v>
      </c>
      <c r="J55" s="3">
        <f t="shared" si="12"/>
        <v>5473728</v>
      </c>
      <c r="K55">
        <f t="shared" si="13"/>
        <v>932089.5324</v>
      </c>
    </row>
    <row r="56" spans="1:11">
      <c r="A56">
        <v>55</v>
      </c>
      <c r="B56">
        <v>280000</v>
      </c>
      <c r="C56">
        <v>38</v>
      </c>
      <c r="D56">
        <v>1</v>
      </c>
      <c r="E56" s="2">
        <f t="shared" si="7"/>
        <v>0.695121951219512</v>
      </c>
      <c r="F56" s="3">
        <f t="shared" si="8"/>
        <v>918400</v>
      </c>
      <c r="G56">
        <f t="shared" si="9"/>
        <v>1344000</v>
      </c>
      <c r="H56">
        <f t="shared" si="10"/>
        <v>57</v>
      </c>
      <c r="I56" s="2">
        <f t="shared" si="11"/>
        <v>0.773755656108597</v>
      </c>
      <c r="J56" s="3">
        <f t="shared" si="12"/>
        <v>5940480</v>
      </c>
      <c r="K56">
        <f t="shared" si="13"/>
        <v>989306.1025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"/>
  <sheetViews>
    <sheetView tabSelected="1" workbookViewId="0">
      <selection activeCell="C12" sqref="C12"/>
    </sheetView>
  </sheetViews>
  <sheetFormatPr defaultColWidth="9" defaultRowHeight="13.5"/>
  <cols>
    <col min="3" max="3" width="12.625"/>
  </cols>
  <sheetData>
    <row r="1" spans="1:16">
      <c r="A1" t="s">
        <v>622</v>
      </c>
      <c r="B1" t="s">
        <v>623</v>
      </c>
      <c r="C1" t="s">
        <v>624</v>
      </c>
      <c r="F1" t="s">
        <v>625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</row>
    <row r="2" spans="1:16">
      <c r="A2">
        <v>100</v>
      </c>
      <c r="B2">
        <v>20</v>
      </c>
      <c r="C2">
        <f>A2/(A2+B2)</f>
        <v>0.833333333333333</v>
      </c>
      <c r="F2" s="8" t="s">
        <v>626</v>
      </c>
      <c r="G2">
        <v>0</v>
      </c>
      <c r="H2">
        <v>5</v>
      </c>
      <c r="I2">
        <v>10</v>
      </c>
      <c r="J2">
        <v>15</v>
      </c>
      <c r="K2">
        <v>20</v>
      </c>
      <c r="L2">
        <v>25</v>
      </c>
      <c r="M2">
        <v>30</v>
      </c>
      <c r="N2">
        <v>35</v>
      </c>
      <c r="O2">
        <v>40</v>
      </c>
      <c r="P2">
        <v>45</v>
      </c>
    </row>
    <row r="3" spans="1:16">
      <c r="A3">
        <v>200</v>
      </c>
      <c r="B3">
        <v>30</v>
      </c>
      <c r="C3">
        <f>A3/(A3+B3)</f>
        <v>0.869565217391304</v>
      </c>
      <c r="F3" s="7" t="s">
        <v>627</v>
      </c>
      <c r="G3">
        <v>10</v>
      </c>
      <c r="H3">
        <v>15</v>
      </c>
      <c r="I3">
        <v>20</v>
      </c>
      <c r="J3">
        <v>25</v>
      </c>
      <c r="K3">
        <v>30</v>
      </c>
      <c r="L3">
        <v>35</v>
      </c>
      <c r="M3">
        <v>40</v>
      </c>
      <c r="N3">
        <v>45</v>
      </c>
      <c r="O3">
        <v>50</v>
      </c>
      <c r="P3">
        <v>55</v>
      </c>
    </row>
    <row r="4" spans="1:16">
      <c r="A4">
        <v>300</v>
      </c>
      <c r="B4">
        <v>40</v>
      </c>
      <c r="C4">
        <f t="shared" ref="C4:C11" si="0">A4/(A4+B4)</f>
        <v>0.882352941176471</v>
      </c>
      <c r="F4" s="7" t="s">
        <v>628</v>
      </c>
      <c r="G4">
        <v>20</v>
      </c>
      <c r="H4">
        <v>25</v>
      </c>
      <c r="I4">
        <v>30</v>
      </c>
      <c r="J4">
        <v>35</v>
      </c>
      <c r="K4">
        <v>40</v>
      </c>
      <c r="L4">
        <v>45</v>
      </c>
      <c r="M4">
        <v>50</v>
      </c>
      <c r="N4">
        <v>55</v>
      </c>
      <c r="O4">
        <v>60</v>
      </c>
      <c r="P4">
        <v>65</v>
      </c>
    </row>
    <row r="5" spans="1:16">
      <c r="A5">
        <v>400</v>
      </c>
      <c r="B5">
        <v>50</v>
      </c>
      <c r="C5">
        <f t="shared" si="0"/>
        <v>0.888888888888889</v>
      </c>
      <c r="F5" s="7" t="s">
        <v>629</v>
      </c>
      <c r="G5">
        <v>30</v>
      </c>
      <c r="H5">
        <v>35</v>
      </c>
      <c r="I5">
        <v>40</v>
      </c>
      <c r="J5">
        <v>45</v>
      </c>
      <c r="K5">
        <v>50</v>
      </c>
      <c r="L5">
        <v>55</v>
      </c>
      <c r="M5">
        <v>60</v>
      </c>
      <c r="N5">
        <v>65</v>
      </c>
      <c r="O5">
        <v>70</v>
      </c>
      <c r="P5">
        <v>75</v>
      </c>
    </row>
    <row r="6" spans="1:16">
      <c r="A6">
        <v>500</v>
      </c>
      <c r="B6">
        <v>60</v>
      </c>
      <c r="C6">
        <f t="shared" si="0"/>
        <v>0.892857142857143</v>
      </c>
      <c r="F6" s="7" t="s">
        <v>630</v>
      </c>
      <c r="G6">
        <v>40</v>
      </c>
      <c r="H6">
        <v>45</v>
      </c>
      <c r="I6">
        <v>50</v>
      </c>
      <c r="J6">
        <v>55</v>
      </c>
      <c r="K6">
        <v>60</v>
      </c>
      <c r="L6">
        <v>65</v>
      </c>
      <c r="M6">
        <v>70</v>
      </c>
      <c r="N6">
        <v>75</v>
      </c>
      <c r="O6">
        <v>80</v>
      </c>
      <c r="P6">
        <v>85</v>
      </c>
    </row>
    <row r="7" spans="1:16">
      <c r="A7">
        <v>600</v>
      </c>
      <c r="B7">
        <v>70</v>
      </c>
      <c r="C7">
        <f t="shared" si="0"/>
        <v>0.895522388059702</v>
      </c>
      <c r="F7" s="7" t="s">
        <v>631</v>
      </c>
      <c r="G7">
        <v>50</v>
      </c>
      <c r="H7">
        <v>55</v>
      </c>
      <c r="I7">
        <v>60</v>
      </c>
      <c r="J7">
        <v>65</v>
      </c>
      <c r="K7">
        <v>70</v>
      </c>
      <c r="L7">
        <v>75</v>
      </c>
      <c r="M7">
        <v>80</v>
      </c>
      <c r="N7">
        <v>85</v>
      </c>
      <c r="O7">
        <v>90</v>
      </c>
      <c r="P7">
        <v>95</v>
      </c>
    </row>
    <row r="12" spans="1:3">
      <c r="A12">
        <v>600</v>
      </c>
      <c r="B12">
        <v>95</v>
      </c>
      <c r="C12">
        <f>A12/(A12+B12)</f>
        <v>0.863309352517986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塔的价值</vt:lpstr>
      <vt:lpstr>塔的价值和预期输出</vt:lpstr>
      <vt:lpstr>进攻怪</vt:lpstr>
      <vt:lpstr>命中公式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梁</cp:lastModifiedBy>
  <dcterms:created xsi:type="dcterms:W3CDTF">2022-11-07T05:58:00Z</dcterms:created>
  <dcterms:modified xsi:type="dcterms:W3CDTF">2022-11-10T05:30:18Z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6D282E8C528E41A7827A928E431E44AF</vt:lpwstr>
  </property>
  <property fmtid="{D5CDD505-2E9C-101B-9397-08002B2CF9AE}" pid="3" name="KSOProductBuildVer">
    <vt:lpwstr>2052-11.1.0.12763</vt:lpwstr>
  </property>
</Properties>
</file>