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hkke\Downloads\FileContentAnalysisandSummary\consultteligence-backend\"/>
    </mc:Choice>
  </mc:AlternateContent>
  <xr:revisionPtr revIDLastSave="0" documentId="13_ncr:1_{17A6C000-3449-40F6-8785-482FC9D60466}" xr6:coauthVersionLast="47" xr6:coauthVersionMax="47" xr10:uidLastSave="{00000000-0000-0000-0000-000000000000}"/>
  <bookViews>
    <workbookView xWindow="-90" yWindow="0" windowWidth="19380" windowHeight="21690" activeTab="1" xr2:uid="{00000000-000D-0000-FFFF-FFFF00000000}"/>
  </bookViews>
  <sheets>
    <sheet name="Sheet1" sheetId="1" r:id="rId1"/>
    <sheet name="Import Ready" sheetId="2" r:id="rId2"/>
    <sheet name="Japa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22" i="2"/>
  <c r="C3" i="2"/>
  <c r="C4" i="2"/>
  <c r="C5" i="2"/>
  <c r="C6" i="2"/>
  <c r="C7" i="2"/>
  <c r="C8" i="2"/>
  <c r="C9" i="2"/>
  <c r="C10" i="2"/>
  <c r="C11" i="2"/>
  <c r="C12" i="2"/>
  <c r="C13" i="2"/>
  <c r="C14" i="2"/>
  <c r="C15" i="2"/>
  <c r="C16" i="2"/>
  <c r="C17" i="2"/>
  <c r="C18" i="2"/>
  <c r="C19" i="2"/>
  <c r="C20" i="2"/>
  <c r="C21" i="2"/>
  <c r="B3" i="2"/>
  <c r="B4" i="2"/>
  <c r="B5" i="2"/>
  <c r="B6" i="2"/>
  <c r="B7" i="2"/>
  <c r="B8" i="2"/>
  <c r="B9" i="2"/>
  <c r="B10" i="2"/>
  <c r="B11" i="2"/>
  <c r="B12" i="2"/>
  <c r="B13" i="2"/>
  <c r="B14" i="2"/>
  <c r="B15" i="2"/>
  <c r="B16" i="2"/>
  <c r="B17" i="2"/>
  <c r="B18" i="2"/>
  <c r="B19" i="2"/>
  <c r="B20" i="2"/>
  <c r="B21" i="2"/>
  <c r="C2" i="2"/>
  <c r="B2" i="2"/>
  <c r="R32" i="3"/>
  <c r="Q32" i="3"/>
  <c r="P32" i="3"/>
  <c r="O32" i="3"/>
  <c r="M32" i="3"/>
  <c r="L32" i="3"/>
  <c r="R31" i="3"/>
  <c r="Q31" i="3"/>
  <c r="P31" i="3"/>
  <c r="O31" i="3"/>
  <c r="M31" i="3"/>
  <c r="L31" i="3"/>
  <c r="R30" i="3"/>
  <c r="Q30" i="3"/>
  <c r="P30" i="3"/>
  <c r="O30" i="3"/>
  <c r="M30" i="3"/>
  <c r="L30" i="3"/>
  <c r="R29" i="3"/>
  <c r="Q29" i="3"/>
  <c r="P29" i="3"/>
  <c r="O29" i="3"/>
  <c r="M29" i="3"/>
  <c r="L29" i="3"/>
  <c r="R28" i="3"/>
  <c r="Q28" i="3"/>
  <c r="P28" i="3"/>
  <c r="O28" i="3"/>
  <c r="M28" i="3"/>
  <c r="L28" i="3"/>
  <c r="R27" i="3"/>
  <c r="Q27" i="3"/>
  <c r="P27" i="3"/>
  <c r="O27" i="3"/>
  <c r="M27" i="3"/>
  <c r="L27" i="3"/>
  <c r="R26" i="3"/>
  <c r="Q26" i="3"/>
  <c r="P26" i="3"/>
  <c r="O26" i="3"/>
  <c r="M26" i="3"/>
  <c r="L26" i="3"/>
  <c r="R25" i="3"/>
  <c r="Q25" i="3"/>
  <c r="P25" i="3"/>
  <c r="O25" i="3"/>
  <c r="M25" i="3"/>
  <c r="L25" i="3"/>
  <c r="R24" i="3"/>
  <c r="Q24" i="3"/>
  <c r="P24" i="3"/>
  <c r="O24" i="3"/>
  <c r="M24" i="3"/>
  <c r="L24" i="3"/>
  <c r="R23" i="3"/>
  <c r="Q23" i="3"/>
  <c r="P23" i="3"/>
  <c r="O23" i="3"/>
  <c r="M23" i="3"/>
  <c r="L23" i="3"/>
  <c r="R22" i="3"/>
  <c r="Q22" i="3"/>
  <c r="P22" i="3"/>
  <c r="O22" i="3"/>
  <c r="M22" i="3"/>
  <c r="L22" i="3"/>
  <c r="R21" i="3"/>
  <c r="Q21" i="3"/>
  <c r="P21" i="3"/>
  <c r="O21" i="3"/>
  <c r="M21" i="3"/>
  <c r="L21" i="3"/>
  <c r="R20" i="3"/>
  <c r="Q20" i="3"/>
  <c r="P20" i="3"/>
  <c r="O20" i="3"/>
  <c r="M20" i="3"/>
  <c r="L20" i="3"/>
  <c r="R19" i="3"/>
  <c r="Q19" i="3"/>
  <c r="P19" i="3"/>
  <c r="O19" i="3"/>
  <c r="M19" i="3"/>
  <c r="L19" i="3"/>
  <c r="R18" i="3"/>
  <c r="Q18" i="3"/>
  <c r="P18" i="3"/>
  <c r="O18" i="3"/>
  <c r="M18" i="3"/>
  <c r="L18" i="3"/>
  <c r="R17" i="3"/>
  <c r="Q17" i="3"/>
  <c r="P17" i="3"/>
  <c r="O17" i="3"/>
  <c r="M17" i="3"/>
  <c r="L17" i="3"/>
  <c r="R16" i="3"/>
  <c r="Q16" i="3"/>
  <c r="P16" i="3"/>
  <c r="O16" i="3"/>
  <c r="M16" i="3"/>
  <c r="L16" i="3"/>
  <c r="R15" i="3"/>
  <c r="Q15" i="3"/>
  <c r="P15" i="3"/>
  <c r="O15" i="3"/>
  <c r="M15" i="3"/>
  <c r="L15" i="3"/>
  <c r="R14" i="3"/>
  <c r="Q14" i="3"/>
  <c r="P14" i="3"/>
  <c r="O14" i="3"/>
  <c r="M14" i="3"/>
  <c r="L14" i="3"/>
  <c r="R13" i="3"/>
  <c r="Q13" i="3"/>
  <c r="P13" i="3"/>
  <c r="O13" i="3"/>
  <c r="M13" i="3"/>
  <c r="L13" i="3"/>
  <c r="R12" i="3"/>
  <c r="Q12" i="3"/>
  <c r="P12" i="3"/>
  <c r="O12" i="3"/>
  <c r="M12" i="3"/>
  <c r="L12" i="3"/>
  <c r="R11" i="3"/>
  <c r="Q11" i="3"/>
  <c r="P11" i="3"/>
  <c r="O11" i="3"/>
  <c r="M11" i="3"/>
  <c r="L11" i="3"/>
  <c r="R10" i="3"/>
  <c r="Q10" i="3"/>
  <c r="P10" i="3"/>
  <c r="O10" i="3"/>
  <c r="M10" i="3"/>
  <c r="L10" i="3"/>
  <c r="R9" i="3"/>
  <c r="Q9" i="3"/>
  <c r="P9" i="3"/>
  <c r="O9" i="3"/>
  <c r="M9" i="3"/>
  <c r="L9" i="3"/>
  <c r="R8" i="3"/>
  <c r="Q8" i="3"/>
  <c r="P8" i="3"/>
  <c r="O8" i="3"/>
  <c r="M8" i="3"/>
  <c r="L8" i="3"/>
  <c r="R7" i="3"/>
  <c r="Q7" i="3"/>
  <c r="P7" i="3"/>
  <c r="O7" i="3"/>
  <c r="M7" i="3"/>
  <c r="L7" i="3"/>
  <c r="R6" i="3"/>
  <c r="Q6" i="3"/>
  <c r="P6" i="3"/>
  <c r="O6" i="3"/>
  <c r="M6" i="3"/>
  <c r="L6" i="3"/>
  <c r="R5" i="3"/>
  <c r="Q5" i="3"/>
  <c r="P5" i="3"/>
  <c r="O5" i="3"/>
  <c r="M5" i="3"/>
  <c r="L5" i="3"/>
  <c r="R4" i="3"/>
  <c r="Q4" i="3"/>
  <c r="P4" i="3"/>
  <c r="O4" i="3"/>
  <c r="M4" i="3"/>
  <c r="L4" i="3"/>
  <c r="R3" i="3"/>
  <c r="Q3" i="3"/>
  <c r="P3" i="3"/>
  <c r="O3" i="3"/>
  <c r="M3" i="3"/>
  <c r="L3" i="3"/>
  <c r="R2" i="3"/>
  <c r="Q2" i="3"/>
  <c r="P2" i="3"/>
  <c r="O2" i="3"/>
  <c r="M2" i="3"/>
  <c r="L2" i="3"/>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<sst xmlns="http://schemas.openxmlformats.org/spreadsheetml/2006/main" count="1153" uniqueCount="513">
  <si>
    <t>First Name</t>
  </si>
  <si>
    <t>Last Name</t>
  </si>
  <si>
    <t>Location</t>
  </si>
  <si>
    <t>Company</t>
  </si>
  <si>
    <t>Current Role</t>
  </si>
  <si>
    <t>Functional Expertise</t>
  </si>
  <si>
    <t>Brief Biography</t>
  </si>
  <si>
    <t>Education</t>
  </si>
  <si>
    <t>Geographical expertise</t>
  </si>
  <si>
    <t>Country expertise</t>
  </si>
  <si>
    <t>Rate ($/£)</t>
  </si>
  <si>
    <t>Listing Title</t>
  </si>
  <si>
    <t xml:space="preserve">Wesley </t>
  </si>
  <si>
    <t>Davis</t>
  </si>
  <si>
    <t>London</t>
  </si>
  <si>
    <t>Saville, ltd</t>
  </si>
  <si>
    <t>Investment Modelling Manager</t>
  </si>
  <si>
    <t>$200/hr</t>
  </si>
  <si>
    <t>Emmanuel</t>
  </si>
  <si>
    <t>Blouin</t>
  </si>
  <si>
    <t>Esterel Capital LLP</t>
  </si>
  <si>
    <t>Advisor</t>
  </si>
  <si>
    <t>Emmanuel set up Esterel Capital in 2008. He was formerly Executive Director at Morgan Stanley both on banking and investing situations. He has 15 years of investment banking and property experience with Morgan Stanley, JPMorgan and Paribas in London, Paris, Prague and Moscow. He got involved in over €50 billion of transactions across Europe, with a focus on Emerging Europe.
Emmanuel is currently actively involved in $1Bn + restructuring situations in Russia, UK and France. Emmanuel is an Independent Director on Board of Aim-listed RGI International and XXI Century. He is a regular speaker at investors’ conferences and recognised member of the European investor industry.
Emmanuel graduated from HEC Paris with a Major in Finance in 1995. He speaks fluent French and English and has a good command (reading and understanding) of Russian, German, Italian, Spanish and Czech in business situations. Emmanuel is married, has 3 children, and lives in London.</t>
  </si>
  <si>
    <t>HEC Paris
Diplome HEC, Finance</t>
  </si>
  <si>
    <t>Europe</t>
  </si>
  <si>
    <t>Will</t>
  </si>
  <si>
    <t>Tindall</t>
  </si>
  <si>
    <t>Escapade</t>
  </si>
  <si>
    <t>EXECUTIVE PRODUCER OF CONTENT</t>
  </si>
  <si>
    <t>University of Exeter
BSc Hons, Economics &amp; Finance</t>
  </si>
  <si>
    <t>United Kingdom</t>
  </si>
  <si>
    <t>Tom</t>
  </si>
  <si>
    <t>Cashell</t>
  </si>
  <si>
    <t>New York</t>
  </si>
  <si>
    <t>MetaProp</t>
  </si>
  <si>
    <t>CFO</t>
  </si>
  <si>
    <t>Tom is a Managing Director at Chatsworth Securities and is focused on providing investment banking services to clients operating in real estate and the real estate technology spaces.   Tom joined Chatsworth after working as a Partner with Brookfield Financial in New York where he focused on opening relationships for the firm and on capital raising and M&amp;A across all real estate verticals.  Up to year end 2013 he was a Partner and head of capital markets for Cushman &amp; Wakefield in Moscow where he also served on the Russian Board.  During his tenure at Cushman &amp; Wakefield, Tom built a formidable business with a team that completed numerous large transactions in office, retail, warehouse, hotel and multi-family while maintaining close relationships with many US and international investors, including sovereign wealth funds.  Before joining Cushman &amp; Wakefield, Tom was CFO of a Russian developer and prior to that was a Managing Director with America’s Growth Capital in Boston where he focused on technology equity capital markets and M&amp;A.  For several years before joining Amercia’s Growth Capital, and after DLJ’s sale to Credit Suisse in 2001, Tom worked in the US with several partners executing sell side technology M&amp;A mandates pertaining to on software firms.  At DLJ, Tom was based in London and was a Managing Director in the European investment banking group focused across TMT, oil &amp; gas, forest products, transportation, financial institutions and retail with responsibility for Russia and coverage in Southern Europe, Turkey and Israel.  He joined DLJ from ING Barings in London where he spent a year putting the bank in the League Tables for Russian debt capital markets.  Tom began his career at Manufacturers Hanover Trust Company where he attended the firm’s Management Training Program – Finance and later moved on to run a large emerging market fixed income sales and trading business for the bank and its successors in London.  His time with the bank ended with the decision to join ING Barings, but he had the distinction in his final post of being the Founding Country Co-Manager for what is now JP Morgan’s operation in Poland.  Tom is a graduate of Tulane University in New Orleans, LA.  He resides in New York City</t>
  </si>
  <si>
    <t>Tulane University</t>
  </si>
  <si>
    <t xml:space="preserve">Oliver </t>
  </si>
  <si>
    <t>Nicoll</t>
  </si>
  <si>
    <t>Madrid</t>
  </si>
  <si>
    <t>Balnagowan Capital</t>
  </si>
  <si>
    <t>Director</t>
  </si>
  <si>
    <t>Oliver began his career at Long Harbour, a UK fund manager active in multifamily housing and renewables, part-owned by CK Hutchison. He subsequently led research for APIP, a Hong Kong-based investment group with operations in Mongolia and Myanmar. Oliver left to work on behalf of the Paul Tudor Jones Family Office and Milton Group on impact-led projects in Mozambique and Rwanda. He completed his undergraduate and postgraduate studies at the Universities of Oxford and Cambridge.</t>
  </si>
  <si>
    <t>University of Cambridge, Master of Philosophy, Rel Estate Finance</t>
  </si>
  <si>
    <t xml:space="preserve">Andrew </t>
  </si>
  <si>
    <t>Bygrave</t>
  </si>
  <si>
    <t xml:space="preserve">London </t>
  </si>
  <si>
    <t xml:space="preserve">Odyssey Partners </t>
  </si>
  <si>
    <t>Founder and managing partner</t>
  </si>
  <si>
    <t>Andrew Bygrave is the Founder &amp; Managing Director of Odyssey Partners. He previously worked at Swisslake Capital Asia as a Managing Director. Andrew Bygrave attended College of Law, Australia.</t>
  </si>
  <si>
    <t xml:space="preserve">College of Law, Australia, Graduate Diploma </t>
  </si>
  <si>
    <t xml:space="preserve">Eugene </t>
  </si>
  <si>
    <t>Kyim</t>
  </si>
  <si>
    <t>Lake House Group</t>
  </si>
  <si>
    <t>Chief Investment Officer</t>
  </si>
  <si>
    <t xml:space="preserve">Eugene Kyim, based in London, joined Lake House in 2021 as Chief Investment Officer. Previously, Eugene was CEO of the asset management business of Apollo’s Global Management’s EPF funds, advising on AUM of over $13 Bn. He has over 24 years’ investing experience at Apollo, Deutsche Bank, Morgan Stanley Merchant Banking, and Lehman Brothers in private capital and real assets, ranging from several $100 Mn to several Billon USD. Eugene has worked in London, New York, Tokyo &amp; Hong Kong; sector experience includes shipping &amp; real estate, metals &amp; mining, oil &amp; gas upstream, financial &amp; business services, TMT, general industrial. Eugene is a former Board member of Altamira (AUM EUR 55 Bn) and KKR-owned HipoGes Iberia. Earlier in his career, Eugene was an investment banker (Morgan Stanley) and strategic management consultant (Booz Allen Hamilton).
</t>
  </si>
  <si>
    <t>Eugene graduated with an MBA from INSEAD, France and has an AB from Harvard University in the United States.</t>
  </si>
  <si>
    <t>Roger</t>
  </si>
  <si>
    <t xml:space="preserve">Holland </t>
  </si>
  <si>
    <t>Almaty</t>
  </si>
  <si>
    <t>CBRE affiliate Scot Holland</t>
  </si>
  <si>
    <t>Founder &amp; Managing Partner</t>
  </si>
  <si>
    <t>Early career in internal audit and financial accounting, which was interrupted briefly with a wonderful year in Milan, Italy teaching English in a mobile school where the clients were mainly business owners and sales assistants in luxury shops. Changed course 'overnight' to become a timeshare salesman in fabulous Tenerife, Canary Islands where I quickly progressed through administration director to resort general management over a period of 3 years. Remained in the industry for around 10 years in total working in London, Serbia, Macedonia, Bulgaria, Greece and Turkey. Arrived in Almaty, Kazakhstan late in 1994 to establish a new venture from scratch. Open-minded and highly entrepreneurial I have been involved in over 50 types of business or jobs. As a natural leader I have huge physical energy and enthusiasm for many different things. Main interests are a wide variety of sports, travel, events, charity, singing and getting involved in useful productive community projects.</t>
  </si>
  <si>
    <t>University of Southampton
B.Sc Social science, Accountancy &amp; statistics</t>
  </si>
  <si>
    <t>Kazakhstan &amp; Central Asia</t>
  </si>
  <si>
    <t xml:space="preserve">Michael </t>
  </si>
  <si>
    <t>Di Cicco</t>
  </si>
  <si>
    <t>Singapore</t>
  </si>
  <si>
    <t>Korn ferry</t>
  </si>
  <si>
    <t>Managing Director, Head of Executive Search</t>
  </si>
  <si>
    <t>Michael has more than 25 years of experience helping investors and their portfolio companies find the right talent, assess potential, align incentives, accelerate performance, and grow market share. He currently leads the Executive Search business of Korn Ferry in Singapore and plays a leadership role in the Global Private Markets, CEO &amp; Board and Financial Officers practices across the region. He is also a career entrepreneur with a track record of co-founding, developing, and exiting pioneering companies. In addition to his work as a consultant he is an angel investor and advisor with a focus on environmental, sustainability, healthcare, mobility, and socially impactful companies in the US and Asian markets.</t>
  </si>
  <si>
    <t xml:space="preserve">The Wharton School
Corporate Governance in the Boardroom </t>
  </si>
  <si>
    <t xml:space="preserve">David </t>
  </si>
  <si>
    <t>Spencer</t>
  </si>
  <si>
    <t>Aye</t>
  </si>
  <si>
    <t>Thiha</t>
  </si>
  <si>
    <t xml:space="preserve">Hogi </t>
  </si>
  <si>
    <t>Hyun</t>
  </si>
  <si>
    <t>Abacus Capital</t>
  </si>
  <si>
    <t>Hogi is the founder of Abacus Capital, a Southeast Asian fund management group established in 1995 with offices in Singapore, Jakarta, and Bangkok. He has over three decades of experience in investment management, focusing on fixed income, distressed debt, private equity, and alternative assets.
Previously, he was a Managing Director at Bankers Trust (now Deutsche Bank) in Singapore, where he led corporate finance and investment operations across Southeast Asia. He also served in senior roles in New York, London, and Hong Kong, and was the architect of several regional and global investment funds.
He has served on the Investment Panel of The Enterprise Challenge, a venture fund under the Singapore Prime Minister’s Office, and is a board member of the Singapore Civil Service College.
He holds a BA in East Asian Studies from Yale University, graduating magna cum laude, and studied in Beijing and Shanghai. He also holds the Grand Diplôme from La Varenne École de Cuisine in Paris.</t>
  </si>
  <si>
    <t>BA in East Asian Studies, Yale University
Beijing Foreign Languages Institute and Fudan University
Grand Diplôme, La Varenne École de Cuisine, Paris</t>
  </si>
  <si>
    <t>East Asia</t>
  </si>
  <si>
    <t>Singapore, Jakarta, and Bangkok.</t>
  </si>
  <si>
    <t>Solomon</t>
  </si>
  <si>
    <t>Rupert</t>
  </si>
  <si>
    <t>Fane</t>
  </si>
  <si>
    <t>SW4 Partners</t>
  </si>
  <si>
    <t>Co-Founder</t>
  </si>
  <si>
    <t>Investment banker with extensive board and new business building experience
Co founder of FX and interest rate risk advisory business Audere Solutions and corporate finance advisory business SW4 Partners.
Interests include education and music. 
Trustee of NAEF, a charitable organisation focused on education in Ethiopia and of The Leander Trust</t>
  </si>
  <si>
    <t>University of Bristol</t>
  </si>
  <si>
    <t xml:space="preserve">Mark </t>
  </si>
  <si>
    <t>Williams</t>
  </si>
  <si>
    <t>United States</t>
  </si>
  <si>
    <t>N2N Global</t>
  </si>
  <si>
    <t>Founder and Chairman</t>
  </si>
  <si>
    <t>Mark Williams has extensive experience in IT infrastructure, having worked in various roles including Senior Network Engineer at Symantec and Network Engineer at Lockheed Martin. He also served in the United States Air Force in multiple capacities related to communications and computer systems.</t>
  </si>
  <si>
    <t>Master's in Information Systems Management from Keller Graduate School of Management of DeVry University; Bachelor of Science in Computer Information Systems from Troy State University in Montgomery; Associate's from the Community College of the Air Force.</t>
  </si>
  <si>
    <t>Harries</t>
  </si>
  <si>
    <t xml:space="preserve"> Imperial Blue Finance</t>
  </si>
  <si>
    <t>Founder &amp; CEO</t>
  </si>
  <si>
    <t>Tom Harries is the co-founder and CEO of Earth, a company established in 2020 that offers an environmentally friendly alternative to traditional burial and cremation methods. Earth employs a 30-day process to transform human remains into nutrient-rich soil, providing families with a portion for personal use while utilizing the remainder for conservation efforts. 
Prior to founding Earth, Harries founded Tulip in 2017, a company focused on reinventing the cremation experience, which was acquired by Foundation Partners Group in 2020. In 2016, he worked as a digital consultant for Dignity Plc, and in 2015, he founded Funeral Arrangements, a platform for informing family and friends of funeral arrangements, which was acquired by Dignity Plc in 2017.</t>
  </si>
  <si>
    <t>Bachelor of Arts degree in French from the University of Bristol</t>
  </si>
  <si>
    <t>Tim</t>
  </si>
  <si>
    <t>Webb</t>
  </si>
  <si>
    <t>Pinsent Masons</t>
  </si>
  <si>
    <t>Partner/Owner</t>
  </si>
  <si>
    <t>Technology leadership
Software engineering
Web development
Digital marketing infrastructure
Sales and operations</t>
  </si>
  <si>
    <t>Tim Webb is a seasoned technology executive with over two decades of experience in software development and digital marketing. He has held senior engineering roles at companies like Bwin.Party Digital Entertainment and Xm London, and currently serves as Director of Technology at Ayima, a digital marketing agency. His expertise spans web development, infrastructure, and operational leadership.</t>
  </si>
  <si>
    <t>Master's in Software Engineering, University of Essex (1999–2000)
Bachelor of Arts in Business Administration and Linguistics, University of Essex (1993–1997)
Linguistics studies, Freie Universität Berlin (1995–1996)</t>
  </si>
  <si>
    <t>United Kingdom, Germany</t>
  </si>
  <si>
    <t>Jean-Charles</t>
  </si>
  <si>
    <t>Devin</t>
  </si>
  <si>
    <t>Dubai</t>
  </si>
  <si>
    <t>NEXADE</t>
  </si>
  <si>
    <t xml:space="preserve"> Co-founder</t>
  </si>
  <si>
    <t>Engineering leadership
Sales and operations of EPC projects
Transmission and distribution (T&amp;D) sector
Extra high voltage (EHV) substations</t>
  </si>
  <si>
    <t>Jean-Charles Dubois is an experienced engineering professional with 25 years of international experience in sales and operations of EPC projects within the transmission and distribution sector, focusing on extra high voltage substations</t>
  </si>
  <si>
    <t>-</t>
  </si>
  <si>
    <t>Germany</t>
  </si>
  <si>
    <t>Adam</t>
  </si>
  <si>
    <t>Palin</t>
  </si>
  <si>
    <t>Hong Kong</t>
  </si>
  <si>
    <t>Xenos Group</t>
  </si>
  <si>
    <t>CEO</t>
  </si>
  <si>
    <t>Private equity
Venture capital
Capital markets
Real estate investment
Luxury hospitality development
Private credit and debt fundraising</t>
  </si>
  <si>
    <t>Adam Palin is the CEO of Xenos Group, a firm with diversified interests in private equity, venture capital, and capital markets. He also leads ARG Capital, a private equity firm specializing in luxury hotel and real estate investments, particularly in Southeast Asia. Under his leadership, ARG Capital has launched private credit initiatives to meet the growing demand for alternative fixed-income investments, offering opportunities with interest rates of 8% per annum. With assets under management totaling approximately $150 million, Adam focuses on innovative financing solutions and strategic growth in the luxury real estate sector.</t>
  </si>
  <si>
    <t>Southeast Asia</t>
  </si>
  <si>
    <t>Tsendsuren</t>
  </si>
  <si>
    <t>Bordukh</t>
  </si>
  <si>
    <t>Ulaanbaatar</t>
  </si>
  <si>
    <t>Olympic Galleria &amp; Asia Pacific Investment Partners</t>
  </si>
  <si>
    <t xml:space="preserve">President </t>
  </si>
  <si>
    <t>Real estate development
Property management
International business relations
Retail and hospitality operations
Emerging market investment strategy</t>
  </si>
  <si>
    <t>A Mongolian national based in Ulaanbaatar, Mrs. Tsendsuren Bordukh is currently the President at Asia Pacific Investment Partners ("APIP" or "Group") overseeing Group's current investments in Mongolia including corporate acquisitions, land acquisitions, and property investments. She is also the Co-founder and General Director of the Mongolian Properties LLC - a subsidiary of APIP and the oldest, largest and most reputable real estate company in Ulaanbaatar, Mongolia. Mrs. Tsendsuren currently working on developing group's retail, cosmetics &amp; parfums business.
Within the Group, Mrs. Bordukh is also the Chief Executive Officer at Mongolia Properties Construction Corporation ("MPCC"), which is one of the largest construction companies in Ulaanbaatar; and the General Director at Central Asian Cement LLC ("CAC") and MRT &amp; Transportation LLC ("MRTT"). 
Mrs. Bordukh began her career with U.S. Embassy in Ulaanbaatar, Mongolia before moving to China as the Representative of the Mongolian National Chamber of Commerce and Industry ("MNCCI") to Beijing in 1999.
Mrs. Bordukh earned her Bachelor's degree in Foreign Service from the National University of Mongolia. She is fluent in Mongolian, English and Russian and elementary proficient in Chinese (Mandarin) and French.</t>
  </si>
  <si>
    <t>Bachelor of Arts in International Relations, School of International Relations and Public Administration, National University of Mongolia</t>
  </si>
  <si>
    <t>Mongolia</t>
  </si>
  <si>
    <t>Nemo</t>
  </si>
  <si>
    <t>Glassman</t>
  </si>
  <si>
    <t>Japan</t>
  </si>
  <si>
    <t>Plus Alpha Japan</t>
  </si>
  <si>
    <t>Luxury travel and tourism
Cultural heritage experiences
Bespoke itinerary design
Japanese arts and traditions</t>
  </si>
  <si>
    <t>Nemo Glassman is the CEO of Plus Alpha Japan, a company specializing in high-end, tailor-made tours of Japan. Under his leadership, the company offers exclusive access to traditional Japanese arts and cultural experiences, collaborating with accomplished local masters to provide clients with immersive and authentic journeys throughout Japan.</t>
  </si>
  <si>
    <t>Trapp</t>
  </si>
  <si>
    <t>Lewis</t>
  </si>
  <si>
    <t>Bangkok</t>
  </si>
  <si>
    <t>Palmetto Ventures</t>
  </si>
  <si>
    <t>Managing Director / Chief Investment Officer</t>
  </si>
  <si>
    <t>Strategic Planning, Corporate 'Turnaround', Operations Management, Business Development, International Marketing, Global Sales, Team Building, Partnerships, Investing, Fundraising and Acquisition Brokerage.</t>
  </si>
  <si>
    <t>Trapp Lewis is a seasoned executive with over 25 years of international operational experience. He currently serves as the Managing Director and Chief Investment Officer at Palmetto Ventures, an independent boutique private equity firm specializing in early-stage investments and acceleration for internet and digital media businesses. His career includes senior executive roles at industry-leading firms such as Yahoo! and Alibaba Group. Trapp has worked and lived in various countries, including the United States, Hong Kong, the Philippines, Singapore, China, and Thailand.</t>
  </si>
  <si>
    <t>Bachelor’s degree in Advertising Management &amp; Marketing from the University of South Carolina
Master’s degree in Business Management from the University of Montana</t>
  </si>
  <si>
    <t>Kiyohiko</t>
  </si>
  <si>
    <t>Haruse</t>
  </si>
  <si>
    <t xml:space="preserve">Richard </t>
  </si>
  <si>
    <t>Robinson</t>
  </si>
  <si>
    <t>Bali</t>
  </si>
  <si>
    <t>Animoca Brands</t>
  </si>
  <si>
    <t>Entrepreneur-in-Residence</t>
  </si>
  <si>
    <t>Web3 and blockchain innovation
Digital asset ownership
Startup incubation and acceleration
Venture capital and investment
Executive leadership and entrepreneurship
Public speaking and education</t>
  </si>
  <si>
    <t>Rich Robinson is a seasoned entrepreneur and investor with over 25 years of experience across Asia. He has co-founded eight startups and served as a senior executive in three companies that went public. Additionally, he has contributed as an investor, board member, advisor, or mentor to numerous ventures, including HAX, Chinaccelerator, and 500 Startups. Currently, as Entrepreneur-in-Residence at Animoca Brands, he focuses on empowering users to own and leverage digital assets within blockchain games and metaverses. His work spans the evolution of the internet from Web 1.0 to the current Web3 era.</t>
  </si>
  <si>
    <t>Bachelor of Science in Business Administration, University of Southern California (Marshall School of Business), Class of 1989</t>
  </si>
  <si>
    <t>Asia
United States</t>
  </si>
  <si>
    <t>China
Indonesia
United States</t>
  </si>
  <si>
    <t>id</t>
  </si>
  <si>
    <t>post_title</t>
  </si>
  <si>
    <t>post_content</t>
  </si>
  <si>
    <t>locations</t>
  </si>
  <si>
    <t>company_name</t>
  </si>
  <si>
    <t>job_type</t>
  </si>
  <si>
    <t>tag</t>
  </si>
  <si>
    <t>educational_requirement</t>
  </si>
  <si>
    <t>geographical_expertise</t>
  </si>
  <si>
    <t>country_expertise</t>
  </si>
  <si>
    <t>salary</t>
  </si>
  <si>
    <t>Wesley Davis - Investment Modelling Manager</t>
  </si>
  <si>
    <t>Corporate Real Estate Management</t>
  </si>
  <si>
    <t>Emmanuel Blouin - Advisor</t>
  </si>
  <si>
    <t>Emmanuel set up Esterel Capital in 2008. He was formerly Executive Director at Morgan Stanley both on banking and investing situations.
Emmanuel has 15 years of investment banking and property experience with Morgan Stanley, JPMorgan and Paribas in London, Paris, Prague and Moscow. He got involved in over €50 billion of transactions across Europe, with a focus on Emerging Europe.
Emmanuel is currently actively involved in $1Bn + restructuring situations in Russia, UK and France. Emmanuel is an Independent Director on Board of Aim-listed RGI International and XXI Century. He is a regular speaker at investors’ conferences and recognised member of the European investor industry.
Emmanuel graduated from HEC Paris with a Major in Finance in 1995. He speaks fluent French and English and has a good command (reading and understanding) of Russian, German, Italian, Spanish and Czech in business situations. Emmanuel is married, has 3 children, and lives in London.</t>
  </si>
  <si>
    <t>Real Estate Investment, Real Estate Law</t>
  </si>
  <si>
    <t>HEC Paris, Diplome HEC, Finance</t>
  </si>
  <si>
    <t>Will Tindall - Executive Producer of Content</t>
  </si>
  <si>
    <t xml:space="preserve">Will Tindall founded Emerging Advisory in response to the lack of regulation in property investment - particularly within off-plan / new-build sales. He feels strongly that the majority of sales organisations fail to provide proper disclosure and transparency and often aren’t equipped to analyse whether a new build will be successfully delivered and will ultimately achieve the forecasts that have been provided. 
Prior to establishing his entrepreneurial roots, he worked in banking, private equity, and investor relations across the UK and Asia. He ensures that all Emerging Advisory communications are provided in a manner which is compliant with best-practices from these sectors.
He splits his time between the UK and across various countries within Asia. He particularly enjoys curating and overseeing new developments.
</t>
  </si>
  <si>
    <t>Executive Producer of Content</t>
  </si>
  <si>
    <t>Media Consultant</t>
  </si>
  <si>
    <t>University of Exeter, BSc Hons, Economics &amp; Finance</t>
  </si>
  <si>
    <t>Tom Cashell - CFO</t>
  </si>
  <si>
    <t>Tom is a Managing Director at Chatsworth Securities and is focused on providing investment banking services to clients operating in real estate and the real estate technology spaces. Tom joined Chatsworth after working as a Partner with Brookfield Financial in New York where he focused on opening relationships for the firm and on capital raising and M&amp;A across all real estate verticals. Up to year end 2013 he was a Partner and head of capital markets for Cushman &amp; Wakefield in Moscow where he also served on the Russian Board. During his tenure at Cushman &amp; Wakefield, Tom built a formidable business with a team that completed numerous large transactions in office, retail, warehouse, hotel and multi-family while maintaining close relationships with many US and international investors, including sovereign wealth funds. Before joining Cushman &amp; Wakefield, Tom was CFO of a Russian developer and prior to that was a Managing Director with America’s Growth Capital in Boston where he focused on technology equity capital markets and M&amp;A. For several years before joining America’s Growth Capital, and after DLJ’s sale to Credit Suisse in 2001, Tom worked in the US with several partners executing sell side technology M&amp;A mandates pertaining to on software firms. At DLJ, Tom was based in London and was a Managing Director in the European investment banking group focused across TMT, oil &amp; gas, forest products, transportation, financial institutions and retail with responsibility for Russia and coverage in Southern Europe, Turkey and Israel. He joined DLJ from ING Barings in London where he spent a year putting the bank in the League Tables for Russian debt capital markets. Tom began his career at Manufacturers Hanover Trust Company where he attended the firm’s Management Training Program – Finance and later moved on to run a large emerging market fixed income sales and trading business for the bank and its successors in London. His time with the bank ended with the decision to join ING Barings, but he had the distinction in his final post of being the Founding Country Co-Manager for what is now JPMorgan’s operation in Poland. Tom is a graduate of Tulane University in New Orleans, LA. He resides in New York City.</t>
  </si>
  <si>
    <t>Real Estate Investment, Real Estate Management</t>
  </si>
  <si>
    <t>Oliver Nicoll - Director</t>
  </si>
  <si>
    <t>Real Estate Development, Real Estate Investment</t>
  </si>
  <si>
    <t>University of Cambridge, Master of Philosophy, Real Estate Finance</t>
  </si>
  <si>
    <t>Andrew Bygrave - Founder and managing partner</t>
  </si>
  <si>
    <t>Odyssey Partners</t>
  </si>
  <si>
    <t>Real Estate Investment</t>
  </si>
  <si>
    <t>College of Law, Australia, Graduate Diploma</t>
  </si>
  <si>
    <t>Eugene Kyim - Chief Investment Officer</t>
  </si>
  <si>
    <t>Eugene Kyim, based in London, joined Lake House in 2021 as Chief Investment Officer. Previously, Eugene was CEO of the asset management business of Apolloâ€™s Global Managementâ€™s EPF funds, advising on AUM of over $13 Bn. He has over 24 yearsâ€™ investing experience at Apollo, Deutsche Bank, Morgan Stanley Merchant Banking, and Lehman Brothers in private capital and real assets, ranging from several $100 Mn to several Billon USD. Eugene has worked in London, New York, Tokyo &amp; Hong Kong; sector experience includes shipping &amp; real estate, metals &amp; mining, oil &amp; gas upstream, financial &amp; business services, TMT, general industrial. Eugene is a former Board member of Altamira (AUM EUR 55 Bn) and KKR-owned HipoGes Iberia. Earlier in his career, Eugene was an investment banker (Morgan Stanley) and strategic management consultant (Booz Allen Hamilton).</t>
  </si>
  <si>
    <t>Roger Holland - Founder &amp; Managing Partner</t>
  </si>
  <si>
    <t>Property Managment, Real estate Appraisal</t>
  </si>
  <si>
    <t>University of Southampton, B.Sc Social science, Accountancy &amp; statistics</t>
  </si>
  <si>
    <t>Kazakhstan</t>
  </si>
  <si>
    <t>Michael Di Cicco - Managing Director, Head of Executive Search</t>
  </si>
  <si>
    <t>Finance</t>
  </si>
  <si>
    <t>The Wharton School, Corporate Governance in the Boardroom</t>
  </si>
  <si>
    <t>Asia</t>
  </si>
  <si>
    <t>Hogi Hyun - Director</t>
  </si>
  <si>
    <t>Hogi is the founder of Abacus Capital, a Southeast Asian fund management group established in 1995 with offices in Singapore, Jakarta, and Bangkok. He has over three decades of experience in investment management, focusing on fixed income, distressed debt, private equity, and alternative assets.
Previously, he was a Managing Director at Bankers Trust (now Deutsche Bank) in Singapore, where he led corporate finance and investment operations across Southeast Asia. He also served in senior roles in New York, London, and Hong Kong, and was the architect of several regional and global investment funds.
He has served on the Investment Panel of The Enterprise Challenge, a venture fund under the Singapore Prime Ministerâ€™s Office, and is a board member of the Singapore Civil Service College.
He holds a BA in East Asian Studies from Yale University, graduating magna cum laude, and studied in Beijing and Shanghai. He also holds the Grand DiplÃ´me from La Varenne Ã‰cole de Cuisine in Paris.</t>
  </si>
  <si>
    <t>BA in East Asian Studies, Yale University; Beijing Foreign Languages Institute and Fudan University; Grand Diplôme, La Varenne École de Cuisine, Paris</t>
  </si>
  <si>
    <t>Singapore, Jakarta, Bangkok</t>
  </si>
  <si>
    <t>Rupert Fane - Co-Founder</t>
  </si>
  <si>
    <t>Investment banker with extensive board and new business building experience
Co founder of FX and interest rate risk advisory business Audere Solutions and corporate finance advisory business SW4 Partners.
Interests include education and music. 
Trustee of NAEF, a charitable organisation focused on education in Ethiopia and of The Leander Trust</t>
  </si>
  <si>
    <t>Mark Williams - Founder and Chairman</t>
  </si>
  <si>
    <t>Tech</t>
  </si>
  <si>
    <t>Tom Harries - Founder &amp; CEO</t>
  </si>
  <si>
    <t>Tom Harries is the co-founder and CEO of Earth, a company established in 2020 that offers an environmentally friendly alternative to traditional burial and cremation methods. Earth employs a 30-day process to transform human remains into nutrient-rich soil, providing families with a portion for personal use while utilizing the remainder for conservation efforts. 
Prior to founding Earth, Harries founded Tulip in 2017, a company focused on reinventing the cremation experience, which was acquired by Foundation Partners Group in 2020. In 2016, he worked as a digital consultant for Dignity Plc, and in 2015, he founded Funeral Arrangements, a platform for informing family and friends of funeral arrangements, which was acquired by Dignity Plc in 2017.</t>
  </si>
  <si>
    <t>Imperial Blue Finance</t>
  </si>
  <si>
    <t>Real Estate Development, Real Esate Marketing</t>
  </si>
  <si>
    <t>Tim Webb - Partner/Owner</t>
  </si>
  <si>
    <t>Master's in Software Engineering, University of Essex (1999 - 2000)
Bachelor of Arts in Business Administration and Linguistics, University of Essex (1993 - 1997)
Linguistics studies, Freie UniversitÃ¤t Berlin (1995 - 1996)</t>
  </si>
  <si>
    <t>Jean-Charles Devin - Co-founder</t>
  </si>
  <si>
    <t>Co-founder</t>
  </si>
  <si>
    <t>Adam Palin - CEO</t>
  </si>
  <si>
    <t>Real Estate Investment, Real Estate Development</t>
  </si>
  <si>
    <t>Tsendsuren Bordukh - President</t>
  </si>
  <si>
    <t>A Mongolian national based in Ulaanbaatar, Mrs. Tsendsuren Bordukh is currently the President at Asia Pacific Investment Partners ("APIP" or "Group") overseeing Group's current investments in Mongolia including corporate acquisitions, land acquisitions, and property investments. She is also the Co-founder and General Director of the Mongolian Properties LLC - a subsidiary of APIP and the oldest, largest and most reputable real estate company in Ulaanbaatar, Mongolia. Mrs. Tsendsuren currently working on developing group's retail, cosmetics &amp; parfums business.
Within the Group, Mrs. Bordukh is also the Chief Executive Officer at Mongolia Properties Construction Corporation ("MPCC"), which is one of the largest construction companies in Ulaanbaatar; and the General Director at Central Asian Cement LLC ("CAC") and MRT &amp; Transportation LLC ("MRTT"). 
Mrs. Bordukh began her career with U.S. Embassy in Ulaanbaatar, Mongolia before moving to China as the Representative of the Mongolian National Chamber of Commerce and Industry ("MNCCI") to Beijing in 1999.
Mrs. Bordukh earned her Bachelor's degree in Foreign Service from the National University of Mongolia. She is fluent in Mongolian, English and Russian and elementary proficient in Chinese (Mandarin) and French.</t>
  </si>
  <si>
    <t>President</t>
  </si>
  <si>
    <t>Real Estate Development, Property Management</t>
  </si>
  <si>
    <t>Nemo Glassman - CEO</t>
  </si>
  <si>
    <t>Real Estate Agent</t>
  </si>
  <si>
    <t>Trapp Lewis - Managing Director / Chief Investment Officer</t>
  </si>
  <si>
    <t>Bachelor's degree in Advertising Management &amp; Marketing from the University of South Carolina
Master's degree in Business Management from the University of Montana</t>
  </si>
  <si>
    <t>Thailand</t>
  </si>
  <si>
    <t>China, Indonesia, United States</t>
  </si>
  <si>
    <t>Pelham Higgins – Real Estate Investment</t>
  </si>
  <si>
    <t>A multi-lingual Australian real estate investment professional with approximately 20 years of experience across Japan, Korea, Australia, Hong Kong, and Singapore. Raised in Hong Kong and trained as a town planner in Australia, he has specialized in industrial and logistics real estate investment since 2005. He has held senior roles at leading firms including Fife Capital, JLL, Goodman, and CBRE, with a strong track record in managing acquisitions, fund management, and capital markets. He maintains deep relationships across the APAC region with developers, institutional investors, REITs, REOCs, 3PLs, and manufacturers.</t>
  </si>
  <si>
    <t>Fire Capital</t>
  </si>
  <si>
    <t>Head of Real Estate Invetsment Asia</t>
  </si>
  <si>
    <t>Western Sydney University – Master of Commerce in Real Estate Investment &amp; Development
The University of Queensland – Master of Urban &amp; Regional Planning
The King's School, Canterbury – High School Diploma</t>
  </si>
  <si>
    <t>Dominic  MacPhail – Real Estate Development</t>
  </si>
  <si>
    <t>Dominic is a real estate development executive with over 20 years of experience across Asia Pacific. He currently serves as APJC Head of Real Estate Development at Amazon Web Services (AWS) in Tokyo, leading strategic data center and infrastructure projects. Prior to AWS, he held senior roles at Citi and Barclays, overseeing corporate real estate and construction across the region. Dominic has deep expertise in design, construction, and project delivery in complex, multi-market environments.</t>
  </si>
  <si>
    <t>AWS</t>
  </si>
  <si>
    <t>APJC Head of Real Estate Development</t>
  </si>
  <si>
    <t>Real Estate Development</t>
  </si>
  <si>
    <t>Emiko Pereira – Real Estate Agent</t>
  </si>
  <si>
    <t>Emiko is a multilingual real estate agent with over 20 years of experience working in Japan, Brazil, and the U.S. Currently based in Tokyo, she specializes in high-end residential and commercial properties, serving clients across Tokyo, Rio de Janeiro, and New York. She also has a strong background in hospitality and interpretation, including work at the 2016 Rio Olympics. Emiko combines cross-cultural expertise with personalized service to support both local and international real estate clients.</t>
  </si>
  <si>
    <t>Keller Williams Tokyo, Japan</t>
  </si>
  <si>
    <t>International Real Estate Agent</t>
  </si>
  <si>
    <t>Universidade Veiga de Almeida – Master’s Degree, Real Estate Law
Dom Interativo Faculdade Dom Bosco – MBA, Tourism and Hospitality Management
Universidade Veiga de Almeida – Bachelor’s Degree, Real Estate Management
Instituto Monitor – Associate’s Degree, Real Estate Development
Shobi University – Bachelor’s Degree, Classical Piano
Jareco Global Real Estate College (Tokyo) – Real Estate Business Training</t>
  </si>
  <si>
    <t>Mitsuhiro Jimbo – Corporate Real Estate Management</t>
  </si>
  <si>
    <t>Mitsuhiro is a corporate real estate leader with 18+ years of experience managing real estate strategy and workplace services across Japan and APAC. He is currently Global Head of Corporate Real Estate and Workplace Services at Woven by Toyota. He has held senior roles at IBM, CBRE, LIXIL, Dell, UBS, and Microsoft, specializing in real estate transactions, facilities management, and business continuity.</t>
  </si>
  <si>
    <t>Woven by Toyota</t>
  </si>
  <si>
    <t>Global Head of Corporate Real Esate and Workplace Services</t>
  </si>
  <si>
    <t>McGill University - Desautels Faculty of Management – MBA, General Management
New York School of Interior Design – Bachelor of Fine Arts, Interior Design</t>
  </si>
  <si>
    <t>Yu Nishimura – Real Estate Investment</t>
  </si>
  <si>
    <t>Yu is a seasoned real estate investment banking professional with extensive experience in business development, financing, M&amp;A, and real estate finance. Currently leading Cabot Properties’ expansion into Japan, Yu has a strong track record establishing and growing teams, including Citi’s Real Estate Investment Banking division. With over a decade of expertise at Citigroup, Credit Suisse, and Morgan Stanley, Yu combines deep knowledge of equity and debt financing with a Japan CPA qualification and real estate broker license. He maintains a broad network across major Japanese developers, strategic investors, CPAs, and financial institutions.</t>
  </si>
  <si>
    <t>Cabot Properties</t>
  </si>
  <si>
    <t>Head of Japan</t>
  </si>
  <si>
    <t>The University of Tokyo</t>
  </si>
  <si>
    <t>Mitsuru Honda – Real Estate Agent, Real Estate Investment</t>
  </si>
  <si>
    <t>Mitsuru is an experienced real estate professional and business executive based in Tokyo, currently serving as CEO of Ascphere LLC and a Real Estate Agent at RE/MAX. With a strong background in finance and strategy, he has held leadership roles including Director and CFO at Oscar Technology Corporation, where he led business restructuring, IPO preparation, and M&amp;A initiatives. Mitsuru is also a co-founder and former CFO of a tech startup in France, with expertise in business development, financial management, and startup growth across Japan and Europe.</t>
  </si>
  <si>
    <t>RE/MAX</t>
  </si>
  <si>
    <t>Real estate agent</t>
  </si>
  <si>
    <t>Real Estate Agent, Real Estate Investment</t>
  </si>
  <si>
    <t>Yale School of Management – Master of Advanced Management
Hitotsubashi ICS (Hitotsubashi University Business School) – MBA
Waseda University – Bachelor of Commerce
Harvard Extension School – Mergers, Acquisitions, and Restructuring (Certificate)
UCLA Extension – Finance Certificate (Finance, Valuation, Investments)
Waseda University Honjo Senior High School – High School Diploma</t>
  </si>
  <si>
    <t>Jamie Sanderson – Corporate Real Estate Management</t>
  </si>
  <si>
    <t>Jamie is an experienced real estate and facilities management professional with over 20 years of expertise in Japan and New Zealand. Currently Vice President and Japan Country Lead for Global Real Estate at Deutsche Bank, Jamie led the Tokyo headquarters relocation project to Azabudai Hills Mori JP Tower. Previously, Jamie managed facilities operations for major clients like Morgan Stanley at JLL and held long-term facilities and project management roles at Credit Suisse. Jamie’s background also includes architectural visualization, translation, and participation in the Japan Exchange and Teaching (JET) Program.</t>
  </si>
  <si>
    <t>Deutsche Bank</t>
  </si>
  <si>
    <t>Vice President, Global Real Estate</t>
  </si>
  <si>
    <t>The University of Tokyo – M.Eng (Architecture)
The Chinese University of Hong Kong – Professional Diploma in Global Finance (Distinction)
The University of Auckland – B.Arch (Hons) Architecture</t>
  </si>
  <si>
    <t>Masato Edo – Corporate Real Estate Management</t>
  </si>
  <si>
    <t>Masato is an experienced real estate and investment professional with over two decades of expertise across luxury retail real estate, corporate real estate strategy, and investment management. He currently serves as Real Estate Director for Kering in North &amp; South Asia Pacific, overseeing retail development and strategic real estate activities for major luxury brands in Japan and South Korea. Previously, he held leadership roles at L Catterton Real Estate and LVMH, driving high-end mixed-use developments and real estate investments. Masato also has experience managing international trading companies and began his career in real estate asset management and private wealth internships at major financial institutions like Morgan Stanley and Merrill Lynch.</t>
  </si>
  <si>
    <t>Kering</t>
  </si>
  <si>
    <t>Real estate Director, North&amp;South Asia Pacific</t>
  </si>
  <si>
    <t>Seattle University — Bachelor of Arts, Business Administration (Finance)
LVMH House Training, Tokyo — Luxury Brand Development
CFA Institute — Passed CFA Level 1 (2002)</t>
  </si>
  <si>
    <t>William Johnson – Real Estate Investment</t>
  </si>
  <si>
    <t>William is a senior real estate investment professional with 15+ years of experience across APAC. Currently Senior Director at Barings in Tokyo, he previously held leadership roles at Savills Investment Management, managing investments and portfolios across Japan. With a background in research and a finance degree from Seattle University, he combines analytical expertise with strategic investment acumen.</t>
  </si>
  <si>
    <t>Barings</t>
  </si>
  <si>
    <t>Senior Director, Investment, APAC Real Estate</t>
  </si>
  <si>
    <t>UCL - MSc International Real Estate &amp; Planning</t>
  </si>
  <si>
    <t>Yasutoshi S – Property Managment</t>
  </si>
  <si>
    <t>Yasutoshi is a seasoned real estate professional with over 20 years of experience in asset and property management. He has served as Director of Property Management at Mapletree Japan since 2014, overseeing operations across commercial portfolios. Previously, he was Head of Asset Management at MGPA, and held senior roles at Capmark Japan KK. His expertise spans property operations, value enhancement, and strategic asset oversight in the Japanese market.</t>
  </si>
  <si>
    <t>Mapletree Management Services Japan</t>
  </si>
  <si>
    <t>Director, Propetry Management</t>
  </si>
  <si>
    <t>Property Managment</t>
  </si>
  <si>
    <t>Kansai Unversity - Bachelors of Commerce, Accounting</t>
  </si>
  <si>
    <t>Naoki H – Real Estate Brokerage</t>
  </si>
  <si>
    <t>Naoki is a seasoned real estate professional with over 15 years of experience. He is currently Associate Director at Loadstar Capital, focusing on acquisitions and dispositions. Previously, he led real estate brokerage at SMBC Trust Bank and began his career at Mitsubishi UFJ Trust Bank.</t>
  </si>
  <si>
    <t>Loadstar Capital K.K</t>
  </si>
  <si>
    <t>Associate Director, Real Estate Acquisition &amp; Disposition</t>
  </si>
  <si>
    <t>Real Estate Brokerage</t>
  </si>
  <si>
    <t xml:space="preserve">Nanzan University - Bachelor of Law </t>
  </si>
  <si>
    <t>Richard Orbell – Real Estate Investment</t>
  </si>
  <si>
    <t>Richard is a seasoned real estate investment professional with over 15 years of experience across Asia-Pacific and Australia. He currently serves as Senior Director of Investment Properties at CBRE in Tokyo. Prior to this, Richard held leadership roles in capital markets and advisory at CBRE and JLL in both Japan and Korea. He began his career in valuation and appraisal with Savills and DTZ in Australia and Korea, developing strong expertise in property valuation and capital markets.</t>
  </si>
  <si>
    <t>CBRE</t>
  </si>
  <si>
    <t>Senior Director, Investment Properties</t>
  </si>
  <si>
    <t>RMIT University, Master of Business, Real Estate
RMIT University, Graduate Diploma, Valuations
University of Otago, Bachelor of Commerce, Finance and Marketing Management
University of Otago, Bachelor of Science, Physics</t>
  </si>
  <si>
    <t>Kosaku Hijiya – Real Estate Management</t>
  </si>
  <si>
    <t>Kosaku is a seasoned real estate professional specializing in commercial property planning, development, and management. Currently, he manages real estate planning and development at Fukuoka International Airport, focusing on commercial facilities in the international terminal. Previously, he held managerial roles at Nishi-Nippon Railroad and Metro Properties, overseeing station-related commercial real estate projects. Early in his career, Kosaku worked as a planner and designer in real estate and architecture in Tokyo.</t>
  </si>
  <si>
    <t>Fukuoka International Airport Co., Ltd.</t>
  </si>
  <si>
    <t>Manager/Real Estate Planning and Development</t>
  </si>
  <si>
    <t>Real Estate Management</t>
  </si>
  <si>
    <t>Oita University, Masters</t>
  </si>
  <si>
    <t>John Kakita – Real Estate Management</t>
  </si>
  <si>
    <t xml:space="preserve">John is a seasoned real estate and hospitality leader specializing in Japan’s hotel and ryokan markets. He currently manages a $200M portfolio as Managing Director at Odyssey Group. Previously, he led hotel investment advisory and asset management at Platinum Advisors and held senior roles at Goldman Sachs and Hilton.
</t>
  </si>
  <si>
    <t>Odyssey Group Limited</t>
  </si>
  <si>
    <t>Managing Director - Japan Real Estate</t>
  </si>
  <si>
    <t>Northwestern University - MBA Marketing, Kellogg school of management
Waseda un University - B.A. Law</t>
  </si>
  <si>
    <t>Masao Horiki – Real Estate Brokerage</t>
  </si>
  <si>
    <t>Masao is a real estate expert with over 25 years of experience in Tokyo. He is CEO of Asian Property Inc., specializing in sales, rentals, and property management. Previously, he worked at Housing Japan, helping expats and investors find homes and properties in Tokyo.</t>
  </si>
  <si>
    <t>Asian Property Inc.</t>
  </si>
  <si>
    <t xml:space="preserve">CEO </t>
  </si>
  <si>
    <t>Real Estate Institute of NSW - The Certification of Registration Course
Excelsior College - Diploma in Real Estate</t>
  </si>
  <si>
    <t>Shiro Morimoto – Real Estate Management, Real Estate Investment</t>
  </si>
  <si>
    <t>Shiro is an experienced real estate professional with over 15 years in acquisition, asset management, and investment. Currently, he is Director at Octave Japan, focusing on hotel and other asset acquisitions. He has held senior roles at Deloitte Tohmatsu, Diamond Realty, Galileo Japan, and KW Investment, managing a diverse portfolio including logistics, office, residential, retail, and industrial properties.</t>
  </si>
  <si>
    <t>Octave Japan</t>
  </si>
  <si>
    <t>Director, Real Estate Acquisition and Asset Management</t>
  </si>
  <si>
    <t>Real Estate Management, Real Estate Investment</t>
  </si>
  <si>
    <t>University of Nevada - Las Vegas - BSBA Finance
Hawaii Preparatory Academy
Gyosei International</t>
  </si>
  <si>
    <t>Takeshi Kato – Real Estate Marketing</t>
  </si>
  <si>
    <t>Takeshi is an accomplished marketing leader with over 20 years of experience across multiple industries, including real estate, insurance, technology, and entertainment. He is currently Head of Marketing and Communications at JLL Japan, driving digital transformation and brand campaigns. Previously, he served as Chief Marketing Officer at Allianz Worldwide Partners Japan and held senior marketing roles at Millea Mondial, Dell, and Sega. Takeshi excels in strategy development, team leadership, and integrating global market insights to boost business growth.</t>
  </si>
  <si>
    <t>JLL</t>
  </si>
  <si>
    <t>Head of Marketing and Communications| Head of Marketing - Investor Business</t>
  </si>
  <si>
    <t>Real Estate Marketing</t>
  </si>
  <si>
    <t>Thunderbird School of Global Management- Master of Business Administration (MBA), International Management (2001–2003)
MIT Sloan School of Management - Organizational Design for Digital Transformation (2020)
Meiji University- Bachelor of Business Administration (B.B.A.) (1991–1995)</t>
  </si>
  <si>
    <t>Hiromi Kitagawa – Real Estate Marketing</t>
  </si>
  <si>
    <t>Hiromi is a seasoned marketing and communications professional with over 25 years of experience in the real estate and corporate sectors. She currently serves as Director and Head of Marketing &amp; Communications at Colliers International Japan, leading brand strategy, content development, and multi-channel campaigns. Prior to this, Hiromi held key marketing roles at CapitaLand International Japan, Mori Building, and Visual Japan, consistently driving brand visibility and business growth across both traditional and digital platforms.</t>
  </si>
  <si>
    <t>Colliers International Japan KK</t>
  </si>
  <si>
    <t>Director Marketing &amp; Communications</t>
  </si>
  <si>
    <t>Buffalo State University - BS in Interior Design
Aoyama Gakuin Woman's Junior College - Home economics</t>
  </si>
  <si>
    <t>Ayano Taraki – Real Estate Appraisal</t>
  </si>
  <si>
    <t>Ayano is a Certified Real Estate Appraiser (不動産鑑定士) with over 14 years of experience at the Japan Real Estate Institute (一般財団法人日本不動産研究所). In addition to her expertise in property valuation, she is an accredited member of the American Society of Appraisers (ASA), specializing in machinery and equipment appraisal. Her dual qualifications enable her to provide comprehensive valuation services across both real estate and industrial assets in Japan and internationally.</t>
  </si>
  <si>
    <t>Japan Real Estate Institute</t>
  </si>
  <si>
    <t>Certified Real Estate Appraiser</t>
  </si>
  <si>
    <t>Real Estate Appraisal</t>
  </si>
  <si>
    <t>Nara Women's University</t>
  </si>
  <si>
    <t>Hara Yasuhiro – Real Estate Appraisal</t>
  </si>
  <si>
    <t>Hara is a licensed broker and real estate appraiser with hands-on experience in Japan’s inbound hotel investment and leasing markets for over a decade. He is currently a Partner at Japan Hotel Appraisal Co., Ltd., specializing in hotel and commercial property valuation. Hara has held senior consulting roles at Mitsubishi UFJ Trust and Banking, overseeing real estate services in Tokyo and Hong Kong. He is highly skilled in preparing Important Matter Disclosure Statements, particularly for hotel-related properties and development land. Fluent in English and conversational in Mandarin (HSK Level 5), Hara brings a well-rounded, multilingual perspective to cross-border real estate transactions.</t>
  </si>
  <si>
    <t>Jaoan Hotel Appraisal Co., Ltd.</t>
  </si>
  <si>
    <t>Partner, Licensed Real Estate Appraiser</t>
  </si>
  <si>
    <t xml:space="preserve">Japan Centre for Economic Research
Waseda University - B.A. in Economics Probability and Statistics/ Mainframe Computing </t>
  </si>
  <si>
    <t>Kaori Arai – Real Estate Appraisal</t>
  </si>
  <si>
    <t>Kaori is a Licensed Real Estate Appraiser with over 11 years of experience at Daiwa Real Estate Appraisal Co., Ltd., where she currently serves as Manager. She specializes in property valuation across various asset types, providing expert analysis and appraisal services. Kaori holds a Bachelor of Economics from Keio University and brings strong analytical skills and industry insight to her work in real estate valuation.</t>
  </si>
  <si>
    <t>Daiwa Real Estate Appraisal Co., Ltd.</t>
  </si>
  <si>
    <t>Licensed Real Estate Appraiser</t>
  </si>
  <si>
    <t>Keio University - Bachelor of Economics</t>
  </si>
  <si>
    <t>Yasuko Osumi – Real Estate Appraisal</t>
  </si>
  <si>
    <t>Yasuko is a Certified Real Estate Appraiser and MRICS professional with a strong commitment to helping individuals and businesses understand the value of real estate. She has been with Sanyu Appraisal Corporation since 2020, specializing in the appraisal and valuation of diverse property types including offices, factories, retail spaces, logistics facilities, hotels, and hospitals—both in Japan and abroad. Yasuko holds a degree from Keio University and is dedicated to delivering clear, accurate valuation insights to those navigating complex real estate decisions.</t>
  </si>
  <si>
    <t>Sanyu Appraisal Corporation</t>
  </si>
  <si>
    <t>Certified Real Estate Appraiser, MRICS</t>
  </si>
  <si>
    <t xml:space="preserve">Keio University </t>
  </si>
  <si>
    <t>Oliver  Omi – Real Estate Brokerage, Real Estate Investment</t>
  </si>
  <si>
    <t>Oliver is a commercial real estate broker with over 13 years of experience, currently based in Tokyo and specializing in foreign capital and international funds. He previously worked in Metro Vancouver at Colliers International, focusing on investment properties and redevelopment sites, particularly in the Broadway Corridor and Downtown Vancouver. Oliver holds a BA and Diploma in Urban Land Economics from the University of British Columbia and is fluent in English, French, and Japanese. He was recognized for the top commercial real estate transaction in Metro Vancouver in 2021 by RENX and the second-largest real estate deal of the year by Business In Vancouver (BIV).</t>
  </si>
  <si>
    <t xml:space="preserve">Colliers </t>
  </si>
  <si>
    <t>Associate Director | Capital Markets</t>
  </si>
  <si>
    <t>Real Estate Brokerage, Real Estate Investment</t>
  </si>
  <si>
    <t>The University of British Columbia B.A, DULE</t>
  </si>
  <si>
    <t>Kazuhiro Takase – Real Estate Brokerage, Real Estate Investment</t>
  </si>
  <si>
    <t>Kazuhiro is an accomplished professional with over 30 years of diverse experience in corporate planning, law, real estate, and business development. Since 2018, he has served as Division Director of Corporate Planning at ACCEL LAB Ltd. and has worked as an Administrative Lawyer. With more than 18 years as a licensed Real Estate Broker, Kazuhiro combines legal expertise with deep real estate knowledge. He is also the Founder and CEO of Communication Mart Inc., leading the company since 2009. His career includes leadership roles in new business development and corporate planning at prominent companies such as ITOCHU Corporation, SKY Perfect JSAT, and Star Channel Inc.</t>
  </si>
  <si>
    <t xml:space="preserve">Invalance Ltd. </t>
  </si>
  <si>
    <t>Division Director, Crowdfunding Div.</t>
  </si>
  <si>
    <t>Akiko Hori – Real Estate Law</t>
  </si>
  <si>
    <t>Akiko Hori is a freelance Shihoshoshi lawyer specializing in real estate and business law, with over 17 years of experience in Tokyo. She provides expert legal services in real property transactions and company management, helping clients with company and property registration. Regulated by the Japan Federation of Shiho-shoshi's Association, Akiko also offers Japanese business start-up consulting. She runs a legal advice blog and is known for her deep expertise in transactional law related to real estate and business in Japan.</t>
  </si>
  <si>
    <t>Tokyo Property Finance and Law</t>
  </si>
  <si>
    <t>Lawyer</t>
  </si>
  <si>
    <t>Real Estate Law</t>
  </si>
  <si>
    <t>Muhammad Akram – Real Estate Law</t>
  </si>
  <si>
    <t>Muhammad is a lawyer committed to social justice, specializing in civil, business, and property law, including international cases. He currently works at Izumi General Law Office in Koshigaya and previously at Meguro International Law Office. He holds a JD from Nihon University.</t>
  </si>
  <si>
    <t xml:space="preserve">Izumi General Law Office </t>
  </si>
  <si>
    <t>Nihon University- JD</t>
  </si>
  <si>
    <t>Katsuhito Yoshimori – Real Estate Management</t>
  </si>
  <si>
    <t>Katsuhito is a seasoned commercial real estate professional with over 25 years of experience across asset management, acquisitions, and fund creation. Currently Vice Manager at Daiwa Securities, he previously held senior roles at CBRE Asia Pacific, Tokyo Tatemono Investment Advisors, and Kenedix, managing office, residential, retail, and alternative assets for both domestic and international investors. His expertise spans large-scale portfolio management, team leadership, fund structuring, and real estate due diligence.</t>
  </si>
  <si>
    <t>Daiwa Securities Company</t>
  </si>
  <si>
    <t>Vice Manager</t>
  </si>
  <si>
    <t>Keio University - MBA 
Waseda University - Bachelors Degree Architecture</t>
  </si>
  <si>
    <t>Yuuki Narita – Real Estate Investment</t>
  </si>
  <si>
    <t>Yuuki is the Director at 株式会社BRI, a role he has held since 2010. With over 14 years of experience, he specializes in real estate development and investment, particularly in Tokyo’s high-value central areas. He oversees the “GALICIA” branded condominium series and collaborates with MetroResidences Japan to provide high-yield serviced apartment investment solutions.</t>
  </si>
  <si>
    <t>BRI</t>
  </si>
  <si>
    <t>Eric  Golden – Real Estate Investment, Real Estate Management</t>
  </si>
  <si>
    <t>Eric is the Co-Head of Japan and Managing Director at Fortress Investment Group, where he has led real estate and corporate investments across Asia—primarily in Japan—since 2008. With over two decades of industry experience, he previously worked at Credit Suisse and Donaldson, Lufkin &amp; Jenrette (DLJ), focusing on real estate investments in Japan, China, and the U.S. His background spans both direct and corporate investment strategies in global markets.</t>
  </si>
  <si>
    <t>Fortress Investment Group</t>
  </si>
  <si>
    <t xml:space="preserve">Managing Director </t>
  </si>
  <si>
    <t>Brown University- Bachelors in Mathematical Economics</t>
  </si>
  <si>
    <t>Kevin  Lee – Real Estate Management</t>
  </si>
  <si>
    <t>Kevin is Managing Director and Head of Asia Real Estate at Starwood Capital Group, overseeing investment strategies across the region since 2019. He brings over two decades of global real estate investment experience, having previously held senior roles at Lone Star Funds, where he led acquisitions across Asia Pacific (excluding Japan), and at the Abu Dhabi Investment Authority (ADIA), managing North American real estate portfolios. Kevin began his career at Starwood Capital in the U.S., rising from Analyst to Vice President, and also worked at PwC. His expertise spans acquisitions, asset management, and cross-border real estate investments.</t>
  </si>
  <si>
    <t>Starwoord Capital Group</t>
  </si>
  <si>
    <t xml:space="preserve">Managing Director, Head of Asia Real Estate </t>
  </si>
  <si>
    <t>UCLA - Bachelors in Business/ Managerial Economics
The University of Teas at Austin - Business Honors Program</t>
  </si>
  <si>
    <t>Kenji Ota – Corporate Real Estate Management</t>
  </si>
  <si>
    <t>Kenji is a seasoned commercial real estate professional with 25 years of industry experience spanning research consulting, recruitment and training, strategic planning, sales promotion, and consulting sales. With a strong foundation in B2B marketing, business model analysis, and solution-based sales, he has contributed to enhancing asset value by aligning with societal trends ("時流") and client needs. Kenji holds a real estate broker license, maintains a broad network across industries, and brings deep expertise in organizational strategy and value chain analysis. He is committed to fostering a more prosperous society through thoughtful and strategic real estate solutions.</t>
  </si>
  <si>
    <t>Business Consultant</t>
  </si>
  <si>
    <t>Kobe University - Business Administration</t>
  </si>
  <si>
    <t>LinkedIN</t>
  </si>
  <si>
    <t>Languages</t>
  </si>
  <si>
    <t>location</t>
  </si>
  <si>
    <t>Pelham</t>
  </si>
  <si>
    <t>Higgins</t>
  </si>
  <si>
    <t>Tokyo, Japan</t>
  </si>
  <si>
    <t>https://www.linkedin.com/in/pelhamh</t>
  </si>
  <si>
    <t>English, Japanese, French</t>
  </si>
  <si>
    <t xml:space="preserve">Dominic </t>
  </si>
  <si>
    <t>MacPhail</t>
  </si>
  <si>
    <t>https://www.linkedin.com/in/dominic-macphail-6b5b245</t>
  </si>
  <si>
    <t>English</t>
  </si>
  <si>
    <t>Functional Expertise List (Choose one for each)</t>
  </si>
  <si>
    <t>Emiko</t>
  </si>
  <si>
    <t>Pereira</t>
  </si>
  <si>
    <t>https://www.linkedin.com/in/emiko-pereira-76569a99</t>
  </si>
  <si>
    <t>English, Japanes, Portugese</t>
  </si>
  <si>
    <t>Real Estate Agent / Broker</t>
  </si>
  <si>
    <t>Mitsuhiro</t>
  </si>
  <si>
    <t>Jimbo</t>
  </si>
  <si>
    <t>Yokohama, Japan</t>
  </si>
  <si>
    <t>https://www.linkedin.com/in/mitsuhiro-jimbo-slcr-0a505637</t>
  </si>
  <si>
    <t>Japanese, English</t>
  </si>
  <si>
    <t>Real Estate Investor</t>
  </si>
  <si>
    <t>Yu</t>
  </si>
  <si>
    <t>Nishimura</t>
  </si>
  <si>
    <t>https://www.linkedin.com/in/yu-nishimura-6512826</t>
  </si>
  <si>
    <t>Japanese</t>
  </si>
  <si>
    <t>Property Manager</t>
  </si>
  <si>
    <t>Mitsuru</t>
  </si>
  <si>
    <t>Honda</t>
  </si>
  <si>
    <t>https://www.linkedin.com/in/mitsuruhonda</t>
  </si>
  <si>
    <t>English, Japanese</t>
  </si>
  <si>
    <t>Real Estate Developer</t>
  </si>
  <si>
    <t>Jamie</t>
  </si>
  <si>
    <t>Sanderson</t>
  </si>
  <si>
    <t>https://www.linkedin.com/in/jamie-sanderson-1573156</t>
  </si>
  <si>
    <t>Real Estate Appraiser</t>
  </si>
  <si>
    <t>Masato</t>
  </si>
  <si>
    <t>Edo</t>
  </si>
  <si>
    <t>https://www.linkedin.com/in/masatoedo</t>
  </si>
  <si>
    <t>Leasing Consultant / Agent</t>
  </si>
  <si>
    <t>William</t>
  </si>
  <si>
    <t>Johnson</t>
  </si>
  <si>
    <t>https://www.linkedin.com/in/william-johnson-2ab06149</t>
  </si>
  <si>
    <t>Commercial Real Estate Analyst / Associate</t>
  </si>
  <si>
    <t>Yasutoshi</t>
  </si>
  <si>
    <t>S</t>
  </si>
  <si>
    <t>https://www.linkedin.com/in/yasutoshi-s-67553169</t>
  </si>
  <si>
    <t>Real Estate Asset Manager</t>
  </si>
  <si>
    <t>Naoki</t>
  </si>
  <si>
    <t>H</t>
  </si>
  <si>
    <t>https://www.linkedin.com/in/naoki-h-34b615211</t>
  </si>
  <si>
    <t>Real Estate Attorney</t>
  </si>
  <si>
    <t>Richard</t>
  </si>
  <si>
    <t>Orbell</t>
  </si>
  <si>
    <t>https://www.linkedin.com/in/richard-orbell-03487952</t>
  </si>
  <si>
    <t>Real Estate Marketing Specialist</t>
  </si>
  <si>
    <t>Kosaku</t>
  </si>
  <si>
    <t>Hijiya</t>
  </si>
  <si>
    <t>Fukuoka, Japan</t>
  </si>
  <si>
    <t>https://www.linkedin.com/in/kosaku-hijiya-58225926b</t>
  </si>
  <si>
    <t>John</t>
  </si>
  <si>
    <t>Kakita</t>
  </si>
  <si>
    <t>https://www.linkedin.com/in/john-kakita-14065811</t>
  </si>
  <si>
    <t>Masao</t>
  </si>
  <si>
    <t>Horiki</t>
  </si>
  <si>
    <t>https://www.linkedin.com/in/masao-horiki-15b73317</t>
  </si>
  <si>
    <t>Shiro</t>
  </si>
  <si>
    <t>Morimoto</t>
  </si>
  <si>
    <t>https://www.linkedin.com/in/shiro-morimoto-0356781a</t>
  </si>
  <si>
    <t>Takeshi</t>
  </si>
  <si>
    <t>Kato</t>
  </si>
  <si>
    <t>https://www.linkedin.com/in/takeshi-kato-620177102</t>
  </si>
  <si>
    <t>Hiromi</t>
  </si>
  <si>
    <t>Kitagawa</t>
  </si>
  <si>
    <t>https://www.linkedin.com/in/hiromi-kitagawa-3b4282a6</t>
  </si>
  <si>
    <t>Ayano</t>
  </si>
  <si>
    <t>Taraki</t>
  </si>
  <si>
    <t>https://www.linkedin.com/in/ayano-taraki-658713178</t>
  </si>
  <si>
    <t>Hara</t>
  </si>
  <si>
    <t>Yasuhiro</t>
  </si>
  <si>
    <t>Chiba, Japan</t>
  </si>
  <si>
    <t>https://www.linkedin.com/in/hara-yasuhiro-lrea-cma-ciia-7435356b</t>
  </si>
  <si>
    <t>Kaori</t>
  </si>
  <si>
    <t>Arai</t>
  </si>
  <si>
    <t>https://www.linkedin.com/in/kaori-arai-60548319</t>
  </si>
  <si>
    <t>Yasuko</t>
  </si>
  <si>
    <t>Osumi</t>
  </si>
  <si>
    <t>https://www.linkedin.com/in/yasuko-osumi-b41446274</t>
  </si>
  <si>
    <t>Omi</t>
  </si>
  <si>
    <t>https://www.linkedin.com/in/oliver-omi-2191b279</t>
  </si>
  <si>
    <t>Kazuhiro</t>
  </si>
  <si>
    <t>Takase</t>
  </si>
  <si>
    <t>https://www.linkedin.com/in/kazuhiro-takase-b5a68882</t>
  </si>
  <si>
    <t>Akiko</t>
  </si>
  <si>
    <t>Hori</t>
  </si>
  <si>
    <t>https://www.linkedin.com/in/akiko-hori-04b56b121</t>
  </si>
  <si>
    <t>Muhammad</t>
  </si>
  <si>
    <t>Akram</t>
  </si>
  <si>
    <t>Saitama, Japan</t>
  </si>
  <si>
    <t>https://www.linkedin.com/in/muhammad-akram-25814016b</t>
  </si>
  <si>
    <t>Katsuhito</t>
  </si>
  <si>
    <t>Yoshimori</t>
  </si>
  <si>
    <t>https://www.linkedin.com/in/%E5%85%8B%E4%BA%BA-%E5%90%89%E6%A3%AE-17562941</t>
  </si>
  <si>
    <t>Yuuki</t>
  </si>
  <si>
    <t>Narita</t>
  </si>
  <si>
    <t>https://www.linkedin.com/in/yuuki-narita-842b01140</t>
  </si>
  <si>
    <t xml:space="preserve">Eric </t>
  </si>
  <si>
    <t>Golden</t>
  </si>
  <si>
    <t>https://www.linkedin.com/in/eric-golden-b46649</t>
  </si>
  <si>
    <t xml:space="preserve">Kevin </t>
  </si>
  <si>
    <t>Lee</t>
  </si>
  <si>
    <t>https://www.linkedin.com/in/kevinl12388</t>
  </si>
  <si>
    <t>English, Chinese</t>
  </si>
  <si>
    <t>Kenji</t>
  </si>
  <si>
    <t>Ota</t>
  </si>
  <si>
    <t>Hyogo, Japan</t>
  </si>
  <si>
    <t>https://www.linkedin.com/in/kenjiota</t>
  </si>
  <si>
    <t>Richard Robinson - Entrepreneur in Residence</t>
  </si>
  <si>
    <t>North America</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</si>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</sst>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000000"/>
      <name val="Arial"/>
    </font>
    <font>
      <b/>
      <sz val="11"/>
      <color rgb="FF000000"/>
      <name val="&quot;Aptos Narrow&quot;"/>
    </font>
    <font>
      <b/>
      <sz val="10"/>
      <color theme="1"/>
      <name val="Arial"/>
      <scheme val="minor"/>
    </font>
    <font>
      <sz val="10"/>
      <color theme="1"/>
      <name val="Arial"/>
      <scheme val="minor"/>
    </font>
    <font>
      <sz val="11"/>
      <color rgb="FF000000"/>
      <name val="-apple-system"/>
    </font>
    <font>
      <sz val="11"/>
      <color rgb="FF000000"/>
      <name val="Arial"/>
    </font>
    <font>
      <sz val="11"/>
      <color rgb="FF000000"/>
      <name val="&quot;Aptos Narrow&quot;"/>
    </font>
    <font>
      <u/>
      <sz val="10"/>
      <color rgb="FF0000FF"/>
      <name val="Arial"/>
    </font>
    <font>
      <u/>
      <sz val="10"/>
      <color rgb="FF0000FF"/>
      <name val="Arial"/>
    </font>
    <font>
      <strike/>
      <sz val="10"/>
      <color theme="1"/>
      <name val="Arial"/>
      <scheme val="minor"/>
    </font>
  </fonts>
  <fills count="5">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vertical="center" wrapText="1"/>
    </xf>
    <xf numFmtId="0" fontId="5" fillId="2" borderId="0" xfId="0" applyFont="1" applyFill="1" applyAlignment="1">
      <alignment horizontal="left"/>
    </xf>
    <xf numFmtId="0" fontId="4" fillId="0" borderId="0" xfId="0" applyFont="1" applyAlignment="1">
      <alignment horizontal="left"/>
    </xf>
    <xf numFmtId="0" fontId="4" fillId="0" borderId="0" xfId="0" applyFont="1"/>
    <xf numFmtId="0" fontId="6" fillId="2" borderId="0" xfId="0" applyFont="1" applyFill="1"/>
    <xf numFmtId="0" fontId="6" fillId="0" borderId="0" xfId="0" applyFont="1"/>
    <xf numFmtId="0" fontId="7"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3" fillId="3" borderId="0" xfId="0" applyFont="1" applyFill="1" applyAlignment="1">
      <alignment vertical="center" wrapText="1"/>
    </xf>
    <xf numFmtId="0" fontId="7" fillId="4" borderId="0" xfId="0" applyFont="1" applyFill="1" applyAlignment="1">
      <alignment vertical="center" wrapText="1"/>
    </xf>
    <xf numFmtId="0" fontId="6" fillId="4" borderId="0" xfId="0" applyFont="1" applyFill="1" applyAlignment="1">
      <alignment vertical="center" wrapText="1"/>
    </xf>
    <xf numFmtId="0" fontId="10" fillId="0" borderId="0" xfId="0" applyFont="1" applyAlignment="1">
      <alignment vertical="center"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s>
</file>

<file path=xl/drawings/drawing1.xml><?xml version="1.0" encoding="utf-8"?>
<xdr:wsDr xmlns:xdr="http://schemas.openxmlformats.org/drawingml/2006/spreadsheetDrawing" xmlns:a="http://schemas.openxmlformats.org/drawingml/2006/main">
  <xdr:oneCellAnchor>
    <xdr:from>
      <xdr:col>20</xdr:col>
      <xdr:colOff>0</xdr:colOff>
      <xdr:row>1</xdr:row>
      <xdr:rowOff>0</xdr:rowOff>
    </xdr:from>
    <xdr:ext cx="200025" cy="200025"/>
    <xdr:pic>
      <xdr:nvPicPr>
        <xdr:cNvPr id="2" name="image23.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2</xdr:row>
      <xdr:rowOff>0</xdr:rowOff>
    </xdr:from>
    <xdr:ext cx="200025" cy="200025"/>
    <xdr:pic>
      <xdr:nvPicPr>
        <xdr:cNvPr id="3" name="image6.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20</xdr:col>
      <xdr:colOff>0</xdr:colOff>
      <xdr:row>3</xdr:row>
      <xdr:rowOff>0</xdr:rowOff>
    </xdr:from>
    <xdr:ext cx="123825" cy="200025"/>
    <xdr:pic>
      <xdr:nvPicPr>
        <xdr:cNvPr id="4" name="image5.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20</xdr:col>
      <xdr:colOff>0</xdr:colOff>
      <xdr:row>4</xdr:row>
      <xdr:rowOff>0</xdr:rowOff>
    </xdr:from>
    <xdr:ext cx="304800" cy="200025"/>
    <xdr:pic>
      <xdr:nvPicPr>
        <xdr:cNvPr id="5" name="image27.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0</xdr:colOff>
      <xdr:row>5</xdr:row>
      <xdr:rowOff>0</xdr:rowOff>
    </xdr:from>
    <xdr:ext cx="200025" cy="200025"/>
    <xdr:pic>
      <xdr:nvPicPr>
        <xdr:cNvPr id="6" name="image12.jp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20</xdr:col>
      <xdr:colOff>0</xdr:colOff>
      <xdr:row>6</xdr:row>
      <xdr:rowOff>0</xdr:rowOff>
    </xdr:from>
    <xdr:ext cx="200025" cy="200025"/>
    <xdr:pic>
      <xdr:nvPicPr>
        <xdr:cNvPr id="7" name="image4.jp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20</xdr:col>
      <xdr:colOff>0</xdr:colOff>
      <xdr:row>7</xdr:row>
      <xdr:rowOff>0</xdr:rowOff>
    </xdr:from>
    <xdr:ext cx="200025" cy="200025"/>
    <xdr:pic>
      <xdr:nvPicPr>
        <xdr:cNvPr id="8" name="image19.jp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20</xdr:col>
      <xdr:colOff>0</xdr:colOff>
      <xdr:row>8</xdr:row>
      <xdr:rowOff>0</xdr:rowOff>
    </xdr:from>
    <xdr:ext cx="200025" cy="200025"/>
    <xdr:pic>
      <xdr:nvPicPr>
        <xdr:cNvPr id="9" name="image8.jp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20</xdr:col>
      <xdr:colOff>0</xdr:colOff>
      <xdr:row>9</xdr:row>
      <xdr:rowOff>0</xdr:rowOff>
    </xdr:from>
    <xdr:ext cx="200025" cy="200025"/>
    <xdr:pic>
      <xdr:nvPicPr>
        <xdr:cNvPr id="10" name="image14.jp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20</xdr:col>
      <xdr:colOff>0</xdr:colOff>
      <xdr:row>12</xdr:row>
      <xdr:rowOff>0</xdr:rowOff>
    </xdr:from>
    <xdr:ext cx="200025" cy="200025"/>
    <xdr:pic>
      <xdr:nvPicPr>
        <xdr:cNvPr id="11" name="image9.jp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20</xdr:col>
      <xdr:colOff>0</xdr:colOff>
      <xdr:row>13</xdr:row>
      <xdr:rowOff>0</xdr:rowOff>
    </xdr:from>
    <xdr:ext cx="200025" cy="200025"/>
    <xdr:pic>
      <xdr:nvPicPr>
        <xdr:cNvPr id="12" name="image13.jp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20</xdr:col>
      <xdr:colOff>0</xdr:colOff>
      <xdr:row>14</xdr:row>
      <xdr:rowOff>0</xdr:rowOff>
    </xdr:from>
    <xdr:ext cx="200025" cy="200025"/>
    <xdr:pic>
      <xdr:nvPicPr>
        <xdr:cNvPr id="13" name="image1.jp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20</xdr:col>
      <xdr:colOff>0</xdr:colOff>
      <xdr:row>15</xdr:row>
      <xdr:rowOff>0</xdr:rowOff>
    </xdr:from>
    <xdr:ext cx="200025" cy="200025"/>
    <xdr:pic>
      <xdr:nvPicPr>
        <xdr:cNvPr id="14" name="image3.jp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20</xdr:col>
      <xdr:colOff>0</xdr:colOff>
      <xdr:row>16</xdr:row>
      <xdr:rowOff>0</xdr:rowOff>
    </xdr:from>
    <xdr:ext cx="200025" cy="200025"/>
    <xdr:pic>
      <xdr:nvPicPr>
        <xdr:cNvPr id="15" name="image10.jp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20</xdr:col>
      <xdr:colOff>0</xdr:colOff>
      <xdr:row>17</xdr:row>
      <xdr:rowOff>0</xdr:rowOff>
    </xdr:from>
    <xdr:ext cx="200025" cy="200025"/>
    <xdr:pic>
      <xdr:nvPicPr>
        <xdr:cNvPr id="16" name="image16.jp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20</xdr:col>
      <xdr:colOff>0</xdr:colOff>
      <xdr:row>18</xdr:row>
      <xdr:rowOff>0</xdr:rowOff>
    </xdr:from>
    <xdr:ext cx="200025" cy="200025"/>
    <xdr:pic>
      <xdr:nvPicPr>
        <xdr:cNvPr id="17" name="image2.jp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20</xdr:col>
      <xdr:colOff>0</xdr:colOff>
      <xdr:row>19</xdr:row>
      <xdr:rowOff>0</xdr:rowOff>
    </xdr:from>
    <xdr:ext cx="200025" cy="200025"/>
    <xdr:pic>
      <xdr:nvPicPr>
        <xdr:cNvPr id="18" name="image24.jp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20</xdr:col>
      <xdr:colOff>0</xdr:colOff>
      <xdr:row>20</xdr:row>
      <xdr:rowOff>0</xdr:rowOff>
    </xdr:from>
    <xdr:ext cx="200025" cy="200025"/>
    <xdr:pic>
      <xdr:nvPicPr>
        <xdr:cNvPr id="19" name="image21.jp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22</xdr:row>
      <xdr:rowOff>0</xdr:rowOff>
    </xdr:from>
    <xdr:ext cx="200025" cy="200025"/>
    <xdr:pic>
      <xdr:nvPicPr>
        <xdr:cNvPr id="20" name="image18.jp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20</xdr:col>
      <xdr:colOff>0</xdr:colOff>
      <xdr:row>23</xdr:row>
      <xdr:rowOff>0</xdr:rowOff>
    </xdr:from>
    <xdr:ext cx="200025" cy="200025"/>
    <xdr:pic>
      <xdr:nvPicPr>
        <xdr:cNvPr id="21" name="image15.jp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20</xdr:col>
      <xdr:colOff>0</xdr:colOff>
      <xdr:row>24</xdr:row>
      <xdr:rowOff>0</xdr:rowOff>
    </xdr:from>
    <xdr:ext cx="200025" cy="200025"/>
    <xdr:pic>
      <xdr:nvPicPr>
        <xdr:cNvPr id="22" name="image22.jp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20</xdr:col>
      <xdr:colOff>0</xdr:colOff>
      <xdr:row>25</xdr:row>
      <xdr:rowOff>0</xdr:rowOff>
    </xdr:from>
    <xdr:ext cx="200025" cy="200025"/>
    <xdr:pic>
      <xdr:nvPicPr>
        <xdr:cNvPr id="23" name="image11.jp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20</xdr:col>
      <xdr:colOff>0</xdr:colOff>
      <xdr:row>26</xdr:row>
      <xdr:rowOff>0</xdr:rowOff>
    </xdr:from>
    <xdr:ext cx="200025" cy="200025"/>
    <xdr:pic>
      <xdr:nvPicPr>
        <xdr:cNvPr id="24" name="image17.jpg">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20</xdr:col>
      <xdr:colOff>0</xdr:colOff>
      <xdr:row>27</xdr:row>
      <xdr:rowOff>0</xdr:rowOff>
    </xdr:from>
    <xdr:ext cx="200025" cy="200025"/>
    <xdr:pic>
      <xdr:nvPicPr>
        <xdr:cNvPr id="25" name="image7.jpg">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20</xdr:col>
      <xdr:colOff>0</xdr:colOff>
      <xdr:row>29</xdr:row>
      <xdr:rowOff>0</xdr:rowOff>
    </xdr:from>
    <xdr:ext cx="200025" cy="200025"/>
    <xdr:pic>
      <xdr:nvPicPr>
        <xdr:cNvPr id="26" name="image20.jpg">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20</xdr:col>
      <xdr:colOff>0</xdr:colOff>
      <xdr:row>30</xdr:row>
      <xdr:rowOff>0</xdr:rowOff>
    </xdr:from>
    <xdr:ext cx="200025" cy="200025"/>
    <xdr:pic>
      <xdr:nvPicPr>
        <xdr:cNvPr id="27" name="image26.jpg">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20</xdr:col>
      <xdr:colOff>0</xdr:colOff>
      <xdr:row>31</xdr:row>
      <xdr:rowOff>0</xdr:rowOff>
    </xdr:from>
    <xdr:ext cx="200025" cy="200025"/>
    <xdr:pic>
      <xdr:nvPicPr>
        <xdr:cNvPr id="28" name="image25.jpg">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masatoedo" TargetMode="External"/><Relationship Id="rId13" Type="http://schemas.openxmlformats.org/officeDocument/2006/relationships/hyperlink" Target="https://www.linkedin.com/in/kosaku-hijiya-58225926b" TargetMode="External"/><Relationship Id="rId18" Type="http://schemas.openxmlformats.org/officeDocument/2006/relationships/hyperlink" Target="https://www.linkedin.com/in/hiromi-kitagawa-3b4282a6" TargetMode="External"/><Relationship Id="rId26" Type="http://schemas.openxmlformats.org/officeDocument/2006/relationships/hyperlink" Target="https://www.linkedin.com/in/muhammad-akram-25814016b" TargetMode="External"/><Relationship Id="rId3" Type="http://schemas.openxmlformats.org/officeDocument/2006/relationships/hyperlink" Target="https://www.linkedin.com/in/emiko-pereira-76569a99" TargetMode="External"/><Relationship Id="rId21" Type="http://schemas.openxmlformats.org/officeDocument/2006/relationships/hyperlink" Target="https://www.linkedin.com/in/kaori-arai-60548319" TargetMode="External"/><Relationship Id="rId7" Type="http://schemas.openxmlformats.org/officeDocument/2006/relationships/hyperlink" Target="https://www.linkedin.com/in/jamie-sanderson-1573156" TargetMode="External"/><Relationship Id="rId12" Type="http://schemas.openxmlformats.org/officeDocument/2006/relationships/hyperlink" Target="https://www.linkedin.com/in/richard-orbell-03487952" TargetMode="External"/><Relationship Id="rId17" Type="http://schemas.openxmlformats.org/officeDocument/2006/relationships/hyperlink" Target="https://www.linkedin.com/in/takeshi-kato-620177102" TargetMode="External"/><Relationship Id="rId25" Type="http://schemas.openxmlformats.org/officeDocument/2006/relationships/hyperlink" Target="https://www.linkedin.com/in/akiko-hori-04b56b121" TargetMode="External"/><Relationship Id="rId2" Type="http://schemas.openxmlformats.org/officeDocument/2006/relationships/hyperlink" Target="https://www.linkedin.com/in/dominic-macphail-6b5b245" TargetMode="External"/><Relationship Id="rId16" Type="http://schemas.openxmlformats.org/officeDocument/2006/relationships/hyperlink" Target="https://www.linkedin.com/in/shiro-morimoto-0356781a" TargetMode="External"/><Relationship Id="rId20" Type="http://schemas.openxmlformats.org/officeDocument/2006/relationships/hyperlink" Target="https://www.linkedin.com/in/hara-yasuhiro-lrea-cma-ciia-7435356b" TargetMode="External"/><Relationship Id="rId29" Type="http://schemas.openxmlformats.org/officeDocument/2006/relationships/hyperlink" Target="https://www.linkedin.com/in/eric-golden-b46649" TargetMode="External"/><Relationship Id="rId1" Type="http://schemas.openxmlformats.org/officeDocument/2006/relationships/hyperlink" Target="https://www.linkedin.com/in/pelhamh" TargetMode="External"/><Relationship Id="rId6" Type="http://schemas.openxmlformats.org/officeDocument/2006/relationships/hyperlink" Target="https://www.linkedin.com/in/mitsuruhonda" TargetMode="External"/><Relationship Id="rId11" Type="http://schemas.openxmlformats.org/officeDocument/2006/relationships/hyperlink" Target="https://www.linkedin.com/in/naoki-h-34b615211" TargetMode="External"/><Relationship Id="rId24" Type="http://schemas.openxmlformats.org/officeDocument/2006/relationships/hyperlink" Target="https://www.linkedin.com/in/kazuhiro-takase-b5a68882" TargetMode="External"/><Relationship Id="rId32" Type="http://schemas.openxmlformats.org/officeDocument/2006/relationships/drawing" Target="../drawings/drawing1.xml"/><Relationship Id="rId5" Type="http://schemas.openxmlformats.org/officeDocument/2006/relationships/hyperlink" Target="https://www.linkedin.com/in/yu-nishimura-6512826" TargetMode="External"/><Relationship Id="rId15" Type="http://schemas.openxmlformats.org/officeDocument/2006/relationships/hyperlink" Target="https://www.linkedin.com/in/masao-horiki-15b73317" TargetMode="External"/><Relationship Id="rId23" Type="http://schemas.openxmlformats.org/officeDocument/2006/relationships/hyperlink" Target="https://www.linkedin.com/in/oliver-omi-2191b279" TargetMode="External"/><Relationship Id="rId28" Type="http://schemas.openxmlformats.org/officeDocument/2006/relationships/hyperlink" Target="https://www.linkedin.com/in/yuuki-narita-842b01140" TargetMode="External"/><Relationship Id="rId10" Type="http://schemas.openxmlformats.org/officeDocument/2006/relationships/hyperlink" Target="https://www.linkedin.com/in/yasutoshi-s-67553169" TargetMode="External"/><Relationship Id="rId19" Type="http://schemas.openxmlformats.org/officeDocument/2006/relationships/hyperlink" Target="https://www.linkedin.com/in/ayano-taraki-658713178" TargetMode="External"/><Relationship Id="rId31" Type="http://schemas.openxmlformats.org/officeDocument/2006/relationships/hyperlink" Target="https://www.linkedin.com/in/kenjiota" TargetMode="External"/><Relationship Id="rId4" Type="http://schemas.openxmlformats.org/officeDocument/2006/relationships/hyperlink" Target="https://www.linkedin.com/in/mitsuhiro-jimbo-slcr-0a505637" TargetMode="External"/><Relationship Id="rId9" Type="http://schemas.openxmlformats.org/officeDocument/2006/relationships/hyperlink" Target="https://www.linkedin.com/in/william-johnson-2ab06149" TargetMode="External"/><Relationship Id="rId14" Type="http://schemas.openxmlformats.org/officeDocument/2006/relationships/hyperlink" Target="https://www.linkedin.com/in/john-kakita-14065811" TargetMode="External"/><Relationship Id="rId22" Type="http://schemas.openxmlformats.org/officeDocument/2006/relationships/hyperlink" Target="https://www.linkedin.com/in/yasuko-osumi-b41446274" TargetMode="External"/><Relationship Id="rId27" Type="http://schemas.openxmlformats.org/officeDocument/2006/relationships/hyperlink" Target="https://www.linkedin.com/in/%E5%85%8B%E4%BA%BA-%E5%90%89%E6%A3%AE-17562941" TargetMode="External"/><Relationship Id="rId30" Type="http://schemas.openxmlformats.org/officeDocument/2006/relationships/hyperlink" Target="https://www.linkedin.com/in/kevinl12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0"/>
  <sheetViews>
    <sheetView workbookViewId="0">
      <pane xSplit="2" topLeftCell="C1" activePane="topRight" state="frozen"/>
      <selection pane="topRight" activeCell="C24" sqref="C24"/>
    </sheetView>
  </sheetViews>
  <sheetFormatPr defaultColWidth="12.6328125" defaultRowHeight="15.75" customHeight="1"/>
  <cols>
    <col min="1" max="1" width="14.6328125" customWidth="1"/>
    <col min="2" max="2" width="15.36328125" customWidth="1"/>
    <col min="4" max="4" width="19.453125" customWidth="1"/>
    <col min="5" max="5" width="24" customWidth="1"/>
    <col min="6" max="6" width="21.453125" customWidth="1"/>
    <col min="7" max="7" width="27.36328125" customWidth="1"/>
    <col min="8" max="8" width="32.7265625" customWidth="1"/>
    <col min="9" max="9" width="28.453125" customWidth="1"/>
    <col min="10" max="10" width="25.7265625" customWidth="1"/>
  </cols>
  <sheetData>
    <row r="1" spans="1:30" ht="15.75" customHeight="1">
      <c r="A1" s="1" t="s">
        <v>0</v>
      </c>
      <c r="B1" s="1" t="s">
        <v>1</v>
      </c>
      <c r="C1" s="2" t="s">
        <v>2</v>
      </c>
      <c r="D1" s="2" t="s">
        <v>3</v>
      </c>
      <c r="E1" s="1" t="s">
        <v>4</v>
      </c>
      <c r="F1" s="1" t="s">
        <v>5</v>
      </c>
      <c r="G1" s="1" t="s">
        <v>6</v>
      </c>
      <c r="H1" s="1" t="s">
        <v>7</v>
      </c>
      <c r="I1" s="1" t="s">
        <v>8</v>
      </c>
      <c r="J1" s="1" t="s">
        <v>9</v>
      </c>
      <c r="K1" s="2" t="s">
        <v>10</v>
      </c>
      <c r="L1" s="3" t="s">
        <v>11</v>
      </c>
      <c r="M1" s="3"/>
      <c r="N1" s="3"/>
      <c r="O1" s="3"/>
      <c r="P1" s="3"/>
      <c r="Q1" s="3"/>
      <c r="R1" s="3"/>
      <c r="S1" s="3"/>
      <c r="T1" s="3"/>
      <c r="U1" s="3"/>
      <c r="V1" s="3"/>
      <c r="W1" s="3"/>
      <c r="X1" s="3"/>
      <c r="Y1" s="3"/>
      <c r="Z1" s="3"/>
      <c r="AA1" s="3"/>
      <c r="AB1" s="3"/>
      <c r="AC1" s="3"/>
      <c r="AD1" s="3"/>
    </row>
    <row r="2" spans="1:30" ht="15.75" customHeight="1">
      <c r="A2" s="4" t="s">
        <v>12</v>
      </c>
      <c r="B2" s="4" t="s">
        <v>13</v>
      </c>
      <c r="C2" s="4" t="s">
        <v>14</v>
      </c>
      <c r="D2" s="4" t="s">
        <v>15</v>
      </c>
      <c r="E2" s="4" t="s">
        <v>16</v>
      </c>
      <c r="F2" s="4"/>
      <c r="G2" s="4"/>
      <c r="H2" s="4"/>
      <c r="I2" s="4"/>
      <c r="J2" s="4"/>
      <c r="K2" s="4" t="s">
        <v>17</v>
      </c>
      <c r="L2" s="5" t="str">
        <f t="shared" ref="L2:L25" si="0">A2 &amp; " " &amp; B2 &amp; " – " &amp; E2</f>
        <v>Wesley  Davis – Investment Modelling Manager</v>
      </c>
      <c r="M2" s="5"/>
      <c r="N2" s="5"/>
      <c r="O2" s="5"/>
      <c r="P2" s="5"/>
      <c r="Q2" s="5"/>
      <c r="R2" s="5"/>
      <c r="S2" s="5"/>
      <c r="T2" s="5"/>
      <c r="U2" s="5"/>
      <c r="V2" s="5"/>
      <c r="W2" s="5"/>
      <c r="X2" s="5"/>
      <c r="Y2" s="5"/>
      <c r="Z2" s="5"/>
      <c r="AA2" s="5"/>
      <c r="AB2" s="5"/>
      <c r="AC2" s="5"/>
      <c r="AD2" s="5"/>
    </row>
    <row r="3" spans="1:30" ht="15.75" customHeight="1">
      <c r="A3" s="4" t="s">
        <v>18</v>
      </c>
      <c r="B3" s="4" t="s">
        <v>19</v>
      </c>
      <c r="C3" s="4" t="s">
        <v>14</v>
      </c>
      <c r="D3" s="4" t="s">
        <v>20</v>
      </c>
      <c r="E3" s="4" t="s">
        <v>21</v>
      </c>
      <c r="F3" s="4"/>
      <c r="G3" s="4" t="s">
        <v>22</v>
      </c>
      <c r="H3" s="4" t="s">
        <v>23</v>
      </c>
      <c r="I3" s="4" t="s">
        <v>24</v>
      </c>
      <c r="J3" s="4"/>
      <c r="K3" s="4" t="s">
        <v>17</v>
      </c>
      <c r="L3" s="5" t="str">
        <f t="shared" si="0"/>
        <v>Emmanuel Blouin – Advisor</v>
      </c>
      <c r="M3" s="5"/>
      <c r="N3" s="5"/>
      <c r="O3" s="5"/>
      <c r="P3" s="5"/>
      <c r="Q3" s="5"/>
      <c r="R3" s="5"/>
      <c r="S3" s="5"/>
      <c r="T3" s="5"/>
      <c r="U3" s="5"/>
      <c r="V3" s="5"/>
      <c r="W3" s="5"/>
      <c r="X3" s="5"/>
      <c r="Y3" s="5"/>
      <c r="Z3" s="5"/>
      <c r="AA3" s="5"/>
      <c r="AB3" s="5"/>
      <c r="AC3" s="5"/>
      <c r="AD3" s="5"/>
    </row>
    <row r="4" spans="1:30" ht="15.75" customHeight="1">
      <c r="A4" s="4" t="s">
        <v>25</v>
      </c>
      <c r="B4" s="4" t="s">
        <v>26</v>
      </c>
      <c r="C4" s="4" t="s">
        <v>14</v>
      </c>
      <c r="D4" s="4" t="s">
        <v>27</v>
      </c>
      <c r="E4" s="6" t="s">
        <v>28</v>
      </c>
      <c r="F4" s="4"/>
      <c r="G4" s="4"/>
      <c r="H4" s="4" t="s">
        <v>29</v>
      </c>
      <c r="I4" s="4" t="s">
        <v>30</v>
      </c>
      <c r="J4" s="4" t="s">
        <v>30</v>
      </c>
      <c r="K4" s="4" t="s">
        <v>17</v>
      </c>
      <c r="L4" s="5" t="str">
        <f t="shared" si="0"/>
        <v>Will Tindall – EXECUTIVE PRODUCER OF CONTENT</v>
      </c>
      <c r="M4" s="5"/>
      <c r="N4" s="5"/>
      <c r="O4" s="5"/>
      <c r="P4" s="5"/>
      <c r="Q4" s="5"/>
      <c r="R4" s="5"/>
      <c r="S4" s="5"/>
      <c r="T4" s="5"/>
      <c r="U4" s="5"/>
      <c r="V4" s="5"/>
      <c r="W4" s="5"/>
      <c r="X4" s="5"/>
      <c r="Y4" s="5"/>
      <c r="Z4" s="5"/>
      <c r="AA4" s="5"/>
      <c r="AB4" s="5"/>
      <c r="AC4" s="5"/>
      <c r="AD4" s="5"/>
    </row>
    <row r="5" spans="1:30" ht="15.75" customHeight="1">
      <c r="A5" s="4" t="s">
        <v>31</v>
      </c>
      <c r="B5" s="4" t="s">
        <v>32</v>
      </c>
      <c r="C5" s="4" t="s">
        <v>33</v>
      </c>
      <c r="D5" s="4" t="s">
        <v>34</v>
      </c>
      <c r="E5" s="4" t="s">
        <v>35</v>
      </c>
      <c r="F5" s="4"/>
      <c r="G5" s="4" t="s">
        <v>36</v>
      </c>
      <c r="H5" s="4" t="s">
        <v>37</v>
      </c>
      <c r="I5" s="4"/>
      <c r="J5" s="4"/>
      <c r="K5" s="4" t="s">
        <v>17</v>
      </c>
      <c r="L5" s="5" t="str">
        <f t="shared" si="0"/>
        <v>Tom Cashell – CFO</v>
      </c>
      <c r="M5" s="5"/>
      <c r="N5" s="5"/>
      <c r="O5" s="5"/>
      <c r="P5" s="5"/>
      <c r="Q5" s="5"/>
      <c r="R5" s="5"/>
      <c r="S5" s="5"/>
      <c r="T5" s="5"/>
      <c r="U5" s="5"/>
      <c r="V5" s="5"/>
      <c r="W5" s="5"/>
      <c r="X5" s="5"/>
      <c r="Y5" s="5"/>
      <c r="Z5" s="5"/>
      <c r="AA5" s="5"/>
      <c r="AB5" s="5"/>
      <c r="AC5" s="5"/>
      <c r="AD5" s="5"/>
    </row>
    <row r="6" spans="1:30" ht="15.75" customHeight="1">
      <c r="A6" s="4" t="s">
        <v>38</v>
      </c>
      <c r="B6" s="4" t="s">
        <v>39</v>
      </c>
      <c r="C6" s="4" t="s">
        <v>40</v>
      </c>
      <c r="D6" s="4" t="s">
        <v>41</v>
      </c>
      <c r="E6" s="4" t="s">
        <v>42</v>
      </c>
      <c r="F6" s="4"/>
      <c r="G6" s="4" t="s">
        <v>43</v>
      </c>
      <c r="H6" s="4" t="s">
        <v>44</v>
      </c>
      <c r="I6" s="4"/>
      <c r="J6" s="4"/>
      <c r="K6" s="4" t="s">
        <v>17</v>
      </c>
      <c r="L6" s="5" t="str">
        <f t="shared" si="0"/>
        <v>Oliver  Nicoll – Director</v>
      </c>
      <c r="M6" s="5"/>
      <c r="N6" s="5"/>
      <c r="O6" s="5"/>
      <c r="P6" s="5"/>
      <c r="Q6" s="5"/>
      <c r="R6" s="5"/>
      <c r="S6" s="5"/>
      <c r="T6" s="5"/>
      <c r="U6" s="5"/>
      <c r="V6" s="5"/>
      <c r="W6" s="5"/>
      <c r="X6" s="5"/>
      <c r="Y6" s="5"/>
      <c r="Z6" s="5"/>
      <c r="AA6" s="5"/>
      <c r="AB6" s="5"/>
      <c r="AC6" s="5"/>
      <c r="AD6" s="5"/>
    </row>
    <row r="7" spans="1:30" ht="15.75" customHeight="1">
      <c r="A7" s="4" t="s">
        <v>45</v>
      </c>
      <c r="B7" s="4" t="s">
        <v>46</v>
      </c>
      <c r="C7" s="4" t="s">
        <v>47</v>
      </c>
      <c r="D7" s="4" t="s">
        <v>48</v>
      </c>
      <c r="E7" s="4" t="s">
        <v>49</v>
      </c>
      <c r="F7" s="4"/>
      <c r="G7" s="4" t="s">
        <v>50</v>
      </c>
      <c r="H7" s="4" t="s">
        <v>51</v>
      </c>
      <c r="I7" s="4"/>
      <c r="J7" s="4"/>
      <c r="K7" s="4" t="s">
        <v>17</v>
      </c>
      <c r="L7" s="5" t="str">
        <f t="shared" si="0"/>
        <v>Andrew  Bygrave – Founder and managing partner</v>
      </c>
      <c r="M7" s="5"/>
      <c r="N7" s="5"/>
      <c r="O7" s="5"/>
      <c r="P7" s="5"/>
      <c r="Q7" s="5"/>
      <c r="R7" s="5"/>
      <c r="S7" s="5"/>
      <c r="T7" s="5"/>
      <c r="U7" s="5"/>
      <c r="V7" s="5"/>
      <c r="W7" s="5"/>
      <c r="X7" s="5"/>
      <c r="Y7" s="5"/>
      <c r="Z7" s="5"/>
      <c r="AA7" s="5"/>
      <c r="AB7" s="5"/>
      <c r="AC7" s="5"/>
      <c r="AD7" s="5"/>
    </row>
    <row r="8" spans="1:30" ht="15.75" customHeight="1">
      <c r="A8" s="4" t="s">
        <v>52</v>
      </c>
      <c r="B8" s="4" t="s">
        <v>53</v>
      </c>
      <c r="C8" s="4" t="s">
        <v>14</v>
      </c>
      <c r="D8" s="4" t="s">
        <v>54</v>
      </c>
      <c r="E8" s="4" t="s">
        <v>55</v>
      </c>
      <c r="F8" s="4"/>
      <c r="G8" s="4" t="s">
        <v>56</v>
      </c>
      <c r="H8" s="4" t="s">
        <v>57</v>
      </c>
      <c r="I8" s="4"/>
      <c r="J8" s="4"/>
      <c r="K8" s="4" t="s">
        <v>17</v>
      </c>
      <c r="L8" s="5" t="str">
        <f t="shared" si="0"/>
        <v>Eugene  Kyim – Chief Investment Officer</v>
      </c>
      <c r="M8" s="5"/>
      <c r="N8" s="5"/>
      <c r="O8" s="5"/>
      <c r="P8" s="5"/>
      <c r="Q8" s="5"/>
      <c r="R8" s="5"/>
      <c r="S8" s="5"/>
      <c r="T8" s="5"/>
      <c r="U8" s="5"/>
      <c r="V8" s="5"/>
      <c r="W8" s="5"/>
      <c r="X8" s="5"/>
      <c r="Y8" s="5"/>
      <c r="Z8" s="5"/>
      <c r="AA8" s="5"/>
      <c r="AB8" s="5"/>
      <c r="AC8" s="5"/>
      <c r="AD8" s="5"/>
    </row>
    <row r="9" spans="1:30">
      <c r="A9" s="4" t="s">
        <v>58</v>
      </c>
      <c r="B9" s="4" t="s">
        <v>59</v>
      </c>
      <c r="C9" s="4" t="s">
        <v>60</v>
      </c>
      <c r="D9" s="4" t="s">
        <v>61</v>
      </c>
      <c r="E9" s="4" t="s">
        <v>62</v>
      </c>
      <c r="F9" s="4"/>
      <c r="G9" s="4" t="s">
        <v>63</v>
      </c>
      <c r="H9" s="4" t="s">
        <v>64</v>
      </c>
      <c r="I9" s="7" t="s">
        <v>65</v>
      </c>
      <c r="J9" s="4"/>
      <c r="K9" s="4" t="s">
        <v>17</v>
      </c>
      <c r="L9" s="5" t="str">
        <f t="shared" si="0"/>
        <v>Roger Holland  – Founder &amp; Managing Partner</v>
      </c>
      <c r="M9" s="5"/>
      <c r="N9" s="5"/>
      <c r="O9" s="5"/>
      <c r="P9" s="5"/>
      <c r="Q9" s="5"/>
      <c r="R9" s="5"/>
      <c r="S9" s="5"/>
      <c r="T9" s="5"/>
      <c r="U9" s="5"/>
      <c r="V9" s="5"/>
      <c r="W9" s="5"/>
      <c r="X9" s="5"/>
      <c r="Y9" s="5"/>
      <c r="Z9" s="5"/>
      <c r="AA9" s="5"/>
      <c r="AB9" s="5"/>
      <c r="AC9" s="5"/>
      <c r="AD9" s="5"/>
    </row>
    <row r="10" spans="1:30" ht="15.75" customHeight="1">
      <c r="A10" s="4" t="s">
        <v>66</v>
      </c>
      <c r="B10" s="4" t="s">
        <v>67</v>
      </c>
      <c r="C10" s="4" t="s">
        <v>68</v>
      </c>
      <c r="D10" s="4" t="s">
        <v>69</v>
      </c>
      <c r="E10" s="6" t="s">
        <v>70</v>
      </c>
      <c r="F10" s="4"/>
      <c r="G10" s="4" t="s">
        <v>71</v>
      </c>
      <c r="H10" s="4" t="s">
        <v>72</v>
      </c>
      <c r="I10" s="4"/>
      <c r="J10" s="4"/>
      <c r="K10" s="4" t="s">
        <v>17</v>
      </c>
      <c r="L10" s="5" t="str">
        <f t="shared" si="0"/>
        <v>Michael  Di Cicco – Managing Director, Head of Executive Search</v>
      </c>
      <c r="M10" s="5"/>
      <c r="N10" s="5"/>
      <c r="O10" s="5"/>
      <c r="P10" s="5"/>
      <c r="Q10" s="5"/>
      <c r="R10" s="5"/>
      <c r="S10" s="5"/>
      <c r="T10" s="5"/>
      <c r="U10" s="5"/>
      <c r="V10" s="5"/>
      <c r="W10" s="5"/>
      <c r="X10" s="5"/>
      <c r="Y10" s="5"/>
      <c r="Z10" s="5"/>
      <c r="AA10" s="5"/>
      <c r="AB10" s="5"/>
      <c r="AC10" s="5"/>
      <c r="AD10" s="5"/>
    </row>
    <row r="11" spans="1:30" ht="15.75" customHeight="1">
      <c r="A11" s="4" t="s">
        <v>73</v>
      </c>
      <c r="B11" s="4" t="s">
        <v>74</v>
      </c>
      <c r="C11" s="4"/>
      <c r="D11" s="4"/>
      <c r="E11" s="4"/>
      <c r="F11" s="4"/>
      <c r="G11" s="4"/>
      <c r="H11" s="4"/>
      <c r="I11" s="4"/>
      <c r="J11" s="4"/>
      <c r="K11" s="4" t="s">
        <v>17</v>
      </c>
      <c r="L11" s="5" t="str">
        <f t="shared" si="0"/>
        <v xml:space="preserve">David  Spencer – </v>
      </c>
      <c r="M11" s="5"/>
      <c r="N11" s="5"/>
      <c r="O11" s="5"/>
      <c r="P11" s="5"/>
      <c r="Q11" s="5"/>
      <c r="R11" s="5"/>
      <c r="S11" s="5"/>
      <c r="T11" s="5"/>
      <c r="U11" s="5"/>
      <c r="V11" s="5"/>
      <c r="W11" s="5"/>
      <c r="X11" s="5"/>
      <c r="Y11" s="5"/>
      <c r="Z11" s="5"/>
      <c r="AA11" s="5"/>
      <c r="AB11" s="5"/>
      <c r="AC11" s="5"/>
      <c r="AD11" s="5"/>
    </row>
    <row r="12" spans="1:30" ht="15.75" customHeight="1">
      <c r="A12" s="4" t="s">
        <v>75</v>
      </c>
      <c r="B12" s="4" t="s">
        <v>76</v>
      </c>
      <c r="C12" s="4"/>
      <c r="D12" s="4"/>
      <c r="E12" s="4"/>
      <c r="F12" s="6"/>
      <c r="G12" s="4"/>
      <c r="H12" s="4"/>
      <c r="I12" s="4"/>
      <c r="J12" s="4"/>
      <c r="K12" s="4" t="s">
        <v>17</v>
      </c>
      <c r="L12" s="5" t="str">
        <f t="shared" si="0"/>
        <v xml:space="preserve">Aye Thiha – </v>
      </c>
      <c r="M12" s="5"/>
      <c r="N12" s="5"/>
      <c r="O12" s="5"/>
      <c r="P12" s="5"/>
      <c r="Q12" s="5"/>
      <c r="R12" s="5"/>
      <c r="S12" s="5"/>
      <c r="T12" s="5"/>
      <c r="U12" s="5"/>
      <c r="V12" s="5"/>
      <c r="W12" s="5"/>
      <c r="X12" s="5"/>
      <c r="Y12" s="5"/>
      <c r="Z12" s="5"/>
      <c r="AA12" s="5"/>
      <c r="AB12" s="5"/>
      <c r="AC12" s="5"/>
      <c r="AD12" s="5"/>
    </row>
    <row r="13" spans="1:30" ht="15.75" customHeight="1">
      <c r="A13" s="4" t="s">
        <v>77</v>
      </c>
      <c r="B13" s="4" t="s">
        <v>78</v>
      </c>
      <c r="C13" s="4" t="s">
        <v>68</v>
      </c>
      <c r="D13" s="4" t="s">
        <v>79</v>
      </c>
      <c r="E13" s="4" t="s">
        <v>42</v>
      </c>
      <c r="F13" s="4"/>
      <c r="G13" s="4" t="s">
        <v>80</v>
      </c>
      <c r="H13" s="6" t="s">
        <v>81</v>
      </c>
      <c r="I13" s="4" t="s">
        <v>82</v>
      </c>
      <c r="J13" s="8" t="s">
        <v>83</v>
      </c>
      <c r="K13" s="4" t="s">
        <v>17</v>
      </c>
      <c r="L13" s="5" t="str">
        <f t="shared" si="0"/>
        <v>Hogi  Hyun – Director</v>
      </c>
      <c r="M13" s="5"/>
      <c r="N13" s="5"/>
      <c r="O13" s="5"/>
      <c r="P13" s="5"/>
      <c r="Q13" s="5"/>
      <c r="R13" s="5"/>
      <c r="S13" s="5"/>
      <c r="T13" s="5"/>
      <c r="U13" s="5"/>
      <c r="V13" s="5"/>
      <c r="W13" s="5"/>
      <c r="X13" s="5"/>
      <c r="Y13" s="5"/>
      <c r="Z13" s="5"/>
      <c r="AA13" s="5"/>
      <c r="AB13" s="5"/>
      <c r="AC13" s="5"/>
      <c r="AD13" s="5"/>
    </row>
    <row r="14" spans="1:30" ht="15.75" customHeight="1">
      <c r="A14" s="4" t="s">
        <v>73</v>
      </c>
      <c r="B14" s="4" t="s">
        <v>84</v>
      </c>
      <c r="C14" s="4"/>
      <c r="D14" s="4"/>
      <c r="E14" s="4"/>
      <c r="F14" s="4"/>
      <c r="G14" s="4"/>
      <c r="H14" s="4"/>
      <c r="I14" s="4"/>
      <c r="J14" s="4"/>
      <c r="K14" s="4" t="s">
        <v>17</v>
      </c>
      <c r="L14" s="5" t="str">
        <f t="shared" si="0"/>
        <v xml:space="preserve">David  Solomon – </v>
      </c>
      <c r="M14" s="5"/>
      <c r="N14" s="5"/>
      <c r="O14" s="5"/>
      <c r="P14" s="5"/>
      <c r="Q14" s="5"/>
      <c r="R14" s="5"/>
      <c r="S14" s="5"/>
      <c r="T14" s="5"/>
      <c r="U14" s="5"/>
      <c r="V14" s="5"/>
      <c r="W14" s="5"/>
      <c r="X14" s="5"/>
      <c r="Y14" s="5"/>
      <c r="Z14" s="5"/>
      <c r="AA14" s="5"/>
      <c r="AB14" s="5"/>
      <c r="AC14" s="5"/>
      <c r="AD14" s="5"/>
    </row>
    <row r="15" spans="1:30" ht="15.75" customHeight="1">
      <c r="A15" s="4" t="s">
        <v>85</v>
      </c>
      <c r="B15" s="4" t="s">
        <v>86</v>
      </c>
      <c r="C15" s="4" t="s">
        <v>14</v>
      </c>
      <c r="D15" s="4" t="s">
        <v>87</v>
      </c>
      <c r="E15" s="4" t="s">
        <v>88</v>
      </c>
      <c r="F15" s="4"/>
      <c r="G15" s="4" t="s">
        <v>89</v>
      </c>
      <c r="H15" s="4" t="s">
        <v>90</v>
      </c>
      <c r="I15" s="4"/>
      <c r="J15" s="4"/>
      <c r="K15" s="4" t="s">
        <v>17</v>
      </c>
      <c r="L15" s="5" t="str">
        <f t="shared" si="0"/>
        <v>Rupert Fane – Co-Founder</v>
      </c>
      <c r="M15" s="5"/>
      <c r="N15" s="5"/>
      <c r="O15" s="5"/>
      <c r="P15" s="5"/>
      <c r="Q15" s="5"/>
      <c r="R15" s="5"/>
      <c r="S15" s="5"/>
      <c r="T15" s="5"/>
      <c r="U15" s="5"/>
      <c r="V15" s="5"/>
      <c r="W15" s="5"/>
      <c r="X15" s="5"/>
      <c r="Y15" s="5"/>
      <c r="Z15" s="5"/>
      <c r="AA15" s="5"/>
      <c r="AB15" s="5"/>
      <c r="AC15" s="5"/>
      <c r="AD15" s="5"/>
    </row>
    <row r="16" spans="1:30" ht="15.75" customHeight="1">
      <c r="A16" s="4" t="s">
        <v>91</v>
      </c>
      <c r="B16" s="4" t="s">
        <v>92</v>
      </c>
      <c r="C16" s="4" t="s">
        <v>93</v>
      </c>
      <c r="D16" s="4" t="s">
        <v>94</v>
      </c>
      <c r="E16" s="4" t="s">
        <v>95</v>
      </c>
      <c r="F16" s="4"/>
      <c r="G16" s="8" t="s">
        <v>96</v>
      </c>
      <c r="H16" s="8" t="s">
        <v>97</v>
      </c>
      <c r="I16" s="8" t="s">
        <v>93</v>
      </c>
      <c r="J16" s="8" t="s">
        <v>93</v>
      </c>
      <c r="K16" s="4" t="s">
        <v>17</v>
      </c>
      <c r="L16" s="5" t="str">
        <f t="shared" si="0"/>
        <v>Mark  Williams – Founder and Chairman</v>
      </c>
      <c r="M16" s="5"/>
      <c r="N16" s="5"/>
      <c r="O16" s="5"/>
      <c r="P16" s="5"/>
      <c r="Q16" s="5"/>
      <c r="R16" s="5"/>
      <c r="S16" s="5"/>
      <c r="T16" s="5"/>
      <c r="U16" s="5"/>
      <c r="V16" s="5"/>
      <c r="W16" s="5"/>
      <c r="X16" s="5"/>
      <c r="Y16" s="5"/>
      <c r="Z16" s="5"/>
      <c r="AA16" s="5"/>
      <c r="AB16" s="5"/>
      <c r="AC16" s="5"/>
      <c r="AD16" s="5"/>
    </row>
    <row r="17" spans="1:30" ht="15.75" customHeight="1">
      <c r="A17" s="4" t="s">
        <v>31</v>
      </c>
      <c r="B17" s="4" t="s">
        <v>98</v>
      </c>
      <c r="C17" s="4" t="s">
        <v>14</v>
      </c>
      <c r="D17" s="4" t="s">
        <v>99</v>
      </c>
      <c r="E17" s="4" t="s">
        <v>100</v>
      </c>
      <c r="F17" s="4"/>
      <c r="G17" s="4" t="s">
        <v>101</v>
      </c>
      <c r="H17" s="9" t="s">
        <v>102</v>
      </c>
      <c r="I17" s="4"/>
      <c r="J17" s="4"/>
      <c r="K17" s="4" t="s">
        <v>17</v>
      </c>
      <c r="L17" s="5" t="str">
        <f t="shared" si="0"/>
        <v>Tom Harries – Founder &amp; CEO</v>
      </c>
      <c r="M17" s="5"/>
      <c r="N17" s="5"/>
      <c r="O17" s="5"/>
      <c r="P17" s="5"/>
      <c r="Q17" s="5"/>
      <c r="R17" s="5"/>
      <c r="S17" s="5"/>
      <c r="T17" s="5"/>
      <c r="U17" s="5"/>
      <c r="V17" s="5"/>
      <c r="W17" s="5"/>
      <c r="X17" s="5"/>
      <c r="Y17" s="5"/>
      <c r="Z17" s="5"/>
      <c r="AA17" s="5"/>
      <c r="AB17" s="5"/>
      <c r="AC17" s="5"/>
      <c r="AD17" s="5"/>
    </row>
    <row r="18" spans="1:30" ht="15.75" customHeight="1">
      <c r="A18" s="4" t="s">
        <v>103</v>
      </c>
      <c r="B18" s="4" t="s">
        <v>104</v>
      </c>
      <c r="C18" s="4" t="s">
        <v>14</v>
      </c>
      <c r="D18" s="4" t="s">
        <v>105</v>
      </c>
      <c r="E18" s="4" t="s">
        <v>106</v>
      </c>
      <c r="F18" s="4" t="s">
        <v>107</v>
      </c>
      <c r="G18" s="4" t="s">
        <v>108</v>
      </c>
      <c r="H18" s="4" t="s">
        <v>109</v>
      </c>
      <c r="I18" s="4" t="s">
        <v>110</v>
      </c>
      <c r="J18" s="4" t="s">
        <v>110</v>
      </c>
      <c r="K18" s="4" t="s">
        <v>17</v>
      </c>
      <c r="L18" s="5" t="str">
        <f t="shared" si="0"/>
        <v>Tim Webb – Partner/Owner</v>
      </c>
      <c r="M18" s="5"/>
      <c r="N18" s="5"/>
      <c r="O18" s="5"/>
      <c r="P18" s="5"/>
      <c r="Q18" s="5"/>
      <c r="R18" s="5"/>
      <c r="S18" s="5"/>
      <c r="T18" s="5"/>
      <c r="U18" s="5"/>
      <c r="V18" s="5"/>
      <c r="W18" s="5"/>
      <c r="X18" s="5"/>
      <c r="Y18" s="5"/>
      <c r="Z18" s="5"/>
      <c r="AA18" s="5"/>
      <c r="AB18" s="5"/>
      <c r="AC18" s="5"/>
      <c r="AD18" s="5"/>
    </row>
    <row r="19" spans="1:30" ht="15.75" customHeight="1">
      <c r="A19" s="4" t="s">
        <v>111</v>
      </c>
      <c r="B19" s="4" t="s">
        <v>112</v>
      </c>
      <c r="C19" s="4" t="s">
        <v>113</v>
      </c>
      <c r="D19" s="4" t="s">
        <v>114</v>
      </c>
      <c r="E19" s="4" t="s">
        <v>115</v>
      </c>
      <c r="F19" s="4" t="s">
        <v>116</v>
      </c>
      <c r="G19" s="4" t="s">
        <v>117</v>
      </c>
      <c r="H19" s="4" t="s">
        <v>118</v>
      </c>
      <c r="I19" s="4" t="s">
        <v>24</v>
      </c>
      <c r="J19" s="4" t="s">
        <v>119</v>
      </c>
      <c r="K19" s="4" t="s">
        <v>17</v>
      </c>
      <c r="L19" s="5" t="str">
        <f t="shared" si="0"/>
        <v>Jean-Charles Devin –  Co-founder</v>
      </c>
      <c r="M19" s="5"/>
      <c r="N19" s="5"/>
      <c r="O19" s="5"/>
      <c r="P19" s="5"/>
      <c r="Q19" s="5"/>
      <c r="R19" s="5"/>
      <c r="S19" s="5"/>
      <c r="T19" s="5"/>
      <c r="U19" s="5"/>
      <c r="V19" s="5"/>
      <c r="W19" s="5"/>
      <c r="X19" s="5"/>
      <c r="Y19" s="5"/>
      <c r="Z19" s="5"/>
      <c r="AA19" s="5"/>
      <c r="AB19" s="5"/>
      <c r="AC19" s="5"/>
      <c r="AD19" s="5"/>
    </row>
    <row r="20" spans="1:30" ht="15.75" customHeight="1">
      <c r="A20" s="4" t="s">
        <v>120</v>
      </c>
      <c r="B20" s="4" t="s">
        <v>121</v>
      </c>
      <c r="C20" s="9" t="s">
        <v>122</v>
      </c>
      <c r="D20" s="4" t="s">
        <v>123</v>
      </c>
      <c r="E20" s="4" t="s">
        <v>124</v>
      </c>
      <c r="F20" s="9" t="s">
        <v>125</v>
      </c>
      <c r="G20" s="4" t="s">
        <v>126</v>
      </c>
      <c r="H20" s="4" t="s">
        <v>118</v>
      </c>
      <c r="I20" s="4" t="s">
        <v>127</v>
      </c>
      <c r="J20" s="4" t="s">
        <v>122</v>
      </c>
      <c r="K20" s="4" t="s">
        <v>17</v>
      </c>
      <c r="L20" s="5" t="str">
        <f t="shared" si="0"/>
        <v>Adam Palin – CEO</v>
      </c>
      <c r="M20" s="5"/>
      <c r="N20" s="5"/>
      <c r="O20" s="5"/>
      <c r="P20" s="5"/>
      <c r="Q20" s="5"/>
      <c r="R20" s="5"/>
      <c r="S20" s="5"/>
      <c r="T20" s="5"/>
      <c r="U20" s="5"/>
      <c r="V20" s="5"/>
      <c r="W20" s="5"/>
      <c r="X20" s="5"/>
      <c r="Y20" s="5"/>
      <c r="Z20" s="5"/>
      <c r="AA20" s="5"/>
      <c r="AB20" s="5"/>
      <c r="AC20" s="5"/>
      <c r="AD20" s="5"/>
    </row>
    <row r="21" spans="1:30" ht="15.75" customHeight="1">
      <c r="A21" s="4" t="s">
        <v>128</v>
      </c>
      <c r="B21" s="4" t="s">
        <v>129</v>
      </c>
      <c r="C21" s="4" t="s">
        <v>130</v>
      </c>
      <c r="D21" s="6" t="s">
        <v>131</v>
      </c>
      <c r="E21" s="4" t="s">
        <v>132</v>
      </c>
      <c r="F21" s="9" t="s">
        <v>133</v>
      </c>
      <c r="G21" s="4" t="s">
        <v>134</v>
      </c>
      <c r="H21" s="4" t="s">
        <v>135</v>
      </c>
      <c r="I21" s="4" t="s">
        <v>136</v>
      </c>
      <c r="J21" s="4" t="s">
        <v>136</v>
      </c>
      <c r="K21" s="4" t="s">
        <v>17</v>
      </c>
      <c r="L21" s="5" t="str">
        <f t="shared" si="0"/>
        <v xml:space="preserve">Tsendsuren Bordukh – President </v>
      </c>
      <c r="M21" s="5"/>
      <c r="N21" s="5"/>
      <c r="O21" s="5"/>
      <c r="P21" s="5"/>
      <c r="Q21" s="5"/>
      <c r="R21" s="5"/>
      <c r="S21" s="5"/>
      <c r="T21" s="5"/>
      <c r="U21" s="5"/>
      <c r="V21" s="5"/>
      <c r="W21" s="5"/>
      <c r="X21" s="5"/>
      <c r="Y21" s="5"/>
      <c r="Z21" s="5"/>
      <c r="AA21" s="5"/>
      <c r="AB21" s="5"/>
      <c r="AC21" s="5"/>
      <c r="AD21" s="5"/>
    </row>
    <row r="22" spans="1:30" ht="15.75" customHeight="1">
      <c r="A22" s="4" t="s">
        <v>137</v>
      </c>
      <c r="B22" s="4" t="s">
        <v>138</v>
      </c>
      <c r="C22" s="4" t="s">
        <v>139</v>
      </c>
      <c r="D22" s="4" t="s">
        <v>140</v>
      </c>
      <c r="E22" s="4" t="s">
        <v>124</v>
      </c>
      <c r="F22" s="4" t="s">
        <v>141</v>
      </c>
      <c r="G22" s="4" t="s">
        <v>142</v>
      </c>
      <c r="H22" s="4" t="s">
        <v>118</v>
      </c>
      <c r="I22" s="4" t="s">
        <v>139</v>
      </c>
      <c r="J22" s="4" t="s">
        <v>139</v>
      </c>
      <c r="K22" s="4" t="s">
        <v>17</v>
      </c>
      <c r="L22" s="5" t="str">
        <f t="shared" si="0"/>
        <v>Nemo Glassman – CEO</v>
      </c>
      <c r="M22" s="5"/>
      <c r="N22" s="5"/>
      <c r="O22" s="5"/>
      <c r="P22" s="5"/>
      <c r="Q22" s="5"/>
      <c r="R22" s="5"/>
      <c r="S22" s="5"/>
      <c r="T22" s="5"/>
      <c r="U22" s="5"/>
      <c r="V22" s="5"/>
      <c r="W22" s="5"/>
      <c r="X22" s="5"/>
      <c r="Y22" s="5"/>
      <c r="Z22" s="5"/>
      <c r="AA22" s="5"/>
      <c r="AB22" s="5"/>
      <c r="AC22" s="5"/>
      <c r="AD22" s="5"/>
    </row>
    <row r="23" spans="1:30">
      <c r="A23" s="4" t="s">
        <v>143</v>
      </c>
      <c r="B23" s="4" t="s">
        <v>144</v>
      </c>
      <c r="C23" s="4" t="s">
        <v>145</v>
      </c>
      <c r="D23" s="9" t="s">
        <v>146</v>
      </c>
      <c r="E23" s="6" t="s">
        <v>147</v>
      </c>
      <c r="F23" s="10" t="s">
        <v>148</v>
      </c>
      <c r="G23" s="4" t="s">
        <v>149</v>
      </c>
      <c r="H23" s="4" t="s">
        <v>150</v>
      </c>
      <c r="I23" s="9" t="s">
        <v>127</v>
      </c>
      <c r="J23" s="9" t="s">
        <v>127</v>
      </c>
      <c r="K23" s="4" t="s">
        <v>17</v>
      </c>
      <c r="L23" s="5" t="str">
        <f t="shared" si="0"/>
        <v>Trapp Lewis – Managing Director / Chief Investment Officer</v>
      </c>
      <c r="M23" s="5"/>
      <c r="N23" s="5"/>
      <c r="O23" s="5"/>
      <c r="P23" s="5"/>
      <c r="Q23" s="5"/>
      <c r="R23" s="5"/>
      <c r="S23" s="5"/>
      <c r="T23" s="5"/>
      <c r="U23" s="5"/>
      <c r="V23" s="5"/>
      <c r="W23" s="5"/>
      <c r="X23" s="5"/>
      <c r="Y23" s="5"/>
      <c r="Z23" s="5"/>
      <c r="AA23" s="5"/>
      <c r="AB23" s="5"/>
      <c r="AC23" s="5"/>
      <c r="AD23" s="5"/>
    </row>
    <row r="24" spans="1:30" ht="15.75" customHeight="1">
      <c r="A24" s="4" t="s">
        <v>151</v>
      </c>
      <c r="B24" s="4" t="s">
        <v>152</v>
      </c>
      <c r="C24" s="4"/>
      <c r="D24" s="4"/>
      <c r="E24" s="4"/>
      <c r="F24" s="4"/>
      <c r="G24" s="4"/>
      <c r="H24" s="4"/>
      <c r="I24" s="4"/>
      <c r="J24" s="4"/>
      <c r="K24" s="4" t="s">
        <v>17</v>
      </c>
      <c r="L24" s="5" t="str">
        <f t="shared" si="0"/>
        <v xml:space="preserve">Kiyohiko Haruse – </v>
      </c>
      <c r="M24" s="5"/>
      <c r="N24" s="5"/>
      <c r="O24" s="5"/>
      <c r="P24" s="5"/>
      <c r="Q24" s="5"/>
      <c r="R24" s="5"/>
      <c r="S24" s="5"/>
      <c r="T24" s="5"/>
      <c r="U24" s="5"/>
      <c r="V24" s="5"/>
      <c r="W24" s="5"/>
      <c r="X24" s="5"/>
      <c r="Y24" s="5"/>
      <c r="Z24" s="5"/>
      <c r="AA24" s="5"/>
      <c r="AB24" s="5"/>
      <c r="AC24" s="5"/>
      <c r="AD24" s="5"/>
    </row>
    <row r="25" spans="1:30" ht="15.75" customHeight="1">
      <c r="A25" s="4" t="s">
        <v>153</v>
      </c>
      <c r="B25" s="4" t="s">
        <v>154</v>
      </c>
      <c r="C25" s="4" t="s">
        <v>155</v>
      </c>
      <c r="D25" s="9" t="s">
        <v>156</v>
      </c>
      <c r="E25" s="4" t="s">
        <v>157</v>
      </c>
      <c r="F25" s="4" t="s">
        <v>158</v>
      </c>
      <c r="G25" s="4" t="s">
        <v>159</v>
      </c>
      <c r="H25" s="4" t="s">
        <v>160</v>
      </c>
      <c r="I25" s="4" t="s">
        <v>161</v>
      </c>
      <c r="J25" s="4" t="s">
        <v>162</v>
      </c>
      <c r="K25" s="4" t="s">
        <v>17</v>
      </c>
      <c r="L25" s="5" t="str">
        <f t="shared" si="0"/>
        <v>Richard  Robinson – Entrepreneur-in-Residence</v>
      </c>
      <c r="M25" s="5"/>
      <c r="N25" s="5"/>
      <c r="O25" s="5"/>
      <c r="P25" s="5"/>
      <c r="Q25" s="5"/>
      <c r="R25" s="5"/>
      <c r="S25" s="5"/>
      <c r="T25" s="5"/>
      <c r="U25" s="5"/>
      <c r="V25" s="5"/>
      <c r="W25" s="5"/>
      <c r="X25" s="5"/>
      <c r="Y25" s="5"/>
      <c r="Z25" s="5"/>
      <c r="AA25" s="5"/>
      <c r="AB25" s="5"/>
      <c r="AC25" s="5"/>
      <c r="AD25" s="5"/>
    </row>
    <row r="26" spans="1:30"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ht="1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ht="1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ht="1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ht="1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ht="1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ht="1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ht="1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ht="1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ht="1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ht="1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ht="1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ht="1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ht="1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ht="1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ht="1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ht="1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ht="1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ht="1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ht="1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ht="1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ht="1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ht="1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ht="1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ht="1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ht="1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ht="1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ht="1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ht="1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ht="1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ht="1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ht="1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ht="1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ht="1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ht="1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ht="1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ht="1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ht="1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ht="1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ht="1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ht="1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ht="1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ht="1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ht="1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ht="1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ht="1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ht="1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ht="1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ht="1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ht="1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ht="1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ht="1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ht="1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ht="1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ht="1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ht="1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ht="1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ht="1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ht="1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ht="1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ht="1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ht="1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ht="1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ht="1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ht="1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ht="1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ht="1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ht="1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ht="1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ht="1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ht="1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ht="1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ht="1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ht="1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ht="1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ht="1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ht="1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ht="1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ht="1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ht="1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ht="1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ht="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ht="1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1:30" ht="1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1:30" ht="1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1:30" ht="1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1:30" ht="1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1:30" ht="1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1:30" ht="1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1:30" ht="1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1:30" ht="1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1:30" ht="1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1:30" ht="1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1:30" ht="1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1:30" ht="1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1:30" ht="1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1:30" ht="1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1:30" ht="1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1:30" ht="1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1:30" ht="1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1:30" ht="1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1:30" ht="1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1:30" ht="1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1:30" ht="1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1:30" ht="1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1:30" ht="1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1:30" ht="1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1:30" ht="1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1:30" ht="1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1:30" ht="1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1:30" ht="1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1:30" ht="1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1:30" ht="1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1:30" ht="1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1:30" ht="1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1:30" ht="1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1:30" ht="1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1:30" ht="1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1:30" ht="1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1:30" ht="1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1:30" ht="1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1:30" ht="1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1:30" ht="1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1:30" ht="1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1:30" ht="1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1:30" ht="1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1:30" ht="1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1:30" ht="1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1:30" ht="1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1:30" ht="1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1:30" ht="1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1:30" ht="1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1:30" ht="1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1:30" ht="1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1:30" ht="1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1:30" ht="1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1:30" ht="1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1:30" ht="1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1:30" ht="1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1:30" ht="1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1:30" ht="1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1:30" ht="1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1:30" ht="1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1:30" ht="1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1:30" ht="1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1:30" ht="1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1:30" ht="1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1:30" ht="1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1:30" ht="1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1:30" ht="1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1:30" ht="1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1:30" ht="1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1:30" ht="1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1:30" ht="1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1:30" ht="1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1:30" ht="1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1:30" ht="1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1:30" ht="1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1:30" ht="1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1:30" ht="1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1:30" ht="1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1:30" ht="1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1:30" ht="1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1:30" ht="1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1:30" ht="1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1:30" ht="1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1:30" ht="1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1:30" ht="1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1:30" ht="1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1:30" ht="1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1:30" ht="1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1:30" ht="1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1:30" ht="1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1:30" ht="1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1:30" ht="1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1:30" ht="1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1:30" ht="1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1:30" ht="1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1:30" ht="1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1:30" ht="1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1:30" ht="1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1:30" ht="1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1:30" ht="1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1:30" ht="1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1:30" ht="1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1:30" ht="1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1:30" ht="1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1:30" ht="1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1:30" ht="1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1:30" ht="1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1:30" ht="1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1:30" ht="1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1:30" ht="1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1:30" ht="1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1:30" ht="1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1:30" ht="1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1:30" ht="1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1:30" ht="1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1:30" ht="1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1:30" ht="1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1:30" ht="1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1:30" ht="1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1:30" ht="1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1:30" ht="1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1:30" ht="1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1:30" ht="1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1:30" ht="1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1:30" ht="1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1:30" ht="1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1:30" ht="1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1:30" ht="1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1:30" ht="1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1:30" ht="1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1:30" ht="1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1:30" ht="1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1:30" ht="1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1:30" ht="1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1:30" ht="1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1:30" ht="1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1:30" ht="1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1:30" ht="1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1:30" ht="1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1:30" ht="1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1:30" ht="1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1:30" ht="1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1:30" ht="1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1:30" ht="1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1:30" ht="1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1:30" ht="1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1:30" ht="1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1:30" ht="1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1:30" ht="1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1:30" ht="1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1:30" ht="1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1:30" ht="1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1:30" ht="1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1:30" ht="1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1:30" ht="1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1:30" ht="1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1:30" ht="1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1:30" ht="1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1:30" ht="1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1:30" ht="1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1:30" ht="1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1:30" ht="1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1:30" ht="1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1:30" ht="1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1:30" ht="1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1:30" ht="1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1:30" ht="1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1:30" ht="1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1:30" ht="1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1:30" ht="1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1:30" ht="1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1:30" ht="1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1:30" ht="1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1:30" ht="1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1:30" ht="1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1:30" ht="1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1:30" ht="1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1:30" ht="1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1:30" ht="1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1:30" ht="1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1:30" ht="1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1:30" ht="1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1:30" ht="1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1:30" ht="1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1:30" ht="1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1:30" ht="1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1:30" ht="1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1:30" ht="1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1:30" ht="1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1:30" ht="1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1:30" ht="1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1:30" ht="1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1:30" ht="1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1:30" ht="1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1:30" ht="1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1:30" ht="1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1:30" ht="1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1:30" ht="1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1:30" ht="1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1:30" ht="1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1:30" ht="1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1:30" ht="1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1:30" ht="1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1:30" ht="1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1:30" ht="1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1:30" ht="1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1:30" ht="1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1:30" ht="1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1:30" ht="1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1:30" ht="1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1:30" ht="1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1:30" ht="1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1:30" ht="1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1:30" ht="1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1:30" ht="1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1:30" ht="1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1:30" ht="1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1:30" ht="1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1:30" ht="1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1:30" ht="1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1:30" ht="1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1:30" ht="1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1:30" ht="1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1:30" ht="1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1:30" ht="1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1:30" ht="1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1:30" ht="1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1:30" ht="1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1:30" ht="1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1:30" ht="1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1:30" ht="1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1:30" ht="1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1:30" ht="1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1:30" ht="1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1:30" ht="1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1:30" ht="1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1:30" ht="1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1:30" ht="1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1:30" ht="1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1:30" ht="1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1:30" ht="1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1:30" ht="1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1:30" ht="1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1:30" ht="1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1:30" ht="1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1:30" ht="1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1:30" ht="1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1:30" ht="1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1:30" ht="1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1:30" ht="1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1:30" ht="1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1:30" ht="1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1:30" ht="1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1:30" ht="1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1:30" ht="1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1:30" ht="1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1:30" ht="1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1:30" ht="1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1:30" ht="1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1:30" ht="1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1:30" ht="1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1:30" ht="1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1:30" ht="1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1:30" ht="1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1:30" ht="1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1:30" ht="1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1:30" ht="1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1:30" ht="1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1:30" ht="1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1:30" ht="1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1:30" ht="1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1:30" ht="1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1:30" ht="1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1:30" ht="1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1:30" ht="1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1:30" ht="1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1:30" ht="1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1:30" ht="1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1:30" ht="1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1:30" ht="1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1:30" ht="1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1:30" ht="1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1:30" ht="1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1:30" ht="1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1:30" ht="1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1:30" ht="1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1:30" ht="1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1:30" ht="1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1:30" ht="1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1:30" ht="1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1:30" ht="1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1:30" ht="1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1:30" ht="1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1:30" ht="1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1:30" ht="1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1:30" ht="1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1:30" ht="1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1:30" ht="1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1:30" ht="1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1:30" ht="1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1:30" ht="1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1:30" ht="1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1:30" ht="1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1:30" ht="1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1:30" ht="1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1:30" ht="1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1:30" ht="1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1:30" ht="1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1:30" ht="1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1:30" ht="1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1:30" ht="1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1:30" ht="1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1:30" ht="1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1:30" ht="1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1:30" ht="1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1:30" ht="1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1:30" ht="1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1:30" ht="1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1:30" ht="1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1:30" ht="1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1:30" ht="1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1:30" ht="1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1:30" ht="1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1:30" ht="1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1:30" ht="1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1:30" ht="1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1:30" ht="1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1:30" ht="1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1:30" ht="1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1:30" ht="1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1:30" ht="1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1:30" ht="1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1:30" ht="1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1:30" ht="1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1:30" ht="1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1:30" ht="1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1:30" ht="1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1:30" ht="1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1:30" ht="1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1:30" ht="1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1:30" ht="1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1:30" ht="1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1:30" ht="1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1:30" ht="1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1:30" ht="1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1:30" ht="1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1:30" ht="1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1:30" ht="1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1:30" ht="1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1:30" ht="1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1:30" ht="1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1:30" ht="1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1:30" ht="1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1:30" ht="1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1:30" ht="1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1:30" ht="1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1:30" ht="1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1:30" ht="1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1:30" ht="1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1:30" ht="1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1:30" ht="1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1:30" ht="1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1:30" ht="1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1:30" ht="1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1:30" ht="1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1:30" ht="1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1:30" ht="1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1:30" ht="1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1:30" ht="1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1:30" ht="1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1:30" ht="1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1:30" ht="1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1:30" ht="1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1:30" ht="1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1:30" ht="1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1:30" ht="1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1:30" ht="1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1:30" ht="1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1:30" ht="1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1:30" ht="1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1:30" ht="1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1:30" ht="1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1:30" ht="1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1:30" ht="1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1:30" ht="1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1:30" ht="1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1:30" ht="1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1:30" ht="1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1:30" ht="1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1:30" ht="1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1:30" ht="1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1:30" ht="1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1:30" ht="1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1:30" ht="1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1:30" ht="1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1:30" ht="1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1:30" ht="1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1:30" ht="1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1:30" ht="1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1:30" ht="1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1:30" ht="1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1:30" ht="1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1:30" ht="1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1:30" ht="1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1:30" ht="1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1:30" ht="1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1:30" ht="1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1:30" ht="1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1:30" ht="1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1:30" ht="1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1:30" ht="1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1:30" ht="1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1:30" ht="1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1:30" ht="1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1:30" ht="1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1:30" ht="1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1:30" ht="1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1:30" ht="1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1:30" ht="1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1:30" ht="1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1:30" ht="1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1:30" ht="1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1:30" ht="1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1:30" ht="1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1:30" ht="1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1:30" ht="1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1:30" ht="1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1:30" ht="1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1:30" ht="1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1:30" ht="1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1:30" ht="1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1:30" ht="1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1:30" ht="1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1:30" ht="1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1:30" ht="1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1:30" ht="1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1:30" ht="1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1:30" ht="1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1:30" ht="1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1:30" ht="1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1:30" ht="1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1:30" ht="1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1:30" ht="1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1:30" ht="1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1:30" ht="1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1:30" ht="1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1:30" ht="1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1:30" ht="1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1:30" ht="1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1:30" ht="1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1:30" ht="1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1:30" ht="1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1:30" ht="1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1:30" ht="1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1:30" ht="1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1:30" ht="1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1:30" ht="1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1:30" ht="1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1:30" ht="1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1:30" ht="1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1:30" ht="1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1:30" ht="1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1:30" ht="1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1:30" ht="1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1:30" ht="1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1:30" ht="1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1:30" ht="1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1:30" ht="1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1:30" ht="1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1:30" ht="1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1:30" ht="1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1:30" ht="1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1:30" ht="1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1:30" ht="1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1:30" ht="1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1:30" ht="1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1:30" ht="1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1:30" ht="1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1:30" ht="1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1:30" ht="1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1:30" ht="1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1:30" ht="1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1:30" ht="1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1:30" ht="1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1:30" ht="1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1:30" ht="1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1:30" ht="1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1:30" ht="1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1:30" ht="1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1:30" ht="1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1:30" ht="1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1:30" ht="1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1:30" ht="1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1:30" ht="1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1:30" ht="1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1:30" ht="1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1:30" ht="1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1:30" ht="1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1:30" ht="1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1:30" ht="1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1:30" ht="1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1:30" ht="1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1:30" ht="1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1:30" ht="1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1:30" ht="1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1:30" ht="1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1:30" ht="1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1:30" ht="1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1:30" ht="1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1:30" ht="1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1:30" ht="1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1:30" ht="1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1:30" ht="1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1:30" ht="1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1:30" ht="1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1:30" ht="1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1:30" ht="1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1:30" ht="1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1:30" ht="1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1:30" ht="1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1:30" ht="1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1:30" ht="1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1:30" ht="1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1:30" ht="1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1:30" ht="1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1:30" ht="1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1:30" ht="1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1:30" ht="1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1:30" ht="1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1:30" ht="1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1:30" ht="1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1:30" ht="1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1:30" ht="1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1:30" ht="1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1:30" ht="1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1:30" ht="1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1:30" ht="1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1:30" ht="1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1:30" ht="1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1:30" ht="1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1:30" ht="1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1:30" ht="1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1:30" ht="1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1:30" ht="1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1:30" ht="1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1:30" ht="1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1:30" ht="1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1:30" ht="1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1:30" ht="1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1:30" ht="1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1:30" ht="1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1:30" ht="1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1:30" ht="1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1:30" ht="1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1:30" ht="1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1:30" ht="1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1:30" ht="1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1:30" ht="1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1:30" ht="1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1:30" ht="1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1:30" ht="1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1:30" ht="1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1:30" ht="1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1:30" ht="1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1:30" ht="1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1:30" ht="1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1:30" ht="1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1:30" ht="1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1:30" ht="1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1:30" ht="1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1:30" ht="1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1:30" ht="1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1:30" ht="1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1:30" ht="1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1:30" ht="1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1:30" ht="1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1:30" ht="1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1:30" ht="1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1:30" ht="1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1:30" ht="1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1:30" ht="1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1:30" ht="1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1:30" ht="1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1:30" ht="1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1:30" ht="1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1:30" ht="1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1:30" ht="1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1:30" ht="1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1:30" ht="1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1:30" ht="1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1:30" ht="1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1:30" ht="1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1:30" ht="1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1:30" ht="1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1:30" ht="1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1:30" ht="1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1:30" ht="1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1:30" ht="1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1:30" ht="1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1:30" ht="1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1:30" ht="1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1:30" ht="1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1:30" ht="1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1:30" ht="1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1:30" ht="1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1:30" ht="1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1:30" ht="1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1:30" ht="1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1:30" ht="1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1:30" ht="1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1:30" ht="1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1:30" ht="1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1:30" ht="1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1:30" ht="1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1:30" ht="1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1:30" ht="1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1:30" ht="1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1:30" ht="1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1:30" ht="1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1:30" ht="1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1:30" ht="1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1:30" ht="1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1:30" ht="1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1:30" ht="1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1:30" ht="1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1:30" ht="1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1:30" ht="1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1:30" ht="1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1:30" ht="1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1:30" ht="1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1:30" ht="1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1:30" ht="1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1:30" ht="1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1:30" ht="1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1:30" ht="1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1:30" ht="1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1:30" ht="1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1:30" ht="1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1:30" ht="1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1:30" ht="1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1:30" ht="1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1:30" ht="1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1:30" ht="1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1:30" ht="1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1:30" ht="1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1:30" ht="1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1:30" ht="1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1:30" ht="1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1:30" ht="1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1:30" ht="1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1:30" ht="1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1:30" ht="1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1:30" ht="1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1:30" ht="1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1:30" ht="1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1:30" ht="1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1:30" ht="1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1:30" ht="1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1:30" ht="1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1:30" ht="1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1:30" ht="1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1:30" ht="1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1:30" ht="1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1:30" ht="1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1:30" ht="1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1:30" ht="1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1:30" ht="1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1:30" ht="1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1:30" ht="1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1:30" ht="1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1:30" ht="1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1:30" ht="1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1:30" ht="1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1:30" ht="1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1:30" ht="1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1:30" ht="1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1:30" ht="1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1:30" ht="1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1:30" ht="1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1:30" ht="1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1:30" ht="1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1:30" ht="1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1:30" ht="1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1:30" ht="1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1:30" ht="1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1:30" ht="1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1:30" ht="1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1:30" ht="1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1:30" ht="1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1:30" ht="1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1:30" ht="1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1:30" ht="1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1:30" ht="1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1:30" ht="1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1:30" ht="1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1:30" ht="1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1:30" ht="1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1:30" ht="1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1:30" ht="1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1:30" ht="1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1:30" ht="1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1:30" ht="1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1:30" ht="1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1:30" ht="1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1:30" ht="1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1:30" ht="1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1:30" ht="1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1:30" ht="1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1:30" ht="1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1:30" ht="1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1:30" ht="1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1:30" ht="1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1:30" ht="1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1:30" ht="1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1:30" ht="1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1:30" ht="1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1:30" ht="1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1:30" ht="1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1:30" ht="1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1:30" ht="1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1:30" ht="1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1:30" ht="1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1:30" ht="1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1:30" ht="1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1:30" ht="1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1:30" ht="1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1:30" ht="1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1:30" ht="1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1:30" ht="1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1:30" ht="1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1:30" ht="1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1:30" ht="1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1:30" ht="1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1:30" ht="1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1:30" ht="1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1:30" ht="1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1:30" ht="1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1:30" ht="1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1:30" ht="1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1:30" ht="1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1:30" ht="1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1:30" ht="1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1:30" ht="1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1:30" ht="1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1:30" ht="1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1:30" ht="1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1:30" ht="1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1:30" ht="1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1:30" ht="1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1:30" ht="1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1:30" ht="1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1:30" ht="1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1:30" ht="1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1:30" ht="1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1:30" ht="1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1:30" ht="1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1:30" ht="1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1:30" ht="1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1:30" ht="1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1:30" ht="1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1:30" ht="1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1:30" ht="1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1:30" ht="1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1:30" ht="1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1:30" ht="1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1:30" ht="1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1:30" ht="1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1:30" ht="1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1:30" ht="1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1:30" ht="1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1:30" ht="1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1:30" ht="1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1:30" ht="1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1:30" ht="1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1:30" ht="1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1:30" ht="1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1:30" ht="1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1:30" ht="1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1:30" ht="1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1:30" ht="1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1:30" ht="1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1:30" ht="1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1:30" ht="1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1:30" ht="1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1:30" ht="1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1:30" ht="1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1:30" ht="1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1:30" ht="1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1:30" ht="1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1:30" ht="1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1:30" ht="1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1:30" ht="1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1:30" ht="1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1:30" ht="1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1:30" ht="1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1:30" ht="1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1:30" ht="1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1:30" ht="1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1:30" ht="1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1:30" ht="1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1:30" ht="1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1:30" ht="1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1:30" ht="1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1:30" ht="1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1:30" ht="1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1:30" ht="1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1:30" ht="1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1:30" ht="1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1:30" ht="1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1:30" ht="1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1:30" ht="1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1:30" ht="1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1:30" ht="1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1:30" ht="1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1:30" ht="1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1:30" ht="1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1:30" ht="1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1:30" ht="1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1:30" ht="1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1:30" ht="1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1:30" ht="1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1:30" ht="1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1:30" ht="1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1:30" ht="1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1:30" ht="1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1:30" ht="1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1:30" ht="1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1:30" ht="1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1:30" ht="1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1:30" ht="1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1:30" ht="1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1:30" ht="1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1:30" ht="1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1:30" ht="1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1:30" ht="1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1:30" ht="1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1:30" ht="1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1:30" ht="1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1:30" ht="1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1:30" ht="1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1:30" ht="1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1:30" ht="1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1:30" ht="1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1:30" ht="1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1:30" ht="1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1:30" ht="1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1:30" ht="1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1:30" ht="1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1:30" ht="1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1:30" ht="1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1:30" ht="1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1:30" ht="1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1:30" ht="1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1:30" ht="1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spans="1:30" ht="1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spans="1:30" ht="1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spans="1:30" ht="1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spans="1:30" ht="1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spans="1:30" ht="1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spans="1:30" ht="1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spans="1:30" ht="1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spans="1:30" ht="1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spans="1:30" ht="1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spans="1:30" ht="1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spans="1:30" ht="1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spans="1:30" ht="1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spans="1:30" ht="1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spans="1:30" ht="1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spans="1:30" ht="1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spans="1:30" ht="1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spans="1:30" ht="1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spans="1:30" ht="1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spans="1:30" ht="1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spans="1:30" ht="1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973"/>
  <sheetViews>
    <sheetView tabSelected="1" topLeftCell="H1" workbookViewId="0">
      <selection activeCell="N2" sqref="N2:N52"/>
    </sheetView>
  </sheetViews>
  <sheetFormatPr defaultColWidth="12.6328125" defaultRowHeight="15.75" customHeight="1"/>
  <cols>
    <col min="1" max="1" width="7.90625" customWidth="1"/>
    <col min="2" max="2" width="30.1796875" customWidth="1"/>
    <col min="4" max="4" width="55.36328125" customWidth="1"/>
    <col min="5" max="5" width="28.7265625" customWidth="1"/>
    <col min="6" max="7" width="18.6328125" customWidth="1"/>
    <col min="8" max="8" width="38.08984375" customWidth="1"/>
    <col min="9" max="9" width="97" customWidth="1"/>
    <col min="10" max="10" width="30.26953125" customWidth="1"/>
    <col min="11" max="11" width="21" customWidth="1"/>
  </cols>
  <sheetData>
    <row r="1" spans="1:14" ht="14">
      <c r="A1" s="11" t="s">
        <v>163</v>
      </c>
      <c r="B1" s="11" t="s">
        <v>0</v>
      </c>
      <c r="C1" t="s">
        <v>1</v>
      </c>
      <c r="D1" s="11" t="s">
        <v>164</v>
      </c>
      <c r="E1" s="11" t="s">
        <v>165</v>
      </c>
      <c r="F1" s="11" t="s">
        <v>166</v>
      </c>
      <c r="G1" s="11" t="s">
        <v>167</v>
      </c>
      <c r="H1" s="11" t="s">
        <v>168</v>
      </c>
      <c r="I1" s="11" t="s">
        <v>169</v>
      </c>
      <c r="J1" s="11" t="s">
        <v>170</v>
      </c>
      <c r="K1" s="11" t="s">
        <v>171</v>
      </c>
      <c r="L1" s="11" t="s">
        <v>172</v>
      </c>
      <c r="M1" s="11" t="s">
        <v>173</v>
      </c>
      <c r="N1" s="9" t="s">
        <v>512</v>
      </c>
    </row>
    <row r="2" spans="1:14" ht="14">
      <c r="A2" s="11">
        <v>1</v>
      </c>
      <c r="B2" s="11" t="str">
        <f>_xlfn.TEXTBEFORE(_xlfn.TEXTBEFORE(D2," - "), " ")</f>
        <v>Wesley</v>
      </c>
      <c r="C2" t="str">
        <f>_xlfn.TEXTAFTER(_xlfn.TEXTBEFORE(D2," - "), " ")</f>
        <v>Davis</v>
      </c>
      <c r="D2" s="12" t="s">
        <v>174</v>
      </c>
      <c r="E2" s="11"/>
      <c r="F2" s="12" t="s">
        <v>14</v>
      </c>
      <c r="G2" s="12" t="s">
        <v>15</v>
      </c>
      <c r="H2" s="11" t="s">
        <v>16</v>
      </c>
      <c r="I2" s="4" t="s">
        <v>175</v>
      </c>
      <c r="J2" s="11"/>
      <c r="K2" s="11"/>
      <c r="L2" s="11"/>
      <c r="M2" s="12" t="s">
        <v>17</v>
      </c>
      <c r="N2">
        <f ca="1">CHOOSE(
  RANDBETWEEN(1,9),
  200, 215, 225, 235,
  250, 265, 270, 290, 300
)</f>
        <v>200</v>
      </c>
    </row>
    <row r="3" spans="1:14" ht="15" customHeight="1">
      <c r="A3" s="11">
        <v>2</v>
      </c>
      <c r="B3" s="11" t="str">
        <f t="shared" ref="B3:B52" si="0">_xlfn.TEXTBEFORE(_xlfn.TEXTBEFORE(D3," - "), " ")</f>
        <v>Emmanuel</v>
      </c>
      <c r="C3" t="str">
        <f t="shared" ref="C3:C52" si="1">_xlfn.TEXTAFTER(_xlfn.TEXTBEFORE(D3," - "), " ")</f>
        <v>Blouin</v>
      </c>
      <c r="D3" s="12" t="s">
        <v>176</v>
      </c>
      <c r="E3" s="11" t="s">
        <v>177</v>
      </c>
      <c r="F3" s="12" t="s">
        <v>14</v>
      </c>
      <c r="G3" s="12" t="s">
        <v>20</v>
      </c>
      <c r="H3" s="11" t="s">
        <v>21</v>
      </c>
      <c r="I3" s="11" t="s">
        <v>178</v>
      </c>
      <c r="J3" s="11" t="s">
        <v>179</v>
      </c>
      <c r="K3" s="11" t="s">
        <v>24</v>
      </c>
      <c r="L3" s="11" t="s">
        <v>14</v>
      </c>
      <c r="M3" s="12" t="s">
        <v>17</v>
      </c>
      <c r="N3">
        <f t="shared" ref="N3:N52" ca="1" si="2">CHOOSE(
  RANDBETWEEN(1,9),
  200, 215, 225, 235,
  250, 265, 270, 290, 300
)</f>
        <v>290</v>
      </c>
    </row>
    <row r="4" spans="1:14" ht="15" customHeight="1">
      <c r="A4" s="11">
        <v>3</v>
      </c>
      <c r="B4" s="11" t="str">
        <f t="shared" si="0"/>
        <v>Will</v>
      </c>
      <c r="C4" t="str">
        <f t="shared" si="1"/>
        <v>Tindall</v>
      </c>
      <c r="D4" s="11" t="s">
        <v>180</v>
      </c>
      <c r="E4" s="11" t="s">
        <v>181</v>
      </c>
      <c r="F4" s="12" t="s">
        <v>14</v>
      </c>
      <c r="G4" s="12" t="s">
        <v>27</v>
      </c>
      <c r="H4" s="11" t="s">
        <v>182</v>
      </c>
      <c r="I4" s="11" t="s">
        <v>183</v>
      </c>
      <c r="J4" s="11" t="s">
        <v>184</v>
      </c>
      <c r="K4" s="11" t="s">
        <v>24</v>
      </c>
      <c r="L4" s="12" t="s">
        <v>30</v>
      </c>
      <c r="M4" s="12" t="s">
        <v>17</v>
      </c>
      <c r="N4">
        <f t="shared" ca="1" si="2"/>
        <v>270</v>
      </c>
    </row>
    <row r="5" spans="1:14" ht="14">
      <c r="A5" s="11">
        <v>4</v>
      </c>
      <c r="B5" s="11" t="str">
        <f t="shared" si="0"/>
        <v>Tom</v>
      </c>
      <c r="C5" t="str">
        <f t="shared" si="1"/>
        <v>Cashell</v>
      </c>
      <c r="D5" s="11" t="s">
        <v>185</v>
      </c>
      <c r="E5" s="11" t="s">
        <v>186</v>
      </c>
      <c r="F5" s="12" t="s">
        <v>33</v>
      </c>
      <c r="G5" s="12" t="s">
        <v>34</v>
      </c>
      <c r="H5" s="12" t="s">
        <v>35</v>
      </c>
      <c r="I5" s="11" t="s">
        <v>187</v>
      </c>
      <c r="J5" s="11" t="s">
        <v>37</v>
      </c>
      <c r="K5" s="11" t="s">
        <v>511</v>
      </c>
      <c r="L5" s="11" t="s">
        <v>93</v>
      </c>
      <c r="M5" s="12" t="s">
        <v>17</v>
      </c>
      <c r="N5">
        <f t="shared" ca="1" si="2"/>
        <v>290</v>
      </c>
    </row>
    <row r="6" spans="1:14" ht="14">
      <c r="A6" s="11">
        <v>5</v>
      </c>
      <c r="B6" s="11" t="str">
        <f t="shared" si="0"/>
        <v>Oliver</v>
      </c>
      <c r="C6" t="str">
        <f t="shared" si="1"/>
        <v>Nicoll</v>
      </c>
      <c r="D6" s="11" t="s">
        <v>188</v>
      </c>
      <c r="E6" s="12" t="s">
        <v>43</v>
      </c>
      <c r="F6" s="12" t="s">
        <v>40</v>
      </c>
      <c r="G6" s="12" t="s">
        <v>41</v>
      </c>
      <c r="H6" s="12" t="s">
        <v>42</v>
      </c>
      <c r="I6" s="11" t="s">
        <v>189</v>
      </c>
      <c r="J6" s="11" t="s">
        <v>190</v>
      </c>
      <c r="K6" s="11" t="s">
        <v>24</v>
      </c>
      <c r="L6" s="11" t="s">
        <v>40</v>
      </c>
      <c r="M6" s="12" t="s">
        <v>17</v>
      </c>
      <c r="N6">
        <f t="shared" ca="1" si="2"/>
        <v>270</v>
      </c>
    </row>
    <row r="7" spans="1:14" ht="14">
      <c r="A7" s="11">
        <v>6</v>
      </c>
      <c r="B7" s="11" t="str">
        <f t="shared" si="0"/>
        <v>Andrew</v>
      </c>
      <c r="C7" t="str">
        <f t="shared" si="1"/>
        <v>Bygrave</v>
      </c>
      <c r="D7" s="11" t="s">
        <v>191</v>
      </c>
      <c r="E7" s="11" t="s">
        <v>50</v>
      </c>
      <c r="F7" s="11" t="s">
        <v>14</v>
      </c>
      <c r="G7" s="12" t="s">
        <v>192</v>
      </c>
      <c r="H7" s="12" t="s">
        <v>49</v>
      </c>
      <c r="I7" s="6" t="s">
        <v>193</v>
      </c>
      <c r="J7" s="12" t="s">
        <v>194</v>
      </c>
      <c r="K7" s="11" t="s">
        <v>24</v>
      </c>
      <c r="L7" s="11" t="s">
        <v>14</v>
      </c>
      <c r="M7" s="12" t="s">
        <v>17</v>
      </c>
      <c r="N7">
        <f t="shared" ca="1" si="2"/>
        <v>265</v>
      </c>
    </row>
    <row r="8" spans="1:14" ht="14">
      <c r="A8" s="11">
        <v>7</v>
      </c>
      <c r="B8" s="11" t="str">
        <f t="shared" si="0"/>
        <v>Eugene</v>
      </c>
      <c r="C8" t="str">
        <f t="shared" si="1"/>
        <v>Kyim</v>
      </c>
      <c r="D8" s="11" t="s">
        <v>195</v>
      </c>
      <c r="E8" s="12" t="s">
        <v>196</v>
      </c>
      <c r="F8" s="12" t="s">
        <v>14</v>
      </c>
      <c r="G8" s="12" t="s">
        <v>54</v>
      </c>
      <c r="H8" s="12" t="s">
        <v>55</v>
      </c>
      <c r="I8" s="11" t="s">
        <v>187</v>
      </c>
      <c r="J8" s="12" t="s">
        <v>57</v>
      </c>
      <c r="K8" s="11" t="s">
        <v>24</v>
      </c>
      <c r="L8" s="11" t="s">
        <v>14</v>
      </c>
      <c r="M8" s="12" t="s">
        <v>17</v>
      </c>
      <c r="N8">
        <f t="shared" ca="1" si="2"/>
        <v>250</v>
      </c>
    </row>
    <row r="9" spans="1:14" ht="14">
      <c r="A9" s="11">
        <v>8</v>
      </c>
      <c r="B9" s="11" t="str">
        <f t="shared" si="0"/>
        <v>Roger</v>
      </c>
      <c r="C9" t="str">
        <f t="shared" si="1"/>
        <v>Holland</v>
      </c>
      <c r="D9" s="11" t="s">
        <v>197</v>
      </c>
      <c r="E9" s="11" t="s">
        <v>63</v>
      </c>
      <c r="F9" s="12" t="s">
        <v>60</v>
      </c>
      <c r="G9" s="12" t="s">
        <v>61</v>
      </c>
      <c r="H9" s="12" t="s">
        <v>62</v>
      </c>
      <c r="I9" s="11" t="s">
        <v>198</v>
      </c>
      <c r="J9" s="11" t="s">
        <v>199</v>
      </c>
      <c r="K9" s="12" t="s">
        <v>204</v>
      </c>
      <c r="L9" s="12" t="s">
        <v>200</v>
      </c>
      <c r="M9" s="12" t="s">
        <v>17</v>
      </c>
      <c r="N9">
        <f t="shared" ca="1" si="2"/>
        <v>265</v>
      </c>
    </row>
    <row r="10" spans="1:14" ht="14">
      <c r="A10" s="11">
        <v>9</v>
      </c>
      <c r="B10" s="11" t="str">
        <f t="shared" si="0"/>
        <v>Michael</v>
      </c>
      <c r="C10" t="str">
        <f t="shared" si="1"/>
        <v>Di Cicco</v>
      </c>
      <c r="D10" s="11" t="s">
        <v>201</v>
      </c>
      <c r="E10" s="11" t="s">
        <v>71</v>
      </c>
      <c r="F10" s="12" t="s">
        <v>68</v>
      </c>
      <c r="G10" s="12" t="s">
        <v>69</v>
      </c>
      <c r="H10" s="12" t="s">
        <v>70</v>
      </c>
      <c r="I10" s="11" t="s">
        <v>202</v>
      </c>
      <c r="J10" s="11" t="s">
        <v>203</v>
      </c>
      <c r="K10" s="11" t="s">
        <v>204</v>
      </c>
      <c r="L10" s="11" t="s">
        <v>68</v>
      </c>
      <c r="M10" s="12" t="s">
        <v>17</v>
      </c>
      <c r="N10">
        <f t="shared" ca="1" si="2"/>
        <v>225</v>
      </c>
    </row>
    <row r="11" spans="1:14" ht="15.75" customHeight="1">
      <c r="A11" s="11">
        <v>10</v>
      </c>
      <c r="B11" s="11" t="str">
        <f t="shared" si="0"/>
        <v>Hogi</v>
      </c>
      <c r="C11" t="str">
        <f t="shared" si="1"/>
        <v>Hyun</v>
      </c>
      <c r="D11" s="11" t="s">
        <v>205</v>
      </c>
      <c r="E11" s="11" t="s">
        <v>206</v>
      </c>
      <c r="F11" s="12" t="s">
        <v>68</v>
      </c>
      <c r="G11" s="12" t="s">
        <v>79</v>
      </c>
      <c r="H11" s="12" t="s">
        <v>42</v>
      </c>
      <c r="I11" s="11" t="s">
        <v>202</v>
      </c>
      <c r="J11" s="11" t="s">
        <v>207</v>
      </c>
      <c r="K11" s="12" t="s">
        <v>204</v>
      </c>
      <c r="L11" s="12" t="s">
        <v>208</v>
      </c>
      <c r="M11" s="12" t="s">
        <v>17</v>
      </c>
      <c r="N11">
        <f t="shared" ca="1" si="2"/>
        <v>250</v>
      </c>
    </row>
    <row r="12" spans="1:14" ht="15" customHeight="1">
      <c r="A12" s="11">
        <v>11</v>
      </c>
      <c r="B12" s="11" t="str">
        <f t="shared" si="0"/>
        <v>Rupert</v>
      </c>
      <c r="C12" t="str">
        <f t="shared" si="1"/>
        <v>Fane</v>
      </c>
      <c r="D12" s="11" t="s">
        <v>209</v>
      </c>
      <c r="E12" s="11" t="s">
        <v>210</v>
      </c>
      <c r="F12" s="12" t="s">
        <v>14</v>
      </c>
      <c r="G12" s="12" t="s">
        <v>87</v>
      </c>
      <c r="H12" s="12" t="s">
        <v>88</v>
      </c>
      <c r="I12" s="11" t="s">
        <v>202</v>
      </c>
      <c r="J12" s="11" t="s">
        <v>90</v>
      </c>
      <c r="K12" s="11" t="s">
        <v>24</v>
      </c>
      <c r="L12" s="11" t="s">
        <v>14</v>
      </c>
      <c r="M12" s="12" t="s">
        <v>17</v>
      </c>
      <c r="N12">
        <f t="shared" ca="1" si="2"/>
        <v>270</v>
      </c>
    </row>
    <row r="13" spans="1:14" ht="14">
      <c r="A13" s="11">
        <v>12</v>
      </c>
      <c r="B13" s="11" t="str">
        <f t="shared" si="0"/>
        <v>Mark</v>
      </c>
      <c r="C13" t="str">
        <f t="shared" si="1"/>
        <v>Williams</v>
      </c>
      <c r="D13" s="11" t="s">
        <v>211</v>
      </c>
      <c r="E13" s="12" t="s">
        <v>96</v>
      </c>
      <c r="F13" s="12" t="s">
        <v>93</v>
      </c>
      <c r="G13" s="12" t="s">
        <v>94</v>
      </c>
      <c r="H13" s="12" t="s">
        <v>95</v>
      </c>
      <c r="I13" s="11" t="s">
        <v>212</v>
      </c>
      <c r="J13" s="11" t="s">
        <v>97</v>
      </c>
      <c r="K13" s="12" t="s">
        <v>511</v>
      </c>
      <c r="L13" s="12" t="s">
        <v>93</v>
      </c>
      <c r="M13" s="12" t="s">
        <v>17</v>
      </c>
      <c r="N13">
        <f t="shared" ca="1" si="2"/>
        <v>250</v>
      </c>
    </row>
    <row r="14" spans="1:14" ht="18" customHeight="1">
      <c r="A14" s="11">
        <v>13</v>
      </c>
      <c r="B14" s="11" t="str">
        <f t="shared" si="0"/>
        <v>Tom</v>
      </c>
      <c r="C14" t="str">
        <f t="shared" si="1"/>
        <v>Harries</v>
      </c>
      <c r="D14" s="11" t="s">
        <v>213</v>
      </c>
      <c r="E14" s="11" t="s">
        <v>214</v>
      </c>
      <c r="F14" s="12" t="s">
        <v>14</v>
      </c>
      <c r="G14" s="12" t="s">
        <v>215</v>
      </c>
      <c r="H14" s="12" t="s">
        <v>100</v>
      </c>
      <c r="I14" s="11" t="s">
        <v>216</v>
      </c>
      <c r="J14" s="12" t="s">
        <v>102</v>
      </c>
      <c r="K14" s="11" t="s">
        <v>24</v>
      </c>
      <c r="L14" s="11" t="s">
        <v>14</v>
      </c>
      <c r="M14" s="12" t="s">
        <v>17</v>
      </c>
      <c r="N14">
        <f t="shared" ca="1" si="2"/>
        <v>265</v>
      </c>
    </row>
    <row r="15" spans="1:14" ht="15.75" customHeight="1">
      <c r="A15" s="11">
        <v>14</v>
      </c>
      <c r="B15" s="11" t="str">
        <f t="shared" si="0"/>
        <v>Tim</v>
      </c>
      <c r="C15" t="str">
        <f t="shared" si="1"/>
        <v>Webb</v>
      </c>
      <c r="D15" s="11" t="s">
        <v>217</v>
      </c>
      <c r="E15" s="11" t="s">
        <v>108</v>
      </c>
      <c r="F15" s="12" t="s">
        <v>14</v>
      </c>
      <c r="G15" s="11" t="s">
        <v>105</v>
      </c>
      <c r="H15" s="12" t="s">
        <v>106</v>
      </c>
      <c r="I15" s="11" t="s">
        <v>212</v>
      </c>
      <c r="J15" s="11" t="s">
        <v>218</v>
      </c>
      <c r="K15" s="12" t="s">
        <v>24</v>
      </c>
      <c r="L15" s="11" t="s">
        <v>110</v>
      </c>
      <c r="M15" s="12" t="s">
        <v>17</v>
      </c>
      <c r="N15">
        <f t="shared" ca="1" si="2"/>
        <v>270</v>
      </c>
    </row>
    <row r="16" spans="1:14" ht="14">
      <c r="A16" s="11">
        <v>15</v>
      </c>
      <c r="B16" s="11" t="str">
        <f t="shared" si="0"/>
        <v>Jean-Charles</v>
      </c>
      <c r="C16" t="str">
        <f t="shared" si="1"/>
        <v>Devin</v>
      </c>
      <c r="D16" s="11" t="s">
        <v>219</v>
      </c>
      <c r="E16" s="11" t="s">
        <v>117</v>
      </c>
      <c r="F16" s="12" t="s">
        <v>113</v>
      </c>
      <c r="G16" s="12" t="s">
        <v>114</v>
      </c>
      <c r="H16" s="11" t="s">
        <v>220</v>
      </c>
      <c r="I16" s="11" t="s">
        <v>212</v>
      </c>
      <c r="J16" s="12"/>
      <c r="K16" s="12" t="s">
        <v>24</v>
      </c>
      <c r="L16" s="12" t="s">
        <v>119</v>
      </c>
      <c r="M16" s="12" t="s">
        <v>17</v>
      </c>
      <c r="N16">
        <f t="shared" ca="1" si="2"/>
        <v>235</v>
      </c>
    </row>
    <row r="17" spans="1:14" ht="14">
      <c r="A17" s="11">
        <v>16</v>
      </c>
      <c r="B17" s="11" t="str">
        <f t="shared" si="0"/>
        <v>Adam</v>
      </c>
      <c r="C17" t="str">
        <f t="shared" si="1"/>
        <v>Palin</v>
      </c>
      <c r="D17" s="11" t="s">
        <v>221</v>
      </c>
      <c r="E17" s="12" t="s">
        <v>126</v>
      </c>
      <c r="F17" s="12" t="s">
        <v>122</v>
      </c>
      <c r="G17" s="12" t="s">
        <v>123</v>
      </c>
      <c r="H17" s="12" t="s">
        <v>124</v>
      </c>
      <c r="I17" s="11" t="s">
        <v>222</v>
      </c>
      <c r="J17" s="12"/>
      <c r="K17" s="12" t="s">
        <v>204</v>
      </c>
      <c r="L17" s="12" t="s">
        <v>122</v>
      </c>
      <c r="M17" s="12" t="s">
        <v>17</v>
      </c>
      <c r="N17">
        <f t="shared" ca="1" si="2"/>
        <v>300</v>
      </c>
    </row>
    <row r="18" spans="1:14" ht="15.75" customHeight="1">
      <c r="A18" s="11">
        <v>17</v>
      </c>
      <c r="B18" s="11" t="str">
        <f t="shared" si="0"/>
        <v>Tsendsuren</v>
      </c>
      <c r="C18" t="str">
        <f t="shared" si="1"/>
        <v>Bordukh</v>
      </c>
      <c r="D18" s="11" t="s">
        <v>223</v>
      </c>
      <c r="E18" s="11" t="s">
        <v>224</v>
      </c>
      <c r="F18" s="12" t="s">
        <v>130</v>
      </c>
      <c r="G18" s="12" t="s">
        <v>131</v>
      </c>
      <c r="H18" s="11" t="s">
        <v>225</v>
      </c>
      <c r="I18" s="11" t="s">
        <v>226</v>
      </c>
      <c r="J18" s="12" t="s">
        <v>135</v>
      </c>
      <c r="K18" s="11" t="s">
        <v>204</v>
      </c>
      <c r="L18" s="12" t="s">
        <v>136</v>
      </c>
      <c r="M18" s="12" t="s">
        <v>17</v>
      </c>
      <c r="N18">
        <f t="shared" ca="1" si="2"/>
        <v>225</v>
      </c>
    </row>
    <row r="19" spans="1:14" ht="14">
      <c r="A19" s="11">
        <v>18</v>
      </c>
      <c r="B19" s="11" t="str">
        <f t="shared" si="0"/>
        <v>Nemo</v>
      </c>
      <c r="C19" t="str">
        <f t="shared" si="1"/>
        <v>Glassman</v>
      </c>
      <c r="D19" s="11" t="s">
        <v>227</v>
      </c>
      <c r="E19" s="12" t="s">
        <v>142</v>
      </c>
      <c r="F19" s="12" t="s">
        <v>139</v>
      </c>
      <c r="G19" s="12" t="s">
        <v>140</v>
      </c>
      <c r="H19" s="12" t="s">
        <v>124</v>
      </c>
      <c r="I19" s="13" t="s">
        <v>228</v>
      </c>
      <c r="J19" s="12"/>
      <c r="K19" s="11" t="s">
        <v>204</v>
      </c>
      <c r="L19" s="12" t="s">
        <v>139</v>
      </c>
      <c r="M19" s="12" t="s">
        <v>17</v>
      </c>
      <c r="N19">
        <f t="shared" ca="1" si="2"/>
        <v>300</v>
      </c>
    </row>
    <row r="20" spans="1:14" ht="17.25" customHeight="1">
      <c r="A20" s="11">
        <v>19</v>
      </c>
      <c r="B20" s="11" t="str">
        <f t="shared" si="0"/>
        <v>Trapp</v>
      </c>
      <c r="C20" t="str">
        <f t="shared" si="1"/>
        <v>Lewis</v>
      </c>
      <c r="D20" s="11" t="s">
        <v>229</v>
      </c>
      <c r="E20" s="11" t="s">
        <v>149</v>
      </c>
      <c r="F20" s="11" t="s">
        <v>145</v>
      </c>
      <c r="G20" s="12" t="s">
        <v>146</v>
      </c>
      <c r="H20" s="12" t="s">
        <v>147</v>
      </c>
      <c r="I20" s="11" t="s">
        <v>187</v>
      </c>
      <c r="J20" s="11" t="s">
        <v>230</v>
      </c>
      <c r="K20" s="12" t="s">
        <v>204</v>
      </c>
      <c r="L20" s="11" t="s">
        <v>231</v>
      </c>
      <c r="M20" s="12" t="s">
        <v>17</v>
      </c>
      <c r="N20">
        <f t="shared" ca="1" si="2"/>
        <v>270</v>
      </c>
    </row>
    <row r="21" spans="1:14" ht="14">
      <c r="A21" s="11">
        <v>20</v>
      </c>
      <c r="B21" s="11" t="str">
        <f t="shared" si="0"/>
        <v>Richard</v>
      </c>
      <c r="C21" t="str">
        <f t="shared" si="1"/>
        <v>Robinson</v>
      </c>
      <c r="D21" s="11" t="s">
        <v>510</v>
      </c>
      <c r="E21" s="11" t="s">
        <v>159</v>
      </c>
      <c r="F21" s="12" t="s">
        <v>155</v>
      </c>
      <c r="G21" s="12" t="s">
        <v>156</v>
      </c>
      <c r="H21" s="12" t="s">
        <v>157</v>
      </c>
      <c r="I21" s="11" t="s">
        <v>212</v>
      </c>
      <c r="J21" s="12" t="s">
        <v>160</v>
      </c>
      <c r="K21" s="11" t="s">
        <v>204</v>
      </c>
      <c r="L21" s="12" t="s">
        <v>232</v>
      </c>
      <c r="M21" s="11" t="s">
        <v>17</v>
      </c>
      <c r="N21">
        <f t="shared" ca="1" si="2"/>
        <v>215</v>
      </c>
    </row>
    <row r="22" spans="1:14" ht="14">
      <c r="A22" s="12">
        <v>21</v>
      </c>
      <c r="B22" s="11" t="str">
        <f>_xlfn.TEXTBEFORE(_xlfn.TEXTBEFORE(D22," – "), " ")</f>
        <v>Pelham</v>
      </c>
      <c r="C22" t="str">
        <f>_xlfn.TEXTAFTER(_xlfn.TEXTBEFORE(D22," – "), " ")</f>
        <v>Higgins</v>
      </c>
      <c r="D22" s="12" t="s">
        <v>233</v>
      </c>
      <c r="E22" s="12" t="s">
        <v>234</v>
      </c>
      <c r="F22" s="12" t="s">
        <v>139</v>
      </c>
      <c r="G22" s="12" t="s">
        <v>235</v>
      </c>
      <c r="H22" s="12" t="s">
        <v>236</v>
      </c>
      <c r="I22" s="12" t="s">
        <v>193</v>
      </c>
      <c r="J22" s="12" t="s">
        <v>237</v>
      </c>
      <c r="K22" s="12" t="s">
        <v>204</v>
      </c>
      <c r="L22" s="12" t="s">
        <v>139</v>
      </c>
      <c r="M22" s="11" t="s">
        <v>17</v>
      </c>
      <c r="N22">
        <f t="shared" ca="1" si="2"/>
        <v>235</v>
      </c>
    </row>
    <row r="23" spans="1:14" ht="14">
      <c r="A23" s="9">
        <v>22</v>
      </c>
      <c r="B23" s="11" t="str">
        <f t="shared" ref="B23:B52" si="3">_xlfn.TEXTBEFORE(_xlfn.TEXTBEFORE(D23," – "), " ")</f>
        <v>Dominic</v>
      </c>
      <c r="C23" t="str">
        <f t="shared" ref="C23:C52" si="4">_xlfn.TEXTAFTER(_xlfn.TEXTBEFORE(D23," – "), " ")</f>
        <v xml:space="preserve"> MacPhail</v>
      </c>
      <c r="D23" s="9" t="s">
        <v>238</v>
      </c>
      <c r="E23" s="4" t="s">
        <v>239</v>
      </c>
      <c r="F23" s="4" t="s">
        <v>139</v>
      </c>
      <c r="G23" s="9" t="s">
        <v>240</v>
      </c>
      <c r="H23" s="4" t="s">
        <v>241</v>
      </c>
      <c r="I23" s="12" t="s">
        <v>242</v>
      </c>
      <c r="J23" s="4"/>
      <c r="K23" s="4" t="s">
        <v>204</v>
      </c>
      <c r="L23" s="4" t="s">
        <v>139</v>
      </c>
      <c r="M23" s="11" t="s">
        <v>17</v>
      </c>
      <c r="N23">
        <f t="shared" ca="1" si="2"/>
        <v>270</v>
      </c>
    </row>
    <row r="24" spans="1:14" ht="14">
      <c r="A24" s="9">
        <v>23</v>
      </c>
      <c r="B24" s="11" t="str">
        <f t="shared" si="3"/>
        <v>Emiko</v>
      </c>
      <c r="C24" t="str">
        <f t="shared" si="4"/>
        <v>Pereira</v>
      </c>
      <c r="D24" s="9" t="s">
        <v>243</v>
      </c>
      <c r="E24" s="13" t="s">
        <v>244</v>
      </c>
      <c r="F24" s="14" t="s">
        <v>139</v>
      </c>
      <c r="G24" s="14" t="s">
        <v>245</v>
      </c>
      <c r="H24" s="13" t="s">
        <v>246</v>
      </c>
      <c r="I24" s="13" t="s">
        <v>228</v>
      </c>
      <c r="J24" s="13" t="s">
        <v>247</v>
      </c>
      <c r="K24" s="13" t="s">
        <v>204</v>
      </c>
      <c r="L24" s="13" t="s">
        <v>139</v>
      </c>
      <c r="M24" s="11" t="s">
        <v>17</v>
      </c>
      <c r="N24">
        <f t="shared" ca="1" si="2"/>
        <v>270</v>
      </c>
    </row>
    <row r="25" spans="1:14" ht="14">
      <c r="A25" s="9">
        <v>24</v>
      </c>
      <c r="B25" s="11" t="str">
        <f t="shared" si="3"/>
        <v>Mitsuhiro</v>
      </c>
      <c r="C25" t="str">
        <f t="shared" si="4"/>
        <v>Jimbo</v>
      </c>
      <c r="D25" s="9" t="s">
        <v>248</v>
      </c>
      <c r="E25" s="4" t="s">
        <v>249</v>
      </c>
      <c r="F25" s="4" t="s">
        <v>139</v>
      </c>
      <c r="G25" s="4" t="s">
        <v>250</v>
      </c>
      <c r="H25" s="4" t="s">
        <v>251</v>
      </c>
      <c r="I25" s="4" t="s">
        <v>175</v>
      </c>
      <c r="J25" s="4" t="s">
        <v>252</v>
      </c>
      <c r="K25" s="4" t="s">
        <v>204</v>
      </c>
      <c r="L25" s="4" t="s">
        <v>139</v>
      </c>
      <c r="M25" s="11" t="s">
        <v>17</v>
      </c>
      <c r="N25">
        <f t="shared" ca="1" si="2"/>
        <v>265</v>
      </c>
    </row>
    <row r="26" spans="1:14" ht="14">
      <c r="A26" s="9">
        <v>25</v>
      </c>
      <c r="B26" s="11" t="str">
        <f t="shared" si="3"/>
        <v>Yu</v>
      </c>
      <c r="C26" t="str">
        <f t="shared" si="4"/>
        <v>Nishimura</v>
      </c>
      <c r="D26" s="9" t="s">
        <v>253</v>
      </c>
      <c r="E26" s="4" t="s">
        <v>254</v>
      </c>
      <c r="F26" s="4" t="s">
        <v>139</v>
      </c>
      <c r="G26" s="4" t="s">
        <v>255</v>
      </c>
      <c r="H26" s="4" t="s">
        <v>256</v>
      </c>
      <c r="I26" s="4" t="s">
        <v>193</v>
      </c>
      <c r="J26" s="4" t="s">
        <v>257</v>
      </c>
      <c r="K26" s="4" t="s">
        <v>204</v>
      </c>
      <c r="L26" s="4" t="s">
        <v>139</v>
      </c>
      <c r="M26" s="11" t="s">
        <v>17</v>
      </c>
      <c r="N26">
        <f t="shared" ca="1" si="2"/>
        <v>290</v>
      </c>
    </row>
    <row r="27" spans="1:14" ht="14">
      <c r="A27" s="9">
        <v>26</v>
      </c>
      <c r="B27" s="11" t="str">
        <f t="shared" si="3"/>
        <v>Mitsuru</v>
      </c>
      <c r="C27" t="str">
        <f t="shared" si="4"/>
        <v>Honda</v>
      </c>
      <c r="D27" s="9" t="s">
        <v>258</v>
      </c>
      <c r="E27" s="4" t="s">
        <v>259</v>
      </c>
      <c r="F27" s="4" t="s">
        <v>139</v>
      </c>
      <c r="G27" s="4" t="s">
        <v>260</v>
      </c>
      <c r="H27" s="6" t="s">
        <v>261</v>
      </c>
      <c r="I27" s="4" t="s">
        <v>262</v>
      </c>
      <c r="J27" s="4" t="s">
        <v>263</v>
      </c>
      <c r="K27" s="4" t="s">
        <v>204</v>
      </c>
      <c r="L27" s="4" t="s">
        <v>139</v>
      </c>
      <c r="M27" s="11" t="s">
        <v>17</v>
      </c>
      <c r="N27">
        <f t="shared" ca="1" si="2"/>
        <v>265</v>
      </c>
    </row>
    <row r="28" spans="1:14" ht="14">
      <c r="A28" s="9">
        <v>27</v>
      </c>
      <c r="B28" s="11" t="str">
        <f t="shared" si="3"/>
        <v>Jamie</v>
      </c>
      <c r="C28" t="str">
        <f t="shared" si="4"/>
        <v>Sanderson</v>
      </c>
      <c r="D28" s="9" t="s">
        <v>264</v>
      </c>
      <c r="E28" s="4" t="s">
        <v>265</v>
      </c>
      <c r="F28" s="4" t="s">
        <v>139</v>
      </c>
      <c r="G28" s="4" t="s">
        <v>266</v>
      </c>
      <c r="H28" s="4" t="s">
        <v>267</v>
      </c>
      <c r="I28" s="4" t="s">
        <v>175</v>
      </c>
      <c r="J28" s="4" t="s">
        <v>268</v>
      </c>
      <c r="K28" s="4" t="s">
        <v>204</v>
      </c>
      <c r="L28" s="4" t="s">
        <v>139</v>
      </c>
      <c r="M28" s="11" t="s">
        <v>17</v>
      </c>
      <c r="N28">
        <f t="shared" ca="1" si="2"/>
        <v>270</v>
      </c>
    </row>
    <row r="29" spans="1:14" ht="14">
      <c r="A29" s="9">
        <v>28</v>
      </c>
      <c r="B29" s="11" t="str">
        <f t="shared" si="3"/>
        <v>Masato</v>
      </c>
      <c r="C29" t="str">
        <f t="shared" si="4"/>
        <v>Edo</v>
      </c>
      <c r="D29" s="9" t="s">
        <v>269</v>
      </c>
      <c r="E29" s="4" t="s">
        <v>270</v>
      </c>
      <c r="F29" s="4" t="s">
        <v>139</v>
      </c>
      <c r="G29" s="4" t="s">
        <v>271</v>
      </c>
      <c r="H29" s="4" t="s">
        <v>272</v>
      </c>
      <c r="I29" s="4" t="s">
        <v>175</v>
      </c>
      <c r="J29" s="4" t="s">
        <v>273</v>
      </c>
      <c r="K29" s="4" t="s">
        <v>204</v>
      </c>
      <c r="L29" s="4" t="s">
        <v>139</v>
      </c>
      <c r="M29" s="11" t="s">
        <v>17</v>
      </c>
      <c r="N29">
        <f t="shared" ca="1" si="2"/>
        <v>300</v>
      </c>
    </row>
    <row r="30" spans="1:14" ht="14">
      <c r="A30" s="9">
        <v>29</v>
      </c>
      <c r="B30" s="11" t="str">
        <f t="shared" si="3"/>
        <v>William</v>
      </c>
      <c r="C30" t="str">
        <f t="shared" si="4"/>
        <v>Johnson</v>
      </c>
      <c r="D30" s="9" t="s">
        <v>274</v>
      </c>
      <c r="E30" s="4" t="s">
        <v>275</v>
      </c>
      <c r="F30" s="4" t="s">
        <v>139</v>
      </c>
      <c r="G30" s="4" t="s">
        <v>276</v>
      </c>
      <c r="H30" s="4" t="s">
        <v>277</v>
      </c>
      <c r="I30" s="4" t="s">
        <v>193</v>
      </c>
      <c r="J30" s="4" t="s">
        <v>278</v>
      </c>
      <c r="K30" s="4" t="s">
        <v>204</v>
      </c>
      <c r="L30" s="4" t="s">
        <v>139</v>
      </c>
      <c r="M30" s="11" t="s">
        <v>17</v>
      </c>
      <c r="N30">
        <f t="shared" ca="1" si="2"/>
        <v>215</v>
      </c>
    </row>
    <row r="31" spans="1:14" ht="14">
      <c r="A31" s="9">
        <v>30</v>
      </c>
      <c r="B31" s="11" t="str">
        <f t="shared" si="3"/>
        <v>Yasutoshi</v>
      </c>
      <c r="C31" t="str">
        <f t="shared" si="4"/>
        <v>S</v>
      </c>
      <c r="D31" s="9" t="s">
        <v>279</v>
      </c>
      <c r="E31" s="4" t="s">
        <v>280</v>
      </c>
      <c r="F31" s="4" t="s">
        <v>139</v>
      </c>
      <c r="G31" s="4" t="s">
        <v>281</v>
      </c>
      <c r="H31" s="4" t="s">
        <v>282</v>
      </c>
      <c r="I31" s="4" t="s">
        <v>283</v>
      </c>
      <c r="J31" s="4" t="s">
        <v>284</v>
      </c>
      <c r="K31" s="4" t="s">
        <v>204</v>
      </c>
      <c r="L31" s="4" t="s">
        <v>139</v>
      </c>
      <c r="M31" s="11" t="s">
        <v>17</v>
      </c>
      <c r="N31">
        <f t="shared" ca="1" si="2"/>
        <v>290</v>
      </c>
    </row>
    <row r="32" spans="1:14" ht="14">
      <c r="A32" s="9">
        <v>31</v>
      </c>
      <c r="B32" s="11" t="str">
        <f t="shared" si="3"/>
        <v>Naoki</v>
      </c>
      <c r="C32" t="str">
        <f t="shared" si="4"/>
        <v>H</v>
      </c>
      <c r="D32" s="9" t="s">
        <v>285</v>
      </c>
      <c r="E32" s="4" t="s">
        <v>286</v>
      </c>
      <c r="F32" s="4" t="s">
        <v>139</v>
      </c>
      <c r="G32" s="4" t="s">
        <v>287</v>
      </c>
      <c r="H32" s="4" t="s">
        <v>288</v>
      </c>
      <c r="I32" s="4" t="s">
        <v>289</v>
      </c>
      <c r="J32" s="4" t="s">
        <v>290</v>
      </c>
      <c r="K32" s="7" t="s">
        <v>204</v>
      </c>
      <c r="L32" s="4" t="s">
        <v>139</v>
      </c>
      <c r="M32" s="11" t="s">
        <v>17</v>
      </c>
      <c r="N32">
        <f t="shared" ca="1" si="2"/>
        <v>300</v>
      </c>
    </row>
    <row r="33" spans="1:14" ht="14">
      <c r="A33" s="9">
        <v>32</v>
      </c>
      <c r="B33" s="11" t="str">
        <f t="shared" si="3"/>
        <v>Richard</v>
      </c>
      <c r="C33" t="str">
        <f t="shared" si="4"/>
        <v>Orbell</v>
      </c>
      <c r="D33" s="9" t="s">
        <v>291</v>
      </c>
      <c r="E33" s="4" t="s">
        <v>292</v>
      </c>
      <c r="F33" s="4" t="s">
        <v>139</v>
      </c>
      <c r="G33" s="4" t="s">
        <v>293</v>
      </c>
      <c r="H33" s="6" t="s">
        <v>294</v>
      </c>
      <c r="I33" s="4" t="s">
        <v>193</v>
      </c>
      <c r="J33" s="4" t="s">
        <v>295</v>
      </c>
      <c r="K33" s="4" t="s">
        <v>204</v>
      </c>
      <c r="L33" s="4" t="s">
        <v>139</v>
      </c>
      <c r="M33" s="11" t="s">
        <v>17</v>
      </c>
      <c r="N33">
        <f t="shared" ca="1" si="2"/>
        <v>235</v>
      </c>
    </row>
    <row r="34" spans="1:14" ht="14">
      <c r="A34" s="9">
        <v>33</v>
      </c>
      <c r="B34" s="11" t="str">
        <f t="shared" si="3"/>
        <v>Kosaku</v>
      </c>
      <c r="C34" t="str">
        <f t="shared" si="4"/>
        <v>Hijiya</v>
      </c>
      <c r="D34" s="9" t="s">
        <v>296</v>
      </c>
      <c r="E34" s="4" t="s">
        <v>297</v>
      </c>
      <c r="F34" s="4" t="s">
        <v>139</v>
      </c>
      <c r="G34" s="4" t="s">
        <v>298</v>
      </c>
      <c r="H34" s="4" t="s">
        <v>299</v>
      </c>
      <c r="I34" s="4" t="s">
        <v>300</v>
      </c>
      <c r="J34" s="4" t="s">
        <v>301</v>
      </c>
      <c r="K34" s="4" t="s">
        <v>204</v>
      </c>
      <c r="L34" s="4" t="s">
        <v>139</v>
      </c>
      <c r="M34" s="11" t="s">
        <v>17</v>
      </c>
      <c r="N34">
        <f t="shared" ca="1" si="2"/>
        <v>235</v>
      </c>
    </row>
    <row r="35" spans="1:14" ht="14">
      <c r="A35" s="9">
        <v>34</v>
      </c>
      <c r="B35" s="11" t="str">
        <f t="shared" si="3"/>
        <v>John</v>
      </c>
      <c r="C35" t="str">
        <f t="shared" si="4"/>
        <v>Kakita</v>
      </c>
      <c r="D35" s="9" t="s">
        <v>302</v>
      </c>
      <c r="E35" s="4" t="s">
        <v>303</v>
      </c>
      <c r="F35" s="4" t="s">
        <v>139</v>
      </c>
      <c r="G35" s="4" t="s">
        <v>304</v>
      </c>
      <c r="H35" s="4" t="s">
        <v>305</v>
      </c>
      <c r="I35" s="6" t="s">
        <v>300</v>
      </c>
      <c r="J35" s="4" t="s">
        <v>306</v>
      </c>
      <c r="K35" s="4" t="s">
        <v>204</v>
      </c>
      <c r="L35" s="4" t="s">
        <v>139</v>
      </c>
      <c r="M35" s="11" t="s">
        <v>17</v>
      </c>
      <c r="N35">
        <f t="shared" ca="1" si="2"/>
        <v>270</v>
      </c>
    </row>
    <row r="36" spans="1:14" ht="14" customHeight="1">
      <c r="A36" s="9">
        <v>35</v>
      </c>
      <c r="B36" s="11" t="str">
        <f t="shared" si="3"/>
        <v>Masao</v>
      </c>
      <c r="C36" t="str">
        <f t="shared" si="4"/>
        <v>Horiki</v>
      </c>
      <c r="D36" s="9" t="s">
        <v>307</v>
      </c>
      <c r="E36" s="4" t="s">
        <v>308</v>
      </c>
      <c r="F36" s="4" t="s">
        <v>139</v>
      </c>
      <c r="G36" s="4" t="s">
        <v>309</v>
      </c>
      <c r="H36" s="4" t="s">
        <v>310</v>
      </c>
      <c r="I36" s="4" t="s">
        <v>289</v>
      </c>
      <c r="J36" s="6" t="s">
        <v>311</v>
      </c>
      <c r="K36" s="4" t="s">
        <v>204</v>
      </c>
      <c r="L36" s="8" t="s">
        <v>139</v>
      </c>
      <c r="M36" s="11" t="s">
        <v>17</v>
      </c>
      <c r="N36">
        <f t="shared" ca="1" si="2"/>
        <v>235</v>
      </c>
    </row>
    <row r="37" spans="1:14" ht="14">
      <c r="A37" s="9">
        <v>36</v>
      </c>
      <c r="B37" s="11" t="str">
        <f t="shared" si="3"/>
        <v>Shiro</v>
      </c>
      <c r="C37" t="str">
        <f t="shared" si="4"/>
        <v>Morimoto</v>
      </c>
      <c r="D37" s="9" t="s">
        <v>312</v>
      </c>
      <c r="E37" s="4" t="s">
        <v>313</v>
      </c>
      <c r="F37" s="4" t="s">
        <v>139</v>
      </c>
      <c r="G37" s="4" t="s">
        <v>314</v>
      </c>
      <c r="H37" s="4" t="s">
        <v>315</v>
      </c>
      <c r="I37" s="4" t="s">
        <v>316</v>
      </c>
      <c r="J37" s="4" t="s">
        <v>317</v>
      </c>
      <c r="K37" s="4" t="s">
        <v>204</v>
      </c>
      <c r="L37" s="4" t="s">
        <v>139</v>
      </c>
      <c r="M37" s="11" t="s">
        <v>17</v>
      </c>
      <c r="N37">
        <f t="shared" ca="1" si="2"/>
        <v>250</v>
      </c>
    </row>
    <row r="38" spans="1:14" ht="14">
      <c r="A38" s="9">
        <v>37</v>
      </c>
      <c r="B38" s="11" t="str">
        <f t="shared" si="3"/>
        <v>Takeshi</v>
      </c>
      <c r="C38" t="str">
        <f t="shared" si="4"/>
        <v>Kato</v>
      </c>
      <c r="D38" s="9" t="s">
        <v>318</v>
      </c>
      <c r="E38" s="4" t="s">
        <v>319</v>
      </c>
      <c r="F38" s="4" t="s">
        <v>139</v>
      </c>
      <c r="G38" s="4" t="s">
        <v>320</v>
      </c>
      <c r="H38" s="4" t="s">
        <v>321</v>
      </c>
      <c r="I38" s="4" t="s">
        <v>322</v>
      </c>
      <c r="J38" s="4" t="s">
        <v>323</v>
      </c>
      <c r="K38" s="4" t="s">
        <v>204</v>
      </c>
      <c r="L38" s="4" t="s">
        <v>139</v>
      </c>
      <c r="M38" s="11" t="s">
        <v>17</v>
      </c>
      <c r="N38">
        <f t="shared" ca="1" si="2"/>
        <v>200</v>
      </c>
    </row>
    <row r="39" spans="1:14" ht="14">
      <c r="A39" s="9">
        <v>38</v>
      </c>
      <c r="B39" s="11" t="str">
        <f t="shared" si="3"/>
        <v>Hiromi</v>
      </c>
      <c r="C39" t="str">
        <f t="shared" si="4"/>
        <v>Kitagawa</v>
      </c>
      <c r="D39" s="9" t="s">
        <v>324</v>
      </c>
      <c r="E39" s="8" t="s">
        <v>325</v>
      </c>
      <c r="F39" s="4" t="s">
        <v>139</v>
      </c>
      <c r="G39" s="4" t="s">
        <v>326</v>
      </c>
      <c r="H39" s="4" t="s">
        <v>327</v>
      </c>
      <c r="I39" s="4" t="s">
        <v>322</v>
      </c>
      <c r="J39" s="8" t="s">
        <v>328</v>
      </c>
      <c r="K39" s="8" t="s">
        <v>204</v>
      </c>
      <c r="L39" s="8" t="s">
        <v>139</v>
      </c>
      <c r="M39" s="11" t="s">
        <v>17</v>
      </c>
      <c r="N39">
        <f t="shared" ca="1" si="2"/>
        <v>300</v>
      </c>
    </row>
    <row r="40" spans="1:14" ht="14">
      <c r="A40" s="9">
        <v>39</v>
      </c>
      <c r="B40" s="11" t="str">
        <f t="shared" si="3"/>
        <v>Ayano</v>
      </c>
      <c r="C40" t="str">
        <f t="shared" si="4"/>
        <v>Taraki</v>
      </c>
      <c r="D40" s="9" t="s">
        <v>329</v>
      </c>
      <c r="E40" s="4" t="s">
        <v>330</v>
      </c>
      <c r="F40" s="4" t="s">
        <v>139</v>
      </c>
      <c r="G40" s="4" t="s">
        <v>331</v>
      </c>
      <c r="H40" s="4" t="s">
        <v>332</v>
      </c>
      <c r="I40" s="4" t="s">
        <v>333</v>
      </c>
      <c r="J40" s="9" t="s">
        <v>334</v>
      </c>
      <c r="K40" s="4" t="s">
        <v>204</v>
      </c>
      <c r="L40" s="4" t="s">
        <v>139</v>
      </c>
      <c r="M40" s="11" t="s">
        <v>17</v>
      </c>
      <c r="N40">
        <f t="shared" ca="1" si="2"/>
        <v>270</v>
      </c>
    </row>
    <row r="41" spans="1:14" ht="14">
      <c r="A41" s="9">
        <v>40</v>
      </c>
      <c r="B41" s="11" t="str">
        <f t="shared" si="3"/>
        <v>Hara</v>
      </c>
      <c r="C41" t="str">
        <f t="shared" si="4"/>
        <v>Yasuhiro</v>
      </c>
      <c r="D41" s="9" t="s">
        <v>335</v>
      </c>
      <c r="E41" s="4" t="s">
        <v>336</v>
      </c>
      <c r="F41" s="4" t="s">
        <v>139</v>
      </c>
      <c r="G41" s="4" t="s">
        <v>337</v>
      </c>
      <c r="H41" s="4" t="s">
        <v>338</v>
      </c>
      <c r="I41" s="4" t="s">
        <v>333</v>
      </c>
      <c r="J41" s="4" t="s">
        <v>339</v>
      </c>
      <c r="K41" s="4" t="s">
        <v>204</v>
      </c>
      <c r="L41" s="4" t="s">
        <v>139</v>
      </c>
      <c r="M41" s="11" t="s">
        <v>17</v>
      </c>
      <c r="N41">
        <f t="shared" ca="1" si="2"/>
        <v>300</v>
      </c>
    </row>
    <row r="42" spans="1:14" ht="14">
      <c r="A42" s="9">
        <v>41</v>
      </c>
      <c r="B42" s="11" t="str">
        <f t="shared" si="3"/>
        <v>Kaori</v>
      </c>
      <c r="C42" t="str">
        <f t="shared" si="4"/>
        <v>Arai</v>
      </c>
      <c r="D42" s="9" t="s">
        <v>340</v>
      </c>
      <c r="E42" s="4" t="s">
        <v>341</v>
      </c>
      <c r="F42" s="4" t="s">
        <v>139</v>
      </c>
      <c r="G42" s="4" t="s">
        <v>342</v>
      </c>
      <c r="H42" s="4" t="s">
        <v>343</v>
      </c>
      <c r="I42" s="4" t="s">
        <v>333</v>
      </c>
      <c r="J42" s="4" t="s">
        <v>344</v>
      </c>
      <c r="K42" s="4" t="s">
        <v>204</v>
      </c>
      <c r="L42" s="4" t="s">
        <v>139</v>
      </c>
      <c r="M42" s="11" t="s">
        <v>17</v>
      </c>
      <c r="N42">
        <f t="shared" ca="1" si="2"/>
        <v>250</v>
      </c>
    </row>
    <row r="43" spans="1:14" ht="14">
      <c r="A43" s="9">
        <v>42</v>
      </c>
      <c r="B43" s="11" t="str">
        <f t="shared" si="3"/>
        <v>Yasuko</v>
      </c>
      <c r="C43" t="str">
        <f t="shared" si="4"/>
        <v>Osumi</v>
      </c>
      <c r="D43" s="9" t="s">
        <v>345</v>
      </c>
      <c r="E43" s="4" t="s">
        <v>346</v>
      </c>
      <c r="F43" s="9" t="s">
        <v>139</v>
      </c>
      <c r="G43" s="4" t="s">
        <v>347</v>
      </c>
      <c r="H43" s="4" t="s">
        <v>348</v>
      </c>
      <c r="I43" s="9" t="s">
        <v>333</v>
      </c>
      <c r="J43" s="4" t="s">
        <v>349</v>
      </c>
      <c r="K43" s="4" t="s">
        <v>204</v>
      </c>
      <c r="L43" s="4" t="s">
        <v>139</v>
      </c>
      <c r="M43" s="11" t="s">
        <v>17</v>
      </c>
      <c r="N43">
        <f t="shared" ca="1" si="2"/>
        <v>235</v>
      </c>
    </row>
    <row r="44" spans="1:14" ht="14">
      <c r="A44" s="9">
        <v>43</v>
      </c>
      <c r="B44" s="11" t="str">
        <f t="shared" si="3"/>
        <v>Oliver</v>
      </c>
      <c r="C44" t="str">
        <f t="shared" si="4"/>
        <v xml:space="preserve"> Omi</v>
      </c>
      <c r="D44" s="9" t="s">
        <v>350</v>
      </c>
      <c r="E44" s="4" t="s">
        <v>351</v>
      </c>
      <c r="F44" s="4" t="s">
        <v>139</v>
      </c>
      <c r="G44" s="6" t="s">
        <v>352</v>
      </c>
      <c r="H44" s="4" t="s">
        <v>353</v>
      </c>
      <c r="I44" s="9" t="s">
        <v>354</v>
      </c>
      <c r="J44" s="4" t="s">
        <v>355</v>
      </c>
      <c r="K44" s="4" t="s">
        <v>204</v>
      </c>
      <c r="L44" s="4" t="s">
        <v>139</v>
      </c>
      <c r="M44" s="11" t="s">
        <v>17</v>
      </c>
      <c r="N44">
        <f t="shared" ca="1" si="2"/>
        <v>300</v>
      </c>
    </row>
    <row r="45" spans="1:14" ht="14">
      <c r="A45" s="9">
        <v>44</v>
      </c>
      <c r="B45" s="11" t="str">
        <f t="shared" si="3"/>
        <v>Kazuhiro</v>
      </c>
      <c r="C45" t="str">
        <f t="shared" si="4"/>
        <v>Takase</v>
      </c>
      <c r="D45" s="9" t="s">
        <v>356</v>
      </c>
      <c r="E45" s="4" t="s">
        <v>357</v>
      </c>
      <c r="F45" s="4" t="s">
        <v>139</v>
      </c>
      <c r="G45" s="4" t="s">
        <v>358</v>
      </c>
      <c r="H45" s="4" t="s">
        <v>359</v>
      </c>
      <c r="I45" s="4" t="s">
        <v>354</v>
      </c>
      <c r="J45" s="4"/>
      <c r="K45" s="4" t="s">
        <v>204</v>
      </c>
      <c r="L45" s="4" t="s">
        <v>139</v>
      </c>
      <c r="M45" s="11" t="s">
        <v>17</v>
      </c>
      <c r="N45">
        <f t="shared" ca="1" si="2"/>
        <v>300</v>
      </c>
    </row>
    <row r="46" spans="1:14" ht="14">
      <c r="A46" s="9">
        <v>45</v>
      </c>
      <c r="B46" s="11" t="str">
        <f t="shared" si="3"/>
        <v>Akiko</v>
      </c>
      <c r="C46" t="str">
        <f t="shared" si="4"/>
        <v>Hori</v>
      </c>
      <c r="D46" s="9" t="s">
        <v>360</v>
      </c>
      <c r="E46" s="4" t="s">
        <v>361</v>
      </c>
      <c r="F46" s="4" t="s">
        <v>139</v>
      </c>
      <c r="G46" s="9" t="s">
        <v>362</v>
      </c>
      <c r="H46" s="6" t="s">
        <v>363</v>
      </c>
      <c r="I46" s="10" t="s">
        <v>364</v>
      </c>
      <c r="J46" s="4"/>
      <c r="K46" s="9" t="s">
        <v>204</v>
      </c>
      <c r="L46" s="9" t="s">
        <v>139</v>
      </c>
      <c r="M46" s="11" t="s">
        <v>17</v>
      </c>
      <c r="N46">
        <f t="shared" ca="1" si="2"/>
        <v>200</v>
      </c>
    </row>
    <row r="47" spans="1:14" ht="14">
      <c r="A47" s="9">
        <v>46</v>
      </c>
      <c r="B47" s="11" t="str">
        <f t="shared" si="3"/>
        <v>Muhammad</v>
      </c>
      <c r="C47" t="str">
        <f t="shared" si="4"/>
        <v>Akram</v>
      </c>
      <c r="D47" s="9" t="s">
        <v>365</v>
      </c>
      <c r="E47" s="4" t="s">
        <v>366</v>
      </c>
      <c r="F47" s="4" t="s">
        <v>139</v>
      </c>
      <c r="G47" s="4" t="s">
        <v>367</v>
      </c>
      <c r="H47" s="4" t="s">
        <v>363</v>
      </c>
      <c r="I47" s="4" t="s">
        <v>364</v>
      </c>
      <c r="J47" s="4" t="s">
        <v>368</v>
      </c>
      <c r="K47" s="4" t="s">
        <v>204</v>
      </c>
      <c r="L47" s="4" t="s">
        <v>139</v>
      </c>
      <c r="M47" s="11" t="s">
        <v>17</v>
      </c>
      <c r="N47">
        <f t="shared" ca="1" si="2"/>
        <v>225</v>
      </c>
    </row>
    <row r="48" spans="1:14" ht="14">
      <c r="A48" s="9">
        <v>47</v>
      </c>
      <c r="B48" s="11" t="str">
        <f t="shared" si="3"/>
        <v>Katsuhito</v>
      </c>
      <c r="C48" t="str">
        <f t="shared" si="4"/>
        <v>Yoshimori</v>
      </c>
      <c r="D48" s="9" t="s">
        <v>369</v>
      </c>
      <c r="E48" s="4" t="s">
        <v>370</v>
      </c>
      <c r="F48" s="4" t="s">
        <v>139</v>
      </c>
      <c r="G48" s="9" t="s">
        <v>371</v>
      </c>
      <c r="H48" s="4" t="s">
        <v>372</v>
      </c>
      <c r="I48" s="4" t="s">
        <v>300</v>
      </c>
      <c r="J48" s="4" t="s">
        <v>373</v>
      </c>
      <c r="K48" s="4" t="s">
        <v>204</v>
      </c>
      <c r="L48" s="4" t="s">
        <v>139</v>
      </c>
      <c r="M48" s="11" t="s">
        <v>17</v>
      </c>
      <c r="N48">
        <f t="shared" ca="1" si="2"/>
        <v>300</v>
      </c>
    </row>
    <row r="49" spans="1:14" ht="14">
      <c r="A49" s="9">
        <v>48</v>
      </c>
      <c r="B49" s="11" t="str">
        <f t="shared" si="3"/>
        <v>Yuuki</v>
      </c>
      <c r="C49" t="str">
        <f t="shared" si="4"/>
        <v>Narita</v>
      </c>
      <c r="D49" s="9" t="s">
        <v>374</v>
      </c>
      <c r="E49" s="13" t="s">
        <v>375</v>
      </c>
      <c r="F49" s="14" t="s">
        <v>139</v>
      </c>
      <c r="G49" s="14" t="s">
        <v>376</v>
      </c>
      <c r="H49" s="13" t="s">
        <v>42</v>
      </c>
      <c r="I49" s="13" t="s">
        <v>193</v>
      </c>
      <c r="J49" s="13"/>
      <c r="K49" s="13" t="s">
        <v>204</v>
      </c>
      <c r="L49" s="13" t="s">
        <v>139</v>
      </c>
      <c r="M49" s="11" t="s">
        <v>17</v>
      </c>
      <c r="N49">
        <f t="shared" ca="1" si="2"/>
        <v>290</v>
      </c>
    </row>
    <row r="50" spans="1:14" ht="14">
      <c r="A50" s="9">
        <v>49</v>
      </c>
      <c r="B50" s="11" t="str">
        <f t="shared" si="3"/>
        <v>Eric</v>
      </c>
      <c r="C50" t="str">
        <f t="shared" si="4"/>
        <v xml:space="preserve"> Golden</v>
      </c>
      <c r="D50" s="9" t="s">
        <v>377</v>
      </c>
      <c r="E50" s="4" t="s">
        <v>378</v>
      </c>
      <c r="F50" s="4" t="s">
        <v>139</v>
      </c>
      <c r="G50" s="4" t="s">
        <v>379</v>
      </c>
      <c r="H50" s="4" t="s">
        <v>380</v>
      </c>
      <c r="I50" s="4" t="s">
        <v>187</v>
      </c>
      <c r="J50" s="4" t="s">
        <v>381</v>
      </c>
      <c r="K50" s="4" t="s">
        <v>204</v>
      </c>
      <c r="L50" s="4" t="s">
        <v>139</v>
      </c>
      <c r="M50" s="11" t="s">
        <v>17</v>
      </c>
      <c r="N50">
        <f t="shared" ca="1" si="2"/>
        <v>200</v>
      </c>
    </row>
    <row r="51" spans="1:14" ht="14">
      <c r="A51" s="9">
        <v>50</v>
      </c>
      <c r="B51" s="11" t="str">
        <f t="shared" si="3"/>
        <v>Kevin</v>
      </c>
      <c r="C51" t="str">
        <f t="shared" si="4"/>
        <v xml:space="preserve"> Lee</v>
      </c>
      <c r="D51" s="9" t="s">
        <v>382</v>
      </c>
      <c r="E51" s="4" t="s">
        <v>383</v>
      </c>
      <c r="F51" s="4" t="s">
        <v>139</v>
      </c>
      <c r="G51" s="4" t="s">
        <v>384</v>
      </c>
      <c r="H51" s="4" t="s">
        <v>385</v>
      </c>
      <c r="I51" s="4" t="s">
        <v>300</v>
      </c>
      <c r="J51" s="4" t="s">
        <v>386</v>
      </c>
      <c r="K51" s="4" t="s">
        <v>204</v>
      </c>
      <c r="L51" s="4" t="s">
        <v>139</v>
      </c>
      <c r="M51" s="11" t="s">
        <v>17</v>
      </c>
      <c r="N51">
        <f t="shared" ca="1" si="2"/>
        <v>270</v>
      </c>
    </row>
    <row r="52" spans="1:14" ht="14">
      <c r="A52" s="9">
        <v>51</v>
      </c>
      <c r="B52" s="11" t="str">
        <f t="shared" si="3"/>
        <v>Kenji</v>
      </c>
      <c r="C52" t="str">
        <f t="shared" si="4"/>
        <v>Ota</v>
      </c>
      <c r="D52" s="9" t="s">
        <v>387</v>
      </c>
      <c r="E52" s="4" t="s">
        <v>388</v>
      </c>
      <c r="F52" s="4" t="s">
        <v>139</v>
      </c>
      <c r="G52" s="4" t="s">
        <v>293</v>
      </c>
      <c r="H52" s="6" t="s">
        <v>389</v>
      </c>
      <c r="I52" s="4" t="s">
        <v>175</v>
      </c>
      <c r="J52" s="4" t="s">
        <v>390</v>
      </c>
      <c r="K52" s="4" t="s">
        <v>204</v>
      </c>
      <c r="L52" s="4" t="s">
        <v>139</v>
      </c>
      <c r="M52" s="11" t="s">
        <v>17</v>
      </c>
      <c r="N52">
        <f t="shared" ca="1" si="2"/>
        <v>250</v>
      </c>
    </row>
    <row r="53" spans="1:14" ht="12.5">
      <c r="E53" s="4"/>
      <c r="F53" s="4"/>
      <c r="G53" s="4"/>
      <c r="H53" s="4"/>
      <c r="I53" s="4"/>
      <c r="J53" s="4"/>
      <c r="K53" s="4"/>
      <c r="L53" s="4"/>
      <c r="M53" s="4"/>
    </row>
    <row r="54" spans="1:14" ht="12.5">
      <c r="E54" s="4"/>
      <c r="F54" s="4"/>
      <c r="G54" s="4"/>
      <c r="H54" s="4"/>
      <c r="I54" s="4"/>
      <c r="J54" s="4"/>
      <c r="K54" s="4"/>
      <c r="L54" s="4"/>
      <c r="M54" s="4"/>
    </row>
    <row r="55" spans="1:14" ht="12.5">
      <c r="E55" s="4"/>
      <c r="F55" s="4"/>
      <c r="G55" s="4"/>
      <c r="H55" s="4"/>
      <c r="I55" s="4"/>
      <c r="J55" s="4"/>
      <c r="K55" s="4"/>
      <c r="L55" s="4"/>
      <c r="M55" s="4"/>
    </row>
    <row r="56" spans="1:14" ht="12.5">
      <c r="E56" s="4"/>
      <c r="F56" s="4"/>
      <c r="G56" s="4"/>
      <c r="H56" s="4"/>
      <c r="I56" s="4"/>
      <c r="J56" s="4"/>
      <c r="K56" s="4"/>
      <c r="L56" s="4"/>
      <c r="M56" s="4"/>
    </row>
    <row r="57" spans="1:14" ht="14">
      <c r="E57" s="4"/>
      <c r="F57" s="4"/>
      <c r="G57" s="4"/>
      <c r="H57" s="4"/>
      <c r="I57" s="4"/>
      <c r="J57" s="4"/>
      <c r="K57" s="7"/>
      <c r="L57" s="4"/>
      <c r="M57" s="4"/>
    </row>
    <row r="58" spans="1:14" ht="12.5">
      <c r="E58" s="4"/>
      <c r="F58" s="4"/>
      <c r="G58" s="4"/>
      <c r="H58" s="6"/>
      <c r="I58" s="4"/>
      <c r="J58" s="4"/>
      <c r="K58" s="4"/>
      <c r="L58" s="4"/>
      <c r="M58" s="4"/>
    </row>
    <row r="59" spans="1:14" ht="12.5">
      <c r="E59" s="4"/>
      <c r="F59" s="4"/>
      <c r="G59" s="4"/>
      <c r="H59" s="4"/>
      <c r="I59" s="4"/>
      <c r="J59" s="4"/>
      <c r="K59" s="4"/>
      <c r="L59" s="4"/>
      <c r="M59" s="4"/>
    </row>
    <row r="60" spans="1:14" ht="12.5">
      <c r="E60" s="4"/>
      <c r="F60" s="4"/>
      <c r="G60" s="4"/>
      <c r="H60" s="4"/>
      <c r="I60" s="6"/>
      <c r="J60" s="4"/>
      <c r="K60" s="4"/>
      <c r="L60" s="4"/>
      <c r="M60" s="4"/>
    </row>
    <row r="61" spans="1:14" ht="12.5">
      <c r="E61" s="4"/>
      <c r="F61" s="4"/>
      <c r="G61" s="4"/>
      <c r="H61" s="4"/>
      <c r="I61" s="4"/>
      <c r="J61" s="6"/>
      <c r="K61" s="4"/>
      <c r="L61" s="8"/>
      <c r="M61" s="4"/>
    </row>
    <row r="62" spans="1:14" ht="12.5">
      <c r="E62" s="4"/>
      <c r="F62" s="4"/>
      <c r="G62" s="4"/>
      <c r="H62" s="4"/>
      <c r="I62" s="4"/>
      <c r="J62" s="4"/>
      <c r="K62" s="4"/>
      <c r="L62" s="4"/>
      <c r="M62" s="4"/>
    </row>
    <row r="63" spans="1:14" ht="12.5">
      <c r="E63" s="4"/>
      <c r="F63" s="4"/>
      <c r="G63" s="4"/>
      <c r="H63" s="4"/>
      <c r="I63" s="4"/>
      <c r="J63" s="4"/>
      <c r="K63" s="4"/>
      <c r="L63" s="4"/>
      <c r="M63" s="4"/>
    </row>
    <row r="64" spans="1:14" ht="12.5">
      <c r="E64" s="8"/>
      <c r="F64" s="4"/>
      <c r="G64" s="4"/>
      <c r="H64" s="4"/>
      <c r="I64" s="4"/>
      <c r="J64" s="8"/>
      <c r="K64" s="8"/>
      <c r="L64" s="8"/>
      <c r="M64" s="4"/>
    </row>
    <row r="65" spans="5:13" ht="12.5">
      <c r="E65" s="4"/>
      <c r="F65" s="4"/>
      <c r="G65" s="4"/>
      <c r="H65" s="4"/>
      <c r="I65" s="4"/>
      <c r="K65" s="4"/>
      <c r="L65" s="4"/>
      <c r="M65" s="4"/>
    </row>
    <row r="66" spans="5:13" ht="12.5">
      <c r="E66" s="4"/>
      <c r="F66" s="4"/>
      <c r="G66" s="4"/>
      <c r="H66" s="4"/>
      <c r="I66" s="4"/>
      <c r="J66" s="4"/>
      <c r="K66" s="4"/>
      <c r="L66" s="4"/>
      <c r="M66" s="4"/>
    </row>
    <row r="67" spans="5:13" ht="12.5">
      <c r="E67" s="4"/>
      <c r="F67" s="4"/>
      <c r="G67" s="4"/>
      <c r="H67" s="4"/>
      <c r="I67" s="4"/>
      <c r="J67" s="4"/>
      <c r="K67" s="4"/>
      <c r="L67" s="4"/>
      <c r="M67" s="4"/>
    </row>
    <row r="68" spans="5:13" ht="12.5">
      <c r="E68" s="4"/>
      <c r="G68" s="4"/>
      <c r="H68" s="4"/>
      <c r="J68" s="4"/>
      <c r="K68" s="4"/>
      <c r="L68" s="4"/>
      <c r="M68" s="4"/>
    </row>
    <row r="69" spans="5:13" ht="12.5">
      <c r="E69" s="4"/>
      <c r="F69" s="4"/>
      <c r="G69" s="6"/>
      <c r="H69" s="4"/>
      <c r="J69" s="4"/>
      <c r="K69" s="4"/>
      <c r="L69" s="4"/>
      <c r="M69" s="4"/>
    </row>
    <row r="70" spans="5:13" ht="12.5">
      <c r="E70" s="4"/>
      <c r="F70" s="4"/>
      <c r="G70" s="4"/>
      <c r="H70" s="4"/>
      <c r="I70" s="4"/>
      <c r="J70" s="4"/>
      <c r="K70" s="4"/>
      <c r="L70" s="4"/>
      <c r="M70" s="4"/>
    </row>
    <row r="71" spans="5:13" ht="14">
      <c r="E71" s="4"/>
      <c r="F71" s="4"/>
      <c r="H71" s="6"/>
      <c r="I71" s="10"/>
      <c r="J71" s="4"/>
      <c r="M71" s="4"/>
    </row>
    <row r="72" spans="5:13" ht="12.5">
      <c r="E72" s="4"/>
      <c r="F72" s="4"/>
      <c r="G72" s="4"/>
      <c r="H72" s="4"/>
      <c r="I72" s="4"/>
      <c r="J72" s="4"/>
      <c r="K72" s="4"/>
      <c r="L72" s="4"/>
      <c r="M72" s="4"/>
    </row>
    <row r="73" spans="5:13" ht="12.5">
      <c r="E73" s="4"/>
      <c r="F73" s="4"/>
      <c r="H73" s="4"/>
      <c r="I73" s="4"/>
      <c r="J73" s="4"/>
      <c r="K73" s="4"/>
      <c r="L73" s="4"/>
      <c r="M73" s="4"/>
    </row>
    <row r="74" spans="5:13" ht="14">
      <c r="E74" s="1"/>
      <c r="F74" s="2"/>
      <c r="G74" s="2"/>
      <c r="H74" s="1"/>
      <c r="I74" s="1"/>
      <c r="J74" s="1"/>
      <c r="K74" s="1"/>
      <c r="L74" s="1"/>
      <c r="M74" s="2"/>
    </row>
    <row r="75" spans="5:13" ht="12.5">
      <c r="E75" s="4"/>
      <c r="F75" s="4"/>
      <c r="G75" s="4"/>
      <c r="H75" s="4"/>
      <c r="I75" s="4"/>
      <c r="J75" s="4"/>
      <c r="K75" s="4"/>
      <c r="L75" s="4"/>
      <c r="M75" s="4"/>
    </row>
    <row r="76" spans="5:13" ht="12.5">
      <c r="E76" s="4"/>
      <c r="F76" s="4"/>
      <c r="G76" s="4"/>
      <c r="H76" s="4"/>
      <c r="I76" s="4"/>
      <c r="J76" s="4"/>
      <c r="K76" s="4"/>
      <c r="L76" s="4"/>
      <c r="M76" s="4"/>
    </row>
    <row r="77" spans="5:13" ht="12.5">
      <c r="E77" s="4"/>
      <c r="F77" s="4"/>
      <c r="G77" s="4"/>
      <c r="H77" s="6"/>
      <c r="I77" s="4"/>
      <c r="J77" s="4"/>
      <c r="K77" s="4"/>
      <c r="L77" s="4"/>
      <c r="M77" s="4"/>
    </row>
    <row r="78" spans="5:13" ht="12.5">
      <c r="E78" s="4"/>
      <c r="F78" s="4"/>
      <c r="G78" s="4"/>
      <c r="H78" s="4"/>
      <c r="I78" s="4"/>
      <c r="J78" s="4"/>
      <c r="K78" s="4"/>
      <c r="L78" s="4"/>
      <c r="M78" s="4"/>
    </row>
    <row r="79" spans="5:13" ht="12.5">
      <c r="E79" s="4"/>
      <c r="F79" s="4"/>
      <c r="G79" s="4"/>
      <c r="H79" s="4"/>
      <c r="I79" s="4"/>
      <c r="J79" s="4"/>
      <c r="K79" s="4"/>
      <c r="L79" s="4"/>
      <c r="M79" s="4"/>
    </row>
    <row r="80" spans="5:13" ht="12.5">
      <c r="E80" s="4"/>
      <c r="F80" s="4"/>
      <c r="G80" s="4"/>
      <c r="H80" s="4"/>
      <c r="I80" s="4"/>
      <c r="J80" s="4"/>
      <c r="K80" s="4"/>
      <c r="L80" s="4"/>
      <c r="M80" s="4"/>
    </row>
    <row r="81" spans="5:13" ht="12.5">
      <c r="E81" s="4"/>
      <c r="F81" s="4"/>
      <c r="G81" s="4"/>
      <c r="H81" s="4"/>
      <c r="I81" s="4"/>
      <c r="J81" s="4"/>
      <c r="K81" s="4"/>
      <c r="L81" s="4"/>
      <c r="M81" s="4"/>
    </row>
    <row r="82" spans="5:13" ht="14">
      <c r="E82" s="4"/>
      <c r="F82" s="4"/>
      <c r="G82" s="4"/>
      <c r="H82" s="4"/>
      <c r="I82" s="4"/>
      <c r="J82" s="4"/>
      <c r="K82" s="7"/>
      <c r="L82" s="4"/>
      <c r="M82" s="4"/>
    </row>
    <row r="83" spans="5:13" ht="12.5">
      <c r="E83" s="4"/>
      <c r="F83" s="4"/>
      <c r="G83" s="4"/>
      <c r="H83" s="6"/>
      <c r="I83" s="4"/>
      <c r="J83" s="4"/>
      <c r="K83" s="4"/>
      <c r="L83" s="4"/>
      <c r="M83" s="4"/>
    </row>
    <row r="84" spans="5:13" ht="12.5">
      <c r="E84" s="4"/>
      <c r="F84" s="4"/>
      <c r="G84" s="4"/>
      <c r="H84" s="4"/>
      <c r="I84" s="4"/>
      <c r="J84" s="4"/>
      <c r="K84" s="4"/>
      <c r="L84" s="4"/>
      <c r="M84" s="4"/>
    </row>
    <row r="85" spans="5:13" ht="12.5">
      <c r="E85" s="4"/>
      <c r="F85" s="4"/>
      <c r="G85" s="4"/>
      <c r="H85" s="4"/>
      <c r="I85" s="6"/>
      <c r="J85" s="4"/>
      <c r="K85" s="4"/>
      <c r="L85" s="4"/>
      <c r="M85" s="4"/>
    </row>
    <row r="86" spans="5:13" ht="12.5">
      <c r="E86" s="4"/>
      <c r="F86" s="4"/>
      <c r="G86" s="4"/>
      <c r="H86" s="4"/>
      <c r="I86" s="4"/>
      <c r="J86" s="6"/>
      <c r="K86" s="4"/>
      <c r="L86" s="8"/>
      <c r="M86" s="4"/>
    </row>
    <row r="87" spans="5:13" ht="12.5">
      <c r="E87" s="4"/>
      <c r="F87" s="4"/>
      <c r="G87" s="4"/>
      <c r="H87" s="4"/>
      <c r="I87" s="4"/>
      <c r="J87" s="4"/>
      <c r="K87" s="4"/>
      <c r="L87" s="4"/>
      <c r="M87" s="4"/>
    </row>
    <row r="88" spans="5:13" ht="12.5">
      <c r="E88" s="4"/>
      <c r="F88" s="4"/>
      <c r="G88" s="4"/>
      <c r="H88" s="4"/>
      <c r="I88" s="4"/>
      <c r="J88" s="4"/>
      <c r="K88" s="4"/>
      <c r="L88" s="4"/>
      <c r="M88" s="4"/>
    </row>
    <row r="89" spans="5:13" ht="12.5">
      <c r="E89" s="8"/>
      <c r="F89" s="4"/>
      <c r="G89" s="4"/>
      <c r="H89" s="4"/>
      <c r="I89" s="4"/>
      <c r="J89" s="8"/>
      <c r="K89" s="8"/>
      <c r="L89" s="8"/>
      <c r="M89" s="4"/>
    </row>
    <row r="90" spans="5:13" ht="12.5">
      <c r="E90" s="4"/>
      <c r="F90" s="4"/>
      <c r="G90" s="4"/>
      <c r="H90" s="4"/>
      <c r="I90" s="4"/>
      <c r="K90" s="4"/>
      <c r="L90" s="4"/>
      <c r="M90" s="4"/>
    </row>
    <row r="91" spans="5:13" ht="12.5">
      <c r="E91" s="4"/>
      <c r="F91" s="4"/>
      <c r="G91" s="4"/>
      <c r="H91" s="4"/>
      <c r="I91" s="4"/>
      <c r="J91" s="4"/>
      <c r="K91" s="4"/>
      <c r="L91" s="4"/>
      <c r="M91" s="4"/>
    </row>
    <row r="92" spans="5:13" ht="12.5">
      <c r="E92" s="4"/>
      <c r="F92" s="4"/>
      <c r="G92" s="4"/>
      <c r="H92" s="4"/>
      <c r="I92" s="4"/>
      <c r="J92" s="4"/>
      <c r="K92" s="4"/>
      <c r="L92" s="4"/>
      <c r="M92" s="4"/>
    </row>
    <row r="93" spans="5:13" ht="12.5">
      <c r="E93" s="4"/>
      <c r="G93" s="4"/>
      <c r="H93" s="4"/>
      <c r="J93" s="4"/>
      <c r="K93" s="4"/>
      <c r="L93" s="4"/>
      <c r="M93" s="4"/>
    </row>
    <row r="94" spans="5:13" ht="12.5">
      <c r="E94" s="4"/>
      <c r="F94" s="4"/>
      <c r="G94" s="6"/>
      <c r="H94" s="4"/>
      <c r="J94" s="4"/>
      <c r="K94" s="4"/>
      <c r="L94" s="4"/>
      <c r="M94" s="4"/>
    </row>
    <row r="95" spans="5:13" ht="12.5">
      <c r="E95" s="4"/>
      <c r="F95" s="4"/>
      <c r="G95" s="4"/>
      <c r="H95" s="4"/>
      <c r="I95" s="4"/>
      <c r="J95" s="4"/>
      <c r="K95" s="4"/>
      <c r="L95" s="4"/>
      <c r="M95" s="4"/>
    </row>
    <row r="96" spans="5:13" ht="14">
      <c r="E96" s="4"/>
      <c r="F96" s="4"/>
      <c r="H96" s="6"/>
      <c r="I96" s="10"/>
      <c r="J96" s="4"/>
      <c r="M96" s="4"/>
    </row>
    <row r="97" spans="5:13" ht="12.5">
      <c r="E97" s="4"/>
      <c r="F97" s="4"/>
      <c r="G97" s="4"/>
      <c r="H97" s="4"/>
      <c r="I97" s="4"/>
      <c r="J97" s="4"/>
      <c r="K97" s="4"/>
      <c r="L97" s="4"/>
      <c r="M97" s="4"/>
    </row>
    <row r="98" spans="5:13" ht="12.5">
      <c r="E98" s="4"/>
      <c r="F98" s="4"/>
      <c r="H98" s="4"/>
      <c r="I98" s="4"/>
      <c r="J98" s="4"/>
      <c r="K98" s="4"/>
      <c r="L98" s="4"/>
      <c r="M98" s="4"/>
    </row>
    <row r="99" spans="5:13" ht="14">
      <c r="E99" s="1"/>
      <c r="F99" s="2"/>
      <c r="G99" s="2"/>
      <c r="H99" s="1"/>
      <c r="I99" s="1"/>
      <c r="J99" s="1"/>
      <c r="K99" s="1"/>
      <c r="L99" s="1"/>
      <c r="M99" s="2"/>
    </row>
    <row r="100" spans="5:13" ht="12.5">
      <c r="E100" s="4"/>
      <c r="F100" s="4"/>
      <c r="G100" s="4"/>
      <c r="H100" s="4"/>
      <c r="I100" s="4"/>
      <c r="J100" s="4"/>
      <c r="K100" s="4"/>
      <c r="L100" s="4"/>
      <c r="M100" s="4"/>
    </row>
    <row r="101" spans="5:13" ht="12.5">
      <c r="E101" s="4"/>
      <c r="F101" s="4"/>
      <c r="G101" s="4"/>
      <c r="H101" s="4"/>
      <c r="I101" s="4"/>
      <c r="J101" s="4"/>
      <c r="K101" s="4"/>
      <c r="L101" s="4"/>
      <c r="M101" s="4"/>
    </row>
    <row r="102" spans="5:13" ht="12.5">
      <c r="E102" s="4"/>
      <c r="F102" s="4"/>
      <c r="G102" s="4"/>
      <c r="H102" s="6"/>
      <c r="I102" s="4"/>
      <c r="J102" s="4"/>
      <c r="K102" s="4"/>
      <c r="L102" s="4"/>
      <c r="M102" s="4"/>
    </row>
    <row r="103" spans="5:13" ht="12.5">
      <c r="E103" s="4"/>
      <c r="F103" s="4"/>
      <c r="G103" s="4"/>
      <c r="H103" s="4"/>
      <c r="I103" s="4"/>
      <c r="J103" s="4"/>
      <c r="K103" s="4"/>
      <c r="L103" s="4"/>
      <c r="M103" s="4"/>
    </row>
    <row r="104" spans="5:13" ht="12.5">
      <c r="E104" s="4"/>
      <c r="F104" s="4"/>
      <c r="G104" s="4"/>
      <c r="H104" s="4"/>
      <c r="I104" s="4"/>
      <c r="J104" s="4"/>
      <c r="K104" s="4"/>
      <c r="L104" s="4"/>
      <c r="M104" s="4"/>
    </row>
    <row r="105" spans="5:13" ht="12.5">
      <c r="E105" s="4"/>
      <c r="F105" s="4"/>
      <c r="G105" s="4"/>
      <c r="H105" s="4"/>
      <c r="I105" s="4"/>
      <c r="J105" s="4"/>
      <c r="K105" s="4"/>
      <c r="L105" s="4"/>
      <c r="M105" s="4"/>
    </row>
    <row r="106" spans="5:13" ht="12.5">
      <c r="E106" s="4"/>
      <c r="F106" s="4"/>
      <c r="G106" s="4"/>
      <c r="H106" s="4"/>
      <c r="I106" s="4"/>
      <c r="J106" s="4"/>
      <c r="K106" s="4"/>
      <c r="L106" s="4"/>
      <c r="M106" s="4"/>
    </row>
    <row r="107" spans="5:13" ht="14">
      <c r="E107" s="4"/>
      <c r="F107" s="4"/>
      <c r="G107" s="4"/>
      <c r="H107" s="4"/>
      <c r="I107" s="4"/>
      <c r="J107" s="4"/>
      <c r="K107" s="7"/>
      <c r="L107" s="4"/>
      <c r="M107" s="4"/>
    </row>
    <row r="108" spans="5:13" ht="12.5">
      <c r="E108" s="4"/>
      <c r="F108" s="4"/>
      <c r="G108" s="4"/>
      <c r="H108" s="6"/>
      <c r="I108" s="4"/>
      <c r="J108" s="4"/>
      <c r="K108" s="4"/>
      <c r="L108" s="4"/>
      <c r="M108" s="4"/>
    </row>
    <row r="109" spans="5:13" ht="12.5">
      <c r="E109" s="4"/>
      <c r="F109" s="4"/>
      <c r="G109" s="4"/>
      <c r="H109" s="4"/>
      <c r="I109" s="4"/>
      <c r="J109" s="4"/>
      <c r="K109" s="4"/>
      <c r="L109" s="4"/>
      <c r="M109" s="4"/>
    </row>
    <row r="110" spans="5:13" ht="12.5">
      <c r="E110" s="4"/>
      <c r="F110" s="4"/>
      <c r="G110" s="4"/>
      <c r="H110" s="4"/>
      <c r="I110" s="6"/>
      <c r="J110" s="4"/>
      <c r="K110" s="4"/>
      <c r="L110" s="4"/>
      <c r="M110" s="4"/>
    </row>
    <row r="111" spans="5:13" ht="12.5">
      <c r="E111" s="4"/>
      <c r="F111" s="4"/>
      <c r="G111" s="4"/>
      <c r="H111" s="4"/>
      <c r="I111" s="4"/>
      <c r="J111" s="6"/>
      <c r="K111" s="4"/>
      <c r="L111" s="8"/>
      <c r="M111" s="4"/>
    </row>
    <row r="112" spans="5:13" ht="12.5">
      <c r="E112" s="4"/>
      <c r="F112" s="4"/>
      <c r="G112" s="4"/>
      <c r="H112" s="4"/>
      <c r="I112" s="4"/>
      <c r="J112" s="4"/>
      <c r="K112" s="4"/>
      <c r="L112" s="4"/>
      <c r="M112" s="4"/>
    </row>
    <row r="113" spans="5:13" ht="12.5">
      <c r="E113" s="4"/>
      <c r="F113" s="4"/>
      <c r="G113" s="4"/>
      <c r="H113" s="4"/>
      <c r="I113" s="4"/>
      <c r="J113" s="4"/>
      <c r="K113" s="4"/>
      <c r="L113" s="4"/>
      <c r="M113" s="4"/>
    </row>
    <row r="114" spans="5:13" ht="12.5">
      <c r="E114" s="8"/>
      <c r="F114" s="4"/>
      <c r="G114" s="4"/>
      <c r="H114" s="4"/>
      <c r="I114" s="4"/>
      <c r="J114" s="8"/>
      <c r="K114" s="8"/>
      <c r="L114" s="8"/>
      <c r="M114" s="4"/>
    </row>
    <row r="115" spans="5:13" ht="12.5">
      <c r="E115" s="4"/>
      <c r="F115" s="4"/>
      <c r="G115" s="4"/>
      <c r="H115" s="4"/>
      <c r="I115" s="4"/>
      <c r="K115" s="4"/>
      <c r="L115" s="4"/>
      <c r="M115" s="4"/>
    </row>
    <row r="116" spans="5:13" ht="12.5">
      <c r="E116" s="4"/>
      <c r="F116" s="4"/>
      <c r="G116" s="4"/>
      <c r="H116" s="4"/>
      <c r="I116" s="4"/>
      <c r="J116" s="4"/>
      <c r="K116" s="4"/>
      <c r="L116" s="4"/>
      <c r="M116" s="4"/>
    </row>
    <row r="117" spans="5:13" ht="12.5">
      <c r="E117" s="4"/>
      <c r="F117" s="4"/>
      <c r="G117" s="4"/>
      <c r="H117" s="4"/>
      <c r="I117" s="4"/>
      <c r="J117" s="4"/>
      <c r="K117" s="4"/>
      <c r="L117" s="4"/>
      <c r="M117" s="4"/>
    </row>
    <row r="118" spans="5:13" ht="12.5">
      <c r="E118" s="4"/>
      <c r="G118" s="4"/>
      <c r="H118" s="4"/>
      <c r="J118" s="4"/>
      <c r="K118" s="4"/>
      <c r="L118" s="4"/>
      <c r="M118" s="4"/>
    </row>
    <row r="119" spans="5:13" ht="12.5">
      <c r="E119" s="4"/>
      <c r="F119" s="4"/>
      <c r="G119" s="6"/>
      <c r="H119" s="4"/>
      <c r="J119" s="4"/>
      <c r="K119" s="4"/>
      <c r="L119" s="4"/>
      <c r="M119" s="4"/>
    </row>
    <row r="120" spans="5:13" ht="12.5">
      <c r="E120" s="4"/>
      <c r="F120" s="4"/>
      <c r="G120" s="4"/>
      <c r="H120" s="4"/>
      <c r="I120" s="4"/>
      <c r="J120" s="4"/>
      <c r="K120" s="4"/>
      <c r="L120" s="4"/>
      <c r="M120" s="4"/>
    </row>
    <row r="121" spans="5:13" ht="14">
      <c r="E121" s="4"/>
      <c r="F121" s="4"/>
      <c r="H121" s="6"/>
      <c r="I121" s="10"/>
      <c r="J121" s="4"/>
      <c r="M121" s="4"/>
    </row>
    <row r="122" spans="5:13" ht="12.5">
      <c r="E122" s="4"/>
      <c r="F122" s="4"/>
      <c r="G122" s="4"/>
      <c r="H122" s="4"/>
      <c r="I122" s="4"/>
      <c r="J122" s="4"/>
      <c r="K122" s="4"/>
      <c r="L122" s="4"/>
      <c r="M122" s="4"/>
    </row>
    <row r="123" spans="5:13" ht="12.5">
      <c r="E123" s="4"/>
      <c r="F123" s="4"/>
      <c r="H123" s="4"/>
      <c r="I123" s="4"/>
      <c r="J123" s="4"/>
      <c r="K123" s="4"/>
      <c r="L123" s="4"/>
      <c r="M123" s="4"/>
    </row>
    <row r="124" spans="5:13" ht="14">
      <c r="E124" s="1"/>
      <c r="F124" s="2"/>
      <c r="G124" s="2"/>
      <c r="H124" s="1"/>
      <c r="I124" s="1"/>
      <c r="J124" s="1"/>
      <c r="K124" s="1"/>
      <c r="L124" s="1"/>
      <c r="M124" s="2"/>
    </row>
    <row r="125" spans="5:13" ht="12.5">
      <c r="E125" s="4"/>
      <c r="F125" s="4"/>
      <c r="G125" s="4"/>
      <c r="H125" s="4"/>
      <c r="I125" s="4"/>
      <c r="J125" s="4"/>
      <c r="K125" s="4"/>
      <c r="L125" s="4"/>
      <c r="M125" s="4"/>
    </row>
    <row r="126" spans="5:13" ht="12.5">
      <c r="E126" s="4"/>
      <c r="F126" s="4"/>
      <c r="G126" s="4"/>
      <c r="H126" s="4"/>
      <c r="I126" s="4"/>
      <c r="J126" s="4"/>
      <c r="K126" s="4"/>
      <c r="L126" s="4"/>
      <c r="M126" s="4"/>
    </row>
    <row r="127" spans="5:13" ht="12.5">
      <c r="E127" s="4"/>
      <c r="F127" s="4"/>
      <c r="G127" s="4"/>
      <c r="H127" s="6"/>
      <c r="I127" s="4"/>
      <c r="J127" s="4"/>
      <c r="K127" s="4"/>
      <c r="L127" s="4"/>
      <c r="M127" s="4"/>
    </row>
    <row r="128" spans="5:13" ht="12.5">
      <c r="E128" s="4"/>
      <c r="F128" s="4"/>
      <c r="G128" s="4"/>
      <c r="H128" s="4"/>
      <c r="I128" s="4"/>
      <c r="J128" s="4"/>
      <c r="K128" s="4"/>
      <c r="L128" s="4"/>
      <c r="M128" s="4"/>
    </row>
    <row r="129" spans="5:13" ht="12.5">
      <c r="E129" s="4"/>
      <c r="F129" s="4"/>
      <c r="G129" s="4"/>
      <c r="H129" s="4"/>
      <c r="I129" s="4"/>
      <c r="J129" s="4"/>
      <c r="K129" s="4"/>
      <c r="L129" s="4"/>
      <c r="M129" s="4"/>
    </row>
    <row r="130" spans="5:13" ht="12.5">
      <c r="E130" s="4"/>
      <c r="F130" s="4"/>
      <c r="G130" s="4"/>
      <c r="H130" s="4"/>
      <c r="I130" s="4"/>
      <c r="J130" s="4"/>
      <c r="K130" s="4"/>
      <c r="L130" s="4"/>
      <c r="M130" s="4"/>
    </row>
    <row r="131" spans="5:13" ht="12.5">
      <c r="E131" s="4"/>
      <c r="F131" s="4"/>
      <c r="G131" s="4"/>
      <c r="H131" s="4"/>
      <c r="I131" s="4"/>
      <c r="J131" s="4"/>
      <c r="K131" s="4"/>
      <c r="L131" s="4"/>
      <c r="M131" s="4"/>
    </row>
    <row r="132" spans="5:13" ht="14">
      <c r="E132" s="4"/>
      <c r="F132" s="4"/>
      <c r="G132" s="4"/>
      <c r="H132" s="4"/>
      <c r="I132" s="4"/>
      <c r="J132" s="4"/>
      <c r="K132" s="7"/>
      <c r="L132" s="4"/>
      <c r="M132" s="4"/>
    </row>
    <row r="133" spans="5:13" ht="12.5">
      <c r="E133" s="4"/>
      <c r="F133" s="4"/>
      <c r="G133" s="4"/>
      <c r="H133" s="6"/>
      <c r="I133" s="4"/>
      <c r="J133" s="4"/>
      <c r="K133" s="4"/>
      <c r="L133" s="4"/>
      <c r="M133" s="4"/>
    </row>
    <row r="134" spans="5:13" ht="12.5">
      <c r="E134" s="4"/>
      <c r="F134" s="4"/>
      <c r="G134" s="4"/>
      <c r="H134" s="4"/>
      <c r="I134" s="4"/>
      <c r="J134" s="4"/>
      <c r="K134" s="4"/>
      <c r="L134" s="4"/>
      <c r="M134" s="4"/>
    </row>
    <row r="135" spans="5:13" ht="12.5">
      <c r="E135" s="4"/>
      <c r="F135" s="4"/>
      <c r="G135" s="4"/>
      <c r="H135" s="4"/>
      <c r="I135" s="6"/>
      <c r="J135" s="4"/>
      <c r="K135" s="4"/>
      <c r="L135" s="4"/>
      <c r="M135" s="4"/>
    </row>
    <row r="136" spans="5:13" ht="12.5">
      <c r="E136" s="4"/>
      <c r="F136" s="4"/>
      <c r="G136" s="4"/>
      <c r="H136" s="4"/>
      <c r="I136" s="4"/>
      <c r="J136" s="6"/>
      <c r="K136" s="4"/>
      <c r="L136" s="8"/>
      <c r="M136" s="4"/>
    </row>
    <row r="137" spans="5:13" ht="12.5">
      <c r="E137" s="4"/>
      <c r="F137" s="4"/>
      <c r="G137" s="4"/>
      <c r="H137" s="4"/>
      <c r="I137" s="4"/>
      <c r="J137" s="4"/>
      <c r="K137" s="4"/>
      <c r="L137" s="4"/>
      <c r="M137" s="4"/>
    </row>
    <row r="138" spans="5:13" ht="12.5">
      <c r="E138" s="4"/>
      <c r="F138" s="4"/>
      <c r="G138" s="4"/>
      <c r="H138" s="4"/>
      <c r="I138" s="4"/>
      <c r="J138" s="4"/>
      <c r="K138" s="4"/>
      <c r="L138" s="4"/>
      <c r="M138" s="4"/>
    </row>
    <row r="139" spans="5:13" ht="12.5">
      <c r="E139" s="8"/>
      <c r="F139" s="4"/>
      <c r="G139" s="4"/>
      <c r="H139" s="4"/>
      <c r="I139" s="4"/>
      <c r="J139" s="8"/>
      <c r="K139" s="8"/>
      <c r="L139" s="8"/>
      <c r="M139" s="4"/>
    </row>
    <row r="140" spans="5:13" ht="12.5">
      <c r="E140" s="4"/>
      <c r="F140" s="4"/>
      <c r="G140" s="4"/>
      <c r="H140" s="4"/>
      <c r="I140" s="4"/>
      <c r="K140" s="4"/>
      <c r="L140" s="4"/>
      <c r="M140" s="4"/>
    </row>
    <row r="141" spans="5:13" ht="12.5">
      <c r="E141" s="4"/>
      <c r="F141" s="4"/>
      <c r="G141" s="4"/>
      <c r="H141" s="4"/>
      <c r="I141" s="4"/>
      <c r="J141" s="4"/>
      <c r="K141" s="4"/>
      <c r="L141" s="4"/>
      <c r="M141" s="4"/>
    </row>
    <row r="142" spans="5:13" ht="12.5">
      <c r="E142" s="4"/>
      <c r="F142" s="4"/>
      <c r="G142" s="4"/>
      <c r="H142" s="4"/>
      <c r="I142" s="4"/>
      <c r="J142" s="4"/>
      <c r="K142" s="4"/>
      <c r="L142" s="4"/>
      <c r="M142" s="4"/>
    </row>
    <row r="143" spans="5:13" ht="12.5">
      <c r="E143" s="4"/>
      <c r="G143" s="4"/>
      <c r="H143" s="4"/>
      <c r="J143" s="4"/>
      <c r="K143" s="4"/>
      <c r="L143" s="4"/>
      <c r="M143" s="4"/>
    </row>
    <row r="144" spans="5:13" ht="12.5">
      <c r="E144" s="4"/>
      <c r="F144" s="4"/>
      <c r="G144" s="6"/>
      <c r="H144" s="4"/>
      <c r="J144" s="4"/>
      <c r="K144" s="4"/>
      <c r="L144" s="4"/>
      <c r="M144" s="4"/>
    </row>
    <row r="145" spans="5:13" ht="12.5">
      <c r="E145" s="4"/>
      <c r="F145" s="4"/>
      <c r="G145" s="4"/>
      <c r="H145" s="4"/>
      <c r="I145" s="4"/>
      <c r="J145" s="4"/>
      <c r="K145" s="4"/>
      <c r="L145" s="4"/>
      <c r="M145" s="4"/>
    </row>
    <row r="146" spans="5:13" ht="14">
      <c r="E146" s="4"/>
      <c r="F146" s="4"/>
      <c r="H146" s="6"/>
      <c r="I146" s="10"/>
      <c r="J146" s="4"/>
      <c r="M146" s="4"/>
    </row>
    <row r="147" spans="5:13" ht="12.5">
      <c r="E147" s="4"/>
      <c r="F147" s="4"/>
      <c r="G147" s="4"/>
      <c r="H147" s="4"/>
      <c r="I147" s="4"/>
      <c r="J147" s="4"/>
      <c r="K147" s="4"/>
      <c r="L147" s="4"/>
      <c r="M147" s="4"/>
    </row>
    <row r="148" spans="5:13" ht="12.5">
      <c r="E148" s="4"/>
      <c r="F148" s="4"/>
      <c r="H148" s="4"/>
      <c r="I148" s="4"/>
      <c r="J148" s="4"/>
      <c r="K148" s="4"/>
      <c r="L148" s="4"/>
      <c r="M148" s="4"/>
    </row>
    <row r="149" spans="5:13" ht="14">
      <c r="E149" s="1"/>
      <c r="F149" s="2"/>
      <c r="G149" s="2"/>
      <c r="H149" s="1"/>
      <c r="I149" s="1"/>
      <c r="J149" s="1"/>
      <c r="K149" s="1"/>
      <c r="L149" s="1"/>
      <c r="M149" s="2"/>
    </row>
    <row r="150" spans="5:13" ht="12.5">
      <c r="E150" s="4"/>
      <c r="F150" s="4"/>
      <c r="G150" s="4"/>
      <c r="H150" s="4"/>
      <c r="I150" s="4"/>
      <c r="J150" s="4"/>
      <c r="K150" s="4"/>
      <c r="L150" s="4"/>
      <c r="M150" s="4"/>
    </row>
    <row r="151" spans="5:13" ht="12.5">
      <c r="E151" s="4"/>
      <c r="F151" s="4"/>
      <c r="G151" s="4"/>
      <c r="H151" s="4"/>
      <c r="I151" s="4"/>
      <c r="J151" s="4"/>
      <c r="K151" s="4"/>
      <c r="L151" s="4"/>
      <c r="M151" s="4"/>
    </row>
    <row r="152" spans="5:13" ht="12.5">
      <c r="E152" s="4"/>
      <c r="F152" s="4"/>
      <c r="G152" s="4"/>
      <c r="H152" s="6"/>
      <c r="I152" s="4"/>
      <c r="J152" s="4"/>
      <c r="K152" s="4"/>
      <c r="L152" s="4"/>
      <c r="M152" s="4"/>
    </row>
    <row r="153" spans="5:13" ht="12.5">
      <c r="E153" s="4"/>
      <c r="F153" s="4"/>
      <c r="G153" s="4"/>
      <c r="H153" s="4"/>
      <c r="I153" s="4"/>
      <c r="J153" s="4"/>
      <c r="K153" s="4"/>
      <c r="L153" s="4"/>
      <c r="M153" s="4"/>
    </row>
    <row r="154" spans="5:13" ht="12.5">
      <c r="E154" s="4"/>
      <c r="F154" s="4"/>
      <c r="G154" s="4"/>
      <c r="H154" s="4"/>
      <c r="I154" s="4"/>
      <c r="J154" s="4"/>
      <c r="K154" s="4"/>
      <c r="L154" s="4"/>
      <c r="M154" s="4"/>
    </row>
    <row r="155" spans="5:13" ht="12.5">
      <c r="E155" s="4"/>
      <c r="F155" s="4"/>
      <c r="G155" s="4"/>
      <c r="H155" s="4"/>
      <c r="I155" s="4"/>
      <c r="J155" s="4"/>
      <c r="K155" s="4"/>
      <c r="L155" s="4"/>
      <c r="M155" s="4"/>
    </row>
    <row r="156" spans="5:13" ht="12.5">
      <c r="E156" s="4"/>
      <c r="F156" s="4"/>
      <c r="G156" s="4"/>
      <c r="H156" s="4"/>
      <c r="I156" s="4"/>
      <c r="J156" s="4"/>
      <c r="K156" s="4"/>
      <c r="L156" s="4"/>
      <c r="M156" s="4"/>
    </row>
    <row r="157" spans="5:13" ht="14">
      <c r="E157" s="4"/>
      <c r="F157" s="4"/>
      <c r="G157" s="4"/>
      <c r="H157" s="4"/>
      <c r="I157" s="4"/>
      <c r="J157" s="4"/>
      <c r="K157" s="7"/>
      <c r="L157" s="4"/>
      <c r="M157" s="4"/>
    </row>
    <row r="158" spans="5:13" ht="12.5">
      <c r="E158" s="4"/>
      <c r="F158" s="4"/>
      <c r="G158" s="4"/>
      <c r="H158" s="6"/>
      <c r="I158" s="4"/>
      <c r="J158" s="4"/>
      <c r="K158" s="4"/>
      <c r="L158" s="4"/>
      <c r="M158" s="4"/>
    </row>
    <row r="159" spans="5:13" ht="12.5">
      <c r="E159" s="4"/>
      <c r="F159" s="4"/>
      <c r="G159" s="4"/>
      <c r="H159" s="4"/>
      <c r="I159" s="4"/>
      <c r="J159" s="4"/>
      <c r="K159" s="4"/>
      <c r="L159" s="4"/>
      <c r="M159" s="4"/>
    </row>
    <row r="160" spans="5:13" ht="12.5">
      <c r="E160" s="4"/>
      <c r="F160" s="4"/>
      <c r="G160" s="4"/>
      <c r="H160" s="4"/>
      <c r="I160" s="6"/>
      <c r="J160" s="4"/>
      <c r="K160" s="4"/>
      <c r="L160" s="4"/>
      <c r="M160" s="4"/>
    </row>
    <row r="161" spans="5:13" ht="12.5">
      <c r="E161" s="4"/>
      <c r="F161" s="4"/>
      <c r="G161" s="4"/>
      <c r="H161" s="4"/>
      <c r="I161" s="4"/>
      <c r="J161" s="6"/>
      <c r="K161" s="4"/>
      <c r="L161" s="8"/>
      <c r="M161" s="4"/>
    </row>
    <row r="162" spans="5:13" ht="12.5">
      <c r="E162" s="4"/>
      <c r="F162" s="4"/>
      <c r="G162" s="4"/>
      <c r="H162" s="4"/>
      <c r="I162" s="4"/>
      <c r="J162" s="4"/>
      <c r="K162" s="4"/>
      <c r="L162" s="4"/>
      <c r="M162" s="4"/>
    </row>
    <row r="163" spans="5:13" ht="12.5">
      <c r="E163" s="4"/>
      <c r="F163" s="4"/>
      <c r="G163" s="4"/>
      <c r="H163" s="4"/>
      <c r="I163" s="4"/>
      <c r="J163" s="4"/>
      <c r="K163" s="4"/>
      <c r="L163" s="4"/>
      <c r="M163" s="4"/>
    </row>
    <row r="164" spans="5:13" ht="12.5">
      <c r="E164" s="8"/>
      <c r="F164" s="4"/>
      <c r="G164" s="4"/>
      <c r="H164" s="4"/>
      <c r="I164" s="4"/>
      <c r="J164" s="8"/>
      <c r="K164" s="8"/>
      <c r="L164" s="8"/>
      <c r="M164" s="4"/>
    </row>
    <row r="165" spans="5:13" ht="12.5">
      <c r="E165" s="4"/>
      <c r="F165" s="4"/>
      <c r="G165" s="4"/>
      <c r="H165" s="4"/>
      <c r="I165" s="4"/>
      <c r="K165" s="4"/>
      <c r="L165" s="4"/>
      <c r="M165" s="4"/>
    </row>
    <row r="166" spans="5:13" ht="12.5">
      <c r="E166" s="4"/>
      <c r="F166" s="4"/>
      <c r="G166" s="4"/>
      <c r="H166" s="4"/>
      <c r="I166" s="4"/>
      <c r="J166" s="4"/>
      <c r="K166" s="4"/>
      <c r="L166" s="4"/>
      <c r="M166" s="4"/>
    </row>
    <row r="167" spans="5:13" ht="12.5">
      <c r="E167" s="4"/>
      <c r="F167" s="4"/>
      <c r="G167" s="4"/>
      <c r="H167" s="4"/>
      <c r="I167" s="4"/>
      <c r="J167" s="4"/>
      <c r="K167" s="4"/>
      <c r="L167" s="4"/>
      <c r="M167" s="4"/>
    </row>
    <row r="168" spans="5:13" ht="12.5">
      <c r="E168" s="4"/>
      <c r="G168" s="4"/>
      <c r="H168" s="4"/>
      <c r="J168" s="4"/>
      <c r="K168" s="4"/>
      <c r="L168" s="4"/>
      <c r="M168" s="4"/>
    </row>
    <row r="169" spans="5:13" ht="12.5">
      <c r="E169" s="4"/>
      <c r="F169" s="4"/>
      <c r="G169" s="6"/>
      <c r="H169" s="4"/>
      <c r="J169" s="4"/>
      <c r="K169" s="4"/>
      <c r="L169" s="4"/>
      <c r="M169" s="4"/>
    </row>
    <row r="170" spans="5:13" ht="12.5">
      <c r="E170" s="4"/>
      <c r="F170" s="4"/>
      <c r="G170" s="4"/>
      <c r="H170" s="4"/>
      <c r="I170" s="4"/>
      <c r="J170" s="4"/>
      <c r="K170" s="4"/>
      <c r="L170" s="4"/>
      <c r="M170" s="4"/>
    </row>
    <row r="171" spans="5:13" ht="14">
      <c r="E171" s="4"/>
      <c r="F171" s="4"/>
      <c r="H171" s="6"/>
      <c r="I171" s="10"/>
      <c r="J171" s="4"/>
      <c r="M171" s="4"/>
    </row>
    <row r="172" spans="5:13" ht="12.5">
      <c r="E172" s="4"/>
      <c r="F172" s="4"/>
      <c r="G172" s="4"/>
      <c r="H172" s="4"/>
      <c r="I172" s="4"/>
      <c r="J172" s="4"/>
      <c r="K172" s="4"/>
      <c r="L172" s="4"/>
      <c r="M172" s="4"/>
    </row>
    <row r="173" spans="5:13" ht="12.5">
      <c r="E173" s="4"/>
      <c r="F173" s="4"/>
      <c r="H173" s="4"/>
      <c r="I173" s="4"/>
      <c r="J173" s="4"/>
      <c r="K173" s="4"/>
      <c r="L173" s="4"/>
      <c r="M173" s="4"/>
    </row>
    <row r="174" spans="5:13" ht="14">
      <c r="E174" s="1"/>
      <c r="F174" s="2"/>
      <c r="G174" s="2"/>
      <c r="H174" s="1"/>
      <c r="I174" s="1"/>
      <c r="J174" s="1"/>
      <c r="K174" s="1"/>
      <c r="L174" s="1"/>
      <c r="M174" s="2"/>
    </row>
    <row r="175" spans="5:13" ht="12.5">
      <c r="E175" s="4"/>
      <c r="F175" s="4"/>
      <c r="G175" s="4"/>
      <c r="H175" s="4"/>
      <c r="I175" s="4"/>
      <c r="J175" s="4"/>
      <c r="K175" s="4"/>
      <c r="L175" s="4"/>
      <c r="M175" s="4"/>
    </row>
    <row r="176" spans="5:13" ht="12.5">
      <c r="E176" s="4"/>
      <c r="F176" s="4"/>
      <c r="G176" s="4"/>
      <c r="H176" s="4"/>
      <c r="I176" s="4"/>
      <c r="J176" s="4"/>
      <c r="K176" s="4"/>
      <c r="L176" s="4"/>
      <c r="M176" s="4"/>
    </row>
    <row r="177" spans="5:13" ht="12.5">
      <c r="E177" s="4"/>
      <c r="F177" s="4"/>
      <c r="G177" s="4"/>
      <c r="H177" s="6"/>
      <c r="I177" s="4"/>
      <c r="J177" s="4"/>
      <c r="K177" s="4"/>
      <c r="L177" s="4"/>
      <c r="M177" s="4"/>
    </row>
    <row r="178" spans="5:13" ht="12.5">
      <c r="E178" s="4"/>
      <c r="F178" s="4"/>
      <c r="G178" s="4"/>
      <c r="H178" s="4"/>
      <c r="I178" s="4"/>
      <c r="J178" s="4"/>
      <c r="K178" s="4"/>
      <c r="L178" s="4"/>
      <c r="M178" s="4"/>
    </row>
    <row r="179" spans="5:13" ht="12.5">
      <c r="E179" s="4"/>
      <c r="F179" s="4"/>
      <c r="G179" s="4"/>
      <c r="H179" s="4"/>
      <c r="I179" s="4"/>
      <c r="J179" s="4"/>
      <c r="K179" s="4"/>
      <c r="L179" s="4"/>
      <c r="M179" s="4"/>
    </row>
    <row r="180" spans="5:13" ht="12.5">
      <c r="E180" s="4"/>
      <c r="F180" s="4"/>
      <c r="G180" s="4"/>
      <c r="H180" s="4"/>
      <c r="I180" s="4"/>
      <c r="J180" s="4"/>
      <c r="K180" s="4"/>
      <c r="L180" s="4"/>
      <c r="M180" s="4"/>
    </row>
    <row r="181" spans="5:13" ht="12.5">
      <c r="E181" s="4"/>
      <c r="F181" s="4"/>
      <c r="G181" s="4"/>
      <c r="H181" s="4"/>
      <c r="I181" s="4"/>
      <c r="J181" s="4"/>
      <c r="K181" s="4"/>
      <c r="L181" s="4"/>
      <c r="M181" s="4"/>
    </row>
    <row r="182" spans="5:13" ht="14">
      <c r="E182" s="4"/>
      <c r="F182" s="4"/>
      <c r="G182" s="4"/>
      <c r="H182" s="4"/>
      <c r="I182" s="4"/>
      <c r="J182" s="4"/>
      <c r="K182" s="7"/>
      <c r="L182" s="4"/>
      <c r="M182" s="4"/>
    </row>
    <row r="183" spans="5:13" ht="12.5">
      <c r="E183" s="4"/>
      <c r="F183" s="4"/>
      <c r="G183" s="4"/>
      <c r="H183" s="6"/>
      <c r="I183" s="4"/>
      <c r="J183" s="4"/>
      <c r="K183" s="4"/>
      <c r="L183" s="4"/>
      <c r="M183" s="4"/>
    </row>
    <row r="184" spans="5:13" ht="12.5">
      <c r="E184" s="4"/>
      <c r="F184" s="4"/>
      <c r="G184" s="4"/>
      <c r="H184" s="4"/>
      <c r="I184" s="4"/>
      <c r="J184" s="4"/>
      <c r="K184" s="4"/>
      <c r="L184" s="4"/>
      <c r="M184" s="4"/>
    </row>
    <row r="185" spans="5:13" ht="12.5">
      <c r="E185" s="4"/>
      <c r="F185" s="4"/>
      <c r="G185" s="4"/>
      <c r="H185" s="4"/>
      <c r="I185" s="6"/>
      <c r="J185" s="4"/>
      <c r="K185" s="4"/>
      <c r="L185" s="4"/>
      <c r="M185" s="4"/>
    </row>
    <row r="186" spans="5:13" ht="12.5">
      <c r="E186" s="4"/>
      <c r="F186" s="4"/>
      <c r="G186" s="4"/>
      <c r="H186" s="4"/>
      <c r="I186" s="4"/>
      <c r="J186" s="6"/>
      <c r="K186" s="4"/>
      <c r="L186" s="8"/>
      <c r="M186" s="4"/>
    </row>
    <row r="187" spans="5:13" ht="12.5">
      <c r="E187" s="4"/>
      <c r="F187" s="4"/>
      <c r="G187" s="4"/>
      <c r="H187" s="4"/>
      <c r="I187" s="4"/>
      <c r="J187" s="4"/>
      <c r="K187" s="4"/>
      <c r="L187" s="4"/>
      <c r="M187" s="4"/>
    </row>
    <row r="188" spans="5:13" ht="12.5">
      <c r="E188" s="4"/>
      <c r="F188" s="4"/>
      <c r="G188" s="4"/>
      <c r="H188" s="4"/>
      <c r="I188" s="4"/>
      <c r="J188" s="4"/>
      <c r="K188" s="4"/>
      <c r="L188" s="4"/>
      <c r="M188" s="4"/>
    </row>
    <row r="189" spans="5:13" ht="12.5">
      <c r="E189" s="8"/>
      <c r="F189" s="4"/>
      <c r="G189" s="4"/>
      <c r="H189" s="4"/>
      <c r="I189" s="4"/>
      <c r="J189" s="8"/>
      <c r="K189" s="8"/>
      <c r="L189" s="8"/>
      <c r="M189" s="4"/>
    </row>
    <row r="190" spans="5:13" ht="12.5">
      <c r="E190" s="4"/>
      <c r="F190" s="4"/>
      <c r="G190" s="4"/>
      <c r="H190" s="4"/>
      <c r="I190" s="4"/>
      <c r="K190" s="4"/>
      <c r="L190" s="4"/>
      <c r="M190" s="4"/>
    </row>
    <row r="191" spans="5:13" ht="12.5">
      <c r="E191" s="4"/>
      <c r="F191" s="4"/>
      <c r="G191" s="4"/>
      <c r="H191" s="4"/>
      <c r="I191" s="4"/>
      <c r="J191" s="4"/>
      <c r="K191" s="4"/>
      <c r="L191" s="4"/>
      <c r="M191" s="4"/>
    </row>
    <row r="192" spans="5:13" ht="12.5">
      <c r="E192" s="4"/>
      <c r="F192" s="4"/>
      <c r="G192" s="4"/>
      <c r="H192" s="4"/>
      <c r="I192" s="4"/>
      <c r="J192" s="4"/>
      <c r="K192" s="4"/>
      <c r="L192" s="4"/>
      <c r="M192" s="4"/>
    </row>
    <row r="193" spans="5:13" ht="12.5">
      <c r="E193" s="4"/>
      <c r="G193" s="4"/>
      <c r="H193" s="4"/>
      <c r="J193" s="4"/>
      <c r="K193" s="4"/>
      <c r="L193" s="4"/>
      <c r="M193" s="4"/>
    </row>
    <row r="194" spans="5:13" ht="12.5">
      <c r="E194" s="4"/>
      <c r="F194" s="4"/>
      <c r="G194" s="6"/>
      <c r="H194" s="4"/>
      <c r="J194" s="4"/>
      <c r="K194" s="4"/>
      <c r="L194" s="4"/>
      <c r="M194" s="4"/>
    </row>
    <row r="195" spans="5:13" ht="12.5">
      <c r="E195" s="4"/>
      <c r="F195" s="4"/>
      <c r="G195" s="4"/>
      <c r="H195" s="4"/>
      <c r="I195" s="4"/>
      <c r="J195" s="4"/>
      <c r="K195" s="4"/>
      <c r="L195" s="4"/>
      <c r="M195" s="4"/>
    </row>
    <row r="196" spans="5:13" ht="14">
      <c r="E196" s="4"/>
      <c r="F196" s="4"/>
      <c r="H196" s="6"/>
      <c r="I196" s="10"/>
      <c r="J196" s="4"/>
      <c r="M196" s="4"/>
    </row>
    <row r="197" spans="5:13" ht="12.5">
      <c r="E197" s="4"/>
      <c r="F197" s="4"/>
      <c r="G197" s="4"/>
      <c r="H197" s="4"/>
      <c r="I197" s="4"/>
      <c r="J197" s="4"/>
      <c r="K197" s="4"/>
      <c r="L197" s="4"/>
      <c r="M197" s="4"/>
    </row>
    <row r="198" spans="5:13" ht="12.5">
      <c r="E198" s="4"/>
      <c r="F198" s="4"/>
      <c r="H198" s="4"/>
      <c r="I198" s="4"/>
      <c r="J198" s="4"/>
      <c r="K198" s="4"/>
      <c r="L198" s="4"/>
      <c r="M198" s="4"/>
    </row>
    <row r="199" spans="5:13" ht="14">
      <c r="E199" s="1"/>
      <c r="F199" s="2"/>
      <c r="G199" s="2"/>
      <c r="H199" s="1"/>
      <c r="I199" s="1"/>
      <c r="J199" s="1"/>
      <c r="K199" s="1"/>
      <c r="L199" s="1"/>
      <c r="M199" s="2"/>
    </row>
    <row r="200" spans="5:13" ht="12.5">
      <c r="E200" s="4"/>
      <c r="F200" s="4"/>
      <c r="G200" s="4"/>
      <c r="H200" s="4"/>
      <c r="I200" s="4"/>
      <c r="J200" s="4"/>
      <c r="K200" s="4"/>
      <c r="L200" s="4"/>
      <c r="M200" s="4"/>
    </row>
    <row r="201" spans="5:13" ht="12.5">
      <c r="E201" s="4"/>
      <c r="F201" s="4"/>
      <c r="G201" s="4"/>
      <c r="H201" s="4"/>
      <c r="I201" s="4"/>
      <c r="J201" s="4"/>
      <c r="K201" s="4"/>
      <c r="L201" s="4"/>
      <c r="M201" s="4"/>
    </row>
    <row r="202" spans="5:13" ht="12.5">
      <c r="E202" s="4"/>
      <c r="F202" s="4"/>
      <c r="G202" s="4"/>
      <c r="H202" s="6"/>
      <c r="I202" s="4"/>
      <c r="J202" s="4"/>
      <c r="K202" s="4"/>
      <c r="L202" s="4"/>
      <c r="M202" s="4"/>
    </row>
    <row r="203" spans="5:13" ht="12.5">
      <c r="E203" s="4"/>
      <c r="F203" s="4"/>
      <c r="G203" s="4"/>
      <c r="H203" s="4"/>
      <c r="I203" s="4"/>
      <c r="J203" s="4"/>
      <c r="K203" s="4"/>
      <c r="L203" s="4"/>
      <c r="M203" s="4"/>
    </row>
    <row r="204" spans="5:13" ht="12.5">
      <c r="E204" s="4"/>
      <c r="F204" s="4"/>
      <c r="G204" s="4"/>
      <c r="H204" s="4"/>
      <c r="I204" s="4"/>
      <c r="J204" s="4"/>
      <c r="K204" s="4"/>
      <c r="L204" s="4"/>
      <c r="M204" s="4"/>
    </row>
    <row r="205" spans="5:13" ht="12.5">
      <c r="E205" s="4"/>
      <c r="F205" s="4"/>
      <c r="G205" s="4"/>
      <c r="H205" s="4"/>
      <c r="I205" s="4"/>
      <c r="J205" s="4"/>
      <c r="K205" s="4"/>
      <c r="L205" s="4"/>
      <c r="M205" s="4"/>
    </row>
    <row r="206" spans="5:13" ht="12.5">
      <c r="E206" s="4"/>
      <c r="F206" s="4"/>
      <c r="G206" s="4"/>
      <c r="H206" s="4"/>
      <c r="I206" s="4"/>
      <c r="J206" s="4"/>
      <c r="K206" s="4"/>
      <c r="L206" s="4"/>
      <c r="M206" s="4"/>
    </row>
    <row r="207" spans="5:13" ht="14">
      <c r="E207" s="4"/>
      <c r="F207" s="4"/>
      <c r="G207" s="4"/>
      <c r="H207" s="4"/>
      <c r="I207" s="4"/>
      <c r="J207" s="4"/>
      <c r="K207" s="7"/>
      <c r="L207" s="4"/>
      <c r="M207" s="4"/>
    </row>
    <row r="208" spans="5:13" ht="12.5">
      <c r="E208" s="4"/>
      <c r="F208" s="4"/>
      <c r="G208" s="4"/>
      <c r="H208" s="6"/>
      <c r="I208" s="4"/>
      <c r="J208" s="4"/>
      <c r="K208" s="4"/>
      <c r="L208" s="4"/>
      <c r="M208" s="4"/>
    </row>
    <row r="209" spans="5:13" ht="12.5">
      <c r="E209" s="4"/>
      <c r="F209" s="4"/>
      <c r="G209" s="4"/>
      <c r="H209" s="4"/>
      <c r="I209" s="4"/>
      <c r="J209" s="4"/>
      <c r="K209" s="4"/>
      <c r="L209" s="4"/>
      <c r="M209" s="4"/>
    </row>
    <row r="210" spans="5:13" ht="12.5">
      <c r="E210" s="4"/>
      <c r="F210" s="4"/>
      <c r="G210" s="4"/>
      <c r="H210" s="4"/>
      <c r="I210" s="6"/>
      <c r="J210" s="4"/>
      <c r="K210" s="4"/>
      <c r="L210" s="4"/>
      <c r="M210" s="4"/>
    </row>
    <row r="211" spans="5:13" ht="12.5">
      <c r="E211" s="4"/>
      <c r="F211" s="4"/>
      <c r="G211" s="4"/>
      <c r="H211" s="4"/>
      <c r="I211" s="4"/>
      <c r="J211" s="6"/>
      <c r="K211" s="4"/>
      <c r="L211" s="8"/>
      <c r="M211" s="4"/>
    </row>
    <row r="212" spans="5:13" ht="12.5">
      <c r="E212" s="4"/>
      <c r="F212" s="4"/>
      <c r="G212" s="4"/>
      <c r="H212" s="4"/>
      <c r="I212" s="4"/>
      <c r="J212" s="4"/>
      <c r="K212" s="4"/>
      <c r="L212" s="4"/>
      <c r="M212" s="4"/>
    </row>
    <row r="213" spans="5:13" ht="12.5">
      <c r="E213" s="4"/>
      <c r="F213" s="4"/>
      <c r="G213" s="4"/>
      <c r="H213" s="4"/>
      <c r="I213" s="4"/>
      <c r="J213" s="4"/>
      <c r="K213" s="4"/>
      <c r="L213" s="4"/>
      <c r="M213" s="4"/>
    </row>
    <row r="214" spans="5:13" ht="12.5">
      <c r="E214" s="8"/>
      <c r="F214" s="4"/>
      <c r="G214" s="4"/>
      <c r="H214" s="4"/>
      <c r="I214" s="4"/>
      <c r="J214" s="8"/>
      <c r="K214" s="8"/>
      <c r="L214" s="8"/>
      <c r="M214" s="4"/>
    </row>
    <row r="215" spans="5:13" ht="12.5">
      <c r="E215" s="4"/>
      <c r="F215" s="4"/>
      <c r="G215" s="4"/>
      <c r="H215" s="4"/>
      <c r="I215" s="4"/>
      <c r="K215" s="4"/>
      <c r="L215" s="4"/>
      <c r="M215" s="4"/>
    </row>
    <row r="216" spans="5:13" ht="12.5">
      <c r="E216" s="4"/>
      <c r="F216" s="4"/>
      <c r="G216" s="4"/>
      <c r="H216" s="4"/>
      <c r="I216" s="4"/>
      <c r="J216" s="4"/>
      <c r="K216" s="4"/>
      <c r="L216" s="4"/>
      <c r="M216" s="4"/>
    </row>
    <row r="217" spans="5:13" ht="12.5">
      <c r="E217" s="4"/>
      <c r="F217" s="4"/>
      <c r="G217" s="4"/>
      <c r="H217" s="4"/>
      <c r="I217" s="4"/>
      <c r="J217" s="4"/>
      <c r="K217" s="4"/>
      <c r="L217" s="4"/>
      <c r="M217" s="4"/>
    </row>
    <row r="218" spans="5:13" ht="12.5">
      <c r="E218" s="4"/>
      <c r="G218" s="4"/>
      <c r="H218" s="4"/>
      <c r="J218" s="4"/>
      <c r="K218" s="4"/>
      <c r="L218" s="4"/>
      <c r="M218" s="4"/>
    </row>
    <row r="219" spans="5:13" ht="12.5">
      <c r="E219" s="4"/>
      <c r="F219" s="4"/>
      <c r="G219" s="6"/>
      <c r="H219" s="4"/>
      <c r="J219" s="4"/>
      <c r="K219" s="4"/>
      <c r="L219" s="4"/>
      <c r="M219" s="4"/>
    </row>
    <row r="220" spans="5:13" ht="12.5">
      <c r="E220" s="4"/>
      <c r="F220" s="4"/>
      <c r="G220" s="4"/>
      <c r="H220" s="4"/>
      <c r="I220" s="4"/>
      <c r="J220" s="4"/>
      <c r="K220" s="4"/>
      <c r="L220" s="4"/>
      <c r="M220" s="4"/>
    </row>
    <row r="221" spans="5:13" ht="14">
      <c r="E221" s="4"/>
      <c r="F221" s="4"/>
      <c r="H221" s="6"/>
      <c r="I221" s="10"/>
      <c r="J221" s="4"/>
      <c r="M221" s="4"/>
    </row>
    <row r="222" spans="5:13" ht="12.5">
      <c r="E222" s="4"/>
      <c r="F222" s="4"/>
      <c r="G222" s="4"/>
      <c r="H222" s="4"/>
      <c r="I222" s="4"/>
      <c r="J222" s="4"/>
      <c r="K222" s="4"/>
      <c r="L222" s="4"/>
      <c r="M222" s="4"/>
    </row>
    <row r="223" spans="5:13" ht="12.5">
      <c r="E223" s="4"/>
      <c r="F223" s="4"/>
      <c r="H223" s="4"/>
      <c r="I223" s="4"/>
      <c r="J223" s="4"/>
      <c r="K223" s="4"/>
      <c r="L223" s="4"/>
      <c r="M223" s="4"/>
    </row>
    <row r="224" spans="5:13" ht="14">
      <c r="E224" s="1"/>
      <c r="F224" s="2"/>
      <c r="G224" s="2"/>
      <c r="H224" s="1"/>
      <c r="I224" s="1"/>
      <c r="J224" s="1"/>
      <c r="K224" s="1"/>
      <c r="L224" s="1"/>
      <c r="M224" s="2"/>
    </row>
    <row r="225" spans="5:13" ht="12.5">
      <c r="E225" s="4"/>
      <c r="F225" s="4"/>
      <c r="G225" s="4"/>
      <c r="H225" s="4"/>
      <c r="I225" s="4"/>
      <c r="J225" s="4"/>
      <c r="K225" s="4"/>
      <c r="L225" s="4"/>
      <c r="M225" s="4"/>
    </row>
    <row r="226" spans="5:13" ht="12.5">
      <c r="E226" s="4"/>
      <c r="F226" s="4"/>
      <c r="G226" s="4"/>
      <c r="H226" s="4"/>
      <c r="I226" s="4"/>
      <c r="J226" s="4"/>
      <c r="K226" s="4"/>
      <c r="L226" s="4"/>
      <c r="M226" s="4"/>
    </row>
    <row r="227" spans="5:13" ht="12.5">
      <c r="E227" s="4"/>
      <c r="F227" s="4"/>
      <c r="G227" s="4"/>
      <c r="H227" s="6"/>
      <c r="I227" s="4"/>
      <c r="J227" s="4"/>
      <c r="K227" s="4"/>
      <c r="L227" s="4"/>
      <c r="M227" s="4"/>
    </row>
    <row r="228" spans="5:13" ht="12.5">
      <c r="E228" s="4"/>
      <c r="F228" s="4"/>
      <c r="G228" s="4"/>
      <c r="H228" s="4"/>
      <c r="I228" s="4"/>
      <c r="J228" s="4"/>
      <c r="K228" s="4"/>
      <c r="L228" s="4"/>
      <c r="M228" s="4"/>
    </row>
    <row r="229" spans="5:13" ht="12.5">
      <c r="E229" s="4"/>
      <c r="F229" s="4"/>
      <c r="G229" s="4"/>
      <c r="H229" s="4"/>
      <c r="I229" s="4"/>
      <c r="J229" s="4"/>
      <c r="K229" s="4"/>
      <c r="L229" s="4"/>
      <c r="M229" s="4"/>
    </row>
    <row r="230" spans="5:13" ht="12.5">
      <c r="E230" s="4"/>
      <c r="F230" s="4"/>
      <c r="G230" s="4"/>
      <c r="H230" s="4"/>
      <c r="I230" s="4"/>
      <c r="J230" s="4"/>
      <c r="K230" s="4"/>
      <c r="L230" s="4"/>
      <c r="M230" s="4"/>
    </row>
    <row r="231" spans="5:13" ht="12.5">
      <c r="E231" s="4"/>
      <c r="F231" s="4"/>
      <c r="G231" s="4"/>
      <c r="H231" s="4"/>
      <c r="I231" s="4"/>
      <c r="J231" s="4"/>
      <c r="K231" s="4"/>
      <c r="L231" s="4"/>
      <c r="M231" s="4"/>
    </row>
    <row r="232" spans="5:13" ht="14">
      <c r="E232" s="4"/>
      <c r="F232" s="4"/>
      <c r="G232" s="4"/>
      <c r="H232" s="4"/>
      <c r="I232" s="4"/>
      <c r="J232" s="4"/>
      <c r="K232" s="7"/>
      <c r="L232" s="4"/>
      <c r="M232" s="4"/>
    </row>
    <row r="233" spans="5:13" ht="12.5">
      <c r="E233" s="4"/>
      <c r="F233" s="4"/>
      <c r="G233" s="4"/>
      <c r="H233" s="6"/>
      <c r="I233" s="4"/>
      <c r="J233" s="4"/>
      <c r="K233" s="4"/>
      <c r="L233" s="4"/>
      <c r="M233" s="4"/>
    </row>
    <row r="234" spans="5:13" ht="12.5">
      <c r="E234" s="4"/>
      <c r="F234" s="4"/>
      <c r="G234" s="4"/>
      <c r="H234" s="4"/>
      <c r="I234" s="4"/>
      <c r="J234" s="4"/>
      <c r="K234" s="4"/>
      <c r="L234" s="4"/>
      <c r="M234" s="4"/>
    </row>
    <row r="235" spans="5:13" ht="12.5">
      <c r="E235" s="4"/>
      <c r="F235" s="4"/>
      <c r="G235" s="4"/>
      <c r="H235" s="4"/>
      <c r="I235" s="6"/>
      <c r="J235" s="4"/>
      <c r="K235" s="4"/>
      <c r="L235" s="4"/>
      <c r="M235" s="4"/>
    </row>
    <row r="236" spans="5:13" ht="12.5">
      <c r="E236" s="4"/>
      <c r="F236" s="4"/>
      <c r="G236" s="4"/>
      <c r="H236" s="4"/>
      <c r="I236" s="4"/>
      <c r="J236" s="6"/>
      <c r="K236" s="4"/>
      <c r="L236" s="8"/>
      <c r="M236" s="4"/>
    </row>
    <row r="237" spans="5:13" ht="12.5">
      <c r="E237" s="4"/>
      <c r="F237" s="4"/>
      <c r="G237" s="4"/>
      <c r="H237" s="4"/>
      <c r="I237" s="4"/>
      <c r="J237" s="4"/>
      <c r="K237" s="4"/>
      <c r="L237" s="4"/>
      <c r="M237" s="4"/>
    </row>
    <row r="238" spans="5:13" ht="12.5">
      <c r="E238" s="4"/>
      <c r="F238" s="4"/>
      <c r="G238" s="4"/>
      <c r="H238" s="4"/>
      <c r="I238" s="4"/>
      <c r="J238" s="4"/>
      <c r="K238" s="4"/>
      <c r="L238" s="4"/>
      <c r="M238" s="4"/>
    </row>
    <row r="239" spans="5:13" ht="12.5">
      <c r="E239" s="8"/>
      <c r="F239" s="4"/>
      <c r="G239" s="4"/>
      <c r="H239" s="4"/>
      <c r="I239" s="4"/>
      <c r="J239" s="8"/>
      <c r="K239" s="8"/>
      <c r="L239" s="8"/>
      <c r="M239" s="4"/>
    </row>
    <row r="240" spans="5:13" ht="12.5">
      <c r="E240" s="4"/>
      <c r="F240" s="4"/>
      <c r="G240" s="4"/>
      <c r="H240" s="4"/>
      <c r="I240" s="4"/>
      <c r="K240" s="4"/>
      <c r="L240" s="4"/>
      <c r="M240" s="4"/>
    </row>
    <row r="241" spans="5:13" ht="12.5">
      <c r="E241" s="4"/>
      <c r="F241" s="4"/>
      <c r="G241" s="4"/>
      <c r="H241" s="4"/>
      <c r="I241" s="4"/>
      <c r="J241" s="4"/>
      <c r="K241" s="4"/>
      <c r="L241" s="4"/>
      <c r="M241" s="4"/>
    </row>
    <row r="242" spans="5:13" ht="12.5">
      <c r="E242" s="4"/>
      <c r="F242" s="4"/>
      <c r="G242" s="4"/>
      <c r="H242" s="4"/>
      <c r="I242" s="4"/>
      <c r="J242" s="4"/>
      <c r="K242" s="4"/>
      <c r="L242" s="4"/>
      <c r="M242" s="4"/>
    </row>
    <row r="243" spans="5:13" ht="12.5">
      <c r="E243" s="4"/>
      <c r="G243" s="4"/>
      <c r="H243" s="4"/>
      <c r="J243" s="4"/>
      <c r="K243" s="4"/>
      <c r="L243" s="4"/>
      <c r="M243" s="4"/>
    </row>
    <row r="244" spans="5:13" ht="12.5">
      <c r="E244" s="4"/>
      <c r="F244" s="4"/>
      <c r="G244" s="6"/>
      <c r="H244" s="4"/>
      <c r="J244" s="4"/>
      <c r="K244" s="4"/>
      <c r="L244" s="4"/>
      <c r="M244" s="4"/>
    </row>
    <row r="245" spans="5:13" ht="12.5">
      <c r="E245" s="4"/>
      <c r="F245" s="4"/>
      <c r="G245" s="4"/>
      <c r="H245" s="4"/>
      <c r="I245" s="4"/>
      <c r="J245" s="4"/>
      <c r="K245" s="4"/>
      <c r="L245" s="4"/>
      <c r="M245" s="4"/>
    </row>
    <row r="246" spans="5:13" ht="14">
      <c r="E246" s="4"/>
      <c r="F246" s="4"/>
      <c r="H246" s="6"/>
      <c r="I246" s="10"/>
      <c r="J246" s="4"/>
      <c r="M246" s="4"/>
    </row>
    <row r="247" spans="5:13" ht="12.5">
      <c r="E247" s="4"/>
      <c r="F247" s="4"/>
      <c r="G247" s="4"/>
      <c r="H247" s="4"/>
      <c r="I247" s="4"/>
      <c r="J247" s="4"/>
      <c r="K247" s="4"/>
      <c r="L247" s="4"/>
      <c r="M247" s="4"/>
    </row>
    <row r="248" spans="5:13" ht="12.5">
      <c r="E248" s="4"/>
      <c r="F248" s="4"/>
      <c r="H248" s="4"/>
      <c r="I248" s="4"/>
      <c r="J248" s="4"/>
      <c r="K248" s="4"/>
      <c r="L248" s="4"/>
      <c r="M248" s="4"/>
    </row>
    <row r="249" spans="5:13" ht="14">
      <c r="E249" s="1"/>
      <c r="F249" s="2"/>
      <c r="G249" s="2"/>
      <c r="H249" s="1"/>
      <c r="I249" s="1"/>
      <c r="J249" s="1"/>
      <c r="K249" s="1"/>
      <c r="L249" s="1"/>
      <c r="M249" s="2"/>
    </row>
    <row r="250" spans="5:13" ht="12.5">
      <c r="E250" s="4"/>
      <c r="F250" s="4"/>
      <c r="G250" s="4"/>
      <c r="H250" s="4"/>
      <c r="I250" s="4"/>
      <c r="J250" s="4"/>
      <c r="K250" s="4"/>
      <c r="L250" s="4"/>
      <c r="M250" s="4"/>
    </row>
    <row r="251" spans="5:13" ht="12.5">
      <c r="E251" s="4"/>
      <c r="F251" s="4"/>
      <c r="G251" s="4"/>
      <c r="H251" s="4"/>
      <c r="I251" s="4"/>
      <c r="J251" s="4"/>
      <c r="K251" s="4"/>
      <c r="L251" s="4"/>
      <c r="M251" s="4"/>
    </row>
    <row r="252" spans="5:13" ht="12.5">
      <c r="E252" s="4"/>
      <c r="F252" s="4"/>
      <c r="G252" s="4"/>
      <c r="H252" s="6"/>
      <c r="I252" s="4"/>
      <c r="J252" s="4"/>
      <c r="K252" s="4"/>
      <c r="L252" s="4"/>
      <c r="M252" s="4"/>
    </row>
    <row r="253" spans="5:13" ht="12.5">
      <c r="E253" s="4"/>
      <c r="F253" s="4"/>
      <c r="G253" s="4"/>
      <c r="H253" s="4"/>
      <c r="I253" s="4"/>
      <c r="J253" s="4"/>
      <c r="K253" s="4"/>
      <c r="L253" s="4"/>
      <c r="M253" s="4"/>
    </row>
    <row r="254" spans="5:13" ht="12.5">
      <c r="E254" s="4"/>
      <c r="F254" s="4"/>
      <c r="G254" s="4"/>
      <c r="H254" s="4"/>
      <c r="I254" s="4"/>
      <c r="J254" s="4"/>
      <c r="K254" s="4"/>
      <c r="L254" s="4"/>
      <c r="M254" s="4"/>
    </row>
    <row r="255" spans="5:13" ht="12.5">
      <c r="E255" s="4"/>
      <c r="F255" s="4"/>
      <c r="G255" s="4"/>
      <c r="H255" s="4"/>
      <c r="I255" s="4"/>
      <c r="J255" s="4"/>
      <c r="K255" s="4"/>
      <c r="L255" s="4"/>
      <c r="M255" s="4"/>
    </row>
    <row r="256" spans="5:13" ht="12.5">
      <c r="E256" s="4"/>
      <c r="F256" s="4"/>
      <c r="G256" s="4"/>
      <c r="H256" s="4"/>
      <c r="I256" s="4"/>
      <c r="J256" s="4"/>
      <c r="K256" s="4"/>
      <c r="L256" s="4"/>
      <c r="M256" s="4"/>
    </row>
    <row r="257" spans="5:13" ht="14">
      <c r="E257" s="4"/>
      <c r="F257" s="4"/>
      <c r="G257" s="4"/>
      <c r="H257" s="4"/>
      <c r="I257" s="4"/>
      <c r="J257" s="4"/>
      <c r="K257" s="7"/>
      <c r="L257" s="4"/>
      <c r="M257" s="4"/>
    </row>
    <row r="258" spans="5:13" ht="12.5">
      <c r="E258" s="4"/>
      <c r="F258" s="4"/>
      <c r="G258" s="4"/>
      <c r="H258" s="6"/>
      <c r="I258" s="4"/>
      <c r="J258" s="4"/>
      <c r="K258" s="4"/>
      <c r="L258" s="4"/>
      <c r="M258" s="4"/>
    </row>
    <row r="259" spans="5:13" ht="12.5">
      <c r="E259" s="4"/>
      <c r="F259" s="4"/>
      <c r="G259" s="4"/>
      <c r="H259" s="4"/>
      <c r="I259" s="4"/>
      <c r="J259" s="4"/>
      <c r="K259" s="4"/>
      <c r="L259" s="4"/>
      <c r="M259" s="4"/>
    </row>
    <row r="260" spans="5:13" ht="12.5">
      <c r="E260" s="4"/>
      <c r="F260" s="4"/>
      <c r="G260" s="4"/>
      <c r="H260" s="4"/>
      <c r="I260" s="6"/>
      <c r="J260" s="4"/>
      <c r="K260" s="4"/>
      <c r="L260" s="4"/>
      <c r="M260" s="4"/>
    </row>
    <row r="261" spans="5:13" ht="12.5">
      <c r="E261" s="4"/>
      <c r="F261" s="4"/>
      <c r="G261" s="4"/>
      <c r="H261" s="4"/>
      <c r="I261" s="4"/>
      <c r="J261" s="6"/>
      <c r="K261" s="4"/>
      <c r="L261" s="8"/>
      <c r="M261" s="4"/>
    </row>
    <row r="262" spans="5:13" ht="12.5">
      <c r="E262" s="4"/>
      <c r="F262" s="4"/>
      <c r="G262" s="4"/>
      <c r="H262" s="4"/>
      <c r="I262" s="4"/>
      <c r="J262" s="4"/>
      <c r="K262" s="4"/>
      <c r="L262" s="4"/>
      <c r="M262" s="4"/>
    </row>
    <row r="263" spans="5:13" ht="12.5">
      <c r="E263" s="4"/>
      <c r="F263" s="4"/>
      <c r="G263" s="4"/>
      <c r="H263" s="4"/>
      <c r="I263" s="4"/>
      <c r="J263" s="4"/>
      <c r="K263" s="4"/>
      <c r="L263" s="4"/>
      <c r="M263" s="4"/>
    </row>
    <row r="264" spans="5:13" ht="12.5">
      <c r="E264" s="8"/>
      <c r="F264" s="4"/>
      <c r="G264" s="4"/>
      <c r="H264" s="4"/>
      <c r="I264" s="4"/>
      <c r="J264" s="8"/>
      <c r="K264" s="8"/>
      <c r="L264" s="8"/>
      <c r="M264" s="4"/>
    </row>
    <row r="265" spans="5:13" ht="12.5">
      <c r="E265" s="4"/>
      <c r="F265" s="4"/>
      <c r="G265" s="4"/>
      <c r="H265" s="4"/>
      <c r="I265" s="4"/>
      <c r="K265" s="4"/>
      <c r="L265" s="4"/>
      <c r="M265" s="4"/>
    </row>
    <row r="266" spans="5:13" ht="12.5">
      <c r="E266" s="4"/>
      <c r="F266" s="4"/>
      <c r="G266" s="4"/>
      <c r="H266" s="4"/>
      <c r="I266" s="4"/>
      <c r="J266" s="4"/>
      <c r="K266" s="4"/>
      <c r="L266" s="4"/>
      <c r="M266" s="4"/>
    </row>
    <row r="267" spans="5:13" ht="12.5">
      <c r="E267" s="4"/>
      <c r="F267" s="4"/>
      <c r="G267" s="4"/>
      <c r="H267" s="4"/>
      <c r="I267" s="4"/>
      <c r="J267" s="4"/>
      <c r="K267" s="4"/>
      <c r="L267" s="4"/>
      <c r="M267" s="4"/>
    </row>
    <row r="268" spans="5:13" ht="12.5">
      <c r="E268" s="4"/>
      <c r="G268" s="4"/>
      <c r="H268" s="4"/>
      <c r="J268" s="4"/>
      <c r="K268" s="4"/>
      <c r="L268" s="4"/>
      <c r="M268" s="4"/>
    </row>
    <row r="269" spans="5:13" ht="12.5">
      <c r="E269" s="4"/>
      <c r="F269" s="4"/>
      <c r="G269" s="6"/>
      <c r="H269" s="4"/>
      <c r="J269" s="4"/>
      <c r="K269" s="4"/>
      <c r="L269" s="4"/>
      <c r="M269" s="4"/>
    </row>
    <row r="270" spans="5:13" ht="12.5">
      <c r="E270" s="4"/>
      <c r="F270" s="4"/>
      <c r="G270" s="4"/>
      <c r="H270" s="4"/>
      <c r="I270" s="4"/>
      <c r="J270" s="4"/>
      <c r="K270" s="4"/>
      <c r="L270" s="4"/>
      <c r="M270" s="4"/>
    </row>
    <row r="271" spans="5:13" ht="14">
      <c r="E271" s="4"/>
      <c r="F271" s="4"/>
      <c r="H271" s="6"/>
      <c r="I271" s="10"/>
      <c r="J271" s="4"/>
      <c r="M271" s="4"/>
    </row>
    <row r="272" spans="5:13" ht="12.5">
      <c r="E272" s="4"/>
      <c r="F272" s="4"/>
      <c r="G272" s="4"/>
      <c r="H272" s="4"/>
      <c r="I272" s="4"/>
      <c r="J272" s="4"/>
      <c r="K272" s="4"/>
      <c r="L272" s="4"/>
      <c r="M272" s="4"/>
    </row>
    <row r="273" spans="5:13" ht="12.5">
      <c r="E273" s="4"/>
      <c r="F273" s="4"/>
      <c r="H273" s="4"/>
      <c r="I273" s="4"/>
      <c r="J273" s="4"/>
      <c r="K273" s="4"/>
      <c r="L273" s="4"/>
      <c r="M273" s="4"/>
    </row>
    <row r="274" spans="5:13" ht="14">
      <c r="E274" s="1"/>
      <c r="F274" s="2"/>
      <c r="G274" s="2"/>
      <c r="H274" s="1"/>
      <c r="I274" s="1"/>
      <c r="J274" s="1"/>
      <c r="K274" s="1"/>
      <c r="L274" s="1"/>
      <c r="M274" s="2"/>
    </row>
    <row r="275" spans="5:13" ht="12.5">
      <c r="E275" s="4"/>
      <c r="F275" s="4"/>
      <c r="G275" s="4"/>
      <c r="H275" s="4"/>
      <c r="I275" s="4"/>
      <c r="J275" s="4"/>
      <c r="K275" s="4"/>
      <c r="L275" s="4"/>
      <c r="M275" s="4"/>
    </row>
    <row r="276" spans="5:13" ht="12.5">
      <c r="E276" s="4"/>
      <c r="F276" s="4"/>
      <c r="G276" s="4"/>
      <c r="H276" s="4"/>
      <c r="I276" s="4"/>
      <c r="J276" s="4"/>
      <c r="K276" s="4"/>
      <c r="L276" s="4"/>
      <c r="M276" s="4"/>
    </row>
    <row r="277" spans="5:13" ht="12.5">
      <c r="E277" s="4"/>
      <c r="F277" s="4"/>
      <c r="G277" s="4"/>
      <c r="H277" s="6"/>
      <c r="I277" s="4"/>
      <c r="J277" s="4"/>
      <c r="K277" s="4"/>
      <c r="L277" s="4"/>
      <c r="M277" s="4"/>
    </row>
    <row r="278" spans="5:13" ht="12.5">
      <c r="E278" s="4"/>
      <c r="F278" s="4"/>
      <c r="G278" s="4"/>
      <c r="H278" s="4"/>
      <c r="I278" s="4"/>
      <c r="J278" s="4"/>
      <c r="K278" s="4"/>
      <c r="L278" s="4"/>
      <c r="M278" s="4"/>
    </row>
    <row r="279" spans="5:13" ht="12.5">
      <c r="E279" s="4"/>
      <c r="F279" s="4"/>
      <c r="G279" s="4"/>
      <c r="H279" s="4"/>
      <c r="I279" s="4"/>
      <c r="J279" s="4"/>
      <c r="K279" s="4"/>
      <c r="L279" s="4"/>
      <c r="M279" s="4"/>
    </row>
    <row r="280" spans="5:13" ht="12.5">
      <c r="E280" s="4"/>
      <c r="F280" s="4"/>
      <c r="G280" s="4"/>
      <c r="H280" s="4"/>
      <c r="I280" s="4"/>
      <c r="J280" s="4"/>
      <c r="K280" s="4"/>
      <c r="L280" s="4"/>
      <c r="M280" s="4"/>
    </row>
    <row r="281" spans="5:13" ht="12.5">
      <c r="E281" s="4"/>
      <c r="F281" s="4"/>
      <c r="G281" s="4"/>
      <c r="H281" s="4"/>
      <c r="I281" s="4"/>
      <c r="J281" s="4"/>
      <c r="K281" s="4"/>
      <c r="L281" s="4"/>
      <c r="M281" s="4"/>
    </row>
    <row r="282" spans="5:13" ht="14">
      <c r="E282" s="4"/>
      <c r="F282" s="4"/>
      <c r="G282" s="4"/>
      <c r="H282" s="4"/>
      <c r="I282" s="4"/>
      <c r="J282" s="4"/>
      <c r="K282" s="7"/>
      <c r="L282" s="4"/>
      <c r="M282" s="4"/>
    </row>
    <row r="283" spans="5:13" ht="12.5">
      <c r="E283" s="4"/>
      <c r="F283" s="4"/>
      <c r="G283" s="4"/>
      <c r="H283" s="6"/>
      <c r="I283" s="4"/>
      <c r="J283" s="4"/>
      <c r="K283" s="4"/>
      <c r="L283" s="4"/>
      <c r="M283" s="4"/>
    </row>
    <row r="284" spans="5:13" ht="12.5">
      <c r="E284" s="4"/>
      <c r="F284" s="4"/>
      <c r="G284" s="4"/>
      <c r="H284" s="4"/>
      <c r="I284" s="4"/>
      <c r="J284" s="4"/>
      <c r="K284" s="4"/>
      <c r="L284" s="4"/>
      <c r="M284" s="4"/>
    </row>
    <row r="285" spans="5:13" ht="12.5">
      <c r="E285" s="4"/>
      <c r="F285" s="4"/>
      <c r="G285" s="4"/>
      <c r="H285" s="4"/>
      <c r="I285" s="6"/>
      <c r="J285" s="4"/>
      <c r="K285" s="4"/>
      <c r="L285" s="4"/>
      <c r="M285" s="4"/>
    </row>
    <row r="286" spans="5:13" ht="12.5">
      <c r="E286" s="4"/>
      <c r="F286" s="4"/>
      <c r="G286" s="4"/>
      <c r="H286" s="4"/>
      <c r="I286" s="4"/>
      <c r="J286" s="6"/>
      <c r="K286" s="4"/>
      <c r="L286" s="8"/>
      <c r="M286" s="4"/>
    </row>
    <row r="287" spans="5:13" ht="12.5">
      <c r="E287" s="4"/>
      <c r="F287" s="4"/>
      <c r="G287" s="4"/>
      <c r="H287" s="4"/>
      <c r="I287" s="4"/>
      <c r="J287" s="4"/>
      <c r="K287" s="4"/>
      <c r="L287" s="4"/>
      <c r="M287" s="4"/>
    </row>
    <row r="288" spans="5:13" ht="12.5">
      <c r="E288" s="4"/>
      <c r="F288" s="4"/>
      <c r="G288" s="4"/>
      <c r="H288" s="4"/>
      <c r="I288" s="4"/>
      <c r="J288" s="4"/>
      <c r="K288" s="4"/>
      <c r="L288" s="4"/>
      <c r="M288" s="4"/>
    </row>
    <row r="289" spans="5:13" ht="12.5">
      <c r="E289" s="8"/>
      <c r="F289" s="4"/>
      <c r="G289" s="4"/>
      <c r="H289" s="4"/>
      <c r="I289" s="4"/>
      <c r="J289" s="8"/>
      <c r="K289" s="8"/>
      <c r="L289" s="8"/>
      <c r="M289" s="4"/>
    </row>
    <row r="290" spans="5:13" ht="12.5">
      <c r="E290" s="4"/>
      <c r="F290" s="4"/>
      <c r="G290" s="4"/>
      <c r="H290" s="4"/>
      <c r="I290" s="4"/>
      <c r="K290" s="4"/>
      <c r="L290" s="4"/>
      <c r="M290" s="4"/>
    </row>
    <row r="291" spans="5:13" ht="12.5">
      <c r="E291" s="4"/>
      <c r="F291" s="4"/>
      <c r="G291" s="4"/>
      <c r="H291" s="4"/>
      <c r="I291" s="4"/>
      <c r="J291" s="4"/>
      <c r="K291" s="4"/>
      <c r="L291" s="4"/>
      <c r="M291" s="4"/>
    </row>
    <row r="292" spans="5:13" ht="12.5">
      <c r="E292" s="4"/>
      <c r="F292" s="4"/>
      <c r="G292" s="4"/>
      <c r="H292" s="4"/>
      <c r="I292" s="4"/>
      <c r="J292" s="4"/>
      <c r="K292" s="4"/>
      <c r="L292" s="4"/>
      <c r="M292" s="4"/>
    </row>
    <row r="293" spans="5:13" ht="12.5">
      <c r="E293" s="4"/>
      <c r="G293" s="4"/>
      <c r="H293" s="4"/>
      <c r="J293" s="4"/>
      <c r="K293" s="4"/>
      <c r="L293" s="4"/>
      <c r="M293" s="4"/>
    </row>
    <row r="294" spans="5:13" ht="12.5">
      <c r="E294" s="4"/>
      <c r="F294" s="4"/>
      <c r="G294" s="6"/>
      <c r="H294" s="4"/>
      <c r="J294" s="4"/>
      <c r="K294" s="4"/>
      <c r="L294" s="4"/>
      <c r="M294" s="4"/>
    </row>
    <row r="295" spans="5:13" ht="12.5">
      <c r="E295" s="4"/>
      <c r="F295" s="4"/>
      <c r="G295" s="4"/>
      <c r="H295" s="4"/>
      <c r="I295" s="4"/>
      <c r="J295" s="4"/>
      <c r="K295" s="4"/>
      <c r="L295" s="4"/>
      <c r="M295" s="4"/>
    </row>
    <row r="296" spans="5:13" ht="14">
      <c r="E296" s="4"/>
      <c r="F296" s="4"/>
      <c r="H296" s="6"/>
      <c r="I296" s="10"/>
      <c r="J296" s="4"/>
      <c r="M296" s="4"/>
    </row>
    <row r="297" spans="5:13" ht="12.5">
      <c r="E297" s="4"/>
      <c r="F297" s="4"/>
      <c r="G297" s="4"/>
      <c r="H297" s="4"/>
      <c r="I297" s="4"/>
      <c r="J297" s="4"/>
      <c r="K297" s="4"/>
      <c r="L297" s="4"/>
      <c r="M297" s="4"/>
    </row>
    <row r="298" spans="5:13" ht="12.5">
      <c r="E298" s="4"/>
      <c r="F298" s="4"/>
      <c r="H298" s="4"/>
      <c r="I298" s="4"/>
      <c r="J298" s="4"/>
      <c r="K298" s="4"/>
      <c r="L298" s="4"/>
      <c r="M298" s="4"/>
    </row>
    <row r="299" spans="5:13" ht="14">
      <c r="E299" s="1"/>
      <c r="F299" s="2"/>
      <c r="G299" s="2"/>
      <c r="H299" s="1"/>
      <c r="I299" s="1"/>
      <c r="J299" s="1"/>
      <c r="K299" s="1"/>
      <c r="L299" s="1"/>
      <c r="M299" s="2"/>
    </row>
    <row r="300" spans="5:13" ht="12.5">
      <c r="E300" s="4"/>
      <c r="F300" s="4"/>
      <c r="G300" s="4"/>
      <c r="H300" s="4"/>
      <c r="I300" s="4"/>
      <c r="J300" s="4"/>
      <c r="K300" s="4"/>
      <c r="L300" s="4"/>
      <c r="M300" s="4"/>
    </row>
    <row r="301" spans="5:13" ht="12.5">
      <c r="E301" s="4"/>
      <c r="F301" s="4"/>
      <c r="G301" s="4"/>
      <c r="H301" s="4"/>
      <c r="I301" s="4"/>
      <c r="J301" s="4"/>
      <c r="K301" s="4"/>
      <c r="L301" s="4"/>
      <c r="M301" s="4"/>
    </row>
    <row r="302" spans="5:13" ht="12.5">
      <c r="E302" s="4"/>
      <c r="F302" s="4"/>
      <c r="G302" s="4"/>
      <c r="H302" s="6"/>
      <c r="I302" s="4"/>
      <c r="J302" s="4"/>
      <c r="K302" s="4"/>
      <c r="L302" s="4"/>
      <c r="M302" s="4"/>
    </row>
    <row r="303" spans="5:13" ht="12.5">
      <c r="E303" s="4"/>
      <c r="F303" s="4"/>
      <c r="G303" s="4"/>
      <c r="H303" s="4"/>
      <c r="I303" s="4"/>
      <c r="J303" s="4"/>
      <c r="K303" s="4"/>
      <c r="L303" s="4"/>
      <c r="M303" s="4"/>
    </row>
    <row r="304" spans="5:13" ht="12.5">
      <c r="E304" s="4"/>
      <c r="F304" s="4"/>
      <c r="G304" s="4"/>
      <c r="H304" s="4"/>
      <c r="I304" s="4"/>
      <c r="J304" s="4"/>
      <c r="K304" s="4"/>
      <c r="L304" s="4"/>
      <c r="M304" s="4"/>
    </row>
    <row r="305" spans="5:13" ht="12.5">
      <c r="E305" s="4"/>
      <c r="F305" s="4"/>
      <c r="G305" s="4"/>
      <c r="H305" s="4"/>
      <c r="I305" s="4"/>
      <c r="J305" s="4"/>
      <c r="K305" s="4"/>
      <c r="L305" s="4"/>
      <c r="M305" s="4"/>
    </row>
    <row r="306" spans="5:13" ht="12.5">
      <c r="E306" s="4"/>
      <c r="F306" s="4"/>
      <c r="G306" s="4"/>
      <c r="H306" s="4"/>
      <c r="I306" s="4"/>
      <c r="J306" s="4"/>
      <c r="K306" s="4"/>
      <c r="L306" s="4"/>
      <c r="M306" s="4"/>
    </row>
    <row r="307" spans="5:13" ht="14">
      <c r="E307" s="4"/>
      <c r="F307" s="4"/>
      <c r="G307" s="4"/>
      <c r="H307" s="4"/>
      <c r="I307" s="4"/>
      <c r="J307" s="4"/>
      <c r="K307" s="7"/>
      <c r="L307" s="4"/>
      <c r="M307" s="4"/>
    </row>
    <row r="308" spans="5:13" ht="12.5">
      <c r="E308" s="4"/>
      <c r="F308" s="4"/>
      <c r="G308" s="4"/>
      <c r="H308" s="6"/>
      <c r="I308" s="4"/>
      <c r="J308" s="4"/>
      <c r="K308" s="4"/>
      <c r="L308" s="4"/>
      <c r="M308" s="4"/>
    </row>
    <row r="309" spans="5:13" ht="12.5">
      <c r="E309" s="4"/>
      <c r="F309" s="4"/>
      <c r="G309" s="4"/>
      <c r="H309" s="4"/>
      <c r="I309" s="4"/>
      <c r="J309" s="4"/>
      <c r="K309" s="4"/>
      <c r="L309" s="4"/>
      <c r="M309" s="4"/>
    </row>
    <row r="310" spans="5:13" ht="12.5">
      <c r="E310" s="4"/>
      <c r="F310" s="4"/>
      <c r="G310" s="4"/>
      <c r="H310" s="4"/>
      <c r="I310" s="6"/>
      <c r="J310" s="4"/>
      <c r="K310" s="4"/>
      <c r="L310" s="4"/>
      <c r="M310" s="4"/>
    </row>
    <row r="311" spans="5:13" ht="12.5">
      <c r="E311" s="4"/>
      <c r="F311" s="4"/>
      <c r="G311" s="4"/>
      <c r="H311" s="4"/>
      <c r="I311" s="4"/>
      <c r="J311" s="6"/>
      <c r="K311" s="4"/>
      <c r="L311" s="8"/>
      <c r="M311" s="4"/>
    </row>
    <row r="312" spans="5:13" ht="12.5">
      <c r="E312" s="4"/>
      <c r="F312" s="4"/>
      <c r="G312" s="4"/>
      <c r="H312" s="4"/>
      <c r="I312" s="4"/>
      <c r="J312" s="4"/>
      <c r="K312" s="4"/>
      <c r="L312" s="4"/>
      <c r="M312" s="4"/>
    </row>
    <row r="313" spans="5:13" ht="12.5">
      <c r="E313" s="4"/>
      <c r="F313" s="4"/>
      <c r="G313" s="4"/>
      <c r="H313" s="4"/>
      <c r="I313" s="4"/>
      <c r="J313" s="4"/>
      <c r="K313" s="4"/>
      <c r="L313" s="4"/>
      <c r="M313" s="4"/>
    </row>
    <row r="314" spans="5:13" ht="12.5">
      <c r="E314" s="8"/>
      <c r="F314" s="4"/>
      <c r="G314" s="4"/>
      <c r="H314" s="4"/>
      <c r="I314" s="4"/>
      <c r="J314" s="8"/>
      <c r="K314" s="8"/>
      <c r="L314" s="8"/>
      <c r="M314" s="4"/>
    </row>
    <row r="315" spans="5:13" ht="12.5">
      <c r="E315" s="4"/>
      <c r="F315" s="4"/>
      <c r="G315" s="4"/>
      <c r="H315" s="4"/>
      <c r="I315" s="4"/>
      <c r="K315" s="4"/>
      <c r="L315" s="4"/>
      <c r="M315" s="4"/>
    </row>
    <row r="316" spans="5:13" ht="12.5">
      <c r="E316" s="4"/>
      <c r="F316" s="4"/>
      <c r="G316" s="4"/>
      <c r="H316" s="4"/>
      <c r="I316" s="4"/>
      <c r="J316" s="4"/>
      <c r="K316" s="4"/>
      <c r="L316" s="4"/>
      <c r="M316" s="4"/>
    </row>
    <row r="317" spans="5:13" ht="12.5">
      <c r="E317" s="4"/>
      <c r="F317" s="4"/>
      <c r="G317" s="4"/>
      <c r="H317" s="4"/>
      <c r="I317" s="4"/>
      <c r="J317" s="4"/>
      <c r="K317" s="4"/>
      <c r="L317" s="4"/>
      <c r="M317" s="4"/>
    </row>
    <row r="318" spans="5:13" ht="12.5">
      <c r="E318" s="4"/>
      <c r="G318" s="4"/>
      <c r="H318" s="4"/>
      <c r="J318" s="4"/>
      <c r="K318" s="4"/>
      <c r="L318" s="4"/>
      <c r="M318" s="4"/>
    </row>
    <row r="319" spans="5:13" ht="12.5">
      <c r="E319" s="4"/>
      <c r="F319" s="4"/>
      <c r="G319" s="6"/>
      <c r="H319" s="4"/>
      <c r="J319" s="4"/>
      <c r="K319" s="4"/>
      <c r="L319" s="4"/>
      <c r="M319" s="4"/>
    </row>
    <row r="320" spans="5:13" ht="12.5">
      <c r="E320" s="4"/>
      <c r="F320" s="4"/>
      <c r="G320" s="4"/>
      <c r="H320" s="4"/>
      <c r="I320" s="4"/>
      <c r="J320" s="4"/>
      <c r="K320" s="4"/>
      <c r="L320" s="4"/>
      <c r="M320" s="4"/>
    </row>
    <row r="321" spans="5:13" ht="14">
      <c r="E321" s="4"/>
      <c r="F321" s="4"/>
      <c r="H321" s="6"/>
      <c r="I321" s="10"/>
      <c r="J321" s="4"/>
      <c r="M321" s="4"/>
    </row>
    <row r="322" spans="5:13" ht="12.5">
      <c r="E322" s="4"/>
      <c r="F322" s="4"/>
      <c r="G322" s="4"/>
      <c r="H322" s="4"/>
      <c r="I322" s="4"/>
      <c r="J322" s="4"/>
      <c r="K322" s="4"/>
      <c r="L322" s="4"/>
      <c r="M322" s="4"/>
    </row>
    <row r="323" spans="5:13" ht="12.5">
      <c r="E323" s="4"/>
      <c r="F323" s="4"/>
      <c r="H323" s="4"/>
      <c r="I323" s="4"/>
      <c r="J323" s="4"/>
      <c r="K323" s="4"/>
      <c r="L323" s="4"/>
      <c r="M323" s="4"/>
    </row>
    <row r="324" spans="5:13" ht="14">
      <c r="E324" s="1"/>
      <c r="F324" s="2"/>
      <c r="G324" s="2"/>
      <c r="H324" s="1"/>
      <c r="I324" s="1"/>
      <c r="J324" s="1"/>
      <c r="K324" s="1"/>
      <c r="L324" s="1"/>
      <c r="M324" s="2"/>
    </row>
    <row r="325" spans="5:13" ht="12.5">
      <c r="E325" s="4"/>
      <c r="F325" s="4"/>
      <c r="G325" s="4"/>
      <c r="H325" s="4"/>
      <c r="I325" s="4"/>
      <c r="J325" s="4"/>
      <c r="K325" s="4"/>
      <c r="L325" s="4"/>
      <c r="M325" s="4"/>
    </row>
    <row r="326" spans="5:13" ht="12.5">
      <c r="E326" s="4"/>
      <c r="F326" s="4"/>
      <c r="G326" s="4"/>
      <c r="H326" s="4"/>
      <c r="I326" s="4"/>
      <c r="J326" s="4"/>
      <c r="K326" s="4"/>
      <c r="L326" s="4"/>
      <c r="M326" s="4"/>
    </row>
    <row r="327" spans="5:13" ht="12.5">
      <c r="E327" s="4"/>
      <c r="F327" s="4"/>
      <c r="G327" s="4"/>
      <c r="H327" s="6"/>
      <c r="I327" s="4"/>
      <c r="J327" s="4"/>
      <c r="K327" s="4"/>
      <c r="L327" s="4"/>
      <c r="M327" s="4"/>
    </row>
    <row r="328" spans="5:13" ht="12.5">
      <c r="E328" s="4"/>
      <c r="F328" s="4"/>
      <c r="G328" s="4"/>
      <c r="H328" s="4"/>
      <c r="I328" s="4"/>
      <c r="J328" s="4"/>
      <c r="K328" s="4"/>
      <c r="L328" s="4"/>
      <c r="M328" s="4"/>
    </row>
    <row r="329" spans="5:13" ht="12.5">
      <c r="E329" s="4"/>
      <c r="F329" s="4"/>
      <c r="G329" s="4"/>
      <c r="H329" s="4"/>
      <c r="I329" s="4"/>
      <c r="J329" s="4"/>
      <c r="K329" s="4"/>
      <c r="L329" s="4"/>
      <c r="M329" s="4"/>
    </row>
    <row r="330" spans="5:13" ht="12.5">
      <c r="E330" s="4"/>
      <c r="F330" s="4"/>
      <c r="G330" s="4"/>
      <c r="H330" s="4"/>
      <c r="I330" s="4"/>
      <c r="J330" s="4"/>
      <c r="K330" s="4"/>
      <c r="L330" s="4"/>
      <c r="M330" s="4"/>
    </row>
    <row r="331" spans="5:13" ht="12.5">
      <c r="E331" s="4"/>
      <c r="F331" s="4"/>
      <c r="G331" s="4"/>
      <c r="H331" s="4"/>
      <c r="I331" s="4"/>
      <c r="J331" s="4"/>
      <c r="K331" s="4"/>
      <c r="L331" s="4"/>
      <c r="M331" s="4"/>
    </row>
    <row r="332" spans="5:13" ht="14">
      <c r="E332" s="4"/>
      <c r="F332" s="4"/>
      <c r="G332" s="4"/>
      <c r="H332" s="4"/>
      <c r="I332" s="4"/>
      <c r="J332" s="4"/>
      <c r="K332" s="7"/>
      <c r="L332" s="4"/>
      <c r="M332" s="4"/>
    </row>
    <row r="333" spans="5:13" ht="12.5">
      <c r="E333" s="4"/>
      <c r="F333" s="4"/>
      <c r="G333" s="4"/>
      <c r="H333" s="6"/>
      <c r="I333" s="4"/>
      <c r="J333" s="4"/>
      <c r="K333" s="4"/>
      <c r="L333" s="4"/>
      <c r="M333" s="4"/>
    </row>
    <row r="334" spans="5:13" ht="12.5">
      <c r="E334" s="4"/>
      <c r="F334" s="4"/>
      <c r="G334" s="4"/>
      <c r="H334" s="4"/>
      <c r="I334" s="4"/>
      <c r="J334" s="4"/>
      <c r="K334" s="4"/>
      <c r="L334" s="4"/>
      <c r="M334" s="4"/>
    </row>
    <row r="335" spans="5:13" ht="12.5">
      <c r="E335" s="4"/>
      <c r="F335" s="4"/>
      <c r="G335" s="4"/>
      <c r="H335" s="4"/>
      <c r="I335" s="6"/>
      <c r="J335" s="4"/>
      <c r="K335" s="4"/>
      <c r="L335" s="4"/>
      <c r="M335" s="4"/>
    </row>
    <row r="336" spans="5:13" ht="12.5">
      <c r="E336" s="4"/>
      <c r="F336" s="4"/>
      <c r="G336" s="4"/>
      <c r="H336" s="4"/>
      <c r="I336" s="4"/>
      <c r="J336" s="6"/>
      <c r="K336" s="4"/>
      <c r="L336" s="8"/>
      <c r="M336" s="4"/>
    </row>
    <row r="337" spans="5:13" ht="12.5">
      <c r="E337" s="4"/>
      <c r="F337" s="4"/>
      <c r="G337" s="4"/>
      <c r="H337" s="4"/>
      <c r="I337" s="4"/>
      <c r="J337" s="4"/>
      <c r="K337" s="4"/>
      <c r="L337" s="4"/>
      <c r="M337" s="4"/>
    </row>
    <row r="338" spans="5:13" ht="12.5">
      <c r="E338" s="4"/>
      <c r="F338" s="4"/>
      <c r="G338" s="4"/>
      <c r="H338" s="4"/>
      <c r="I338" s="4"/>
      <c r="J338" s="4"/>
      <c r="K338" s="4"/>
      <c r="L338" s="4"/>
      <c r="M338" s="4"/>
    </row>
    <row r="339" spans="5:13" ht="12.5">
      <c r="E339" s="8"/>
      <c r="F339" s="4"/>
      <c r="G339" s="4"/>
      <c r="H339" s="4"/>
      <c r="I339" s="4"/>
      <c r="J339" s="8"/>
      <c r="K339" s="8"/>
      <c r="L339" s="8"/>
      <c r="M339" s="4"/>
    </row>
    <row r="340" spans="5:13" ht="12.5">
      <c r="E340" s="4"/>
      <c r="F340" s="4"/>
      <c r="G340" s="4"/>
      <c r="H340" s="4"/>
      <c r="I340" s="4"/>
      <c r="K340" s="4"/>
      <c r="L340" s="4"/>
      <c r="M340" s="4"/>
    </row>
    <row r="341" spans="5:13" ht="12.5">
      <c r="E341" s="4"/>
      <c r="F341" s="4"/>
      <c r="G341" s="4"/>
      <c r="H341" s="4"/>
      <c r="I341" s="4"/>
      <c r="J341" s="4"/>
      <c r="K341" s="4"/>
      <c r="L341" s="4"/>
      <c r="M341" s="4"/>
    </row>
    <row r="342" spans="5:13" ht="12.5">
      <c r="E342" s="4"/>
      <c r="F342" s="4"/>
      <c r="G342" s="4"/>
      <c r="H342" s="4"/>
      <c r="I342" s="4"/>
      <c r="J342" s="4"/>
      <c r="K342" s="4"/>
      <c r="L342" s="4"/>
      <c r="M342" s="4"/>
    </row>
    <row r="343" spans="5:13" ht="12.5">
      <c r="E343" s="4"/>
      <c r="G343" s="4"/>
      <c r="H343" s="4"/>
      <c r="J343" s="4"/>
      <c r="K343" s="4"/>
      <c r="L343" s="4"/>
      <c r="M343" s="4"/>
    </row>
    <row r="344" spans="5:13" ht="12.5">
      <c r="E344" s="4"/>
      <c r="F344" s="4"/>
      <c r="G344" s="6"/>
      <c r="H344" s="4"/>
      <c r="J344" s="4"/>
      <c r="K344" s="4"/>
      <c r="L344" s="4"/>
      <c r="M344" s="4"/>
    </row>
    <row r="345" spans="5:13" ht="12.5">
      <c r="E345" s="4"/>
      <c r="F345" s="4"/>
      <c r="G345" s="4"/>
      <c r="H345" s="4"/>
      <c r="I345" s="4"/>
      <c r="J345" s="4"/>
      <c r="K345" s="4"/>
      <c r="L345" s="4"/>
      <c r="M345" s="4"/>
    </row>
    <row r="346" spans="5:13" ht="14">
      <c r="E346" s="4"/>
      <c r="F346" s="4"/>
      <c r="H346" s="6"/>
      <c r="I346" s="10"/>
      <c r="J346" s="4"/>
      <c r="M346" s="4"/>
    </row>
    <row r="347" spans="5:13" ht="12.5">
      <c r="E347" s="4"/>
      <c r="F347" s="4"/>
      <c r="G347" s="4"/>
      <c r="H347" s="4"/>
      <c r="I347" s="4"/>
      <c r="J347" s="4"/>
      <c r="K347" s="4"/>
      <c r="L347" s="4"/>
      <c r="M347" s="4"/>
    </row>
    <row r="348" spans="5:13" ht="12.5">
      <c r="E348" s="4"/>
      <c r="F348" s="4"/>
      <c r="H348" s="4"/>
      <c r="I348" s="4"/>
      <c r="J348" s="4"/>
      <c r="K348" s="4"/>
      <c r="L348" s="4"/>
      <c r="M348" s="4"/>
    </row>
    <row r="349" spans="5:13" ht="14">
      <c r="E349" s="1"/>
      <c r="F349" s="2"/>
      <c r="G349" s="2"/>
      <c r="H349" s="1"/>
      <c r="I349" s="1"/>
      <c r="J349" s="1"/>
      <c r="K349" s="1"/>
      <c r="L349" s="1"/>
      <c r="M349" s="2"/>
    </row>
    <row r="350" spans="5:13" ht="12.5">
      <c r="E350" s="4"/>
      <c r="F350" s="4"/>
      <c r="G350" s="4"/>
      <c r="H350" s="4"/>
      <c r="I350" s="4"/>
      <c r="J350" s="4"/>
      <c r="K350" s="4"/>
      <c r="L350" s="4"/>
      <c r="M350" s="4"/>
    </row>
    <row r="351" spans="5:13" ht="12.5">
      <c r="E351" s="4"/>
      <c r="F351" s="4"/>
      <c r="G351" s="4"/>
      <c r="H351" s="4"/>
      <c r="I351" s="4"/>
      <c r="J351" s="4"/>
      <c r="K351" s="4"/>
      <c r="L351" s="4"/>
      <c r="M351" s="4"/>
    </row>
    <row r="352" spans="5:13" ht="12.5">
      <c r="E352" s="4"/>
      <c r="F352" s="4"/>
      <c r="G352" s="4"/>
      <c r="H352" s="6"/>
      <c r="I352" s="4"/>
      <c r="J352" s="4"/>
      <c r="K352" s="4"/>
      <c r="L352" s="4"/>
      <c r="M352" s="4"/>
    </row>
    <row r="353" spans="5:13" ht="12.5">
      <c r="E353" s="4"/>
      <c r="F353" s="4"/>
      <c r="G353" s="4"/>
      <c r="H353" s="4"/>
      <c r="I353" s="4"/>
      <c r="J353" s="4"/>
      <c r="K353" s="4"/>
      <c r="L353" s="4"/>
      <c r="M353" s="4"/>
    </row>
    <row r="354" spans="5:13" ht="12.5">
      <c r="E354" s="4"/>
      <c r="F354" s="4"/>
      <c r="G354" s="4"/>
      <c r="H354" s="4"/>
      <c r="I354" s="4"/>
      <c r="J354" s="4"/>
      <c r="K354" s="4"/>
      <c r="L354" s="4"/>
      <c r="M354" s="4"/>
    </row>
    <row r="355" spans="5:13" ht="12.5">
      <c r="E355" s="4"/>
      <c r="F355" s="4"/>
      <c r="G355" s="4"/>
      <c r="H355" s="4"/>
      <c r="I355" s="4"/>
      <c r="J355" s="4"/>
      <c r="K355" s="4"/>
      <c r="L355" s="4"/>
      <c r="M355" s="4"/>
    </row>
    <row r="356" spans="5:13" ht="12.5">
      <c r="E356" s="4"/>
      <c r="F356" s="4"/>
      <c r="G356" s="4"/>
      <c r="H356" s="4"/>
      <c r="I356" s="4"/>
      <c r="J356" s="4"/>
      <c r="K356" s="4"/>
      <c r="L356" s="4"/>
      <c r="M356" s="4"/>
    </row>
    <row r="357" spans="5:13" ht="14">
      <c r="E357" s="4"/>
      <c r="F357" s="4"/>
      <c r="G357" s="4"/>
      <c r="H357" s="4"/>
      <c r="I357" s="4"/>
      <c r="J357" s="4"/>
      <c r="K357" s="7"/>
      <c r="L357" s="4"/>
      <c r="M357" s="4"/>
    </row>
    <row r="358" spans="5:13" ht="12.5">
      <c r="E358" s="4"/>
      <c r="F358" s="4"/>
      <c r="G358" s="4"/>
      <c r="H358" s="6"/>
      <c r="I358" s="4"/>
      <c r="J358" s="4"/>
      <c r="K358" s="4"/>
      <c r="L358" s="4"/>
      <c r="M358" s="4"/>
    </row>
    <row r="359" spans="5:13" ht="12.5">
      <c r="E359" s="4"/>
      <c r="F359" s="4"/>
      <c r="G359" s="4"/>
      <c r="H359" s="4"/>
      <c r="I359" s="4"/>
      <c r="J359" s="4"/>
      <c r="K359" s="4"/>
      <c r="L359" s="4"/>
      <c r="M359" s="4"/>
    </row>
    <row r="360" spans="5:13" ht="12.5">
      <c r="E360" s="4"/>
      <c r="F360" s="4"/>
      <c r="G360" s="4"/>
      <c r="H360" s="4"/>
      <c r="I360" s="6"/>
      <c r="J360" s="4"/>
      <c r="K360" s="4"/>
      <c r="L360" s="4"/>
      <c r="M360" s="4"/>
    </row>
    <row r="361" spans="5:13" ht="12.5">
      <c r="E361" s="4"/>
      <c r="F361" s="4"/>
      <c r="G361" s="4"/>
      <c r="H361" s="4"/>
      <c r="I361" s="4"/>
      <c r="J361" s="6"/>
      <c r="K361" s="4"/>
      <c r="L361" s="8"/>
      <c r="M361" s="4"/>
    </row>
    <row r="362" spans="5:13" ht="12.5">
      <c r="E362" s="4"/>
      <c r="F362" s="4"/>
      <c r="G362" s="4"/>
      <c r="H362" s="4"/>
      <c r="I362" s="4"/>
      <c r="J362" s="4"/>
      <c r="K362" s="4"/>
      <c r="L362" s="4"/>
      <c r="M362" s="4"/>
    </row>
    <row r="363" spans="5:13" ht="12.5">
      <c r="E363" s="4"/>
      <c r="F363" s="4"/>
      <c r="G363" s="4"/>
      <c r="H363" s="4"/>
      <c r="I363" s="4"/>
      <c r="J363" s="4"/>
      <c r="K363" s="4"/>
      <c r="L363" s="4"/>
      <c r="M363" s="4"/>
    </row>
    <row r="364" spans="5:13" ht="12.5">
      <c r="E364" s="8"/>
      <c r="F364" s="4"/>
      <c r="G364" s="4"/>
      <c r="H364" s="4"/>
      <c r="I364" s="4"/>
      <c r="J364" s="8"/>
      <c r="K364" s="8"/>
      <c r="L364" s="8"/>
      <c r="M364" s="4"/>
    </row>
    <row r="365" spans="5:13" ht="12.5">
      <c r="E365" s="4"/>
      <c r="F365" s="4"/>
      <c r="G365" s="4"/>
      <c r="H365" s="4"/>
      <c r="I365" s="4"/>
      <c r="K365" s="4"/>
      <c r="L365" s="4"/>
      <c r="M365" s="4"/>
    </row>
    <row r="366" spans="5:13" ht="12.5">
      <c r="E366" s="4"/>
      <c r="F366" s="4"/>
      <c r="G366" s="4"/>
      <c r="H366" s="4"/>
      <c r="I366" s="4"/>
      <c r="J366" s="4"/>
      <c r="K366" s="4"/>
      <c r="L366" s="4"/>
      <c r="M366" s="4"/>
    </row>
    <row r="367" spans="5:13" ht="12.5">
      <c r="E367" s="4"/>
      <c r="F367" s="4"/>
      <c r="G367" s="4"/>
      <c r="H367" s="4"/>
      <c r="I367" s="4"/>
      <c r="J367" s="4"/>
      <c r="K367" s="4"/>
      <c r="L367" s="4"/>
      <c r="M367" s="4"/>
    </row>
    <row r="368" spans="5:13" ht="12.5">
      <c r="E368" s="4"/>
      <c r="G368" s="4"/>
      <c r="H368" s="4"/>
      <c r="J368" s="4"/>
      <c r="K368" s="4"/>
      <c r="L368" s="4"/>
      <c r="M368" s="4"/>
    </row>
    <row r="369" spans="5:13" ht="12.5">
      <c r="E369" s="4"/>
      <c r="F369" s="4"/>
      <c r="G369" s="6"/>
      <c r="H369" s="4"/>
      <c r="J369" s="4"/>
      <c r="K369" s="4"/>
      <c r="L369" s="4"/>
      <c r="M369" s="4"/>
    </row>
    <row r="370" spans="5:13" ht="12.5">
      <c r="E370" s="4"/>
      <c r="F370" s="4"/>
      <c r="G370" s="4"/>
      <c r="H370" s="4"/>
      <c r="I370" s="4"/>
      <c r="J370" s="4"/>
      <c r="K370" s="4"/>
      <c r="L370" s="4"/>
      <c r="M370" s="4"/>
    </row>
    <row r="371" spans="5:13" ht="14">
      <c r="E371" s="4"/>
      <c r="F371" s="4"/>
      <c r="H371" s="6"/>
      <c r="I371" s="10"/>
      <c r="J371" s="4"/>
      <c r="M371" s="4"/>
    </row>
    <row r="372" spans="5:13" ht="12.5">
      <c r="E372" s="4"/>
      <c r="F372" s="4"/>
      <c r="G372" s="4"/>
      <c r="H372" s="4"/>
      <c r="I372" s="4"/>
      <c r="J372" s="4"/>
      <c r="K372" s="4"/>
      <c r="L372" s="4"/>
      <c r="M372" s="4"/>
    </row>
    <row r="373" spans="5:13" ht="12.5">
      <c r="E373" s="4"/>
      <c r="F373" s="4"/>
      <c r="H373" s="4"/>
      <c r="I373" s="4"/>
      <c r="J373" s="4"/>
      <c r="K373" s="4"/>
      <c r="L373" s="4"/>
      <c r="M373" s="4"/>
    </row>
    <row r="374" spans="5:13" ht="14">
      <c r="E374" s="1"/>
      <c r="F374" s="2"/>
      <c r="G374" s="2"/>
      <c r="H374" s="1"/>
      <c r="I374" s="1"/>
      <c r="J374" s="1"/>
      <c r="K374" s="1"/>
      <c r="L374" s="1"/>
      <c r="M374" s="2"/>
    </row>
    <row r="375" spans="5:13" ht="12.5">
      <c r="E375" s="4"/>
      <c r="F375" s="4"/>
      <c r="G375" s="4"/>
      <c r="H375" s="4"/>
      <c r="I375" s="4"/>
      <c r="J375" s="4"/>
      <c r="K375" s="4"/>
      <c r="L375" s="4"/>
      <c r="M375" s="4"/>
    </row>
    <row r="376" spans="5:13" ht="12.5">
      <c r="E376" s="4"/>
      <c r="F376" s="4"/>
      <c r="G376" s="4"/>
      <c r="H376" s="4"/>
      <c r="I376" s="4"/>
      <c r="J376" s="4"/>
      <c r="K376" s="4"/>
      <c r="L376" s="4"/>
      <c r="M376" s="4"/>
    </row>
    <row r="377" spans="5:13" ht="12.5">
      <c r="E377" s="4"/>
      <c r="F377" s="4"/>
      <c r="G377" s="4"/>
      <c r="H377" s="6"/>
      <c r="I377" s="4"/>
      <c r="J377" s="4"/>
      <c r="K377" s="4"/>
      <c r="L377" s="4"/>
      <c r="M377" s="4"/>
    </row>
    <row r="378" spans="5:13" ht="12.5">
      <c r="E378" s="4"/>
      <c r="F378" s="4"/>
      <c r="G378" s="4"/>
      <c r="H378" s="4"/>
      <c r="I378" s="4"/>
      <c r="J378" s="4"/>
      <c r="K378" s="4"/>
      <c r="L378" s="4"/>
      <c r="M378" s="4"/>
    </row>
    <row r="379" spans="5:13" ht="12.5">
      <c r="E379" s="4"/>
      <c r="F379" s="4"/>
      <c r="G379" s="4"/>
      <c r="H379" s="4"/>
      <c r="I379" s="4"/>
      <c r="J379" s="4"/>
      <c r="K379" s="4"/>
      <c r="L379" s="4"/>
      <c r="M379" s="4"/>
    </row>
    <row r="380" spans="5:13" ht="12.5">
      <c r="E380" s="4"/>
      <c r="F380" s="4"/>
      <c r="G380" s="4"/>
      <c r="H380" s="4"/>
      <c r="I380" s="4"/>
      <c r="J380" s="4"/>
      <c r="K380" s="4"/>
      <c r="L380" s="4"/>
      <c r="M380" s="4"/>
    </row>
    <row r="381" spans="5:13" ht="12.5">
      <c r="E381" s="4"/>
      <c r="F381" s="4"/>
      <c r="G381" s="4"/>
      <c r="H381" s="4"/>
      <c r="I381" s="4"/>
      <c r="J381" s="4"/>
      <c r="K381" s="4"/>
      <c r="L381" s="4"/>
      <c r="M381" s="4"/>
    </row>
    <row r="382" spans="5:13" ht="14">
      <c r="E382" s="4"/>
      <c r="F382" s="4"/>
      <c r="G382" s="4"/>
      <c r="H382" s="4"/>
      <c r="I382" s="4"/>
      <c r="J382" s="4"/>
      <c r="K382" s="7"/>
      <c r="L382" s="4"/>
      <c r="M382" s="4"/>
    </row>
    <row r="383" spans="5:13" ht="12.5">
      <c r="E383" s="4"/>
      <c r="F383" s="4"/>
      <c r="G383" s="4"/>
      <c r="H383" s="6"/>
      <c r="I383" s="4"/>
      <c r="J383" s="4"/>
      <c r="K383" s="4"/>
      <c r="L383" s="4"/>
      <c r="M383" s="4"/>
    </row>
    <row r="384" spans="5:13" ht="12.5">
      <c r="E384" s="4"/>
      <c r="F384" s="4"/>
      <c r="G384" s="4"/>
      <c r="H384" s="4"/>
      <c r="I384" s="4"/>
      <c r="J384" s="4"/>
      <c r="K384" s="4"/>
      <c r="L384" s="4"/>
      <c r="M384" s="4"/>
    </row>
    <row r="385" spans="5:13" ht="12.5">
      <c r="E385" s="4"/>
      <c r="F385" s="4"/>
      <c r="G385" s="4"/>
      <c r="H385" s="4"/>
      <c r="I385" s="6"/>
      <c r="J385" s="4"/>
      <c r="K385" s="4"/>
      <c r="L385" s="4"/>
      <c r="M385" s="4"/>
    </row>
    <row r="386" spans="5:13" ht="12.5">
      <c r="E386" s="4"/>
      <c r="F386" s="4"/>
      <c r="G386" s="4"/>
      <c r="H386" s="4"/>
      <c r="I386" s="4"/>
      <c r="J386" s="6"/>
      <c r="K386" s="4"/>
      <c r="L386" s="8"/>
      <c r="M386" s="4"/>
    </row>
    <row r="387" spans="5:13" ht="12.5">
      <c r="E387" s="4"/>
      <c r="F387" s="4"/>
      <c r="G387" s="4"/>
      <c r="H387" s="4"/>
      <c r="I387" s="4"/>
      <c r="J387" s="4"/>
      <c r="K387" s="4"/>
      <c r="L387" s="4"/>
      <c r="M387" s="4"/>
    </row>
    <row r="388" spans="5:13" ht="12.5">
      <c r="E388" s="4"/>
      <c r="F388" s="4"/>
      <c r="G388" s="4"/>
      <c r="H388" s="4"/>
      <c r="I388" s="4"/>
      <c r="J388" s="4"/>
      <c r="K388" s="4"/>
      <c r="L388" s="4"/>
      <c r="M388" s="4"/>
    </row>
    <row r="389" spans="5:13" ht="12.5">
      <c r="E389" s="8"/>
      <c r="F389" s="4"/>
      <c r="G389" s="4"/>
      <c r="H389" s="4"/>
      <c r="I389" s="4"/>
      <c r="J389" s="8"/>
      <c r="K389" s="8"/>
      <c r="L389" s="8"/>
      <c r="M389" s="4"/>
    </row>
    <row r="390" spans="5:13" ht="12.5">
      <c r="E390" s="4"/>
      <c r="F390" s="4"/>
      <c r="G390" s="4"/>
      <c r="H390" s="4"/>
      <c r="I390" s="4"/>
      <c r="K390" s="4"/>
      <c r="L390" s="4"/>
      <c r="M390" s="4"/>
    </row>
    <row r="391" spans="5:13" ht="12.5">
      <c r="E391" s="4"/>
      <c r="F391" s="4"/>
      <c r="G391" s="4"/>
      <c r="H391" s="4"/>
      <c r="I391" s="4"/>
      <c r="J391" s="4"/>
      <c r="K391" s="4"/>
      <c r="L391" s="4"/>
      <c r="M391" s="4"/>
    </row>
    <row r="392" spans="5:13" ht="12.5">
      <c r="E392" s="4"/>
      <c r="F392" s="4"/>
      <c r="G392" s="4"/>
      <c r="H392" s="4"/>
      <c r="I392" s="4"/>
      <c r="J392" s="4"/>
      <c r="K392" s="4"/>
      <c r="L392" s="4"/>
      <c r="M392" s="4"/>
    </row>
    <row r="393" spans="5:13" ht="12.5">
      <c r="E393" s="4"/>
      <c r="G393" s="4"/>
      <c r="H393" s="4"/>
      <c r="J393" s="4"/>
      <c r="K393" s="4"/>
      <c r="L393" s="4"/>
      <c r="M393" s="4"/>
    </row>
    <row r="394" spans="5:13" ht="12.5">
      <c r="E394" s="4"/>
      <c r="F394" s="4"/>
      <c r="G394" s="6"/>
      <c r="H394" s="4"/>
      <c r="J394" s="4"/>
      <c r="K394" s="4"/>
      <c r="L394" s="4"/>
      <c r="M394" s="4"/>
    </row>
    <row r="395" spans="5:13" ht="12.5">
      <c r="E395" s="4"/>
      <c r="F395" s="4"/>
      <c r="G395" s="4"/>
      <c r="H395" s="4"/>
      <c r="I395" s="4"/>
      <c r="J395" s="4"/>
      <c r="K395" s="4"/>
      <c r="L395" s="4"/>
      <c r="M395" s="4"/>
    </row>
    <row r="396" spans="5:13" ht="14">
      <c r="E396" s="4"/>
      <c r="F396" s="4"/>
      <c r="H396" s="6"/>
      <c r="I396" s="10"/>
      <c r="J396" s="4"/>
      <c r="M396" s="4"/>
    </row>
    <row r="397" spans="5:13" ht="12.5">
      <c r="E397" s="4"/>
      <c r="F397" s="4"/>
      <c r="G397" s="4"/>
      <c r="H397" s="4"/>
      <c r="I397" s="4"/>
      <c r="J397" s="4"/>
      <c r="K397" s="4"/>
      <c r="L397" s="4"/>
      <c r="M397" s="4"/>
    </row>
    <row r="398" spans="5:13" ht="12.5">
      <c r="E398" s="4"/>
      <c r="F398" s="4"/>
      <c r="H398" s="4"/>
      <c r="I398" s="4"/>
      <c r="J398" s="4"/>
      <c r="K398" s="4"/>
      <c r="L398" s="4"/>
      <c r="M398" s="4"/>
    </row>
    <row r="399" spans="5:13" ht="14">
      <c r="E399" s="1"/>
      <c r="F399" s="2"/>
      <c r="G399" s="2"/>
      <c r="H399" s="1"/>
      <c r="I399" s="1"/>
      <c r="J399" s="1"/>
      <c r="K399" s="1"/>
      <c r="L399" s="1"/>
      <c r="M399" s="2"/>
    </row>
    <row r="400" spans="5:13" ht="12.5">
      <c r="E400" s="4"/>
      <c r="F400" s="4"/>
      <c r="G400" s="4"/>
      <c r="H400" s="4"/>
      <c r="I400" s="4"/>
      <c r="J400" s="4"/>
      <c r="K400" s="4"/>
      <c r="L400" s="4"/>
      <c r="M400" s="4"/>
    </row>
    <row r="401" spans="5:13" ht="12.5">
      <c r="E401" s="4"/>
      <c r="F401" s="4"/>
      <c r="G401" s="4"/>
      <c r="H401" s="4"/>
      <c r="I401" s="4"/>
      <c r="J401" s="4"/>
      <c r="K401" s="4"/>
      <c r="L401" s="4"/>
      <c r="M401" s="4"/>
    </row>
    <row r="402" spans="5:13" ht="12.5">
      <c r="E402" s="4"/>
      <c r="F402" s="4"/>
      <c r="G402" s="4"/>
      <c r="H402" s="6"/>
      <c r="I402" s="4"/>
      <c r="J402" s="4"/>
      <c r="K402" s="4"/>
      <c r="L402" s="4"/>
      <c r="M402" s="4"/>
    </row>
    <row r="403" spans="5:13" ht="12.5">
      <c r="E403" s="4"/>
      <c r="F403" s="4"/>
      <c r="G403" s="4"/>
      <c r="H403" s="4"/>
      <c r="I403" s="4"/>
      <c r="J403" s="4"/>
      <c r="K403" s="4"/>
      <c r="L403" s="4"/>
      <c r="M403" s="4"/>
    </row>
    <row r="404" spans="5:13" ht="12.5">
      <c r="E404" s="4"/>
      <c r="F404" s="4"/>
      <c r="G404" s="4"/>
      <c r="H404" s="4"/>
      <c r="I404" s="4"/>
      <c r="J404" s="4"/>
      <c r="K404" s="4"/>
      <c r="L404" s="4"/>
      <c r="M404" s="4"/>
    </row>
    <row r="405" spans="5:13" ht="12.5">
      <c r="E405" s="4"/>
      <c r="F405" s="4"/>
      <c r="G405" s="4"/>
      <c r="H405" s="4"/>
      <c r="I405" s="4"/>
      <c r="J405" s="4"/>
      <c r="K405" s="4"/>
      <c r="L405" s="4"/>
      <c r="M405" s="4"/>
    </row>
    <row r="406" spans="5:13" ht="12.5">
      <c r="E406" s="4"/>
      <c r="F406" s="4"/>
      <c r="G406" s="4"/>
      <c r="H406" s="4"/>
      <c r="I406" s="4"/>
      <c r="J406" s="4"/>
      <c r="K406" s="4"/>
      <c r="L406" s="4"/>
      <c r="M406" s="4"/>
    </row>
    <row r="407" spans="5:13" ht="14">
      <c r="E407" s="4"/>
      <c r="F407" s="4"/>
      <c r="G407" s="4"/>
      <c r="H407" s="4"/>
      <c r="I407" s="4"/>
      <c r="J407" s="4"/>
      <c r="K407" s="7"/>
      <c r="L407" s="4"/>
      <c r="M407" s="4"/>
    </row>
    <row r="408" spans="5:13" ht="12.5">
      <c r="E408" s="4"/>
      <c r="F408" s="4"/>
      <c r="G408" s="4"/>
      <c r="H408" s="6"/>
      <c r="I408" s="4"/>
      <c r="J408" s="4"/>
      <c r="K408" s="4"/>
      <c r="L408" s="4"/>
      <c r="M408" s="4"/>
    </row>
    <row r="409" spans="5:13" ht="12.5">
      <c r="E409" s="4"/>
      <c r="F409" s="4"/>
      <c r="G409" s="4"/>
      <c r="H409" s="4"/>
      <c r="I409" s="4"/>
      <c r="J409" s="4"/>
      <c r="K409" s="4"/>
      <c r="L409" s="4"/>
      <c r="M409" s="4"/>
    </row>
    <row r="410" spans="5:13" ht="12.5">
      <c r="E410" s="4"/>
      <c r="F410" s="4"/>
      <c r="G410" s="4"/>
      <c r="H410" s="4"/>
      <c r="I410" s="6"/>
      <c r="J410" s="4"/>
      <c r="K410" s="4"/>
      <c r="L410" s="4"/>
      <c r="M410" s="4"/>
    </row>
    <row r="411" spans="5:13" ht="12.5">
      <c r="E411" s="4"/>
      <c r="F411" s="4"/>
      <c r="G411" s="4"/>
      <c r="H411" s="4"/>
      <c r="I411" s="4"/>
      <c r="J411" s="6"/>
      <c r="K411" s="4"/>
      <c r="L411" s="8"/>
      <c r="M411" s="4"/>
    </row>
    <row r="412" spans="5:13" ht="12.5">
      <c r="E412" s="4"/>
      <c r="F412" s="4"/>
      <c r="G412" s="4"/>
      <c r="H412" s="4"/>
      <c r="I412" s="4"/>
      <c r="J412" s="4"/>
      <c r="K412" s="4"/>
      <c r="L412" s="4"/>
      <c r="M412" s="4"/>
    </row>
    <row r="413" spans="5:13" ht="12.5">
      <c r="E413" s="4"/>
      <c r="F413" s="4"/>
      <c r="G413" s="4"/>
      <c r="H413" s="4"/>
      <c r="I413" s="4"/>
      <c r="J413" s="4"/>
      <c r="K413" s="4"/>
      <c r="L413" s="4"/>
      <c r="M413" s="4"/>
    </row>
    <row r="414" spans="5:13" ht="12.5">
      <c r="E414" s="8"/>
      <c r="F414" s="4"/>
      <c r="G414" s="4"/>
      <c r="H414" s="4"/>
      <c r="I414" s="4"/>
      <c r="J414" s="8"/>
      <c r="K414" s="8"/>
      <c r="L414" s="8"/>
      <c r="M414" s="4"/>
    </row>
    <row r="415" spans="5:13" ht="12.5">
      <c r="E415" s="4"/>
      <c r="F415" s="4"/>
      <c r="G415" s="4"/>
      <c r="H415" s="4"/>
      <c r="I415" s="4"/>
      <c r="K415" s="4"/>
      <c r="L415" s="4"/>
      <c r="M415" s="4"/>
    </row>
    <row r="416" spans="5:13" ht="12.5">
      <c r="E416" s="4"/>
      <c r="F416" s="4"/>
      <c r="G416" s="4"/>
      <c r="H416" s="4"/>
      <c r="I416" s="4"/>
      <c r="J416" s="4"/>
      <c r="K416" s="4"/>
      <c r="L416" s="4"/>
      <c r="M416" s="4"/>
    </row>
    <row r="417" spans="5:13" ht="12.5">
      <c r="E417" s="4"/>
      <c r="F417" s="4"/>
      <c r="G417" s="4"/>
      <c r="H417" s="4"/>
      <c r="I417" s="4"/>
      <c r="J417" s="4"/>
      <c r="K417" s="4"/>
      <c r="L417" s="4"/>
      <c r="M417" s="4"/>
    </row>
    <row r="418" spans="5:13" ht="12.5">
      <c r="E418" s="4"/>
      <c r="G418" s="4"/>
      <c r="H418" s="4"/>
      <c r="J418" s="4"/>
      <c r="K418" s="4"/>
      <c r="L418" s="4"/>
      <c r="M418" s="4"/>
    </row>
    <row r="419" spans="5:13" ht="12.5">
      <c r="E419" s="4"/>
      <c r="F419" s="4"/>
      <c r="G419" s="6"/>
      <c r="H419" s="4"/>
      <c r="J419" s="4"/>
      <c r="K419" s="4"/>
      <c r="L419" s="4"/>
      <c r="M419" s="4"/>
    </row>
    <row r="420" spans="5:13" ht="12.5">
      <c r="E420" s="4"/>
      <c r="F420" s="4"/>
      <c r="G420" s="4"/>
      <c r="H420" s="4"/>
      <c r="I420" s="4"/>
      <c r="J420" s="4"/>
      <c r="K420" s="4"/>
      <c r="L420" s="4"/>
      <c r="M420" s="4"/>
    </row>
    <row r="421" spans="5:13" ht="14">
      <c r="E421" s="4"/>
      <c r="F421" s="4"/>
      <c r="H421" s="6"/>
      <c r="I421" s="10"/>
      <c r="J421" s="4"/>
      <c r="M421" s="4"/>
    </row>
    <row r="422" spans="5:13" ht="12.5">
      <c r="E422" s="4"/>
      <c r="F422" s="4"/>
      <c r="G422" s="4"/>
      <c r="H422" s="4"/>
      <c r="I422" s="4"/>
      <c r="J422" s="4"/>
      <c r="K422" s="4"/>
      <c r="L422" s="4"/>
      <c r="M422" s="4"/>
    </row>
    <row r="423" spans="5:13" ht="12.5">
      <c r="E423" s="4"/>
      <c r="F423" s="4"/>
      <c r="H423" s="4"/>
      <c r="I423" s="4"/>
      <c r="J423" s="4"/>
      <c r="K423" s="4"/>
      <c r="L423" s="4"/>
      <c r="M423" s="4"/>
    </row>
    <row r="424" spans="5:13" ht="14">
      <c r="E424" s="1"/>
      <c r="F424" s="2"/>
      <c r="G424" s="2"/>
      <c r="H424" s="1"/>
      <c r="I424" s="1"/>
      <c r="J424" s="1"/>
      <c r="K424" s="1"/>
      <c r="L424" s="1"/>
      <c r="M424" s="2"/>
    </row>
    <row r="425" spans="5:13" ht="12.5">
      <c r="E425" s="4"/>
      <c r="F425" s="4"/>
      <c r="G425" s="4"/>
      <c r="H425" s="4"/>
      <c r="I425" s="4"/>
      <c r="J425" s="4"/>
      <c r="K425" s="4"/>
      <c r="L425" s="4"/>
      <c r="M425" s="4"/>
    </row>
    <row r="426" spans="5:13" ht="12.5">
      <c r="E426" s="4"/>
      <c r="F426" s="4"/>
      <c r="G426" s="4"/>
      <c r="H426" s="4"/>
      <c r="I426" s="4"/>
      <c r="J426" s="4"/>
      <c r="K426" s="4"/>
      <c r="L426" s="4"/>
      <c r="M426" s="4"/>
    </row>
    <row r="427" spans="5:13" ht="12.5">
      <c r="E427" s="4"/>
      <c r="F427" s="4"/>
      <c r="G427" s="4"/>
      <c r="H427" s="6"/>
      <c r="I427" s="4"/>
      <c r="J427" s="4"/>
      <c r="K427" s="4"/>
      <c r="L427" s="4"/>
      <c r="M427" s="4"/>
    </row>
    <row r="428" spans="5:13" ht="12.5">
      <c r="E428" s="4"/>
      <c r="F428" s="4"/>
      <c r="G428" s="4"/>
      <c r="H428" s="4"/>
      <c r="I428" s="4"/>
      <c r="J428" s="4"/>
      <c r="K428" s="4"/>
      <c r="L428" s="4"/>
      <c r="M428" s="4"/>
    </row>
    <row r="429" spans="5:13" ht="12.5">
      <c r="E429" s="4"/>
      <c r="F429" s="4"/>
      <c r="G429" s="4"/>
      <c r="H429" s="4"/>
      <c r="I429" s="4"/>
      <c r="J429" s="4"/>
      <c r="K429" s="4"/>
      <c r="L429" s="4"/>
      <c r="M429" s="4"/>
    </row>
    <row r="430" spans="5:13" ht="12.5">
      <c r="E430" s="4"/>
      <c r="F430" s="4"/>
      <c r="G430" s="4"/>
      <c r="H430" s="4"/>
      <c r="I430" s="4"/>
      <c r="J430" s="4"/>
      <c r="K430" s="4"/>
      <c r="L430" s="4"/>
      <c r="M430" s="4"/>
    </row>
    <row r="431" spans="5:13" ht="12.5">
      <c r="E431" s="4"/>
      <c r="F431" s="4"/>
      <c r="G431" s="4"/>
      <c r="H431" s="4"/>
      <c r="I431" s="4"/>
      <c r="J431" s="4"/>
      <c r="K431" s="4"/>
      <c r="L431" s="4"/>
      <c r="M431" s="4"/>
    </row>
    <row r="432" spans="5:13" ht="14">
      <c r="E432" s="4"/>
      <c r="F432" s="4"/>
      <c r="G432" s="4"/>
      <c r="H432" s="4"/>
      <c r="I432" s="4"/>
      <c r="J432" s="4"/>
      <c r="K432" s="7"/>
      <c r="L432" s="4"/>
      <c r="M432" s="4"/>
    </row>
    <row r="433" spans="5:13" ht="12.5">
      <c r="E433" s="4"/>
      <c r="F433" s="4"/>
      <c r="G433" s="4"/>
      <c r="H433" s="6"/>
      <c r="I433" s="4"/>
      <c r="J433" s="4"/>
      <c r="K433" s="4"/>
      <c r="L433" s="4"/>
      <c r="M433" s="4"/>
    </row>
    <row r="434" spans="5:13" ht="12.5">
      <c r="E434" s="4"/>
      <c r="F434" s="4"/>
      <c r="G434" s="4"/>
      <c r="H434" s="4"/>
      <c r="I434" s="4"/>
      <c r="J434" s="4"/>
      <c r="K434" s="4"/>
      <c r="L434" s="4"/>
      <c r="M434" s="4"/>
    </row>
    <row r="435" spans="5:13" ht="12.5">
      <c r="E435" s="4"/>
      <c r="F435" s="4"/>
      <c r="G435" s="4"/>
      <c r="H435" s="4"/>
      <c r="I435" s="6"/>
      <c r="J435" s="4"/>
      <c r="K435" s="4"/>
      <c r="L435" s="4"/>
      <c r="M435" s="4"/>
    </row>
    <row r="436" spans="5:13" ht="12.5">
      <c r="E436" s="4"/>
      <c r="F436" s="4"/>
      <c r="G436" s="4"/>
      <c r="H436" s="4"/>
      <c r="I436" s="4"/>
      <c r="J436" s="6"/>
      <c r="K436" s="4"/>
      <c r="L436" s="8"/>
      <c r="M436" s="4"/>
    </row>
    <row r="437" spans="5:13" ht="12.5">
      <c r="E437" s="4"/>
      <c r="F437" s="4"/>
      <c r="G437" s="4"/>
      <c r="H437" s="4"/>
      <c r="I437" s="4"/>
      <c r="J437" s="4"/>
      <c r="K437" s="4"/>
      <c r="L437" s="4"/>
      <c r="M437" s="4"/>
    </row>
    <row r="438" spans="5:13" ht="12.5">
      <c r="E438" s="4"/>
      <c r="F438" s="4"/>
      <c r="G438" s="4"/>
      <c r="H438" s="4"/>
      <c r="I438" s="4"/>
      <c r="J438" s="4"/>
      <c r="K438" s="4"/>
      <c r="L438" s="4"/>
      <c r="M438" s="4"/>
    </row>
    <row r="439" spans="5:13" ht="12.5">
      <c r="E439" s="8"/>
      <c r="F439" s="4"/>
      <c r="G439" s="4"/>
      <c r="H439" s="4"/>
      <c r="I439" s="4"/>
      <c r="J439" s="8"/>
      <c r="K439" s="8"/>
      <c r="L439" s="8"/>
      <c r="M439" s="4"/>
    </row>
    <row r="440" spans="5:13" ht="12.5">
      <c r="E440" s="4"/>
      <c r="F440" s="4"/>
      <c r="G440" s="4"/>
      <c r="H440" s="4"/>
      <c r="I440" s="4"/>
      <c r="K440" s="4"/>
      <c r="L440" s="4"/>
      <c r="M440" s="4"/>
    </row>
    <row r="441" spans="5:13" ht="12.5">
      <c r="E441" s="4"/>
      <c r="F441" s="4"/>
      <c r="G441" s="4"/>
      <c r="H441" s="4"/>
      <c r="I441" s="4"/>
      <c r="J441" s="4"/>
      <c r="K441" s="4"/>
      <c r="L441" s="4"/>
      <c r="M441" s="4"/>
    </row>
    <row r="442" spans="5:13" ht="12.5">
      <c r="E442" s="4"/>
      <c r="F442" s="4"/>
      <c r="G442" s="4"/>
      <c r="H442" s="4"/>
      <c r="I442" s="4"/>
      <c r="J442" s="4"/>
      <c r="K442" s="4"/>
      <c r="L442" s="4"/>
      <c r="M442" s="4"/>
    </row>
    <row r="443" spans="5:13" ht="12.5">
      <c r="E443" s="4"/>
      <c r="G443" s="4"/>
      <c r="H443" s="4"/>
      <c r="J443" s="4"/>
      <c r="K443" s="4"/>
      <c r="L443" s="4"/>
      <c r="M443" s="4"/>
    </row>
    <row r="444" spans="5:13" ht="12.5">
      <c r="E444" s="4"/>
      <c r="F444" s="4"/>
      <c r="G444" s="6"/>
      <c r="H444" s="4"/>
      <c r="J444" s="4"/>
      <c r="K444" s="4"/>
      <c r="L444" s="4"/>
      <c r="M444" s="4"/>
    </row>
    <row r="445" spans="5:13" ht="12.5">
      <c r="E445" s="4"/>
      <c r="F445" s="4"/>
      <c r="G445" s="4"/>
      <c r="H445" s="4"/>
      <c r="I445" s="4"/>
      <c r="J445" s="4"/>
      <c r="K445" s="4"/>
      <c r="L445" s="4"/>
      <c r="M445" s="4"/>
    </row>
    <row r="446" spans="5:13" ht="14">
      <c r="E446" s="4"/>
      <c r="F446" s="4"/>
      <c r="H446" s="6"/>
      <c r="I446" s="10"/>
      <c r="J446" s="4"/>
      <c r="M446" s="4"/>
    </row>
    <row r="447" spans="5:13" ht="12.5">
      <c r="E447" s="4"/>
      <c r="F447" s="4"/>
      <c r="G447" s="4"/>
      <c r="H447" s="4"/>
      <c r="I447" s="4"/>
      <c r="J447" s="4"/>
      <c r="K447" s="4"/>
      <c r="L447" s="4"/>
      <c r="M447" s="4"/>
    </row>
    <row r="448" spans="5:13" ht="12.5">
      <c r="E448" s="4"/>
      <c r="F448" s="4"/>
      <c r="H448" s="4"/>
      <c r="I448" s="4"/>
      <c r="J448" s="4"/>
      <c r="K448" s="4"/>
      <c r="L448" s="4"/>
      <c r="M448" s="4"/>
    </row>
    <row r="449" spans="5:13" ht="14">
      <c r="E449" s="1"/>
      <c r="F449" s="2"/>
      <c r="G449" s="2"/>
      <c r="H449" s="1"/>
      <c r="I449" s="1"/>
      <c r="J449" s="1"/>
      <c r="K449" s="1"/>
      <c r="L449" s="1"/>
      <c r="M449" s="2"/>
    </row>
    <row r="450" spans="5:13" ht="12.5">
      <c r="E450" s="4"/>
      <c r="F450" s="4"/>
      <c r="G450" s="4"/>
      <c r="H450" s="4"/>
      <c r="I450" s="4"/>
      <c r="J450" s="4"/>
      <c r="K450" s="4"/>
      <c r="L450" s="4"/>
      <c r="M450" s="4"/>
    </row>
    <row r="451" spans="5:13" ht="12.5">
      <c r="E451" s="4"/>
      <c r="F451" s="4"/>
      <c r="G451" s="4"/>
      <c r="H451" s="4"/>
      <c r="I451" s="4"/>
      <c r="J451" s="4"/>
      <c r="K451" s="4"/>
      <c r="L451" s="4"/>
      <c r="M451" s="4"/>
    </row>
    <row r="452" spans="5:13" ht="12.5">
      <c r="E452" s="4"/>
      <c r="F452" s="4"/>
      <c r="G452" s="4"/>
      <c r="H452" s="6"/>
      <c r="I452" s="4"/>
      <c r="J452" s="4"/>
      <c r="K452" s="4"/>
      <c r="L452" s="4"/>
      <c r="M452" s="4"/>
    </row>
    <row r="453" spans="5:13" ht="12.5">
      <c r="E453" s="4"/>
      <c r="F453" s="4"/>
      <c r="G453" s="4"/>
      <c r="H453" s="4"/>
      <c r="I453" s="4"/>
      <c r="J453" s="4"/>
      <c r="K453" s="4"/>
      <c r="L453" s="4"/>
      <c r="M453" s="4"/>
    </row>
    <row r="454" spans="5:13" ht="12.5">
      <c r="E454" s="4"/>
      <c r="F454" s="4"/>
      <c r="G454" s="4"/>
      <c r="H454" s="4"/>
      <c r="I454" s="4"/>
      <c r="J454" s="4"/>
      <c r="K454" s="4"/>
      <c r="L454" s="4"/>
      <c r="M454" s="4"/>
    </row>
    <row r="455" spans="5:13" ht="12.5">
      <c r="E455" s="4"/>
      <c r="F455" s="4"/>
      <c r="G455" s="4"/>
      <c r="H455" s="4"/>
      <c r="I455" s="4"/>
      <c r="J455" s="4"/>
      <c r="K455" s="4"/>
      <c r="L455" s="4"/>
      <c r="M455" s="4"/>
    </row>
    <row r="456" spans="5:13" ht="12.5">
      <c r="E456" s="4"/>
      <c r="F456" s="4"/>
      <c r="G456" s="4"/>
      <c r="H456" s="4"/>
      <c r="I456" s="4"/>
      <c r="J456" s="4"/>
      <c r="K456" s="4"/>
      <c r="L456" s="4"/>
      <c r="M456" s="4"/>
    </row>
    <row r="457" spans="5:13" ht="14">
      <c r="E457" s="4"/>
      <c r="F457" s="4"/>
      <c r="G457" s="4"/>
      <c r="H457" s="4"/>
      <c r="I457" s="4"/>
      <c r="J457" s="4"/>
      <c r="K457" s="7"/>
      <c r="L457" s="4"/>
      <c r="M457" s="4"/>
    </row>
    <row r="458" spans="5:13" ht="12.5">
      <c r="E458" s="4"/>
      <c r="F458" s="4"/>
      <c r="G458" s="4"/>
      <c r="H458" s="6"/>
      <c r="I458" s="4"/>
      <c r="J458" s="4"/>
      <c r="K458" s="4"/>
      <c r="L458" s="4"/>
      <c r="M458" s="4"/>
    </row>
    <row r="459" spans="5:13" ht="12.5">
      <c r="E459" s="4"/>
      <c r="F459" s="4"/>
      <c r="G459" s="4"/>
      <c r="H459" s="4"/>
      <c r="I459" s="4"/>
      <c r="J459" s="4"/>
      <c r="K459" s="4"/>
      <c r="L459" s="4"/>
      <c r="M459" s="4"/>
    </row>
    <row r="460" spans="5:13" ht="12.5">
      <c r="E460" s="4"/>
      <c r="F460" s="4"/>
      <c r="G460" s="4"/>
      <c r="H460" s="4"/>
      <c r="I460" s="6"/>
      <c r="J460" s="4"/>
      <c r="K460" s="4"/>
      <c r="L460" s="4"/>
      <c r="M460" s="4"/>
    </row>
    <row r="461" spans="5:13" ht="12.5">
      <c r="E461" s="4"/>
      <c r="F461" s="4"/>
      <c r="G461" s="4"/>
      <c r="H461" s="4"/>
      <c r="I461" s="4"/>
      <c r="J461" s="6"/>
      <c r="K461" s="4"/>
      <c r="L461" s="8"/>
      <c r="M461" s="4"/>
    </row>
    <row r="462" spans="5:13" ht="12.5">
      <c r="E462" s="4"/>
      <c r="F462" s="4"/>
      <c r="G462" s="4"/>
      <c r="H462" s="4"/>
      <c r="I462" s="4"/>
      <c r="J462" s="4"/>
      <c r="K462" s="4"/>
      <c r="L462" s="4"/>
      <c r="M462" s="4"/>
    </row>
    <row r="463" spans="5:13" ht="12.5">
      <c r="E463" s="4"/>
      <c r="F463" s="4"/>
      <c r="G463" s="4"/>
      <c r="H463" s="4"/>
      <c r="I463" s="4"/>
      <c r="J463" s="4"/>
      <c r="K463" s="4"/>
      <c r="L463" s="4"/>
      <c r="M463" s="4"/>
    </row>
    <row r="464" spans="5:13" ht="12.5">
      <c r="E464" s="8"/>
      <c r="F464" s="4"/>
      <c r="G464" s="4"/>
      <c r="H464" s="4"/>
      <c r="I464" s="4"/>
      <c r="J464" s="8"/>
      <c r="K464" s="8"/>
      <c r="L464" s="8"/>
      <c r="M464" s="4"/>
    </row>
    <row r="465" spans="5:13" ht="12.5">
      <c r="E465" s="4"/>
      <c r="F465" s="4"/>
      <c r="G465" s="4"/>
      <c r="H465" s="4"/>
      <c r="I465" s="4"/>
      <c r="K465" s="4"/>
      <c r="L465" s="4"/>
      <c r="M465" s="4"/>
    </row>
    <row r="466" spans="5:13" ht="12.5">
      <c r="E466" s="4"/>
      <c r="F466" s="4"/>
      <c r="G466" s="4"/>
      <c r="H466" s="4"/>
      <c r="I466" s="4"/>
      <c r="J466" s="4"/>
      <c r="K466" s="4"/>
      <c r="L466" s="4"/>
      <c r="M466" s="4"/>
    </row>
    <row r="467" spans="5:13" ht="12.5">
      <c r="E467" s="4"/>
      <c r="F467" s="4"/>
      <c r="G467" s="4"/>
      <c r="H467" s="4"/>
      <c r="I467" s="4"/>
      <c r="J467" s="4"/>
      <c r="K467" s="4"/>
      <c r="L467" s="4"/>
      <c r="M467" s="4"/>
    </row>
    <row r="468" spans="5:13" ht="12.5">
      <c r="E468" s="4"/>
      <c r="G468" s="4"/>
      <c r="H468" s="4"/>
      <c r="J468" s="4"/>
      <c r="K468" s="4"/>
      <c r="L468" s="4"/>
      <c r="M468" s="4"/>
    </row>
    <row r="469" spans="5:13" ht="12.5">
      <c r="E469" s="4"/>
      <c r="F469" s="4"/>
      <c r="G469" s="6"/>
      <c r="H469" s="4"/>
      <c r="J469" s="4"/>
      <c r="K469" s="4"/>
      <c r="L469" s="4"/>
      <c r="M469" s="4"/>
    </row>
    <row r="470" spans="5:13" ht="12.5">
      <c r="E470" s="4"/>
      <c r="F470" s="4"/>
      <c r="G470" s="4"/>
      <c r="H470" s="4"/>
      <c r="I470" s="4"/>
      <c r="J470" s="4"/>
      <c r="K470" s="4"/>
      <c r="L470" s="4"/>
      <c r="M470" s="4"/>
    </row>
    <row r="471" spans="5:13" ht="14">
      <c r="E471" s="4"/>
      <c r="F471" s="4"/>
      <c r="H471" s="6"/>
      <c r="I471" s="10"/>
      <c r="J471" s="4"/>
      <c r="M471" s="4"/>
    </row>
    <row r="472" spans="5:13" ht="12.5">
      <c r="E472" s="4"/>
      <c r="F472" s="4"/>
      <c r="G472" s="4"/>
      <c r="H472" s="4"/>
      <c r="I472" s="4"/>
      <c r="J472" s="4"/>
      <c r="K472" s="4"/>
      <c r="L472" s="4"/>
      <c r="M472" s="4"/>
    </row>
    <row r="473" spans="5:13" ht="12.5">
      <c r="E473" s="4"/>
      <c r="F473" s="4"/>
      <c r="H473" s="4"/>
      <c r="I473" s="4"/>
      <c r="J473" s="4"/>
      <c r="K473" s="4"/>
      <c r="L473" s="4"/>
      <c r="M473" s="4"/>
    </row>
    <row r="474" spans="5:13" ht="14">
      <c r="E474" s="1"/>
      <c r="F474" s="2"/>
      <c r="G474" s="2"/>
      <c r="H474" s="1"/>
      <c r="I474" s="1"/>
      <c r="J474" s="1"/>
      <c r="K474" s="1"/>
      <c r="L474" s="1"/>
      <c r="M474" s="2"/>
    </row>
    <row r="475" spans="5:13" ht="12.5">
      <c r="E475" s="4"/>
      <c r="F475" s="4"/>
      <c r="G475" s="4"/>
      <c r="H475" s="4"/>
      <c r="I475" s="4"/>
      <c r="J475" s="4"/>
      <c r="K475" s="4"/>
      <c r="L475" s="4"/>
      <c r="M475" s="4"/>
    </row>
    <row r="476" spans="5:13" ht="12.5">
      <c r="E476" s="4"/>
      <c r="F476" s="4"/>
      <c r="G476" s="4"/>
      <c r="H476" s="4"/>
      <c r="I476" s="4"/>
      <c r="J476" s="4"/>
      <c r="K476" s="4"/>
      <c r="L476" s="4"/>
      <c r="M476" s="4"/>
    </row>
    <row r="477" spans="5:13" ht="12.5">
      <c r="E477" s="4"/>
      <c r="F477" s="4"/>
      <c r="G477" s="4"/>
      <c r="H477" s="6"/>
      <c r="I477" s="4"/>
      <c r="J477" s="4"/>
      <c r="K477" s="4"/>
      <c r="L477" s="4"/>
      <c r="M477" s="4"/>
    </row>
    <row r="478" spans="5:13" ht="12.5">
      <c r="E478" s="4"/>
      <c r="F478" s="4"/>
      <c r="G478" s="4"/>
      <c r="H478" s="4"/>
      <c r="I478" s="4"/>
      <c r="J478" s="4"/>
      <c r="K478" s="4"/>
      <c r="L478" s="4"/>
      <c r="M478" s="4"/>
    </row>
    <row r="479" spans="5:13" ht="12.5">
      <c r="E479" s="4"/>
      <c r="F479" s="4"/>
      <c r="G479" s="4"/>
      <c r="H479" s="4"/>
      <c r="I479" s="4"/>
      <c r="J479" s="4"/>
      <c r="K479" s="4"/>
      <c r="L479" s="4"/>
      <c r="M479" s="4"/>
    </row>
    <row r="480" spans="5:13" ht="12.5">
      <c r="E480" s="4"/>
      <c r="F480" s="4"/>
      <c r="G480" s="4"/>
      <c r="H480" s="4"/>
      <c r="I480" s="4"/>
      <c r="J480" s="4"/>
      <c r="K480" s="4"/>
      <c r="L480" s="4"/>
      <c r="M480" s="4"/>
    </row>
    <row r="481" spans="5:13" ht="12.5">
      <c r="E481" s="4"/>
      <c r="F481" s="4"/>
      <c r="G481" s="4"/>
      <c r="H481" s="4"/>
      <c r="I481" s="4"/>
      <c r="J481" s="4"/>
      <c r="K481" s="4"/>
      <c r="L481" s="4"/>
      <c r="M481" s="4"/>
    </row>
    <row r="482" spans="5:13" ht="14">
      <c r="E482" s="4"/>
      <c r="F482" s="4"/>
      <c r="G482" s="4"/>
      <c r="H482" s="4"/>
      <c r="I482" s="4"/>
      <c r="J482" s="4"/>
      <c r="K482" s="7"/>
      <c r="L482" s="4"/>
      <c r="M482" s="4"/>
    </row>
    <row r="483" spans="5:13" ht="12.5">
      <c r="E483" s="4"/>
      <c r="F483" s="4"/>
      <c r="G483" s="4"/>
      <c r="H483" s="6"/>
      <c r="I483" s="4"/>
      <c r="J483" s="4"/>
      <c r="K483" s="4"/>
      <c r="L483" s="4"/>
      <c r="M483" s="4"/>
    </row>
    <row r="484" spans="5:13" ht="12.5">
      <c r="E484" s="4"/>
      <c r="F484" s="4"/>
      <c r="G484" s="4"/>
      <c r="H484" s="4"/>
      <c r="I484" s="4"/>
      <c r="J484" s="4"/>
      <c r="K484" s="4"/>
      <c r="L484" s="4"/>
      <c r="M484" s="4"/>
    </row>
    <row r="485" spans="5:13" ht="12.5">
      <c r="E485" s="4"/>
      <c r="F485" s="4"/>
      <c r="G485" s="4"/>
      <c r="H485" s="4"/>
      <c r="I485" s="6"/>
      <c r="J485" s="4"/>
      <c r="K485" s="4"/>
      <c r="L485" s="4"/>
      <c r="M485" s="4"/>
    </row>
    <row r="486" spans="5:13" ht="12.5">
      <c r="E486" s="4"/>
      <c r="F486" s="4"/>
      <c r="G486" s="4"/>
      <c r="H486" s="4"/>
      <c r="I486" s="4"/>
      <c r="J486" s="6"/>
      <c r="K486" s="4"/>
      <c r="L486" s="8"/>
      <c r="M486" s="4"/>
    </row>
    <row r="487" spans="5:13" ht="12.5">
      <c r="E487" s="4"/>
      <c r="F487" s="4"/>
      <c r="G487" s="4"/>
      <c r="H487" s="4"/>
      <c r="I487" s="4"/>
      <c r="J487" s="4"/>
      <c r="K487" s="4"/>
      <c r="L487" s="4"/>
      <c r="M487" s="4"/>
    </row>
    <row r="488" spans="5:13" ht="12.5">
      <c r="E488" s="4"/>
      <c r="F488" s="4"/>
      <c r="G488" s="4"/>
      <c r="H488" s="4"/>
      <c r="I488" s="4"/>
      <c r="J488" s="4"/>
      <c r="K488" s="4"/>
      <c r="L488" s="4"/>
      <c r="M488" s="4"/>
    </row>
    <row r="489" spans="5:13" ht="12.5">
      <c r="E489" s="8"/>
      <c r="F489" s="4"/>
      <c r="G489" s="4"/>
      <c r="H489" s="4"/>
      <c r="I489" s="4"/>
      <c r="J489" s="8"/>
      <c r="K489" s="8"/>
      <c r="L489" s="8"/>
      <c r="M489" s="4"/>
    </row>
    <row r="490" spans="5:13" ht="12.5">
      <c r="E490" s="4"/>
      <c r="F490" s="4"/>
      <c r="G490" s="4"/>
      <c r="H490" s="4"/>
      <c r="I490" s="4"/>
      <c r="K490" s="4"/>
      <c r="L490" s="4"/>
      <c r="M490" s="4"/>
    </row>
    <row r="491" spans="5:13" ht="12.5">
      <c r="E491" s="4"/>
      <c r="F491" s="4"/>
      <c r="G491" s="4"/>
      <c r="H491" s="4"/>
      <c r="I491" s="4"/>
      <c r="J491" s="4"/>
      <c r="K491" s="4"/>
      <c r="L491" s="4"/>
      <c r="M491" s="4"/>
    </row>
    <row r="492" spans="5:13" ht="12.5">
      <c r="E492" s="4"/>
      <c r="F492" s="4"/>
      <c r="G492" s="4"/>
      <c r="H492" s="4"/>
      <c r="I492" s="4"/>
      <c r="J492" s="4"/>
      <c r="K492" s="4"/>
      <c r="L492" s="4"/>
      <c r="M492" s="4"/>
    </row>
    <row r="493" spans="5:13" ht="12.5">
      <c r="E493" s="4"/>
      <c r="G493" s="4"/>
      <c r="H493" s="4"/>
      <c r="J493" s="4"/>
      <c r="K493" s="4"/>
      <c r="L493" s="4"/>
      <c r="M493" s="4"/>
    </row>
    <row r="494" spans="5:13" ht="12.5">
      <c r="E494" s="4"/>
      <c r="F494" s="4"/>
      <c r="G494" s="6"/>
      <c r="H494" s="4"/>
      <c r="J494" s="4"/>
      <c r="K494" s="4"/>
      <c r="L494" s="4"/>
      <c r="M494" s="4"/>
    </row>
    <row r="495" spans="5:13" ht="12.5">
      <c r="E495" s="4"/>
      <c r="F495" s="4"/>
      <c r="G495" s="4"/>
      <c r="H495" s="4"/>
      <c r="I495" s="4"/>
      <c r="J495" s="4"/>
      <c r="K495" s="4"/>
      <c r="L495" s="4"/>
      <c r="M495" s="4"/>
    </row>
    <row r="496" spans="5:13" ht="14">
      <c r="E496" s="4"/>
      <c r="F496" s="4"/>
      <c r="H496" s="6"/>
      <c r="I496" s="10"/>
      <c r="J496" s="4"/>
      <c r="M496" s="4"/>
    </row>
    <row r="497" spans="5:13" ht="12.5">
      <c r="E497" s="4"/>
      <c r="F497" s="4"/>
      <c r="G497" s="4"/>
      <c r="H497" s="4"/>
      <c r="I497" s="4"/>
      <c r="J497" s="4"/>
      <c r="K497" s="4"/>
      <c r="L497" s="4"/>
      <c r="M497" s="4"/>
    </row>
    <row r="498" spans="5:13" ht="12.5">
      <c r="E498" s="4"/>
      <c r="F498" s="4"/>
      <c r="H498" s="4"/>
      <c r="I498" s="4"/>
      <c r="J498" s="4"/>
      <c r="K498" s="4"/>
      <c r="L498" s="4"/>
      <c r="M498" s="4"/>
    </row>
    <row r="499" spans="5:13" ht="14">
      <c r="E499" s="1"/>
      <c r="F499" s="2"/>
      <c r="G499" s="2"/>
      <c r="H499" s="1"/>
      <c r="I499" s="1"/>
      <c r="J499" s="1"/>
      <c r="K499" s="1"/>
      <c r="L499" s="1"/>
      <c r="M499" s="2"/>
    </row>
    <row r="500" spans="5:13" ht="12.5">
      <c r="E500" s="4"/>
      <c r="F500" s="4"/>
      <c r="G500" s="4"/>
      <c r="H500" s="4"/>
      <c r="I500" s="4"/>
      <c r="J500" s="4"/>
      <c r="K500" s="4"/>
      <c r="L500" s="4"/>
      <c r="M500" s="4"/>
    </row>
    <row r="501" spans="5:13" ht="12.5">
      <c r="E501" s="4"/>
      <c r="F501" s="4"/>
      <c r="G501" s="4"/>
      <c r="H501" s="4"/>
      <c r="I501" s="4"/>
      <c r="J501" s="4"/>
      <c r="K501" s="4"/>
      <c r="L501" s="4"/>
      <c r="M501" s="4"/>
    </row>
    <row r="502" spans="5:13" ht="12.5">
      <c r="E502" s="4"/>
      <c r="F502" s="4"/>
      <c r="G502" s="4"/>
      <c r="H502" s="6"/>
      <c r="I502" s="4"/>
      <c r="J502" s="4"/>
      <c r="K502" s="4"/>
      <c r="L502" s="4"/>
      <c r="M502" s="4"/>
    </row>
    <row r="503" spans="5:13" ht="12.5">
      <c r="E503" s="4"/>
      <c r="F503" s="4"/>
      <c r="G503" s="4"/>
      <c r="H503" s="4"/>
      <c r="I503" s="4"/>
      <c r="J503" s="4"/>
      <c r="K503" s="4"/>
      <c r="L503" s="4"/>
      <c r="M503" s="4"/>
    </row>
    <row r="504" spans="5:13" ht="12.5">
      <c r="E504" s="4"/>
      <c r="F504" s="4"/>
      <c r="G504" s="4"/>
      <c r="H504" s="4"/>
      <c r="I504" s="4"/>
      <c r="J504" s="4"/>
      <c r="K504" s="4"/>
      <c r="L504" s="4"/>
      <c r="M504" s="4"/>
    </row>
    <row r="505" spans="5:13" ht="12.5">
      <c r="E505" s="4"/>
      <c r="F505" s="4"/>
      <c r="G505" s="4"/>
      <c r="H505" s="4"/>
      <c r="I505" s="4"/>
      <c r="J505" s="4"/>
      <c r="K505" s="4"/>
      <c r="L505" s="4"/>
      <c r="M505" s="4"/>
    </row>
    <row r="506" spans="5:13" ht="12.5">
      <c r="E506" s="4"/>
      <c r="F506" s="4"/>
      <c r="G506" s="4"/>
      <c r="H506" s="4"/>
      <c r="I506" s="4"/>
      <c r="J506" s="4"/>
      <c r="K506" s="4"/>
      <c r="L506" s="4"/>
      <c r="M506" s="4"/>
    </row>
    <row r="507" spans="5:13" ht="14">
      <c r="E507" s="4"/>
      <c r="F507" s="4"/>
      <c r="G507" s="4"/>
      <c r="H507" s="4"/>
      <c r="I507" s="4"/>
      <c r="J507" s="4"/>
      <c r="K507" s="7"/>
      <c r="L507" s="4"/>
      <c r="M507" s="4"/>
    </row>
    <row r="508" spans="5:13" ht="12.5">
      <c r="E508" s="4"/>
      <c r="F508" s="4"/>
      <c r="G508" s="4"/>
      <c r="H508" s="6"/>
      <c r="I508" s="4"/>
      <c r="J508" s="4"/>
      <c r="K508" s="4"/>
      <c r="L508" s="4"/>
      <c r="M508" s="4"/>
    </row>
    <row r="509" spans="5:13" ht="12.5">
      <c r="E509" s="4"/>
      <c r="F509" s="4"/>
      <c r="G509" s="4"/>
      <c r="H509" s="4"/>
      <c r="I509" s="4"/>
      <c r="J509" s="4"/>
      <c r="K509" s="4"/>
      <c r="L509" s="4"/>
      <c r="M509" s="4"/>
    </row>
    <row r="510" spans="5:13" ht="12.5">
      <c r="E510" s="4"/>
      <c r="F510" s="4"/>
      <c r="G510" s="4"/>
      <c r="H510" s="4"/>
      <c r="I510" s="6"/>
      <c r="J510" s="4"/>
      <c r="K510" s="4"/>
      <c r="L510" s="4"/>
      <c r="M510" s="4"/>
    </row>
    <row r="511" spans="5:13" ht="12.5">
      <c r="E511" s="4"/>
      <c r="F511" s="4"/>
      <c r="G511" s="4"/>
      <c r="H511" s="4"/>
      <c r="I511" s="4"/>
      <c r="J511" s="6"/>
      <c r="K511" s="4"/>
      <c r="L511" s="8"/>
      <c r="M511" s="4"/>
    </row>
    <row r="512" spans="5:13" ht="12.5">
      <c r="E512" s="4"/>
      <c r="F512" s="4"/>
      <c r="G512" s="4"/>
      <c r="H512" s="4"/>
      <c r="I512" s="4"/>
      <c r="J512" s="4"/>
      <c r="K512" s="4"/>
      <c r="L512" s="4"/>
      <c r="M512" s="4"/>
    </row>
    <row r="513" spans="5:13" ht="12.5">
      <c r="E513" s="4"/>
      <c r="F513" s="4"/>
      <c r="G513" s="4"/>
      <c r="H513" s="4"/>
      <c r="I513" s="4"/>
      <c r="J513" s="4"/>
      <c r="K513" s="4"/>
      <c r="L513" s="4"/>
      <c r="M513" s="4"/>
    </row>
    <row r="514" spans="5:13" ht="12.5">
      <c r="E514" s="8"/>
      <c r="F514" s="4"/>
      <c r="G514" s="4"/>
      <c r="H514" s="4"/>
      <c r="I514" s="4"/>
      <c r="J514" s="8"/>
      <c r="K514" s="8"/>
      <c r="L514" s="8"/>
      <c r="M514" s="4"/>
    </row>
    <row r="515" spans="5:13" ht="12.5">
      <c r="E515" s="4"/>
      <c r="F515" s="4"/>
      <c r="G515" s="4"/>
      <c r="H515" s="4"/>
      <c r="I515" s="4"/>
      <c r="K515" s="4"/>
      <c r="L515" s="4"/>
      <c r="M515" s="4"/>
    </row>
    <row r="516" spans="5:13" ht="12.5">
      <c r="E516" s="4"/>
      <c r="F516" s="4"/>
      <c r="G516" s="4"/>
      <c r="H516" s="4"/>
      <c r="I516" s="4"/>
      <c r="J516" s="4"/>
      <c r="K516" s="4"/>
      <c r="L516" s="4"/>
      <c r="M516" s="4"/>
    </row>
    <row r="517" spans="5:13" ht="12.5">
      <c r="E517" s="4"/>
      <c r="F517" s="4"/>
      <c r="G517" s="4"/>
      <c r="H517" s="4"/>
      <c r="I517" s="4"/>
      <c r="J517" s="4"/>
      <c r="K517" s="4"/>
      <c r="L517" s="4"/>
      <c r="M517" s="4"/>
    </row>
    <row r="518" spans="5:13" ht="12.5">
      <c r="E518" s="4"/>
      <c r="G518" s="4"/>
      <c r="H518" s="4"/>
      <c r="J518" s="4"/>
      <c r="K518" s="4"/>
      <c r="L518" s="4"/>
      <c r="M518" s="4"/>
    </row>
    <row r="519" spans="5:13" ht="12.5">
      <c r="E519" s="4"/>
      <c r="F519" s="4"/>
      <c r="G519" s="6"/>
      <c r="H519" s="4"/>
      <c r="J519" s="4"/>
      <c r="K519" s="4"/>
      <c r="L519" s="4"/>
      <c r="M519" s="4"/>
    </row>
    <row r="520" spans="5:13" ht="12.5">
      <c r="E520" s="4"/>
      <c r="F520" s="4"/>
      <c r="G520" s="4"/>
      <c r="H520" s="4"/>
      <c r="I520" s="4"/>
      <c r="J520" s="4"/>
      <c r="K520" s="4"/>
      <c r="L520" s="4"/>
      <c r="M520" s="4"/>
    </row>
    <row r="521" spans="5:13" ht="14">
      <c r="E521" s="4"/>
      <c r="F521" s="4"/>
      <c r="H521" s="6"/>
      <c r="I521" s="10"/>
      <c r="J521" s="4"/>
      <c r="M521" s="4"/>
    </row>
    <row r="522" spans="5:13" ht="12.5">
      <c r="E522" s="4"/>
      <c r="F522" s="4"/>
      <c r="G522" s="4"/>
      <c r="H522" s="4"/>
      <c r="I522" s="4"/>
      <c r="J522" s="4"/>
      <c r="K522" s="4"/>
      <c r="L522" s="4"/>
      <c r="M522" s="4"/>
    </row>
    <row r="523" spans="5:13" ht="12.5">
      <c r="E523" s="4"/>
      <c r="F523" s="4"/>
      <c r="H523" s="4"/>
      <c r="I523" s="4"/>
      <c r="J523" s="4"/>
      <c r="K523" s="4"/>
      <c r="L523" s="4"/>
      <c r="M523" s="4"/>
    </row>
    <row r="524" spans="5:13" ht="14">
      <c r="E524" s="1"/>
      <c r="F524" s="2"/>
      <c r="G524" s="2"/>
      <c r="H524" s="1"/>
      <c r="I524" s="1"/>
      <c r="J524" s="1"/>
      <c r="K524" s="1"/>
      <c r="L524" s="1"/>
      <c r="M524" s="2"/>
    </row>
    <row r="525" spans="5:13" ht="12.5">
      <c r="E525" s="4"/>
      <c r="F525" s="4"/>
      <c r="G525" s="4"/>
      <c r="H525" s="4"/>
      <c r="I525" s="4"/>
      <c r="J525" s="4"/>
      <c r="K525" s="4"/>
      <c r="L525" s="4"/>
      <c r="M525" s="4"/>
    </row>
    <row r="526" spans="5:13" ht="12.5">
      <c r="E526" s="4"/>
      <c r="F526" s="4"/>
      <c r="G526" s="4"/>
      <c r="H526" s="4"/>
      <c r="I526" s="4"/>
      <c r="J526" s="4"/>
      <c r="K526" s="4"/>
      <c r="L526" s="4"/>
      <c r="M526" s="4"/>
    </row>
    <row r="527" spans="5:13" ht="12.5">
      <c r="E527" s="4"/>
      <c r="F527" s="4"/>
      <c r="G527" s="4"/>
      <c r="H527" s="6"/>
      <c r="I527" s="4"/>
      <c r="J527" s="4"/>
      <c r="K527" s="4"/>
      <c r="L527" s="4"/>
      <c r="M527" s="4"/>
    </row>
    <row r="528" spans="5:13" ht="12.5">
      <c r="E528" s="4"/>
      <c r="F528" s="4"/>
      <c r="G528" s="4"/>
      <c r="H528" s="4"/>
      <c r="I528" s="4"/>
      <c r="J528" s="4"/>
      <c r="K528" s="4"/>
      <c r="L528" s="4"/>
      <c r="M528" s="4"/>
    </row>
    <row r="529" spans="5:13" ht="12.5">
      <c r="E529" s="4"/>
      <c r="F529" s="4"/>
      <c r="G529" s="4"/>
      <c r="H529" s="4"/>
      <c r="I529" s="4"/>
      <c r="J529" s="4"/>
      <c r="K529" s="4"/>
      <c r="L529" s="4"/>
      <c r="M529" s="4"/>
    </row>
    <row r="530" spans="5:13" ht="12.5">
      <c r="E530" s="4"/>
      <c r="F530" s="4"/>
      <c r="G530" s="4"/>
      <c r="H530" s="4"/>
      <c r="I530" s="4"/>
      <c r="J530" s="4"/>
      <c r="K530" s="4"/>
      <c r="L530" s="4"/>
      <c r="M530" s="4"/>
    </row>
    <row r="531" spans="5:13" ht="12.5">
      <c r="E531" s="4"/>
      <c r="F531" s="4"/>
      <c r="G531" s="4"/>
      <c r="H531" s="4"/>
      <c r="I531" s="4"/>
      <c r="J531" s="4"/>
      <c r="K531" s="4"/>
      <c r="L531" s="4"/>
      <c r="M531" s="4"/>
    </row>
    <row r="532" spans="5:13" ht="14">
      <c r="E532" s="4"/>
      <c r="F532" s="4"/>
      <c r="G532" s="4"/>
      <c r="H532" s="4"/>
      <c r="I532" s="4"/>
      <c r="J532" s="4"/>
      <c r="K532" s="7"/>
      <c r="L532" s="4"/>
      <c r="M532" s="4"/>
    </row>
    <row r="533" spans="5:13" ht="12.5">
      <c r="E533" s="4"/>
      <c r="F533" s="4"/>
      <c r="G533" s="4"/>
      <c r="H533" s="6"/>
      <c r="I533" s="4"/>
      <c r="J533" s="4"/>
      <c r="K533" s="4"/>
      <c r="L533" s="4"/>
      <c r="M533" s="4"/>
    </row>
    <row r="534" spans="5:13" ht="12.5">
      <c r="E534" s="4"/>
      <c r="F534" s="4"/>
      <c r="G534" s="4"/>
      <c r="H534" s="4"/>
      <c r="I534" s="4"/>
      <c r="J534" s="4"/>
      <c r="K534" s="4"/>
      <c r="L534" s="4"/>
      <c r="M534" s="4"/>
    </row>
    <row r="535" spans="5:13" ht="12.5">
      <c r="E535" s="4"/>
      <c r="F535" s="4"/>
      <c r="G535" s="4"/>
      <c r="H535" s="4"/>
      <c r="I535" s="6"/>
      <c r="J535" s="4"/>
      <c r="K535" s="4"/>
      <c r="L535" s="4"/>
      <c r="M535" s="4"/>
    </row>
    <row r="536" spans="5:13" ht="12.5">
      <c r="E536" s="4"/>
      <c r="F536" s="4"/>
      <c r="G536" s="4"/>
      <c r="H536" s="4"/>
      <c r="I536" s="4"/>
      <c r="J536" s="6"/>
      <c r="K536" s="4"/>
      <c r="L536" s="8"/>
      <c r="M536" s="4"/>
    </row>
    <row r="537" spans="5:13" ht="12.5">
      <c r="E537" s="4"/>
      <c r="F537" s="4"/>
      <c r="G537" s="4"/>
      <c r="H537" s="4"/>
      <c r="I537" s="4"/>
      <c r="J537" s="4"/>
      <c r="K537" s="4"/>
      <c r="L537" s="4"/>
      <c r="M537" s="4"/>
    </row>
    <row r="538" spans="5:13" ht="12.5">
      <c r="E538" s="4"/>
      <c r="F538" s="4"/>
      <c r="G538" s="4"/>
      <c r="H538" s="4"/>
      <c r="I538" s="4"/>
      <c r="J538" s="4"/>
      <c r="K538" s="4"/>
      <c r="L538" s="4"/>
      <c r="M538" s="4"/>
    </row>
    <row r="539" spans="5:13" ht="12.5">
      <c r="E539" s="8"/>
      <c r="F539" s="4"/>
      <c r="G539" s="4"/>
      <c r="H539" s="4"/>
      <c r="I539" s="4"/>
      <c r="J539" s="8"/>
      <c r="K539" s="8"/>
      <c r="L539" s="8"/>
      <c r="M539" s="4"/>
    </row>
    <row r="540" spans="5:13" ht="12.5">
      <c r="E540" s="4"/>
      <c r="F540" s="4"/>
      <c r="G540" s="4"/>
      <c r="H540" s="4"/>
      <c r="I540" s="4"/>
      <c r="K540" s="4"/>
      <c r="L540" s="4"/>
      <c r="M540" s="4"/>
    </row>
    <row r="541" spans="5:13" ht="12.5">
      <c r="E541" s="4"/>
      <c r="F541" s="4"/>
      <c r="G541" s="4"/>
      <c r="H541" s="4"/>
      <c r="I541" s="4"/>
      <c r="J541" s="4"/>
      <c r="K541" s="4"/>
      <c r="L541" s="4"/>
      <c r="M541" s="4"/>
    </row>
    <row r="542" spans="5:13" ht="12.5">
      <c r="E542" s="4"/>
      <c r="F542" s="4"/>
      <c r="G542" s="4"/>
      <c r="H542" s="4"/>
      <c r="I542" s="4"/>
      <c r="J542" s="4"/>
      <c r="K542" s="4"/>
      <c r="L542" s="4"/>
      <c r="M542" s="4"/>
    </row>
    <row r="543" spans="5:13" ht="12.5">
      <c r="E543" s="4"/>
      <c r="G543" s="4"/>
      <c r="H543" s="4"/>
      <c r="J543" s="4"/>
      <c r="K543" s="4"/>
      <c r="L543" s="4"/>
      <c r="M543" s="4"/>
    </row>
    <row r="544" spans="5:13" ht="12.5">
      <c r="E544" s="4"/>
      <c r="F544" s="4"/>
      <c r="G544" s="6"/>
      <c r="H544" s="4"/>
      <c r="J544" s="4"/>
      <c r="K544" s="4"/>
      <c r="L544" s="4"/>
      <c r="M544" s="4"/>
    </row>
    <row r="545" spans="5:13" ht="12.5">
      <c r="E545" s="4"/>
      <c r="F545" s="4"/>
      <c r="G545" s="4"/>
      <c r="H545" s="4"/>
      <c r="I545" s="4"/>
      <c r="J545" s="4"/>
      <c r="K545" s="4"/>
      <c r="L545" s="4"/>
      <c r="M545" s="4"/>
    </row>
    <row r="546" spans="5:13" ht="14">
      <c r="E546" s="4"/>
      <c r="F546" s="4"/>
      <c r="H546" s="6"/>
      <c r="I546" s="10"/>
      <c r="J546" s="4"/>
      <c r="M546" s="4"/>
    </row>
    <row r="547" spans="5:13" ht="12.5">
      <c r="E547" s="4"/>
      <c r="F547" s="4"/>
      <c r="G547" s="4"/>
      <c r="H547" s="4"/>
      <c r="I547" s="4"/>
      <c r="J547" s="4"/>
      <c r="K547" s="4"/>
      <c r="L547" s="4"/>
      <c r="M547" s="4"/>
    </row>
    <row r="548" spans="5:13" ht="12.5">
      <c r="E548" s="4"/>
      <c r="F548" s="4"/>
      <c r="H548" s="4"/>
      <c r="I548" s="4"/>
      <c r="J548" s="4"/>
      <c r="K548" s="4"/>
      <c r="L548" s="4"/>
      <c r="M548" s="4"/>
    </row>
    <row r="549" spans="5:13" ht="14">
      <c r="E549" s="1"/>
      <c r="F549" s="2"/>
      <c r="G549" s="2"/>
      <c r="H549" s="1"/>
      <c r="I549" s="1"/>
      <c r="J549" s="1"/>
      <c r="K549" s="1"/>
      <c r="L549" s="1"/>
      <c r="M549" s="2"/>
    </row>
    <row r="550" spans="5:13" ht="12.5">
      <c r="E550" s="4"/>
      <c r="F550" s="4"/>
      <c r="G550" s="4"/>
      <c r="H550" s="4"/>
      <c r="I550" s="4"/>
      <c r="J550" s="4"/>
      <c r="K550" s="4"/>
      <c r="L550" s="4"/>
      <c r="M550" s="4"/>
    </row>
    <row r="551" spans="5:13" ht="12.5">
      <c r="E551" s="4"/>
      <c r="F551" s="4"/>
      <c r="G551" s="4"/>
      <c r="H551" s="4"/>
      <c r="I551" s="4"/>
      <c r="J551" s="4"/>
      <c r="K551" s="4"/>
      <c r="L551" s="4"/>
      <c r="M551" s="4"/>
    </row>
    <row r="552" spans="5:13" ht="12.5">
      <c r="E552" s="4"/>
      <c r="F552" s="4"/>
      <c r="G552" s="4"/>
      <c r="H552" s="6"/>
      <c r="I552" s="4"/>
      <c r="J552" s="4"/>
      <c r="K552" s="4"/>
      <c r="L552" s="4"/>
      <c r="M552" s="4"/>
    </row>
    <row r="553" spans="5:13" ht="12.5">
      <c r="E553" s="4"/>
      <c r="F553" s="4"/>
      <c r="G553" s="4"/>
      <c r="H553" s="4"/>
      <c r="I553" s="4"/>
      <c r="J553" s="4"/>
      <c r="K553" s="4"/>
      <c r="L553" s="4"/>
      <c r="M553" s="4"/>
    </row>
    <row r="554" spans="5:13" ht="12.5">
      <c r="E554" s="4"/>
      <c r="F554" s="4"/>
      <c r="G554" s="4"/>
      <c r="H554" s="4"/>
      <c r="I554" s="4"/>
      <c r="J554" s="4"/>
      <c r="K554" s="4"/>
      <c r="L554" s="4"/>
      <c r="M554" s="4"/>
    </row>
    <row r="555" spans="5:13" ht="12.5">
      <c r="E555" s="4"/>
      <c r="F555" s="4"/>
      <c r="G555" s="4"/>
      <c r="H555" s="4"/>
      <c r="I555" s="4"/>
      <c r="J555" s="4"/>
      <c r="K555" s="4"/>
      <c r="L555" s="4"/>
      <c r="M555" s="4"/>
    </row>
    <row r="556" spans="5:13" ht="12.5">
      <c r="E556" s="4"/>
      <c r="F556" s="4"/>
      <c r="G556" s="4"/>
      <c r="H556" s="4"/>
      <c r="I556" s="4"/>
      <c r="J556" s="4"/>
      <c r="K556" s="4"/>
      <c r="L556" s="4"/>
      <c r="M556" s="4"/>
    </row>
    <row r="557" spans="5:13" ht="14">
      <c r="E557" s="4"/>
      <c r="F557" s="4"/>
      <c r="G557" s="4"/>
      <c r="H557" s="4"/>
      <c r="I557" s="4"/>
      <c r="J557" s="4"/>
      <c r="K557" s="7"/>
      <c r="L557" s="4"/>
      <c r="M557" s="4"/>
    </row>
    <row r="558" spans="5:13" ht="12.5">
      <c r="E558" s="4"/>
      <c r="F558" s="4"/>
      <c r="G558" s="4"/>
      <c r="H558" s="6"/>
      <c r="I558" s="4"/>
      <c r="J558" s="4"/>
      <c r="K558" s="4"/>
      <c r="L558" s="4"/>
      <c r="M558" s="4"/>
    </row>
    <row r="559" spans="5:13" ht="12.5">
      <c r="E559" s="4"/>
      <c r="F559" s="4"/>
      <c r="G559" s="4"/>
      <c r="H559" s="4"/>
      <c r="I559" s="4"/>
      <c r="J559" s="4"/>
      <c r="K559" s="4"/>
      <c r="L559" s="4"/>
      <c r="M559" s="4"/>
    </row>
    <row r="560" spans="5:13" ht="12.5">
      <c r="E560" s="4"/>
      <c r="F560" s="4"/>
      <c r="G560" s="4"/>
      <c r="H560" s="4"/>
      <c r="I560" s="6"/>
      <c r="J560" s="4"/>
      <c r="K560" s="4"/>
      <c r="L560" s="4"/>
      <c r="M560" s="4"/>
    </row>
    <row r="561" spans="5:13" ht="12.5">
      <c r="E561" s="4"/>
      <c r="F561" s="4"/>
      <c r="G561" s="4"/>
      <c r="H561" s="4"/>
      <c r="I561" s="4"/>
      <c r="J561" s="6"/>
      <c r="K561" s="4"/>
      <c r="L561" s="8"/>
      <c r="M561" s="4"/>
    </row>
    <row r="562" spans="5:13" ht="12.5">
      <c r="E562" s="4"/>
      <c r="F562" s="4"/>
      <c r="G562" s="4"/>
      <c r="H562" s="4"/>
      <c r="I562" s="4"/>
      <c r="J562" s="4"/>
      <c r="K562" s="4"/>
      <c r="L562" s="4"/>
      <c r="M562" s="4"/>
    </row>
    <row r="563" spans="5:13" ht="12.5">
      <c r="E563" s="4"/>
      <c r="F563" s="4"/>
      <c r="G563" s="4"/>
      <c r="H563" s="4"/>
      <c r="I563" s="4"/>
      <c r="J563" s="4"/>
      <c r="K563" s="4"/>
      <c r="L563" s="4"/>
      <c r="M563" s="4"/>
    </row>
    <row r="564" spans="5:13" ht="12.5">
      <c r="E564" s="8"/>
      <c r="F564" s="4"/>
      <c r="G564" s="4"/>
      <c r="H564" s="4"/>
      <c r="I564" s="4"/>
      <c r="J564" s="8"/>
      <c r="K564" s="8"/>
      <c r="L564" s="8"/>
      <c r="M564" s="4"/>
    </row>
    <row r="565" spans="5:13" ht="12.5">
      <c r="E565" s="4"/>
      <c r="F565" s="4"/>
      <c r="G565" s="4"/>
      <c r="H565" s="4"/>
      <c r="I565" s="4"/>
      <c r="K565" s="4"/>
      <c r="L565" s="4"/>
      <c r="M565" s="4"/>
    </row>
    <row r="566" spans="5:13" ht="12.5">
      <c r="E566" s="4"/>
      <c r="F566" s="4"/>
      <c r="G566" s="4"/>
      <c r="H566" s="4"/>
      <c r="I566" s="4"/>
      <c r="J566" s="4"/>
      <c r="K566" s="4"/>
      <c r="L566" s="4"/>
      <c r="M566" s="4"/>
    </row>
    <row r="567" spans="5:13" ht="12.5">
      <c r="E567" s="4"/>
      <c r="F567" s="4"/>
      <c r="G567" s="4"/>
      <c r="H567" s="4"/>
      <c r="I567" s="4"/>
      <c r="J567" s="4"/>
      <c r="K567" s="4"/>
      <c r="L567" s="4"/>
      <c r="M567" s="4"/>
    </row>
    <row r="568" spans="5:13" ht="12.5">
      <c r="E568" s="4"/>
      <c r="G568" s="4"/>
      <c r="H568" s="4"/>
      <c r="J568" s="4"/>
      <c r="K568" s="4"/>
      <c r="L568" s="4"/>
      <c r="M568" s="4"/>
    </row>
    <row r="569" spans="5:13" ht="12.5">
      <c r="E569" s="4"/>
      <c r="F569" s="4"/>
      <c r="G569" s="6"/>
      <c r="H569" s="4"/>
      <c r="J569" s="4"/>
      <c r="K569" s="4"/>
      <c r="L569" s="4"/>
      <c r="M569" s="4"/>
    </row>
    <row r="570" spans="5:13" ht="12.5">
      <c r="E570" s="4"/>
      <c r="F570" s="4"/>
      <c r="G570" s="4"/>
      <c r="H570" s="4"/>
      <c r="I570" s="4"/>
      <c r="J570" s="4"/>
      <c r="K570" s="4"/>
      <c r="L570" s="4"/>
      <c r="M570" s="4"/>
    </row>
    <row r="571" spans="5:13" ht="14">
      <c r="E571" s="4"/>
      <c r="F571" s="4"/>
      <c r="H571" s="6"/>
      <c r="I571" s="10"/>
      <c r="J571" s="4"/>
      <c r="M571" s="4"/>
    </row>
    <row r="572" spans="5:13" ht="12.5">
      <c r="E572" s="4"/>
      <c r="F572" s="4"/>
      <c r="G572" s="4"/>
      <c r="H572" s="4"/>
      <c r="I572" s="4"/>
      <c r="J572" s="4"/>
      <c r="K572" s="4"/>
      <c r="L572" s="4"/>
      <c r="M572" s="4"/>
    </row>
    <row r="573" spans="5:13" ht="12.5">
      <c r="E573" s="4"/>
      <c r="F573" s="4"/>
      <c r="H573" s="4"/>
      <c r="I573" s="4"/>
      <c r="J573" s="4"/>
      <c r="K573" s="4"/>
      <c r="L573" s="4"/>
      <c r="M573" s="4"/>
    </row>
    <row r="574" spans="5:13" ht="14">
      <c r="E574" s="1"/>
      <c r="F574" s="2"/>
      <c r="G574" s="2"/>
      <c r="H574" s="1"/>
      <c r="I574" s="1"/>
      <c r="J574" s="1"/>
      <c r="K574" s="1"/>
      <c r="L574" s="1"/>
      <c r="M574" s="2"/>
    </row>
    <row r="575" spans="5:13" ht="12.5">
      <c r="E575" s="4"/>
      <c r="F575" s="4"/>
      <c r="G575" s="4"/>
      <c r="H575" s="4"/>
      <c r="I575" s="4"/>
      <c r="J575" s="4"/>
      <c r="K575" s="4"/>
      <c r="L575" s="4"/>
      <c r="M575" s="4"/>
    </row>
    <row r="576" spans="5:13" ht="12.5">
      <c r="E576" s="4"/>
      <c r="F576" s="4"/>
      <c r="G576" s="4"/>
      <c r="H576" s="4"/>
      <c r="I576" s="4"/>
      <c r="J576" s="4"/>
      <c r="K576" s="4"/>
      <c r="L576" s="4"/>
      <c r="M576" s="4"/>
    </row>
    <row r="577" spans="5:13" ht="12.5">
      <c r="E577" s="4"/>
      <c r="F577" s="4"/>
      <c r="G577" s="4"/>
      <c r="H577" s="6"/>
      <c r="I577" s="4"/>
      <c r="J577" s="4"/>
      <c r="K577" s="4"/>
      <c r="L577" s="4"/>
      <c r="M577" s="4"/>
    </row>
    <row r="578" spans="5:13" ht="12.5">
      <c r="E578" s="4"/>
      <c r="F578" s="4"/>
      <c r="G578" s="4"/>
      <c r="H578" s="4"/>
      <c r="I578" s="4"/>
      <c r="J578" s="4"/>
      <c r="K578" s="4"/>
      <c r="L578" s="4"/>
      <c r="M578" s="4"/>
    </row>
    <row r="579" spans="5:13" ht="12.5">
      <c r="E579" s="4"/>
      <c r="F579" s="4"/>
      <c r="G579" s="4"/>
      <c r="H579" s="4"/>
      <c r="I579" s="4"/>
      <c r="J579" s="4"/>
      <c r="K579" s="4"/>
      <c r="L579" s="4"/>
      <c r="M579" s="4"/>
    </row>
    <row r="580" spans="5:13" ht="12.5">
      <c r="E580" s="4"/>
      <c r="F580" s="4"/>
      <c r="G580" s="4"/>
      <c r="H580" s="4"/>
      <c r="I580" s="4"/>
      <c r="J580" s="4"/>
      <c r="K580" s="4"/>
      <c r="L580" s="4"/>
      <c r="M580" s="4"/>
    </row>
    <row r="581" spans="5:13" ht="12.5">
      <c r="E581" s="4"/>
      <c r="F581" s="4"/>
      <c r="G581" s="4"/>
      <c r="H581" s="4"/>
      <c r="I581" s="4"/>
      <c r="J581" s="4"/>
      <c r="K581" s="4"/>
      <c r="L581" s="4"/>
      <c r="M581" s="4"/>
    </row>
    <row r="582" spans="5:13" ht="14">
      <c r="E582" s="4"/>
      <c r="F582" s="4"/>
      <c r="G582" s="4"/>
      <c r="H582" s="4"/>
      <c r="I582" s="4"/>
      <c r="J582" s="4"/>
      <c r="K582" s="7"/>
      <c r="L582" s="4"/>
      <c r="M582" s="4"/>
    </row>
    <row r="583" spans="5:13" ht="12.5">
      <c r="E583" s="4"/>
      <c r="F583" s="4"/>
      <c r="G583" s="4"/>
      <c r="H583" s="6"/>
      <c r="I583" s="4"/>
      <c r="J583" s="4"/>
      <c r="K583" s="4"/>
      <c r="L583" s="4"/>
      <c r="M583" s="4"/>
    </row>
    <row r="584" spans="5:13" ht="12.5">
      <c r="E584" s="4"/>
      <c r="F584" s="4"/>
      <c r="G584" s="4"/>
      <c r="H584" s="4"/>
      <c r="I584" s="4"/>
      <c r="J584" s="4"/>
      <c r="K584" s="4"/>
      <c r="L584" s="4"/>
      <c r="M584" s="4"/>
    </row>
    <row r="585" spans="5:13" ht="12.5">
      <c r="E585" s="4"/>
      <c r="F585" s="4"/>
      <c r="G585" s="4"/>
      <c r="H585" s="4"/>
      <c r="I585" s="6"/>
      <c r="J585" s="4"/>
      <c r="K585" s="4"/>
      <c r="L585" s="4"/>
      <c r="M585" s="4"/>
    </row>
    <row r="586" spans="5:13" ht="12.5">
      <c r="E586" s="4"/>
      <c r="F586" s="4"/>
      <c r="G586" s="4"/>
      <c r="H586" s="4"/>
      <c r="I586" s="4"/>
      <c r="J586" s="6"/>
      <c r="K586" s="4"/>
      <c r="L586" s="8"/>
      <c r="M586" s="4"/>
    </row>
    <row r="587" spans="5:13" ht="12.5">
      <c r="E587" s="4"/>
      <c r="F587" s="4"/>
      <c r="G587" s="4"/>
      <c r="H587" s="4"/>
      <c r="I587" s="4"/>
      <c r="J587" s="4"/>
      <c r="K587" s="4"/>
      <c r="L587" s="4"/>
      <c r="M587" s="4"/>
    </row>
    <row r="588" spans="5:13" ht="12.5">
      <c r="E588" s="4"/>
      <c r="F588" s="4"/>
      <c r="G588" s="4"/>
      <c r="H588" s="4"/>
      <c r="I588" s="4"/>
      <c r="J588" s="4"/>
      <c r="K588" s="4"/>
      <c r="L588" s="4"/>
      <c r="M588" s="4"/>
    </row>
    <row r="589" spans="5:13" ht="12.5">
      <c r="E589" s="8"/>
      <c r="F589" s="4"/>
      <c r="G589" s="4"/>
      <c r="H589" s="4"/>
      <c r="I589" s="4"/>
      <c r="J589" s="8"/>
      <c r="K589" s="8"/>
      <c r="L589" s="8"/>
      <c r="M589" s="4"/>
    </row>
    <row r="590" spans="5:13" ht="12.5">
      <c r="E590" s="4"/>
      <c r="F590" s="4"/>
      <c r="G590" s="4"/>
      <c r="H590" s="4"/>
      <c r="I590" s="4"/>
      <c r="K590" s="4"/>
      <c r="L590" s="4"/>
      <c r="M590" s="4"/>
    </row>
    <row r="591" spans="5:13" ht="12.5">
      <c r="E591" s="4"/>
      <c r="F591" s="4"/>
      <c r="G591" s="4"/>
      <c r="H591" s="4"/>
      <c r="I591" s="4"/>
      <c r="J591" s="4"/>
      <c r="K591" s="4"/>
      <c r="L591" s="4"/>
      <c r="M591" s="4"/>
    </row>
    <row r="592" spans="5:13" ht="12.5">
      <c r="E592" s="4"/>
      <c r="F592" s="4"/>
      <c r="G592" s="4"/>
      <c r="H592" s="4"/>
      <c r="I592" s="4"/>
      <c r="J592" s="4"/>
      <c r="K592" s="4"/>
      <c r="L592" s="4"/>
      <c r="M592" s="4"/>
    </row>
    <row r="593" spans="5:13" ht="12.5">
      <c r="E593" s="4"/>
      <c r="G593" s="4"/>
      <c r="H593" s="4"/>
      <c r="J593" s="4"/>
      <c r="K593" s="4"/>
      <c r="L593" s="4"/>
      <c r="M593" s="4"/>
    </row>
    <row r="594" spans="5:13" ht="12.5">
      <c r="E594" s="4"/>
      <c r="F594" s="4"/>
      <c r="G594" s="6"/>
      <c r="H594" s="4"/>
      <c r="J594" s="4"/>
      <c r="K594" s="4"/>
      <c r="L594" s="4"/>
      <c r="M594" s="4"/>
    </row>
    <row r="595" spans="5:13" ht="12.5">
      <c r="E595" s="4"/>
      <c r="F595" s="4"/>
      <c r="G595" s="4"/>
      <c r="H595" s="4"/>
      <c r="I595" s="4"/>
      <c r="J595" s="4"/>
      <c r="K595" s="4"/>
      <c r="L595" s="4"/>
      <c r="M595" s="4"/>
    </row>
    <row r="596" spans="5:13" ht="14">
      <c r="E596" s="4"/>
      <c r="F596" s="4"/>
      <c r="H596" s="6"/>
      <c r="I596" s="10"/>
      <c r="J596" s="4"/>
      <c r="M596" s="4"/>
    </row>
    <row r="597" spans="5:13" ht="12.5">
      <c r="E597" s="4"/>
      <c r="F597" s="4"/>
      <c r="G597" s="4"/>
      <c r="H597" s="4"/>
      <c r="I597" s="4"/>
      <c r="J597" s="4"/>
      <c r="K597" s="4"/>
      <c r="L597" s="4"/>
      <c r="M597" s="4"/>
    </row>
    <row r="598" spans="5:13" ht="12.5">
      <c r="E598" s="4"/>
      <c r="F598" s="4"/>
      <c r="H598" s="4"/>
      <c r="I598" s="4"/>
      <c r="J598" s="4"/>
      <c r="K598" s="4"/>
      <c r="L598" s="4"/>
      <c r="M598" s="4"/>
    </row>
    <row r="599" spans="5:13" ht="14">
      <c r="E599" s="1"/>
      <c r="F599" s="2"/>
      <c r="G599" s="2"/>
      <c r="H599" s="1"/>
      <c r="I599" s="1"/>
      <c r="J599" s="1"/>
      <c r="K599" s="1"/>
      <c r="L599" s="1"/>
      <c r="M599" s="2"/>
    </row>
    <row r="600" spans="5:13" ht="12.5">
      <c r="E600" s="4"/>
      <c r="F600" s="4"/>
      <c r="G600" s="4"/>
      <c r="H600" s="4"/>
      <c r="I600" s="4"/>
      <c r="J600" s="4"/>
      <c r="K600" s="4"/>
      <c r="L600" s="4"/>
      <c r="M600" s="4"/>
    </row>
    <row r="601" spans="5:13" ht="12.5">
      <c r="E601" s="4"/>
      <c r="F601" s="4"/>
      <c r="G601" s="4"/>
      <c r="H601" s="4"/>
      <c r="I601" s="4"/>
      <c r="J601" s="4"/>
      <c r="K601" s="4"/>
      <c r="L601" s="4"/>
      <c r="M601" s="4"/>
    </row>
    <row r="602" spans="5:13" ht="12.5">
      <c r="E602" s="4"/>
      <c r="F602" s="4"/>
      <c r="G602" s="4"/>
      <c r="H602" s="6"/>
      <c r="I602" s="4"/>
      <c r="J602" s="4"/>
      <c r="K602" s="4"/>
      <c r="L602" s="4"/>
      <c r="M602" s="4"/>
    </row>
    <row r="603" spans="5:13" ht="12.5">
      <c r="E603" s="4"/>
      <c r="F603" s="4"/>
      <c r="G603" s="4"/>
      <c r="H603" s="4"/>
      <c r="I603" s="4"/>
      <c r="J603" s="4"/>
      <c r="K603" s="4"/>
      <c r="L603" s="4"/>
      <c r="M603" s="4"/>
    </row>
    <row r="604" spans="5:13" ht="12.5">
      <c r="E604" s="4"/>
      <c r="F604" s="4"/>
      <c r="G604" s="4"/>
      <c r="H604" s="4"/>
      <c r="I604" s="4"/>
      <c r="J604" s="4"/>
      <c r="K604" s="4"/>
      <c r="L604" s="4"/>
      <c r="M604" s="4"/>
    </row>
    <row r="605" spans="5:13" ht="12.5">
      <c r="E605" s="4"/>
      <c r="F605" s="4"/>
      <c r="G605" s="4"/>
      <c r="H605" s="4"/>
      <c r="I605" s="4"/>
      <c r="J605" s="4"/>
      <c r="K605" s="4"/>
      <c r="L605" s="4"/>
      <c r="M605" s="4"/>
    </row>
    <row r="606" spans="5:13" ht="12.5">
      <c r="E606" s="4"/>
      <c r="F606" s="4"/>
      <c r="G606" s="4"/>
      <c r="H606" s="4"/>
      <c r="I606" s="4"/>
      <c r="J606" s="4"/>
      <c r="K606" s="4"/>
      <c r="L606" s="4"/>
      <c r="M606" s="4"/>
    </row>
    <row r="607" spans="5:13" ht="14">
      <c r="E607" s="4"/>
      <c r="F607" s="4"/>
      <c r="G607" s="4"/>
      <c r="H607" s="4"/>
      <c r="I607" s="4"/>
      <c r="J607" s="4"/>
      <c r="K607" s="7"/>
      <c r="L607" s="4"/>
      <c r="M607" s="4"/>
    </row>
    <row r="608" spans="5:13" ht="12.5">
      <c r="E608" s="4"/>
      <c r="F608" s="4"/>
      <c r="G608" s="4"/>
      <c r="H608" s="6"/>
      <c r="I608" s="4"/>
      <c r="J608" s="4"/>
      <c r="K608" s="4"/>
      <c r="L608" s="4"/>
      <c r="M608" s="4"/>
    </row>
    <row r="609" spans="5:13" ht="12.5">
      <c r="E609" s="4"/>
      <c r="F609" s="4"/>
      <c r="G609" s="4"/>
      <c r="H609" s="4"/>
      <c r="I609" s="4"/>
      <c r="J609" s="4"/>
      <c r="K609" s="4"/>
      <c r="L609" s="4"/>
      <c r="M609" s="4"/>
    </row>
    <row r="610" spans="5:13" ht="12.5">
      <c r="E610" s="4"/>
      <c r="F610" s="4"/>
      <c r="G610" s="4"/>
      <c r="H610" s="4"/>
      <c r="I610" s="6"/>
      <c r="J610" s="4"/>
      <c r="K610" s="4"/>
      <c r="L610" s="4"/>
      <c r="M610" s="4"/>
    </row>
    <row r="611" spans="5:13" ht="12.5">
      <c r="E611" s="4"/>
      <c r="F611" s="4"/>
      <c r="G611" s="4"/>
      <c r="H611" s="4"/>
      <c r="I611" s="4"/>
      <c r="J611" s="6"/>
      <c r="K611" s="4"/>
      <c r="L611" s="8"/>
      <c r="M611" s="4"/>
    </row>
    <row r="612" spans="5:13" ht="12.5">
      <c r="E612" s="4"/>
      <c r="F612" s="4"/>
      <c r="G612" s="4"/>
      <c r="H612" s="4"/>
      <c r="I612" s="4"/>
      <c r="J612" s="4"/>
      <c r="K612" s="4"/>
      <c r="L612" s="4"/>
      <c r="M612" s="4"/>
    </row>
    <row r="613" spans="5:13" ht="12.5">
      <c r="E613" s="4"/>
      <c r="F613" s="4"/>
      <c r="G613" s="4"/>
      <c r="H613" s="4"/>
      <c r="I613" s="4"/>
      <c r="J613" s="4"/>
      <c r="K613" s="4"/>
      <c r="L613" s="4"/>
      <c r="M613" s="4"/>
    </row>
    <row r="614" spans="5:13" ht="12.5">
      <c r="E614" s="8"/>
      <c r="F614" s="4"/>
      <c r="G614" s="4"/>
      <c r="H614" s="4"/>
      <c r="I614" s="4"/>
      <c r="J614" s="8"/>
      <c r="K614" s="8"/>
      <c r="L614" s="8"/>
      <c r="M614" s="4"/>
    </row>
    <row r="615" spans="5:13" ht="12.5">
      <c r="E615" s="4"/>
      <c r="F615" s="4"/>
      <c r="G615" s="4"/>
      <c r="H615" s="4"/>
      <c r="I615" s="4"/>
      <c r="K615" s="4"/>
      <c r="L615" s="4"/>
      <c r="M615" s="4"/>
    </row>
    <row r="616" spans="5:13" ht="12.5">
      <c r="E616" s="4"/>
      <c r="F616" s="4"/>
      <c r="G616" s="4"/>
      <c r="H616" s="4"/>
      <c r="I616" s="4"/>
      <c r="J616" s="4"/>
      <c r="K616" s="4"/>
      <c r="L616" s="4"/>
      <c r="M616" s="4"/>
    </row>
    <row r="617" spans="5:13" ht="12.5">
      <c r="E617" s="4"/>
      <c r="F617" s="4"/>
      <c r="G617" s="4"/>
      <c r="H617" s="4"/>
      <c r="I617" s="4"/>
      <c r="J617" s="4"/>
      <c r="K617" s="4"/>
      <c r="L617" s="4"/>
      <c r="M617" s="4"/>
    </row>
    <row r="618" spans="5:13" ht="12.5">
      <c r="E618" s="4"/>
      <c r="G618" s="4"/>
      <c r="H618" s="4"/>
      <c r="J618" s="4"/>
      <c r="K618" s="4"/>
      <c r="L618" s="4"/>
      <c r="M618" s="4"/>
    </row>
    <row r="619" spans="5:13" ht="12.5">
      <c r="E619" s="4"/>
      <c r="F619" s="4"/>
      <c r="G619" s="6"/>
      <c r="H619" s="4"/>
      <c r="J619" s="4"/>
      <c r="K619" s="4"/>
      <c r="L619" s="4"/>
      <c r="M619" s="4"/>
    </row>
    <row r="620" spans="5:13" ht="12.5">
      <c r="E620" s="4"/>
      <c r="F620" s="4"/>
      <c r="G620" s="4"/>
      <c r="H620" s="4"/>
      <c r="I620" s="4"/>
      <c r="J620" s="4"/>
      <c r="K620" s="4"/>
      <c r="L620" s="4"/>
      <c r="M620" s="4"/>
    </row>
    <row r="621" spans="5:13" ht="14">
      <c r="E621" s="4"/>
      <c r="F621" s="4"/>
      <c r="H621" s="6"/>
      <c r="I621" s="10"/>
      <c r="J621" s="4"/>
      <c r="M621" s="4"/>
    </row>
    <row r="622" spans="5:13" ht="12.5">
      <c r="E622" s="4"/>
      <c r="F622" s="4"/>
      <c r="G622" s="4"/>
      <c r="H622" s="4"/>
      <c r="I622" s="4"/>
      <c r="J622" s="4"/>
      <c r="K622" s="4"/>
      <c r="L622" s="4"/>
      <c r="M622" s="4"/>
    </row>
    <row r="623" spans="5:13" ht="12.5">
      <c r="E623" s="4"/>
      <c r="F623" s="4"/>
      <c r="H623" s="4"/>
      <c r="I623" s="4"/>
      <c r="J623" s="4"/>
      <c r="K623" s="4"/>
      <c r="L623" s="4"/>
      <c r="M623" s="4"/>
    </row>
    <row r="624" spans="5:13" ht="14">
      <c r="E624" s="1"/>
      <c r="F624" s="2"/>
      <c r="G624" s="2"/>
      <c r="H624" s="1"/>
      <c r="I624" s="1"/>
      <c r="J624" s="1"/>
      <c r="K624" s="1"/>
      <c r="L624" s="1"/>
      <c r="M624" s="2"/>
    </row>
    <row r="625" spans="5:13" ht="12.5">
      <c r="E625" s="4"/>
      <c r="F625" s="4"/>
      <c r="G625" s="4"/>
      <c r="H625" s="4"/>
      <c r="I625" s="4"/>
      <c r="J625" s="4"/>
      <c r="K625" s="4"/>
      <c r="L625" s="4"/>
      <c r="M625" s="4"/>
    </row>
    <row r="626" spans="5:13" ht="12.5">
      <c r="E626" s="4"/>
      <c r="F626" s="4"/>
      <c r="G626" s="4"/>
      <c r="H626" s="4"/>
      <c r="I626" s="4"/>
      <c r="J626" s="4"/>
      <c r="K626" s="4"/>
      <c r="L626" s="4"/>
      <c r="M626" s="4"/>
    </row>
    <row r="627" spans="5:13" ht="12.5">
      <c r="E627" s="4"/>
      <c r="F627" s="4"/>
      <c r="G627" s="4"/>
      <c r="H627" s="6"/>
      <c r="I627" s="4"/>
      <c r="J627" s="4"/>
      <c r="K627" s="4"/>
      <c r="L627" s="4"/>
      <c r="M627" s="4"/>
    </row>
    <row r="628" spans="5:13" ht="12.5">
      <c r="E628" s="4"/>
      <c r="F628" s="4"/>
      <c r="G628" s="4"/>
      <c r="H628" s="4"/>
      <c r="I628" s="4"/>
      <c r="J628" s="4"/>
      <c r="K628" s="4"/>
      <c r="L628" s="4"/>
      <c r="M628" s="4"/>
    </row>
    <row r="629" spans="5:13" ht="12.5">
      <c r="E629" s="4"/>
      <c r="F629" s="4"/>
      <c r="G629" s="4"/>
      <c r="H629" s="4"/>
      <c r="I629" s="4"/>
      <c r="J629" s="4"/>
      <c r="K629" s="4"/>
      <c r="L629" s="4"/>
      <c r="M629" s="4"/>
    </row>
    <row r="630" spans="5:13" ht="12.5">
      <c r="E630" s="4"/>
      <c r="F630" s="4"/>
      <c r="G630" s="4"/>
      <c r="H630" s="4"/>
      <c r="I630" s="4"/>
      <c r="J630" s="4"/>
      <c r="K630" s="4"/>
      <c r="L630" s="4"/>
      <c r="M630" s="4"/>
    </row>
    <row r="631" spans="5:13" ht="12.5">
      <c r="E631" s="4"/>
      <c r="F631" s="4"/>
      <c r="G631" s="4"/>
      <c r="H631" s="4"/>
      <c r="I631" s="4"/>
      <c r="J631" s="4"/>
      <c r="K631" s="4"/>
      <c r="L631" s="4"/>
      <c r="M631" s="4"/>
    </row>
    <row r="632" spans="5:13" ht="14">
      <c r="E632" s="4"/>
      <c r="F632" s="4"/>
      <c r="G632" s="4"/>
      <c r="H632" s="4"/>
      <c r="I632" s="4"/>
      <c r="J632" s="4"/>
      <c r="K632" s="7"/>
      <c r="L632" s="4"/>
      <c r="M632" s="4"/>
    </row>
    <row r="633" spans="5:13" ht="12.5">
      <c r="E633" s="4"/>
      <c r="F633" s="4"/>
      <c r="G633" s="4"/>
      <c r="H633" s="6"/>
      <c r="I633" s="4"/>
      <c r="J633" s="4"/>
      <c r="K633" s="4"/>
      <c r="L633" s="4"/>
      <c r="M633" s="4"/>
    </row>
    <row r="634" spans="5:13" ht="12.5">
      <c r="E634" s="4"/>
      <c r="F634" s="4"/>
      <c r="G634" s="4"/>
      <c r="H634" s="4"/>
      <c r="I634" s="4"/>
      <c r="J634" s="4"/>
      <c r="K634" s="4"/>
      <c r="L634" s="4"/>
      <c r="M634" s="4"/>
    </row>
    <row r="635" spans="5:13" ht="12.5">
      <c r="E635" s="4"/>
      <c r="F635" s="4"/>
      <c r="G635" s="4"/>
      <c r="H635" s="4"/>
      <c r="I635" s="6"/>
      <c r="J635" s="4"/>
      <c r="K635" s="4"/>
      <c r="L635" s="4"/>
      <c r="M635" s="4"/>
    </row>
    <row r="636" spans="5:13" ht="12.5">
      <c r="E636" s="4"/>
      <c r="F636" s="4"/>
      <c r="G636" s="4"/>
      <c r="H636" s="4"/>
      <c r="I636" s="4"/>
      <c r="J636" s="6"/>
      <c r="K636" s="4"/>
      <c r="L636" s="8"/>
      <c r="M636" s="4"/>
    </row>
    <row r="637" spans="5:13" ht="12.5">
      <c r="E637" s="4"/>
      <c r="F637" s="4"/>
      <c r="G637" s="4"/>
      <c r="H637" s="4"/>
      <c r="I637" s="4"/>
      <c r="J637" s="4"/>
      <c r="K637" s="4"/>
      <c r="L637" s="4"/>
      <c r="M637" s="4"/>
    </row>
    <row r="638" spans="5:13" ht="12.5">
      <c r="E638" s="4"/>
      <c r="F638" s="4"/>
      <c r="G638" s="4"/>
      <c r="H638" s="4"/>
      <c r="I638" s="4"/>
      <c r="J638" s="4"/>
      <c r="K638" s="4"/>
      <c r="L638" s="4"/>
      <c r="M638" s="4"/>
    </row>
    <row r="639" spans="5:13" ht="12.5">
      <c r="E639" s="8"/>
      <c r="F639" s="4"/>
      <c r="G639" s="4"/>
      <c r="H639" s="4"/>
      <c r="I639" s="4"/>
      <c r="J639" s="8"/>
      <c r="K639" s="8"/>
      <c r="L639" s="8"/>
      <c r="M639" s="4"/>
    </row>
    <row r="640" spans="5:13" ht="12.5">
      <c r="E640" s="4"/>
      <c r="F640" s="4"/>
      <c r="G640" s="4"/>
      <c r="H640" s="4"/>
      <c r="I640" s="4"/>
      <c r="K640" s="4"/>
      <c r="L640" s="4"/>
      <c r="M640" s="4"/>
    </row>
    <row r="641" spans="5:13" ht="12.5">
      <c r="E641" s="4"/>
      <c r="F641" s="4"/>
      <c r="G641" s="4"/>
      <c r="H641" s="4"/>
      <c r="I641" s="4"/>
      <c r="J641" s="4"/>
      <c r="K641" s="4"/>
      <c r="L641" s="4"/>
      <c r="M641" s="4"/>
    </row>
    <row r="642" spans="5:13" ht="12.5">
      <c r="E642" s="4"/>
      <c r="F642" s="4"/>
      <c r="G642" s="4"/>
      <c r="H642" s="4"/>
      <c r="I642" s="4"/>
      <c r="J642" s="4"/>
      <c r="K642" s="4"/>
      <c r="L642" s="4"/>
      <c r="M642" s="4"/>
    </row>
    <row r="643" spans="5:13" ht="12.5">
      <c r="E643" s="4"/>
      <c r="G643" s="4"/>
      <c r="H643" s="4"/>
      <c r="J643" s="4"/>
      <c r="K643" s="4"/>
      <c r="L643" s="4"/>
      <c r="M643" s="4"/>
    </row>
    <row r="644" spans="5:13" ht="12.5">
      <c r="E644" s="4"/>
      <c r="F644" s="4"/>
      <c r="G644" s="6"/>
      <c r="H644" s="4"/>
      <c r="J644" s="4"/>
      <c r="K644" s="4"/>
      <c r="L644" s="4"/>
      <c r="M644" s="4"/>
    </row>
    <row r="645" spans="5:13" ht="12.5">
      <c r="E645" s="4"/>
      <c r="F645" s="4"/>
      <c r="G645" s="4"/>
      <c r="H645" s="4"/>
      <c r="I645" s="4"/>
      <c r="J645" s="4"/>
      <c r="K645" s="4"/>
      <c r="L645" s="4"/>
      <c r="M645" s="4"/>
    </row>
    <row r="646" spans="5:13" ht="14">
      <c r="E646" s="4"/>
      <c r="F646" s="4"/>
      <c r="H646" s="6"/>
      <c r="I646" s="10"/>
      <c r="J646" s="4"/>
      <c r="M646" s="4"/>
    </row>
    <row r="647" spans="5:13" ht="12.5">
      <c r="E647" s="4"/>
      <c r="F647" s="4"/>
      <c r="G647" s="4"/>
      <c r="H647" s="4"/>
      <c r="I647" s="4"/>
      <c r="J647" s="4"/>
      <c r="K647" s="4"/>
      <c r="L647" s="4"/>
      <c r="M647" s="4"/>
    </row>
    <row r="648" spans="5:13" ht="12.5">
      <c r="E648" s="4"/>
      <c r="F648" s="4"/>
      <c r="H648" s="4"/>
      <c r="I648" s="4"/>
      <c r="J648" s="4"/>
      <c r="K648" s="4"/>
      <c r="L648" s="4"/>
      <c r="M648" s="4"/>
    </row>
    <row r="649" spans="5:13" ht="14">
      <c r="E649" s="1"/>
      <c r="F649" s="2"/>
      <c r="G649" s="2"/>
      <c r="H649" s="1"/>
      <c r="I649" s="1"/>
      <c r="J649" s="1"/>
      <c r="K649" s="1"/>
      <c r="L649" s="1"/>
      <c r="M649" s="2"/>
    </row>
    <row r="650" spans="5:13" ht="12.5">
      <c r="E650" s="4"/>
      <c r="F650" s="4"/>
      <c r="G650" s="4"/>
      <c r="H650" s="4"/>
      <c r="I650" s="4"/>
      <c r="J650" s="4"/>
      <c r="K650" s="4"/>
      <c r="L650" s="4"/>
      <c r="M650" s="4"/>
    </row>
    <row r="651" spans="5:13" ht="12.5">
      <c r="E651" s="4"/>
      <c r="F651" s="4"/>
      <c r="G651" s="4"/>
      <c r="H651" s="4"/>
      <c r="I651" s="4"/>
      <c r="J651" s="4"/>
      <c r="K651" s="4"/>
      <c r="L651" s="4"/>
      <c r="M651" s="4"/>
    </row>
    <row r="652" spans="5:13" ht="12.5">
      <c r="E652" s="4"/>
      <c r="F652" s="4"/>
      <c r="G652" s="4"/>
      <c r="H652" s="6"/>
      <c r="I652" s="4"/>
      <c r="J652" s="4"/>
      <c r="K652" s="4"/>
      <c r="L652" s="4"/>
      <c r="M652" s="4"/>
    </row>
    <row r="653" spans="5:13" ht="12.5">
      <c r="E653" s="4"/>
      <c r="F653" s="4"/>
      <c r="G653" s="4"/>
      <c r="H653" s="4"/>
      <c r="I653" s="4"/>
      <c r="J653" s="4"/>
      <c r="K653" s="4"/>
      <c r="L653" s="4"/>
      <c r="M653" s="4"/>
    </row>
    <row r="654" spans="5:13" ht="12.5">
      <c r="E654" s="4"/>
      <c r="F654" s="4"/>
      <c r="G654" s="4"/>
      <c r="H654" s="4"/>
      <c r="I654" s="4"/>
      <c r="J654" s="4"/>
      <c r="K654" s="4"/>
      <c r="L654" s="4"/>
      <c r="M654" s="4"/>
    </row>
    <row r="655" spans="5:13" ht="12.5">
      <c r="E655" s="4"/>
      <c r="F655" s="4"/>
      <c r="G655" s="4"/>
      <c r="H655" s="4"/>
      <c r="I655" s="4"/>
      <c r="J655" s="4"/>
      <c r="K655" s="4"/>
      <c r="L655" s="4"/>
      <c r="M655" s="4"/>
    </row>
    <row r="656" spans="5:13" ht="12.5">
      <c r="E656" s="4"/>
      <c r="F656" s="4"/>
      <c r="G656" s="4"/>
      <c r="H656" s="4"/>
      <c r="I656" s="4"/>
      <c r="J656" s="4"/>
      <c r="K656" s="4"/>
      <c r="L656" s="4"/>
      <c r="M656" s="4"/>
    </row>
    <row r="657" spans="5:13" ht="14">
      <c r="E657" s="4"/>
      <c r="F657" s="4"/>
      <c r="G657" s="4"/>
      <c r="H657" s="4"/>
      <c r="I657" s="4"/>
      <c r="J657" s="4"/>
      <c r="K657" s="7"/>
      <c r="L657" s="4"/>
      <c r="M657" s="4"/>
    </row>
    <row r="658" spans="5:13" ht="12.5">
      <c r="E658" s="4"/>
      <c r="F658" s="4"/>
      <c r="G658" s="4"/>
      <c r="H658" s="6"/>
      <c r="I658" s="4"/>
      <c r="J658" s="4"/>
      <c r="K658" s="4"/>
      <c r="L658" s="4"/>
      <c r="M658" s="4"/>
    </row>
    <row r="659" spans="5:13" ht="12.5">
      <c r="E659" s="4"/>
      <c r="F659" s="4"/>
      <c r="G659" s="4"/>
      <c r="H659" s="4"/>
      <c r="I659" s="4"/>
      <c r="J659" s="4"/>
      <c r="K659" s="4"/>
      <c r="L659" s="4"/>
      <c r="M659" s="4"/>
    </row>
    <row r="660" spans="5:13" ht="12.5">
      <c r="E660" s="4"/>
      <c r="F660" s="4"/>
      <c r="G660" s="4"/>
      <c r="H660" s="4"/>
      <c r="I660" s="6"/>
      <c r="J660" s="4"/>
      <c r="K660" s="4"/>
      <c r="L660" s="4"/>
      <c r="M660" s="4"/>
    </row>
    <row r="661" spans="5:13" ht="12.5">
      <c r="E661" s="4"/>
      <c r="F661" s="4"/>
      <c r="G661" s="4"/>
      <c r="H661" s="4"/>
      <c r="I661" s="4"/>
      <c r="J661" s="6"/>
      <c r="K661" s="4"/>
      <c r="L661" s="8"/>
      <c r="M661" s="4"/>
    </row>
    <row r="662" spans="5:13" ht="12.5">
      <c r="E662" s="4"/>
      <c r="F662" s="4"/>
      <c r="G662" s="4"/>
      <c r="H662" s="4"/>
      <c r="I662" s="4"/>
      <c r="J662" s="4"/>
      <c r="K662" s="4"/>
      <c r="L662" s="4"/>
      <c r="M662" s="4"/>
    </row>
    <row r="663" spans="5:13" ht="12.5">
      <c r="E663" s="4"/>
      <c r="F663" s="4"/>
      <c r="G663" s="4"/>
      <c r="H663" s="4"/>
      <c r="I663" s="4"/>
      <c r="J663" s="4"/>
      <c r="K663" s="4"/>
      <c r="L663" s="4"/>
      <c r="M663" s="4"/>
    </row>
    <row r="664" spans="5:13" ht="12.5">
      <c r="E664" s="8"/>
      <c r="F664" s="4"/>
      <c r="G664" s="4"/>
      <c r="H664" s="4"/>
      <c r="I664" s="4"/>
      <c r="J664" s="8"/>
      <c r="K664" s="8"/>
      <c r="L664" s="8"/>
      <c r="M664" s="4"/>
    </row>
    <row r="665" spans="5:13" ht="12.5">
      <c r="E665" s="4"/>
      <c r="F665" s="4"/>
      <c r="G665" s="4"/>
      <c r="H665" s="4"/>
      <c r="I665" s="4"/>
      <c r="K665" s="4"/>
      <c r="L665" s="4"/>
      <c r="M665" s="4"/>
    </row>
    <row r="666" spans="5:13" ht="12.5">
      <c r="E666" s="4"/>
      <c r="F666" s="4"/>
      <c r="G666" s="4"/>
      <c r="H666" s="4"/>
      <c r="I666" s="4"/>
      <c r="J666" s="4"/>
      <c r="K666" s="4"/>
      <c r="L666" s="4"/>
      <c r="M666" s="4"/>
    </row>
    <row r="667" spans="5:13" ht="12.5">
      <c r="E667" s="4"/>
      <c r="F667" s="4"/>
      <c r="G667" s="4"/>
      <c r="H667" s="4"/>
      <c r="I667" s="4"/>
      <c r="J667" s="4"/>
      <c r="K667" s="4"/>
      <c r="L667" s="4"/>
      <c r="M667" s="4"/>
    </row>
    <row r="668" spans="5:13" ht="12.5">
      <c r="E668" s="4"/>
      <c r="G668" s="4"/>
      <c r="H668" s="4"/>
      <c r="J668" s="4"/>
      <c r="K668" s="4"/>
      <c r="L668" s="4"/>
      <c r="M668" s="4"/>
    </row>
    <row r="669" spans="5:13" ht="12.5">
      <c r="E669" s="4"/>
      <c r="F669" s="4"/>
      <c r="G669" s="6"/>
      <c r="H669" s="4"/>
      <c r="J669" s="4"/>
      <c r="K669" s="4"/>
      <c r="L669" s="4"/>
      <c r="M669" s="4"/>
    </row>
    <row r="670" spans="5:13" ht="12.5">
      <c r="E670" s="4"/>
      <c r="F670" s="4"/>
      <c r="G670" s="4"/>
      <c r="H670" s="4"/>
      <c r="I670" s="4"/>
      <c r="J670" s="4"/>
      <c r="K670" s="4"/>
      <c r="L670" s="4"/>
      <c r="M670" s="4"/>
    </row>
    <row r="671" spans="5:13" ht="14">
      <c r="E671" s="4"/>
      <c r="F671" s="4"/>
      <c r="H671" s="6"/>
      <c r="I671" s="10"/>
      <c r="J671" s="4"/>
      <c r="M671" s="4"/>
    </row>
    <row r="672" spans="5:13" ht="12.5">
      <c r="E672" s="4"/>
      <c r="F672" s="4"/>
      <c r="G672" s="4"/>
      <c r="H672" s="4"/>
      <c r="I672" s="4"/>
      <c r="J672" s="4"/>
      <c r="K672" s="4"/>
      <c r="L672" s="4"/>
      <c r="M672" s="4"/>
    </row>
    <row r="673" spans="5:13" ht="12.5">
      <c r="E673" s="4"/>
      <c r="F673" s="4"/>
      <c r="H673" s="4"/>
      <c r="I673" s="4"/>
      <c r="J673" s="4"/>
      <c r="K673" s="4"/>
      <c r="L673" s="4"/>
      <c r="M673" s="4"/>
    </row>
    <row r="674" spans="5:13" ht="14">
      <c r="E674" s="1"/>
      <c r="F674" s="2"/>
      <c r="G674" s="2"/>
      <c r="H674" s="1"/>
      <c r="I674" s="1"/>
      <c r="J674" s="1"/>
      <c r="K674" s="1"/>
      <c r="L674" s="1"/>
      <c r="M674" s="2"/>
    </row>
    <row r="675" spans="5:13" ht="12.5">
      <c r="E675" s="4"/>
      <c r="F675" s="4"/>
      <c r="G675" s="4"/>
      <c r="H675" s="4"/>
      <c r="I675" s="4"/>
      <c r="J675" s="4"/>
      <c r="K675" s="4"/>
      <c r="L675" s="4"/>
      <c r="M675" s="4"/>
    </row>
    <row r="676" spans="5:13" ht="12.5">
      <c r="E676" s="4"/>
      <c r="F676" s="4"/>
      <c r="G676" s="4"/>
      <c r="H676" s="4"/>
      <c r="I676" s="4"/>
      <c r="J676" s="4"/>
      <c r="K676" s="4"/>
      <c r="L676" s="4"/>
      <c r="M676" s="4"/>
    </row>
    <row r="677" spans="5:13" ht="12.5">
      <c r="E677" s="4"/>
      <c r="F677" s="4"/>
      <c r="G677" s="4"/>
      <c r="H677" s="6"/>
      <c r="I677" s="4"/>
      <c r="J677" s="4"/>
      <c r="K677" s="4"/>
      <c r="L677" s="4"/>
      <c r="M677" s="4"/>
    </row>
    <row r="678" spans="5:13" ht="12.5">
      <c r="E678" s="4"/>
      <c r="F678" s="4"/>
      <c r="G678" s="4"/>
      <c r="H678" s="4"/>
      <c r="I678" s="4"/>
      <c r="J678" s="4"/>
      <c r="K678" s="4"/>
      <c r="L678" s="4"/>
      <c r="M678" s="4"/>
    </row>
    <row r="679" spans="5:13" ht="12.5">
      <c r="E679" s="4"/>
      <c r="F679" s="4"/>
      <c r="G679" s="4"/>
      <c r="H679" s="4"/>
      <c r="I679" s="4"/>
      <c r="J679" s="4"/>
      <c r="K679" s="4"/>
      <c r="L679" s="4"/>
      <c r="M679" s="4"/>
    </row>
    <row r="680" spans="5:13" ht="12.5">
      <c r="E680" s="4"/>
      <c r="F680" s="4"/>
      <c r="G680" s="4"/>
      <c r="H680" s="4"/>
      <c r="I680" s="4"/>
      <c r="J680" s="4"/>
      <c r="K680" s="4"/>
      <c r="L680" s="4"/>
      <c r="M680" s="4"/>
    </row>
    <row r="681" spans="5:13" ht="12.5">
      <c r="E681" s="4"/>
      <c r="F681" s="4"/>
      <c r="G681" s="4"/>
      <c r="H681" s="4"/>
      <c r="I681" s="4"/>
      <c r="J681" s="4"/>
      <c r="K681" s="4"/>
      <c r="L681" s="4"/>
      <c r="M681" s="4"/>
    </row>
    <row r="682" spans="5:13" ht="14">
      <c r="E682" s="4"/>
      <c r="F682" s="4"/>
      <c r="G682" s="4"/>
      <c r="H682" s="4"/>
      <c r="I682" s="4"/>
      <c r="J682" s="4"/>
      <c r="K682" s="7"/>
      <c r="L682" s="4"/>
      <c r="M682" s="4"/>
    </row>
    <row r="683" spans="5:13" ht="12.5">
      <c r="E683" s="4"/>
      <c r="F683" s="4"/>
      <c r="G683" s="4"/>
      <c r="H683" s="6"/>
      <c r="I683" s="4"/>
      <c r="J683" s="4"/>
      <c r="K683" s="4"/>
      <c r="L683" s="4"/>
      <c r="M683" s="4"/>
    </row>
    <row r="684" spans="5:13" ht="12.5">
      <c r="E684" s="4"/>
      <c r="F684" s="4"/>
      <c r="G684" s="4"/>
      <c r="H684" s="4"/>
      <c r="I684" s="4"/>
      <c r="J684" s="4"/>
      <c r="K684" s="4"/>
      <c r="L684" s="4"/>
      <c r="M684" s="4"/>
    </row>
    <row r="685" spans="5:13" ht="12.5">
      <c r="E685" s="4"/>
      <c r="F685" s="4"/>
      <c r="G685" s="4"/>
      <c r="H685" s="4"/>
      <c r="I685" s="6"/>
      <c r="J685" s="4"/>
      <c r="K685" s="4"/>
      <c r="L685" s="4"/>
      <c r="M685" s="4"/>
    </row>
    <row r="686" spans="5:13" ht="12.5">
      <c r="E686" s="4"/>
      <c r="F686" s="4"/>
      <c r="G686" s="4"/>
      <c r="H686" s="4"/>
      <c r="I686" s="4"/>
      <c r="J686" s="6"/>
      <c r="K686" s="4"/>
      <c r="L686" s="8"/>
      <c r="M686" s="4"/>
    </row>
    <row r="687" spans="5:13" ht="12.5">
      <c r="E687" s="4"/>
      <c r="F687" s="4"/>
      <c r="G687" s="4"/>
      <c r="H687" s="4"/>
      <c r="I687" s="4"/>
      <c r="J687" s="4"/>
      <c r="K687" s="4"/>
      <c r="L687" s="4"/>
      <c r="M687" s="4"/>
    </row>
    <row r="688" spans="5:13" ht="12.5">
      <c r="E688" s="4"/>
      <c r="F688" s="4"/>
      <c r="G688" s="4"/>
      <c r="H688" s="4"/>
      <c r="I688" s="4"/>
      <c r="J688" s="4"/>
      <c r="K688" s="4"/>
      <c r="L688" s="4"/>
      <c r="M688" s="4"/>
    </row>
    <row r="689" spans="5:13" ht="12.5">
      <c r="E689" s="8"/>
      <c r="F689" s="4"/>
      <c r="G689" s="4"/>
      <c r="H689" s="4"/>
      <c r="I689" s="4"/>
      <c r="J689" s="8"/>
      <c r="K689" s="8"/>
      <c r="L689" s="8"/>
      <c r="M689" s="4"/>
    </row>
    <row r="690" spans="5:13" ht="12.5">
      <c r="E690" s="4"/>
      <c r="F690" s="4"/>
      <c r="G690" s="4"/>
      <c r="H690" s="4"/>
      <c r="I690" s="4"/>
      <c r="K690" s="4"/>
      <c r="L690" s="4"/>
      <c r="M690" s="4"/>
    </row>
    <row r="691" spans="5:13" ht="12.5">
      <c r="E691" s="4"/>
      <c r="F691" s="4"/>
      <c r="G691" s="4"/>
      <c r="H691" s="4"/>
      <c r="I691" s="4"/>
      <c r="J691" s="4"/>
      <c r="K691" s="4"/>
      <c r="L691" s="4"/>
      <c r="M691" s="4"/>
    </row>
    <row r="692" spans="5:13" ht="12.5">
      <c r="E692" s="4"/>
      <c r="F692" s="4"/>
      <c r="G692" s="4"/>
      <c r="H692" s="4"/>
      <c r="I692" s="4"/>
      <c r="J692" s="4"/>
      <c r="K692" s="4"/>
      <c r="L692" s="4"/>
      <c r="M692" s="4"/>
    </row>
    <row r="693" spans="5:13" ht="12.5">
      <c r="E693" s="4"/>
      <c r="G693" s="4"/>
      <c r="H693" s="4"/>
      <c r="J693" s="4"/>
      <c r="K693" s="4"/>
      <c r="L693" s="4"/>
      <c r="M693" s="4"/>
    </row>
    <row r="694" spans="5:13" ht="12.5">
      <c r="E694" s="4"/>
      <c r="F694" s="4"/>
      <c r="G694" s="6"/>
      <c r="H694" s="4"/>
      <c r="J694" s="4"/>
      <c r="K694" s="4"/>
      <c r="L694" s="4"/>
      <c r="M694" s="4"/>
    </row>
    <row r="695" spans="5:13" ht="12.5">
      <c r="E695" s="4"/>
      <c r="F695" s="4"/>
      <c r="G695" s="4"/>
      <c r="H695" s="4"/>
      <c r="I695" s="4"/>
      <c r="J695" s="4"/>
      <c r="K695" s="4"/>
      <c r="L695" s="4"/>
      <c r="M695" s="4"/>
    </row>
    <row r="696" spans="5:13" ht="14">
      <c r="E696" s="4"/>
      <c r="F696" s="4"/>
      <c r="H696" s="6"/>
      <c r="I696" s="10"/>
      <c r="J696" s="4"/>
      <c r="M696" s="4"/>
    </row>
    <row r="697" spans="5:13" ht="12.5">
      <c r="E697" s="4"/>
      <c r="F697" s="4"/>
      <c r="G697" s="4"/>
      <c r="H697" s="4"/>
      <c r="I697" s="4"/>
      <c r="J697" s="4"/>
      <c r="K697" s="4"/>
      <c r="L697" s="4"/>
      <c r="M697" s="4"/>
    </row>
    <row r="698" spans="5:13" ht="12.5">
      <c r="E698" s="4"/>
      <c r="F698" s="4"/>
      <c r="H698" s="4"/>
      <c r="I698" s="4"/>
      <c r="J698" s="4"/>
      <c r="K698" s="4"/>
      <c r="L698" s="4"/>
      <c r="M698" s="4"/>
    </row>
    <row r="699" spans="5:13" ht="14">
      <c r="E699" s="1"/>
      <c r="F699" s="2"/>
      <c r="G699" s="2"/>
      <c r="H699" s="1"/>
      <c r="I699" s="1"/>
      <c r="J699" s="1"/>
      <c r="K699" s="1"/>
      <c r="L699" s="1"/>
      <c r="M699" s="2"/>
    </row>
    <row r="700" spans="5:13" ht="12.5">
      <c r="E700" s="4"/>
      <c r="F700" s="4"/>
      <c r="G700" s="4"/>
      <c r="H700" s="4"/>
      <c r="I700" s="4"/>
      <c r="J700" s="4"/>
      <c r="K700" s="4"/>
      <c r="L700" s="4"/>
      <c r="M700" s="4"/>
    </row>
    <row r="701" spans="5:13" ht="12.5">
      <c r="E701" s="4"/>
      <c r="F701" s="4"/>
      <c r="G701" s="4"/>
      <c r="H701" s="4"/>
      <c r="I701" s="4"/>
      <c r="J701" s="4"/>
      <c r="K701" s="4"/>
      <c r="L701" s="4"/>
      <c r="M701" s="4"/>
    </row>
    <row r="702" spans="5:13" ht="12.5">
      <c r="E702" s="4"/>
      <c r="F702" s="4"/>
      <c r="G702" s="4"/>
      <c r="H702" s="6"/>
      <c r="I702" s="4"/>
      <c r="J702" s="4"/>
      <c r="K702" s="4"/>
      <c r="L702" s="4"/>
      <c r="M702" s="4"/>
    </row>
    <row r="703" spans="5:13" ht="12.5">
      <c r="E703" s="4"/>
      <c r="F703" s="4"/>
      <c r="G703" s="4"/>
      <c r="H703" s="4"/>
      <c r="I703" s="4"/>
      <c r="J703" s="4"/>
      <c r="K703" s="4"/>
      <c r="L703" s="4"/>
      <c r="M703" s="4"/>
    </row>
    <row r="704" spans="5:13" ht="12.5">
      <c r="E704" s="4"/>
      <c r="F704" s="4"/>
      <c r="G704" s="4"/>
      <c r="H704" s="4"/>
      <c r="I704" s="4"/>
      <c r="J704" s="4"/>
      <c r="K704" s="4"/>
      <c r="L704" s="4"/>
      <c r="M704" s="4"/>
    </row>
    <row r="705" spans="5:13" ht="12.5">
      <c r="E705" s="4"/>
      <c r="F705" s="4"/>
      <c r="G705" s="4"/>
      <c r="H705" s="4"/>
      <c r="I705" s="4"/>
      <c r="J705" s="4"/>
      <c r="K705" s="4"/>
      <c r="L705" s="4"/>
      <c r="M705" s="4"/>
    </row>
    <row r="706" spans="5:13" ht="12.5">
      <c r="E706" s="4"/>
      <c r="F706" s="4"/>
      <c r="G706" s="4"/>
      <c r="H706" s="4"/>
      <c r="I706" s="4"/>
      <c r="J706" s="4"/>
      <c r="K706" s="4"/>
      <c r="L706" s="4"/>
      <c r="M706" s="4"/>
    </row>
    <row r="707" spans="5:13" ht="14">
      <c r="E707" s="4"/>
      <c r="F707" s="4"/>
      <c r="G707" s="4"/>
      <c r="H707" s="4"/>
      <c r="I707" s="4"/>
      <c r="J707" s="4"/>
      <c r="K707" s="7"/>
      <c r="L707" s="4"/>
      <c r="M707" s="4"/>
    </row>
    <row r="708" spans="5:13" ht="12.5">
      <c r="E708" s="4"/>
      <c r="F708" s="4"/>
      <c r="G708" s="4"/>
      <c r="H708" s="6"/>
      <c r="I708" s="4"/>
      <c r="J708" s="4"/>
      <c r="K708" s="4"/>
      <c r="L708" s="4"/>
      <c r="M708" s="4"/>
    </row>
    <row r="709" spans="5:13" ht="12.5">
      <c r="E709" s="4"/>
      <c r="F709" s="4"/>
      <c r="G709" s="4"/>
      <c r="H709" s="4"/>
      <c r="I709" s="4"/>
      <c r="J709" s="4"/>
      <c r="K709" s="4"/>
      <c r="L709" s="4"/>
      <c r="M709" s="4"/>
    </row>
    <row r="710" spans="5:13" ht="12.5">
      <c r="E710" s="4"/>
      <c r="F710" s="4"/>
      <c r="G710" s="4"/>
      <c r="H710" s="4"/>
      <c r="I710" s="6"/>
      <c r="J710" s="4"/>
      <c r="K710" s="4"/>
      <c r="L710" s="4"/>
      <c r="M710" s="4"/>
    </row>
    <row r="711" spans="5:13" ht="12.5">
      <c r="E711" s="4"/>
      <c r="F711" s="4"/>
      <c r="G711" s="4"/>
      <c r="H711" s="4"/>
      <c r="I711" s="4"/>
      <c r="J711" s="6"/>
      <c r="K711" s="4"/>
      <c r="L711" s="8"/>
      <c r="M711" s="4"/>
    </row>
    <row r="712" spans="5:13" ht="12.5">
      <c r="E712" s="4"/>
      <c r="F712" s="4"/>
      <c r="G712" s="4"/>
      <c r="H712" s="4"/>
      <c r="I712" s="4"/>
      <c r="J712" s="4"/>
      <c r="K712" s="4"/>
      <c r="L712" s="4"/>
      <c r="M712" s="4"/>
    </row>
    <row r="713" spans="5:13" ht="12.5">
      <c r="E713" s="4"/>
      <c r="F713" s="4"/>
      <c r="G713" s="4"/>
      <c r="H713" s="4"/>
      <c r="I713" s="4"/>
      <c r="J713" s="4"/>
      <c r="K713" s="4"/>
      <c r="L713" s="4"/>
      <c r="M713" s="4"/>
    </row>
    <row r="714" spans="5:13" ht="12.5">
      <c r="E714" s="8"/>
      <c r="F714" s="4"/>
      <c r="G714" s="4"/>
      <c r="H714" s="4"/>
      <c r="I714" s="4"/>
      <c r="J714" s="8"/>
      <c r="K714" s="8"/>
      <c r="L714" s="8"/>
      <c r="M714" s="4"/>
    </row>
    <row r="715" spans="5:13" ht="12.5">
      <c r="E715" s="4"/>
      <c r="F715" s="4"/>
      <c r="G715" s="4"/>
      <c r="H715" s="4"/>
      <c r="I715" s="4"/>
      <c r="K715" s="4"/>
      <c r="L715" s="4"/>
      <c r="M715" s="4"/>
    </row>
    <row r="716" spans="5:13" ht="12.5">
      <c r="E716" s="4"/>
      <c r="F716" s="4"/>
      <c r="G716" s="4"/>
      <c r="H716" s="4"/>
      <c r="I716" s="4"/>
      <c r="J716" s="4"/>
      <c r="K716" s="4"/>
      <c r="L716" s="4"/>
      <c r="M716" s="4"/>
    </row>
    <row r="717" spans="5:13" ht="12.5">
      <c r="E717" s="4"/>
      <c r="F717" s="4"/>
      <c r="G717" s="4"/>
      <c r="H717" s="4"/>
      <c r="I717" s="4"/>
      <c r="J717" s="4"/>
      <c r="K717" s="4"/>
      <c r="L717" s="4"/>
      <c r="M717" s="4"/>
    </row>
    <row r="718" spans="5:13" ht="12.5">
      <c r="E718" s="4"/>
      <c r="G718" s="4"/>
      <c r="H718" s="4"/>
      <c r="J718" s="4"/>
      <c r="K718" s="4"/>
      <c r="L718" s="4"/>
      <c r="M718" s="4"/>
    </row>
    <row r="719" spans="5:13" ht="12.5">
      <c r="E719" s="4"/>
      <c r="F719" s="4"/>
      <c r="G719" s="6"/>
      <c r="H719" s="4"/>
      <c r="J719" s="4"/>
      <c r="K719" s="4"/>
      <c r="L719" s="4"/>
      <c r="M719" s="4"/>
    </row>
    <row r="720" spans="5:13" ht="12.5">
      <c r="E720" s="4"/>
      <c r="F720" s="4"/>
      <c r="G720" s="4"/>
      <c r="H720" s="4"/>
      <c r="I720" s="4"/>
      <c r="J720" s="4"/>
      <c r="K720" s="4"/>
      <c r="L720" s="4"/>
      <c r="M720" s="4"/>
    </row>
    <row r="721" spans="5:13" ht="14">
      <c r="E721" s="4"/>
      <c r="F721" s="4"/>
      <c r="H721" s="6"/>
      <c r="I721" s="10"/>
      <c r="J721" s="4"/>
      <c r="M721" s="4"/>
    </row>
    <row r="722" spans="5:13" ht="12.5">
      <c r="E722" s="4"/>
      <c r="F722" s="4"/>
      <c r="G722" s="4"/>
      <c r="H722" s="4"/>
      <c r="I722" s="4"/>
      <c r="J722" s="4"/>
      <c r="K722" s="4"/>
      <c r="L722" s="4"/>
      <c r="M722" s="4"/>
    </row>
    <row r="723" spans="5:13" ht="12.5">
      <c r="E723" s="4"/>
      <c r="F723" s="4"/>
      <c r="H723" s="4"/>
      <c r="I723" s="4"/>
      <c r="J723" s="4"/>
      <c r="K723" s="4"/>
      <c r="L723" s="4"/>
      <c r="M723" s="4"/>
    </row>
    <row r="724" spans="5:13" ht="14">
      <c r="E724" s="1"/>
      <c r="F724" s="2"/>
      <c r="G724" s="2"/>
      <c r="H724" s="1"/>
      <c r="I724" s="1"/>
      <c r="J724" s="1"/>
      <c r="K724" s="1"/>
      <c r="L724" s="1"/>
      <c r="M724" s="2"/>
    </row>
    <row r="725" spans="5:13" ht="12.5">
      <c r="E725" s="4"/>
      <c r="F725" s="4"/>
      <c r="G725" s="4"/>
      <c r="H725" s="4"/>
      <c r="I725" s="4"/>
      <c r="J725" s="4"/>
      <c r="K725" s="4"/>
      <c r="L725" s="4"/>
      <c r="M725" s="4"/>
    </row>
    <row r="726" spans="5:13" ht="12.5">
      <c r="E726" s="4"/>
      <c r="F726" s="4"/>
      <c r="G726" s="4"/>
      <c r="H726" s="4"/>
      <c r="I726" s="4"/>
      <c r="J726" s="4"/>
      <c r="K726" s="4"/>
      <c r="L726" s="4"/>
      <c r="M726" s="4"/>
    </row>
    <row r="727" spans="5:13" ht="12.5">
      <c r="E727" s="4"/>
      <c r="F727" s="4"/>
      <c r="G727" s="4"/>
      <c r="H727" s="6"/>
      <c r="I727" s="4"/>
      <c r="J727" s="4"/>
      <c r="K727" s="4"/>
      <c r="L727" s="4"/>
      <c r="M727" s="4"/>
    </row>
    <row r="728" spans="5:13" ht="12.5">
      <c r="E728" s="4"/>
      <c r="F728" s="4"/>
      <c r="G728" s="4"/>
      <c r="H728" s="4"/>
      <c r="I728" s="4"/>
      <c r="J728" s="4"/>
      <c r="K728" s="4"/>
      <c r="L728" s="4"/>
      <c r="M728" s="4"/>
    </row>
    <row r="729" spans="5:13" ht="12.5">
      <c r="E729" s="4"/>
      <c r="F729" s="4"/>
      <c r="G729" s="4"/>
      <c r="H729" s="4"/>
      <c r="I729" s="4"/>
      <c r="J729" s="4"/>
      <c r="K729" s="4"/>
      <c r="L729" s="4"/>
      <c r="M729" s="4"/>
    </row>
    <row r="730" spans="5:13" ht="12.5">
      <c r="E730" s="4"/>
      <c r="F730" s="4"/>
      <c r="G730" s="4"/>
      <c r="H730" s="4"/>
      <c r="I730" s="4"/>
      <c r="J730" s="4"/>
      <c r="K730" s="4"/>
      <c r="L730" s="4"/>
      <c r="M730" s="4"/>
    </row>
    <row r="731" spans="5:13" ht="12.5">
      <c r="E731" s="4"/>
      <c r="F731" s="4"/>
      <c r="G731" s="4"/>
      <c r="H731" s="4"/>
      <c r="I731" s="4"/>
      <c r="J731" s="4"/>
      <c r="K731" s="4"/>
      <c r="L731" s="4"/>
      <c r="M731" s="4"/>
    </row>
    <row r="732" spans="5:13" ht="14">
      <c r="E732" s="4"/>
      <c r="F732" s="4"/>
      <c r="G732" s="4"/>
      <c r="H732" s="4"/>
      <c r="I732" s="4"/>
      <c r="J732" s="4"/>
      <c r="K732" s="7"/>
      <c r="L732" s="4"/>
      <c r="M732" s="4"/>
    </row>
    <row r="733" spans="5:13" ht="12.5">
      <c r="E733" s="4"/>
      <c r="F733" s="4"/>
      <c r="G733" s="4"/>
      <c r="H733" s="6"/>
      <c r="I733" s="4"/>
      <c r="J733" s="4"/>
      <c r="K733" s="4"/>
      <c r="L733" s="4"/>
      <c r="M733" s="4"/>
    </row>
    <row r="734" spans="5:13" ht="12.5">
      <c r="E734" s="4"/>
      <c r="F734" s="4"/>
      <c r="G734" s="4"/>
      <c r="H734" s="4"/>
      <c r="I734" s="4"/>
      <c r="J734" s="4"/>
      <c r="K734" s="4"/>
      <c r="L734" s="4"/>
      <c r="M734" s="4"/>
    </row>
    <row r="735" spans="5:13" ht="12.5">
      <c r="E735" s="4"/>
      <c r="F735" s="4"/>
      <c r="G735" s="4"/>
      <c r="H735" s="4"/>
      <c r="I735" s="6"/>
      <c r="J735" s="4"/>
      <c r="K735" s="4"/>
      <c r="L735" s="4"/>
      <c r="M735" s="4"/>
    </row>
    <row r="736" spans="5:13" ht="12.5">
      <c r="E736" s="4"/>
      <c r="F736" s="4"/>
      <c r="G736" s="4"/>
      <c r="H736" s="4"/>
      <c r="I736" s="4"/>
      <c r="J736" s="6"/>
      <c r="K736" s="4"/>
      <c r="L736" s="8"/>
      <c r="M736" s="4"/>
    </row>
    <row r="737" spans="5:13" ht="12.5">
      <c r="E737" s="4"/>
      <c r="F737" s="4"/>
      <c r="G737" s="4"/>
      <c r="H737" s="4"/>
      <c r="I737" s="4"/>
      <c r="J737" s="4"/>
      <c r="K737" s="4"/>
      <c r="L737" s="4"/>
      <c r="M737" s="4"/>
    </row>
    <row r="738" spans="5:13" ht="12.5">
      <c r="E738" s="4"/>
      <c r="F738" s="4"/>
      <c r="G738" s="4"/>
      <c r="H738" s="4"/>
      <c r="I738" s="4"/>
      <c r="J738" s="4"/>
      <c r="K738" s="4"/>
      <c r="L738" s="4"/>
      <c r="M738" s="4"/>
    </row>
    <row r="739" spans="5:13" ht="12.5">
      <c r="E739" s="8"/>
      <c r="F739" s="4"/>
      <c r="G739" s="4"/>
      <c r="H739" s="4"/>
      <c r="I739" s="4"/>
      <c r="J739" s="8"/>
      <c r="K739" s="8"/>
      <c r="L739" s="8"/>
      <c r="M739" s="4"/>
    </row>
    <row r="740" spans="5:13" ht="12.5">
      <c r="E740" s="4"/>
      <c r="F740" s="4"/>
      <c r="G740" s="4"/>
      <c r="H740" s="4"/>
      <c r="I740" s="4"/>
      <c r="K740" s="4"/>
      <c r="L740" s="4"/>
      <c r="M740" s="4"/>
    </row>
    <row r="741" spans="5:13" ht="12.5">
      <c r="E741" s="4"/>
      <c r="F741" s="4"/>
      <c r="G741" s="4"/>
      <c r="H741" s="4"/>
      <c r="I741" s="4"/>
      <c r="J741" s="4"/>
      <c r="K741" s="4"/>
      <c r="L741" s="4"/>
      <c r="M741" s="4"/>
    </row>
    <row r="742" spans="5:13" ht="12.5">
      <c r="E742" s="4"/>
      <c r="F742" s="4"/>
      <c r="G742" s="4"/>
      <c r="H742" s="4"/>
      <c r="I742" s="4"/>
      <c r="J742" s="4"/>
      <c r="K742" s="4"/>
      <c r="L742" s="4"/>
      <c r="M742" s="4"/>
    </row>
    <row r="743" spans="5:13" ht="12.5">
      <c r="E743" s="4"/>
      <c r="G743" s="4"/>
      <c r="H743" s="4"/>
      <c r="J743" s="4"/>
      <c r="K743" s="4"/>
      <c r="L743" s="4"/>
      <c r="M743" s="4"/>
    </row>
    <row r="744" spans="5:13" ht="12.5">
      <c r="E744" s="4"/>
      <c r="F744" s="4"/>
      <c r="G744" s="6"/>
      <c r="H744" s="4"/>
      <c r="J744" s="4"/>
      <c r="K744" s="4"/>
      <c r="L744" s="4"/>
      <c r="M744" s="4"/>
    </row>
    <row r="745" spans="5:13" ht="12.5">
      <c r="E745" s="4"/>
      <c r="F745" s="4"/>
      <c r="G745" s="4"/>
      <c r="H745" s="4"/>
      <c r="I745" s="4"/>
      <c r="J745" s="4"/>
      <c r="K745" s="4"/>
      <c r="L745" s="4"/>
      <c r="M745" s="4"/>
    </row>
    <row r="746" spans="5:13" ht="14">
      <c r="E746" s="4"/>
      <c r="F746" s="4"/>
      <c r="H746" s="6"/>
      <c r="I746" s="10"/>
      <c r="J746" s="4"/>
      <c r="M746" s="4"/>
    </row>
    <row r="747" spans="5:13" ht="12.5">
      <c r="E747" s="4"/>
      <c r="F747" s="4"/>
      <c r="G747" s="4"/>
      <c r="H747" s="4"/>
      <c r="I747" s="4"/>
      <c r="J747" s="4"/>
      <c r="K747" s="4"/>
      <c r="L747" s="4"/>
      <c r="M747" s="4"/>
    </row>
    <row r="748" spans="5:13" ht="12.5">
      <c r="E748" s="4"/>
      <c r="F748" s="4"/>
      <c r="H748" s="4"/>
      <c r="I748" s="4"/>
      <c r="J748" s="4"/>
      <c r="K748" s="4"/>
      <c r="L748" s="4"/>
      <c r="M748" s="4"/>
    </row>
    <row r="749" spans="5:13" ht="14">
      <c r="E749" s="1"/>
      <c r="F749" s="2"/>
      <c r="G749" s="2"/>
      <c r="H749" s="1"/>
      <c r="I749" s="1"/>
      <c r="J749" s="1"/>
      <c r="K749" s="1"/>
      <c r="L749" s="1"/>
      <c r="M749" s="2"/>
    </row>
    <row r="750" spans="5:13" ht="12.5">
      <c r="E750" s="4"/>
      <c r="F750" s="4"/>
      <c r="G750" s="4"/>
      <c r="H750" s="4"/>
      <c r="I750" s="4"/>
      <c r="J750" s="4"/>
      <c r="K750" s="4"/>
      <c r="L750" s="4"/>
      <c r="M750" s="4"/>
    </row>
    <row r="751" spans="5:13" ht="12.5">
      <c r="E751" s="4"/>
      <c r="F751" s="4"/>
      <c r="G751" s="4"/>
      <c r="H751" s="4"/>
      <c r="I751" s="4"/>
      <c r="J751" s="4"/>
      <c r="K751" s="4"/>
      <c r="L751" s="4"/>
      <c r="M751" s="4"/>
    </row>
    <row r="752" spans="5:13" ht="12.5">
      <c r="E752" s="4"/>
      <c r="F752" s="4"/>
      <c r="G752" s="4"/>
      <c r="H752" s="6"/>
      <c r="I752" s="4"/>
      <c r="J752" s="4"/>
      <c r="K752" s="4"/>
      <c r="L752" s="4"/>
      <c r="M752" s="4"/>
    </row>
    <row r="753" spans="5:13" ht="12.5">
      <c r="E753" s="4"/>
      <c r="F753" s="4"/>
      <c r="G753" s="4"/>
      <c r="H753" s="4"/>
      <c r="I753" s="4"/>
      <c r="J753" s="4"/>
      <c r="K753" s="4"/>
      <c r="L753" s="4"/>
      <c r="M753" s="4"/>
    </row>
    <row r="754" spans="5:13" ht="12.5">
      <c r="E754" s="4"/>
      <c r="F754" s="4"/>
      <c r="G754" s="4"/>
      <c r="H754" s="4"/>
      <c r="I754" s="4"/>
      <c r="J754" s="4"/>
      <c r="K754" s="4"/>
      <c r="L754" s="4"/>
      <c r="M754" s="4"/>
    </row>
    <row r="755" spans="5:13" ht="12.5">
      <c r="E755" s="4"/>
      <c r="F755" s="4"/>
      <c r="G755" s="4"/>
      <c r="H755" s="4"/>
      <c r="I755" s="4"/>
      <c r="J755" s="4"/>
      <c r="K755" s="4"/>
      <c r="L755" s="4"/>
      <c r="M755" s="4"/>
    </row>
    <row r="756" spans="5:13" ht="12.5">
      <c r="E756" s="4"/>
      <c r="F756" s="4"/>
      <c r="G756" s="4"/>
      <c r="H756" s="4"/>
      <c r="I756" s="4"/>
      <c r="J756" s="4"/>
      <c r="K756" s="4"/>
      <c r="L756" s="4"/>
      <c r="M756" s="4"/>
    </row>
    <row r="757" spans="5:13" ht="14">
      <c r="E757" s="4"/>
      <c r="F757" s="4"/>
      <c r="G757" s="4"/>
      <c r="H757" s="4"/>
      <c r="I757" s="4"/>
      <c r="J757" s="4"/>
      <c r="K757" s="7"/>
      <c r="L757" s="4"/>
      <c r="M757" s="4"/>
    </row>
    <row r="758" spans="5:13" ht="12.5">
      <c r="E758" s="4"/>
      <c r="F758" s="4"/>
      <c r="G758" s="4"/>
      <c r="H758" s="6"/>
      <c r="I758" s="4"/>
      <c r="J758" s="4"/>
      <c r="K758" s="4"/>
      <c r="L758" s="4"/>
      <c r="M758" s="4"/>
    </row>
    <row r="759" spans="5:13" ht="12.5">
      <c r="E759" s="4"/>
      <c r="F759" s="4"/>
      <c r="G759" s="4"/>
      <c r="H759" s="4"/>
      <c r="I759" s="4"/>
      <c r="J759" s="4"/>
      <c r="K759" s="4"/>
      <c r="L759" s="4"/>
      <c r="M759" s="4"/>
    </row>
    <row r="760" spans="5:13" ht="12.5">
      <c r="E760" s="4"/>
      <c r="F760" s="4"/>
      <c r="G760" s="4"/>
      <c r="H760" s="4"/>
      <c r="I760" s="6"/>
      <c r="J760" s="4"/>
      <c r="K760" s="4"/>
      <c r="L760" s="4"/>
      <c r="M760" s="4"/>
    </row>
    <row r="761" spans="5:13" ht="12.5">
      <c r="E761" s="4"/>
      <c r="F761" s="4"/>
      <c r="G761" s="4"/>
      <c r="H761" s="4"/>
      <c r="I761" s="4"/>
      <c r="J761" s="6"/>
      <c r="K761" s="4"/>
      <c r="L761" s="8"/>
      <c r="M761" s="4"/>
    </row>
    <row r="762" spans="5:13" ht="12.5">
      <c r="E762" s="4"/>
      <c r="F762" s="4"/>
      <c r="G762" s="4"/>
      <c r="H762" s="4"/>
      <c r="I762" s="4"/>
      <c r="J762" s="4"/>
      <c r="K762" s="4"/>
      <c r="L762" s="4"/>
      <c r="M762" s="4"/>
    </row>
    <row r="763" spans="5:13" ht="12.5">
      <c r="E763" s="4"/>
      <c r="F763" s="4"/>
      <c r="G763" s="4"/>
      <c r="H763" s="4"/>
      <c r="I763" s="4"/>
      <c r="J763" s="4"/>
      <c r="K763" s="4"/>
      <c r="L763" s="4"/>
      <c r="M763" s="4"/>
    </row>
    <row r="764" spans="5:13" ht="12.5">
      <c r="E764" s="8"/>
      <c r="F764" s="4"/>
      <c r="G764" s="4"/>
      <c r="H764" s="4"/>
      <c r="I764" s="4"/>
      <c r="J764" s="8"/>
      <c r="K764" s="8"/>
      <c r="L764" s="8"/>
      <c r="M764" s="4"/>
    </row>
    <row r="765" spans="5:13" ht="12.5">
      <c r="E765" s="4"/>
      <c r="F765" s="4"/>
      <c r="G765" s="4"/>
      <c r="H765" s="4"/>
      <c r="I765" s="4"/>
      <c r="K765" s="4"/>
      <c r="L765" s="4"/>
      <c r="M765" s="4"/>
    </row>
    <row r="766" spans="5:13" ht="12.5">
      <c r="E766" s="4"/>
      <c r="F766" s="4"/>
      <c r="G766" s="4"/>
      <c r="H766" s="4"/>
      <c r="I766" s="4"/>
      <c r="J766" s="4"/>
      <c r="K766" s="4"/>
      <c r="L766" s="4"/>
      <c r="M766" s="4"/>
    </row>
    <row r="767" spans="5:13" ht="12.5">
      <c r="E767" s="4"/>
      <c r="F767" s="4"/>
      <c r="G767" s="4"/>
      <c r="H767" s="4"/>
      <c r="I767" s="4"/>
      <c r="J767" s="4"/>
      <c r="K767" s="4"/>
      <c r="L767" s="4"/>
      <c r="M767" s="4"/>
    </row>
    <row r="768" spans="5:13" ht="12.5">
      <c r="E768" s="4"/>
      <c r="G768" s="4"/>
      <c r="H768" s="4"/>
      <c r="J768" s="4"/>
      <c r="K768" s="4"/>
      <c r="L768" s="4"/>
      <c r="M768" s="4"/>
    </row>
    <row r="769" spans="5:13" ht="12.5">
      <c r="E769" s="4"/>
      <c r="F769" s="4"/>
      <c r="G769" s="6"/>
      <c r="H769" s="4"/>
      <c r="J769" s="4"/>
      <c r="K769" s="4"/>
      <c r="L769" s="4"/>
      <c r="M769" s="4"/>
    </row>
    <row r="770" spans="5:13" ht="12.5">
      <c r="E770" s="4"/>
      <c r="F770" s="4"/>
      <c r="G770" s="4"/>
      <c r="H770" s="4"/>
      <c r="I770" s="4"/>
      <c r="J770" s="4"/>
      <c r="K770" s="4"/>
      <c r="L770" s="4"/>
      <c r="M770" s="4"/>
    </row>
    <row r="771" spans="5:13" ht="14">
      <c r="E771" s="4"/>
      <c r="F771" s="4"/>
      <c r="H771" s="6"/>
      <c r="I771" s="10"/>
      <c r="J771" s="4"/>
      <c r="M771" s="4"/>
    </row>
    <row r="772" spans="5:13" ht="12.5">
      <c r="E772" s="4"/>
      <c r="F772" s="4"/>
      <c r="G772" s="4"/>
      <c r="H772" s="4"/>
      <c r="I772" s="4"/>
      <c r="J772" s="4"/>
      <c r="K772" s="4"/>
      <c r="L772" s="4"/>
      <c r="M772" s="4"/>
    </row>
    <row r="773" spans="5:13" ht="12.5">
      <c r="E773" s="4"/>
      <c r="F773" s="4"/>
      <c r="H773" s="4"/>
      <c r="I773" s="4"/>
      <c r="J773" s="4"/>
      <c r="K773" s="4"/>
      <c r="L773" s="4"/>
      <c r="M773" s="4"/>
    </row>
    <row r="774" spans="5:13" ht="14">
      <c r="E774" s="1"/>
      <c r="F774" s="2"/>
      <c r="G774" s="2"/>
      <c r="H774" s="1"/>
      <c r="I774" s="1"/>
      <c r="J774" s="1"/>
      <c r="K774" s="1"/>
      <c r="L774" s="1"/>
      <c r="M774" s="2"/>
    </row>
    <row r="775" spans="5:13" ht="12.5">
      <c r="E775" s="4"/>
      <c r="F775" s="4"/>
      <c r="G775" s="4"/>
      <c r="H775" s="4"/>
      <c r="I775" s="4"/>
      <c r="J775" s="4"/>
      <c r="K775" s="4"/>
      <c r="L775" s="4"/>
      <c r="M775" s="4"/>
    </row>
    <row r="776" spans="5:13" ht="12.5">
      <c r="E776" s="4"/>
      <c r="F776" s="4"/>
      <c r="G776" s="4"/>
      <c r="H776" s="4"/>
      <c r="I776" s="4"/>
      <c r="J776" s="4"/>
      <c r="K776" s="4"/>
      <c r="L776" s="4"/>
      <c r="M776" s="4"/>
    </row>
    <row r="777" spans="5:13" ht="12.5">
      <c r="E777" s="4"/>
      <c r="F777" s="4"/>
      <c r="G777" s="4"/>
      <c r="H777" s="6"/>
      <c r="I777" s="4"/>
      <c r="J777" s="4"/>
      <c r="K777" s="4"/>
      <c r="L777" s="4"/>
      <c r="M777" s="4"/>
    </row>
    <row r="778" spans="5:13" ht="12.5">
      <c r="E778" s="4"/>
      <c r="F778" s="4"/>
      <c r="G778" s="4"/>
      <c r="H778" s="4"/>
      <c r="I778" s="4"/>
      <c r="J778" s="4"/>
      <c r="K778" s="4"/>
      <c r="L778" s="4"/>
      <c r="M778" s="4"/>
    </row>
    <row r="779" spans="5:13" ht="12.5">
      <c r="E779" s="4"/>
      <c r="F779" s="4"/>
      <c r="G779" s="4"/>
      <c r="H779" s="4"/>
      <c r="I779" s="4"/>
      <c r="J779" s="4"/>
      <c r="K779" s="4"/>
      <c r="L779" s="4"/>
      <c r="M779" s="4"/>
    </row>
    <row r="780" spans="5:13" ht="12.5">
      <c r="E780" s="4"/>
      <c r="F780" s="4"/>
      <c r="G780" s="4"/>
      <c r="H780" s="4"/>
      <c r="I780" s="4"/>
      <c r="J780" s="4"/>
      <c r="K780" s="4"/>
      <c r="L780" s="4"/>
      <c r="M780" s="4"/>
    </row>
    <row r="781" spans="5:13" ht="12.5">
      <c r="E781" s="4"/>
      <c r="F781" s="4"/>
      <c r="G781" s="4"/>
      <c r="H781" s="4"/>
      <c r="I781" s="4"/>
      <c r="J781" s="4"/>
      <c r="K781" s="4"/>
      <c r="L781" s="4"/>
      <c r="M781" s="4"/>
    </row>
    <row r="782" spans="5:13" ht="14">
      <c r="E782" s="4"/>
      <c r="F782" s="4"/>
      <c r="G782" s="4"/>
      <c r="H782" s="4"/>
      <c r="I782" s="4"/>
      <c r="J782" s="4"/>
      <c r="K782" s="7"/>
      <c r="L782" s="4"/>
      <c r="M782" s="4"/>
    </row>
    <row r="783" spans="5:13" ht="12.5">
      <c r="E783" s="4"/>
      <c r="F783" s="4"/>
      <c r="G783" s="4"/>
      <c r="H783" s="6"/>
      <c r="I783" s="4"/>
      <c r="J783" s="4"/>
      <c r="K783" s="4"/>
      <c r="L783" s="4"/>
      <c r="M783" s="4"/>
    </row>
    <row r="784" spans="5:13" ht="12.5">
      <c r="E784" s="4"/>
      <c r="F784" s="4"/>
      <c r="G784" s="4"/>
      <c r="H784" s="4"/>
      <c r="I784" s="4"/>
      <c r="J784" s="4"/>
      <c r="K784" s="4"/>
      <c r="L784" s="4"/>
      <c r="M784" s="4"/>
    </row>
    <row r="785" spans="5:13" ht="12.5">
      <c r="E785" s="4"/>
      <c r="F785" s="4"/>
      <c r="G785" s="4"/>
      <c r="H785" s="4"/>
      <c r="I785" s="6"/>
      <c r="J785" s="4"/>
      <c r="K785" s="4"/>
      <c r="L785" s="4"/>
      <c r="M785" s="4"/>
    </row>
    <row r="786" spans="5:13" ht="12.5">
      <c r="E786" s="4"/>
      <c r="F786" s="4"/>
      <c r="G786" s="4"/>
      <c r="H786" s="4"/>
      <c r="I786" s="4"/>
      <c r="J786" s="6"/>
      <c r="K786" s="4"/>
      <c r="L786" s="8"/>
      <c r="M786" s="4"/>
    </row>
    <row r="787" spans="5:13" ht="12.5">
      <c r="E787" s="4"/>
      <c r="F787" s="4"/>
      <c r="G787" s="4"/>
      <c r="H787" s="4"/>
      <c r="I787" s="4"/>
      <c r="J787" s="4"/>
      <c r="K787" s="4"/>
      <c r="L787" s="4"/>
      <c r="M787" s="4"/>
    </row>
    <row r="788" spans="5:13" ht="12.5">
      <c r="E788" s="4"/>
      <c r="F788" s="4"/>
      <c r="G788" s="4"/>
      <c r="H788" s="4"/>
      <c r="I788" s="4"/>
      <c r="J788" s="4"/>
      <c r="K788" s="4"/>
      <c r="L788" s="4"/>
      <c r="M788" s="4"/>
    </row>
    <row r="789" spans="5:13" ht="12.5">
      <c r="E789" s="8"/>
      <c r="F789" s="4"/>
      <c r="G789" s="4"/>
      <c r="H789" s="4"/>
      <c r="I789" s="4"/>
      <c r="J789" s="8"/>
      <c r="K789" s="8"/>
      <c r="L789" s="8"/>
      <c r="M789" s="4"/>
    </row>
    <row r="790" spans="5:13" ht="12.5">
      <c r="E790" s="4"/>
      <c r="F790" s="4"/>
      <c r="G790" s="4"/>
      <c r="H790" s="4"/>
      <c r="I790" s="4"/>
      <c r="K790" s="4"/>
      <c r="L790" s="4"/>
      <c r="M790" s="4"/>
    </row>
    <row r="791" spans="5:13" ht="12.5">
      <c r="E791" s="4"/>
      <c r="F791" s="4"/>
      <c r="G791" s="4"/>
      <c r="H791" s="4"/>
      <c r="I791" s="4"/>
      <c r="J791" s="4"/>
      <c r="K791" s="4"/>
      <c r="L791" s="4"/>
      <c r="M791" s="4"/>
    </row>
    <row r="792" spans="5:13" ht="12.5">
      <c r="E792" s="4"/>
      <c r="F792" s="4"/>
      <c r="G792" s="4"/>
      <c r="H792" s="4"/>
      <c r="I792" s="4"/>
      <c r="J792" s="4"/>
      <c r="K792" s="4"/>
      <c r="L792" s="4"/>
      <c r="M792" s="4"/>
    </row>
    <row r="793" spans="5:13" ht="12.5">
      <c r="E793" s="4"/>
      <c r="G793" s="4"/>
      <c r="H793" s="4"/>
      <c r="J793" s="4"/>
      <c r="K793" s="4"/>
      <c r="L793" s="4"/>
      <c r="M793" s="4"/>
    </row>
    <row r="794" spans="5:13" ht="12.5">
      <c r="E794" s="4"/>
      <c r="F794" s="4"/>
      <c r="G794" s="6"/>
      <c r="H794" s="4"/>
      <c r="J794" s="4"/>
      <c r="K794" s="4"/>
      <c r="L794" s="4"/>
      <c r="M794" s="4"/>
    </row>
    <row r="795" spans="5:13" ht="12.5">
      <c r="E795" s="4"/>
      <c r="F795" s="4"/>
      <c r="G795" s="4"/>
      <c r="H795" s="4"/>
      <c r="I795" s="4"/>
      <c r="J795" s="4"/>
      <c r="K795" s="4"/>
      <c r="L795" s="4"/>
      <c r="M795" s="4"/>
    </row>
    <row r="796" spans="5:13" ht="14">
      <c r="E796" s="4"/>
      <c r="F796" s="4"/>
      <c r="H796" s="6"/>
      <c r="I796" s="10"/>
      <c r="J796" s="4"/>
      <c r="M796" s="4"/>
    </row>
    <row r="797" spans="5:13" ht="12.5">
      <c r="E797" s="4"/>
      <c r="F797" s="4"/>
      <c r="G797" s="4"/>
      <c r="H797" s="4"/>
      <c r="I797" s="4"/>
      <c r="J797" s="4"/>
      <c r="K797" s="4"/>
      <c r="L797" s="4"/>
      <c r="M797" s="4"/>
    </row>
    <row r="798" spans="5:13" ht="12.5">
      <c r="E798" s="4"/>
      <c r="F798" s="4"/>
      <c r="H798" s="4"/>
      <c r="I798" s="4"/>
      <c r="J798" s="4"/>
      <c r="K798" s="4"/>
      <c r="L798" s="4"/>
      <c r="M798" s="4"/>
    </row>
    <row r="799" spans="5:13" ht="14">
      <c r="E799" s="1"/>
      <c r="F799" s="2"/>
      <c r="G799" s="2"/>
      <c r="H799" s="1"/>
      <c r="I799" s="1"/>
      <c r="J799" s="1"/>
      <c r="K799" s="1"/>
      <c r="L799" s="1"/>
      <c r="M799" s="2"/>
    </row>
    <row r="800" spans="5:13" ht="12.5">
      <c r="E800" s="4"/>
      <c r="F800" s="4"/>
      <c r="G800" s="4"/>
      <c r="H800" s="4"/>
      <c r="I800" s="4"/>
      <c r="J800" s="4"/>
      <c r="K800" s="4"/>
      <c r="L800" s="4"/>
      <c r="M800" s="4"/>
    </row>
    <row r="801" spans="5:13" ht="12.5">
      <c r="E801" s="4"/>
      <c r="F801" s="4"/>
      <c r="G801" s="4"/>
      <c r="H801" s="4"/>
      <c r="I801" s="4"/>
      <c r="J801" s="4"/>
      <c r="K801" s="4"/>
      <c r="L801" s="4"/>
      <c r="M801" s="4"/>
    </row>
    <row r="802" spans="5:13" ht="12.5">
      <c r="E802" s="4"/>
      <c r="F802" s="4"/>
      <c r="G802" s="4"/>
      <c r="H802" s="6"/>
      <c r="I802" s="4"/>
      <c r="J802" s="4"/>
      <c r="K802" s="4"/>
      <c r="L802" s="4"/>
      <c r="M802" s="4"/>
    </row>
    <row r="803" spans="5:13" ht="12.5">
      <c r="E803" s="4"/>
      <c r="F803" s="4"/>
      <c r="G803" s="4"/>
      <c r="H803" s="4"/>
      <c r="I803" s="4"/>
      <c r="J803" s="4"/>
      <c r="K803" s="4"/>
      <c r="L803" s="4"/>
      <c r="M803" s="4"/>
    </row>
    <row r="804" spans="5:13" ht="12.5">
      <c r="E804" s="4"/>
      <c r="F804" s="4"/>
      <c r="G804" s="4"/>
      <c r="H804" s="4"/>
      <c r="I804" s="4"/>
      <c r="J804" s="4"/>
      <c r="K804" s="4"/>
      <c r="L804" s="4"/>
      <c r="M804" s="4"/>
    </row>
    <row r="805" spans="5:13" ht="12.5">
      <c r="E805" s="4"/>
      <c r="F805" s="4"/>
      <c r="G805" s="4"/>
      <c r="H805" s="4"/>
      <c r="I805" s="4"/>
      <c r="J805" s="4"/>
      <c r="K805" s="4"/>
      <c r="L805" s="4"/>
      <c r="M805" s="4"/>
    </row>
    <row r="806" spans="5:13" ht="12.5">
      <c r="E806" s="4"/>
      <c r="F806" s="4"/>
      <c r="G806" s="4"/>
      <c r="H806" s="4"/>
      <c r="I806" s="4"/>
      <c r="J806" s="4"/>
      <c r="K806" s="4"/>
      <c r="L806" s="4"/>
      <c r="M806" s="4"/>
    </row>
    <row r="807" spans="5:13" ht="14">
      <c r="E807" s="4"/>
      <c r="F807" s="4"/>
      <c r="G807" s="4"/>
      <c r="H807" s="4"/>
      <c r="I807" s="4"/>
      <c r="J807" s="4"/>
      <c r="K807" s="7"/>
      <c r="L807" s="4"/>
      <c r="M807" s="4"/>
    </row>
    <row r="808" spans="5:13" ht="12.5">
      <c r="E808" s="4"/>
      <c r="F808" s="4"/>
      <c r="G808" s="4"/>
      <c r="H808" s="6"/>
      <c r="I808" s="4"/>
      <c r="J808" s="4"/>
      <c r="K808" s="4"/>
      <c r="L808" s="4"/>
      <c r="M808" s="4"/>
    </row>
    <row r="809" spans="5:13" ht="12.5">
      <c r="E809" s="4"/>
      <c r="F809" s="4"/>
      <c r="G809" s="4"/>
      <c r="H809" s="4"/>
      <c r="I809" s="4"/>
      <c r="J809" s="4"/>
      <c r="K809" s="4"/>
      <c r="L809" s="4"/>
      <c r="M809" s="4"/>
    </row>
    <row r="810" spans="5:13" ht="12.5">
      <c r="E810" s="4"/>
      <c r="F810" s="4"/>
      <c r="G810" s="4"/>
      <c r="H810" s="4"/>
      <c r="I810" s="6"/>
      <c r="J810" s="4"/>
      <c r="K810" s="4"/>
      <c r="L810" s="4"/>
      <c r="M810" s="4"/>
    </row>
    <row r="811" spans="5:13" ht="12.5">
      <c r="E811" s="4"/>
      <c r="F811" s="4"/>
      <c r="G811" s="4"/>
      <c r="H811" s="4"/>
      <c r="I811" s="4"/>
      <c r="J811" s="6"/>
      <c r="K811" s="4"/>
      <c r="L811" s="8"/>
      <c r="M811" s="4"/>
    </row>
    <row r="812" spans="5:13" ht="12.5">
      <c r="E812" s="4"/>
      <c r="F812" s="4"/>
      <c r="G812" s="4"/>
      <c r="H812" s="4"/>
      <c r="I812" s="4"/>
      <c r="J812" s="4"/>
      <c r="K812" s="4"/>
      <c r="L812" s="4"/>
      <c r="M812" s="4"/>
    </row>
    <row r="813" spans="5:13" ht="12.5">
      <c r="E813" s="4"/>
      <c r="F813" s="4"/>
      <c r="G813" s="4"/>
      <c r="H813" s="4"/>
      <c r="I813" s="4"/>
      <c r="J813" s="4"/>
      <c r="K813" s="4"/>
      <c r="L813" s="4"/>
      <c r="M813" s="4"/>
    </row>
    <row r="814" spans="5:13" ht="12.5">
      <c r="E814" s="8"/>
      <c r="F814" s="4"/>
      <c r="G814" s="4"/>
      <c r="H814" s="4"/>
      <c r="I814" s="4"/>
      <c r="J814" s="8"/>
      <c r="K814" s="8"/>
      <c r="L814" s="8"/>
      <c r="M814" s="4"/>
    </row>
    <row r="815" spans="5:13" ht="12.5">
      <c r="E815" s="4"/>
      <c r="F815" s="4"/>
      <c r="G815" s="4"/>
      <c r="H815" s="4"/>
      <c r="I815" s="4"/>
      <c r="K815" s="4"/>
      <c r="L815" s="4"/>
      <c r="M815" s="4"/>
    </row>
    <row r="816" spans="5:13" ht="12.5">
      <c r="E816" s="4"/>
      <c r="F816" s="4"/>
      <c r="G816" s="4"/>
      <c r="H816" s="4"/>
      <c r="I816" s="4"/>
      <c r="J816" s="4"/>
      <c r="K816" s="4"/>
      <c r="L816" s="4"/>
      <c r="M816" s="4"/>
    </row>
    <row r="817" spans="5:13" ht="12.5">
      <c r="E817" s="4"/>
      <c r="F817" s="4"/>
      <c r="G817" s="4"/>
      <c r="H817" s="4"/>
      <c r="I817" s="4"/>
      <c r="J817" s="4"/>
      <c r="K817" s="4"/>
      <c r="L817" s="4"/>
      <c r="M817" s="4"/>
    </row>
    <row r="818" spans="5:13" ht="12.5">
      <c r="E818" s="4"/>
      <c r="G818" s="4"/>
      <c r="H818" s="4"/>
      <c r="J818" s="4"/>
      <c r="K818" s="4"/>
      <c r="L818" s="4"/>
      <c r="M818" s="4"/>
    </row>
    <row r="819" spans="5:13" ht="12.5">
      <c r="E819" s="4"/>
      <c r="F819" s="4"/>
      <c r="G819" s="6"/>
      <c r="H819" s="4"/>
      <c r="J819" s="4"/>
      <c r="K819" s="4"/>
      <c r="L819" s="4"/>
      <c r="M819" s="4"/>
    </row>
    <row r="820" spans="5:13" ht="12.5">
      <c r="E820" s="4"/>
      <c r="F820" s="4"/>
      <c r="G820" s="4"/>
      <c r="H820" s="4"/>
      <c r="I820" s="4"/>
      <c r="J820" s="4"/>
      <c r="K820" s="4"/>
      <c r="L820" s="4"/>
      <c r="M820" s="4"/>
    </row>
    <row r="821" spans="5:13" ht="14">
      <c r="E821" s="4"/>
      <c r="F821" s="4"/>
      <c r="H821" s="6"/>
      <c r="I821" s="10"/>
      <c r="J821" s="4"/>
      <c r="M821" s="4"/>
    </row>
    <row r="822" spans="5:13" ht="12.5">
      <c r="E822" s="4"/>
      <c r="F822" s="4"/>
      <c r="G822" s="4"/>
      <c r="H822" s="4"/>
      <c r="I822" s="4"/>
      <c r="J822" s="4"/>
      <c r="K822" s="4"/>
      <c r="L822" s="4"/>
      <c r="M822" s="4"/>
    </row>
    <row r="823" spans="5:13" ht="12.5">
      <c r="E823" s="4"/>
      <c r="F823" s="4"/>
      <c r="H823" s="4"/>
      <c r="I823" s="4"/>
      <c r="J823" s="4"/>
      <c r="K823" s="4"/>
      <c r="L823" s="4"/>
      <c r="M823" s="4"/>
    </row>
    <row r="824" spans="5:13" ht="14">
      <c r="E824" s="1"/>
      <c r="F824" s="2"/>
      <c r="G824" s="2"/>
      <c r="H824" s="1"/>
      <c r="I824" s="1"/>
      <c r="J824" s="1"/>
      <c r="K824" s="1"/>
      <c r="L824" s="1"/>
      <c r="M824" s="2"/>
    </row>
    <row r="825" spans="5:13" ht="12.5">
      <c r="E825" s="4"/>
      <c r="F825" s="4"/>
      <c r="G825" s="4"/>
      <c r="H825" s="4"/>
      <c r="I825" s="4"/>
      <c r="J825" s="4"/>
      <c r="K825" s="4"/>
      <c r="L825" s="4"/>
      <c r="M825" s="4"/>
    </row>
    <row r="826" spans="5:13" ht="12.5">
      <c r="E826" s="4"/>
      <c r="F826" s="4"/>
      <c r="G826" s="4"/>
      <c r="H826" s="4"/>
      <c r="I826" s="4"/>
      <c r="J826" s="4"/>
      <c r="K826" s="4"/>
      <c r="L826" s="4"/>
      <c r="M826" s="4"/>
    </row>
    <row r="827" spans="5:13" ht="12.5">
      <c r="E827" s="4"/>
      <c r="F827" s="4"/>
      <c r="G827" s="4"/>
      <c r="H827" s="6"/>
      <c r="I827" s="4"/>
      <c r="J827" s="4"/>
      <c r="K827" s="4"/>
      <c r="L827" s="4"/>
      <c r="M827" s="4"/>
    </row>
    <row r="828" spans="5:13" ht="12.5">
      <c r="E828" s="4"/>
      <c r="F828" s="4"/>
      <c r="G828" s="4"/>
      <c r="H828" s="4"/>
      <c r="I828" s="4"/>
      <c r="J828" s="4"/>
      <c r="K828" s="4"/>
      <c r="L828" s="4"/>
      <c r="M828" s="4"/>
    </row>
    <row r="829" spans="5:13" ht="12.5">
      <c r="E829" s="4"/>
      <c r="F829" s="4"/>
      <c r="G829" s="4"/>
      <c r="H829" s="4"/>
      <c r="I829" s="4"/>
      <c r="J829" s="4"/>
      <c r="K829" s="4"/>
      <c r="L829" s="4"/>
      <c r="M829" s="4"/>
    </row>
    <row r="830" spans="5:13" ht="12.5">
      <c r="E830" s="4"/>
      <c r="F830" s="4"/>
      <c r="G830" s="4"/>
      <c r="H830" s="4"/>
      <c r="I830" s="4"/>
      <c r="J830" s="4"/>
      <c r="K830" s="4"/>
      <c r="L830" s="4"/>
      <c r="M830" s="4"/>
    </row>
    <row r="831" spans="5:13" ht="12.5">
      <c r="E831" s="4"/>
      <c r="F831" s="4"/>
      <c r="G831" s="4"/>
      <c r="H831" s="4"/>
      <c r="I831" s="4"/>
      <c r="J831" s="4"/>
      <c r="K831" s="4"/>
      <c r="L831" s="4"/>
      <c r="M831" s="4"/>
    </row>
    <row r="832" spans="5:13" ht="14">
      <c r="E832" s="4"/>
      <c r="F832" s="4"/>
      <c r="G832" s="4"/>
      <c r="H832" s="4"/>
      <c r="I832" s="4"/>
      <c r="J832" s="4"/>
      <c r="K832" s="7"/>
      <c r="L832" s="4"/>
      <c r="M832" s="4"/>
    </row>
    <row r="833" spans="5:13" ht="12.5">
      <c r="E833" s="4"/>
      <c r="F833" s="4"/>
      <c r="G833" s="4"/>
      <c r="H833" s="6"/>
      <c r="I833" s="4"/>
      <c r="J833" s="4"/>
      <c r="K833" s="4"/>
      <c r="L833" s="4"/>
      <c r="M833" s="4"/>
    </row>
    <row r="834" spans="5:13" ht="12.5">
      <c r="E834" s="4"/>
      <c r="F834" s="4"/>
      <c r="G834" s="4"/>
      <c r="H834" s="4"/>
      <c r="I834" s="4"/>
      <c r="J834" s="4"/>
      <c r="K834" s="4"/>
      <c r="L834" s="4"/>
      <c r="M834" s="4"/>
    </row>
    <row r="835" spans="5:13" ht="12.5">
      <c r="E835" s="4"/>
      <c r="F835" s="4"/>
      <c r="G835" s="4"/>
      <c r="H835" s="4"/>
      <c r="I835" s="6"/>
      <c r="J835" s="4"/>
      <c r="K835" s="4"/>
      <c r="L835" s="4"/>
      <c r="M835" s="4"/>
    </row>
    <row r="836" spans="5:13" ht="12.5">
      <c r="E836" s="4"/>
      <c r="F836" s="4"/>
      <c r="G836" s="4"/>
      <c r="H836" s="4"/>
      <c r="I836" s="4"/>
      <c r="J836" s="6"/>
      <c r="K836" s="4"/>
      <c r="L836" s="8"/>
      <c r="M836" s="4"/>
    </row>
    <row r="837" spans="5:13" ht="12.5">
      <c r="E837" s="4"/>
      <c r="F837" s="4"/>
      <c r="G837" s="4"/>
      <c r="H837" s="4"/>
      <c r="I837" s="4"/>
      <c r="J837" s="4"/>
      <c r="K837" s="4"/>
      <c r="L837" s="4"/>
      <c r="M837" s="4"/>
    </row>
    <row r="838" spans="5:13" ht="12.5">
      <c r="E838" s="4"/>
      <c r="F838" s="4"/>
      <c r="G838" s="4"/>
      <c r="H838" s="4"/>
      <c r="I838" s="4"/>
      <c r="J838" s="4"/>
      <c r="K838" s="4"/>
      <c r="L838" s="4"/>
      <c r="M838" s="4"/>
    </row>
    <row r="839" spans="5:13" ht="12.5">
      <c r="E839" s="8"/>
      <c r="F839" s="4"/>
      <c r="G839" s="4"/>
      <c r="H839" s="4"/>
      <c r="I839" s="4"/>
      <c r="J839" s="8"/>
      <c r="K839" s="8"/>
      <c r="L839" s="8"/>
      <c r="M839" s="4"/>
    </row>
    <row r="840" spans="5:13" ht="12.5">
      <c r="E840" s="4"/>
      <c r="F840" s="4"/>
      <c r="G840" s="4"/>
      <c r="H840" s="4"/>
      <c r="I840" s="4"/>
      <c r="K840" s="4"/>
      <c r="L840" s="4"/>
      <c r="M840" s="4"/>
    </row>
    <row r="841" spans="5:13" ht="12.5">
      <c r="E841" s="4"/>
      <c r="F841" s="4"/>
      <c r="G841" s="4"/>
      <c r="H841" s="4"/>
      <c r="I841" s="4"/>
      <c r="J841" s="4"/>
      <c r="K841" s="4"/>
      <c r="L841" s="4"/>
      <c r="M841" s="4"/>
    </row>
    <row r="842" spans="5:13" ht="12.5">
      <c r="E842" s="4"/>
      <c r="F842" s="4"/>
      <c r="G842" s="4"/>
      <c r="H842" s="4"/>
      <c r="I842" s="4"/>
      <c r="J842" s="4"/>
      <c r="K842" s="4"/>
      <c r="L842" s="4"/>
      <c r="M842" s="4"/>
    </row>
    <row r="843" spans="5:13" ht="12.5">
      <c r="E843" s="4"/>
      <c r="G843" s="4"/>
      <c r="H843" s="4"/>
      <c r="J843" s="4"/>
      <c r="K843" s="4"/>
      <c r="L843" s="4"/>
      <c r="M843" s="4"/>
    </row>
    <row r="844" spans="5:13" ht="12.5">
      <c r="E844" s="4"/>
      <c r="F844" s="4"/>
      <c r="G844" s="6"/>
      <c r="H844" s="4"/>
      <c r="J844" s="4"/>
      <c r="K844" s="4"/>
      <c r="L844" s="4"/>
      <c r="M844" s="4"/>
    </row>
    <row r="845" spans="5:13" ht="12.5">
      <c r="E845" s="4"/>
      <c r="F845" s="4"/>
      <c r="G845" s="4"/>
      <c r="H845" s="4"/>
      <c r="I845" s="4"/>
      <c r="J845" s="4"/>
      <c r="K845" s="4"/>
      <c r="L845" s="4"/>
      <c r="M845" s="4"/>
    </row>
    <row r="846" spans="5:13" ht="14">
      <c r="E846" s="4"/>
      <c r="F846" s="4"/>
      <c r="H846" s="6"/>
      <c r="I846" s="10"/>
      <c r="J846" s="4"/>
      <c r="M846" s="4"/>
    </row>
    <row r="847" spans="5:13" ht="12.5">
      <c r="E847" s="4"/>
      <c r="F847" s="4"/>
      <c r="G847" s="4"/>
      <c r="H847" s="4"/>
      <c r="I847" s="4"/>
      <c r="J847" s="4"/>
      <c r="K847" s="4"/>
      <c r="L847" s="4"/>
      <c r="M847" s="4"/>
    </row>
    <row r="848" spans="5:13" ht="12.5">
      <c r="E848" s="4"/>
      <c r="F848" s="4"/>
      <c r="H848" s="4"/>
      <c r="I848" s="4"/>
      <c r="J848" s="4"/>
      <c r="K848" s="4"/>
      <c r="L848" s="4"/>
      <c r="M848" s="4"/>
    </row>
    <row r="849" spans="5:13" ht="14">
      <c r="E849" s="1"/>
      <c r="F849" s="2"/>
      <c r="G849" s="2"/>
      <c r="H849" s="1"/>
      <c r="I849" s="1"/>
      <c r="J849" s="1"/>
      <c r="K849" s="1"/>
      <c r="L849" s="1"/>
      <c r="M849" s="2"/>
    </row>
    <row r="850" spans="5:13" ht="12.5">
      <c r="E850" s="4"/>
      <c r="F850" s="4"/>
      <c r="G850" s="4"/>
      <c r="H850" s="4"/>
      <c r="I850" s="4"/>
      <c r="J850" s="4"/>
      <c r="K850" s="4"/>
      <c r="L850" s="4"/>
      <c r="M850" s="4"/>
    </row>
    <row r="851" spans="5:13" ht="12.5">
      <c r="E851" s="4"/>
      <c r="F851" s="4"/>
      <c r="G851" s="4"/>
      <c r="H851" s="4"/>
      <c r="I851" s="4"/>
      <c r="J851" s="4"/>
      <c r="K851" s="4"/>
      <c r="L851" s="4"/>
      <c r="M851" s="4"/>
    </row>
    <row r="852" spans="5:13" ht="12.5">
      <c r="E852" s="4"/>
      <c r="F852" s="4"/>
      <c r="G852" s="4"/>
      <c r="H852" s="6"/>
      <c r="I852" s="4"/>
      <c r="J852" s="4"/>
      <c r="K852" s="4"/>
      <c r="L852" s="4"/>
      <c r="M852" s="4"/>
    </row>
    <row r="853" spans="5:13" ht="12.5">
      <c r="E853" s="4"/>
      <c r="F853" s="4"/>
      <c r="G853" s="4"/>
      <c r="H853" s="4"/>
      <c r="I853" s="4"/>
      <c r="J853" s="4"/>
      <c r="K853" s="4"/>
      <c r="L853" s="4"/>
      <c r="M853" s="4"/>
    </row>
    <row r="854" spans="5:13" ht="12.5">
      <c r="E854" s="4"/>
      <c r="F854" s="4"/>
      <c r="G854" s="4"/>
      <c r="H854" s="4"/>
      <c r="I854" s="4"/>
      <c r="J854" s="4"/>
      <c r="K854" s="4"/>
      <c r="L854" s="4"/>
      <c r="M854" s="4"/>
    </row>
    <row r="855" spans="5:13" ht="12.5">
      <c r="E855" s="4"/>
      <c r="F855" s="4"/>
      <c r="G855" s="4"/>
      <c r="H855" s="4"/>
      <c r="I855" s="4"/>
      <c r="J855" s="4"/>
      <c r="K855" s="4"/>
      <c r="L855" s="4"/>
      <c r="M855" s="4"/>
    </row>
    <row r="856" spans="5:13" ht="12.5">
      <c r="E856" s="4"/>
      <c r="F856" s="4"/>
      <c r="G856" s="4"/>
      <c r="H856" s="4"/>
      <c r="I856" s="4"/>
      <c r="J856" s="4"/>
      <c r="K856" s="4"/>
      <c r="L856" s="4"/>
      <c r="M856" s="4"/>
    </row>
    <row r="857" spans="5:13" ht="14">
      <c r="E857" s="4"/>
      <c r="F857" s="4"/>
      <c r="G857" s="4"/>
      <c r="H857" s="4"/>
      <c r="I857" s="4"/>
      <c r="J857" s="4"/>
      <c r="K857" s="7"/>
      <c r="L857" s="4"/>
      <c r="M857" s="4"/>
    </row>
    <row r="858" spans="5:13" ht="12.5">
      <c r="E858" s="4"/>
      <c r="F858" s="4"/>
      <c r="G858" s="4"/>
      <c r="H858" s="6"/>
      <c r="I858" s="4"/>
      <c r="J858" s="4"/>
      <c r="K858" s="4"/>
      <c r="L858" s="4"/>
      <c r="M858" s="4"/>
    </row>
    <row r="859" spans="5:13" ht="12.5">
      <c r="E859" s="4"/>
      <c r="F859" s="4"/>
      <c r="G859" s="4"/>
      <c r="H859" s="4"/>
      <c r="I859" s="4"/>
      <c r="J859" s="4"/>
      <c r="K859" s="4"/>
      <c r="L859" s="4"/>
      <c r="M859" s="4"/>
    </row>
    <row r="860" spans="5:13" ht="12.5">
      <c r="E860" s="4"/>
      <c r="F860" s="4"/>
      <c r="G860" s="4"/>
      <c r="H860" s="4"/>
      <c r="I860" s="6"/>
      <c r="J860" s="4"/>
      <c r="K860" s="4"/>
      <c r="L860" s="4"/>
      <c r="M860" s="4"/>
    </row>
    <row r="861" spans="5:13" ht="12.5">
      <c r="E861" s="4"/>
      <c r="F861" s="4"/>
      <c r="G861" s="4"/>
      <c r="H861" s="4"/>
      <c r="I861" s="4"/>
      <c r="J861" s="6"/>
      <c r="K861" s="4"/>
      <c r="L861" s="8"/>
      <c r="M861" s="4"/>
    </row>
    <row r="862" spans="5:13" ht="12.5">
      <c r="E862" s="4"/>
      <c r="F862" s="4"/>
      <c r="G862" s="4"/>
      <c r="H862" s="4"/>
      <c r="I862" s="4"/>
      <c r="J862" s="4"/>
      <c r="K862" s="4"/>
      <c r="L862" s="4"/>
      <c r="M862" s="4"/>
    </row>
    <row r="863" spans="5:13" ht="12.5">
      <c r="E863" s="4"/>
      <c r="F863" s="4"/>
      <c r="G863" s="4"/>
      <c r="H863" s="4"/>
      <c r="I863" s="4"/>
      <c r="J863" s="4"/>
      <c r="K863" s="4"/>
      <c r="L863" s="4"/>
      <c r="M863" s="4"/>
    </row>
    <row r="864" spans="5:13" ht="12.5">
      <c r="E864" s="8"/>
      <c r="F864" s="4"/>
      <c r="G864" s="4"/>
      <c r="H864" s="4"/>
      <c r="I864" s="4"/>
      <c r="J864" s="8"/>
      <c r="K864" s="8"/>
      <c r="L864" s="8"/>
      <c r="M864" s="4"/>
    </row>
    <row r="865" spans="5:13" ht="12.5">
      <c r="E865" s="4"/>
      <c r="F865" s="4"/>
      <c r="G865" s="4"/>
      <c r="H865" s="4"/>
      <c r="I865" s="4"/>
      <c r="K865" s="4"/>
      <c r="L865" s="4"/>
      <c r="M865" s="4"/>
    </row>
    <row r="866" spans="5:13" ht="12.5">
      <c r="E866" s="4"/>
      <c r="F866" s="4"/>
      <c r="G866" s="4"/>
      <c r="H866" s="4"/>
      <c r="I866" s="4"/>
      <c r="J866" s="4"/>
      <c r="K866" s="4"/>
      <c r="L866" s="4"/>
      <c r="M866" s="4"/>
    </row>
    <row r="867" spans="5:13" ht="12.5">
      <c r="E867" s="4"/>
      <c r="F867" s="4"/>
      <c r="G867" s="4"/>
      <c r="H867" s="4"/>
      <c r="I867" s="4"/>
      <c r="J867" s="4"/>
      <c r="K867" s="4"/>
      <c r="L867" s="4"/>
      <c r="M867" s="4"/>
    </row>
    <row r="868" spans="5:13" ht="12.5">
      <c r="E868" s="4"/>
      <c r="G868" s="4"/>
      <c r="H868" s="4"/>
      <c r="J868" s="4"/>
      <c r="K868" s="4"/>
      <c r="L868" s="4"/>
      <c r="M868" s="4"/>
    </row>
    <row r="869" spans="5:13" ht="12.5">
      <c r="E869" s="4"/>
      <c r="F869" s="4"/>
      <c r="G869" s="6"/>
      <c r="H869" s="4"/>
      <c r="J869" s="4"/>
      <c r="K869" s="4"/>
      <c r="L869" s="4"/>
      <c r="M869" s="4"/>
    </row>
    <row r="870" spans="5:13" ht="12.5">
      <c r="E870" s="4"/>
      <c r="F870" s="4"/>
      <c r="G870" s="4"/>
      <c r="H870" s="4"/>
      <c r="I870" s="4"/>
      <c r="J870" s="4"/>
      <c r="K870" s="4"/>
      <c r="L870" s="4"/>
      <c r="M870" s="4"/>
    </row>
    <row r="871" spans="5:13" ht="14">
      <c r="E871" s="4"/>
      <c r="F871" s="4"/>
      <c r="H871" s="6"/>
      <c r="I871" s="10"/>
      <c r="J871" s="4"/>
      <c r="M871" s="4"/>
    </row>
    <row r="872" spans="5:13" ht="12.5">
      <c r="E872" s="4"/>
      <c r="F872" s="4"/>
      <c r="G872" s="4"/>
      <c r="H872" s="4"/>
      <c r="I872" s="4"/>
      <c r="J872" s="4"/>
      <c r="K872" s="4"/>
      <c r="L872" s="4"/>
      <c r="M872" s="4"/>
    </row>
    <row r="873" spans="5:13" ht="12.5">
      <c r="E873" s="4"/>
      <c r="F873" s="4"/>
      <c r="H873" s="4"/>
      <c r="I873" s="4"/>
      <c r="J873" s="4"/>
      <c r="K873" s="4"/>
      <c r="L873" s="4"/>
      <c r="M873" s="4"/>
    </row>
    <row r="874" spans="5:13" ht="14">
      <c r="E874" s="1"/>
      <c r="F874" s="2"/>
      <c r="G874" s="2"/>
      <c r="H874" s="1"/>
      <c r="I874" s="1"/>
      <c r="J874" s="1"/>
      <c r="K874" s="1"/>
      <c r="L874" s="1"/>
      <c r="M874" s="2"/>
    </row>
    <row r="875" spans="5:13" ht="12.5">
      <c r="E875" s="4"/>
      <c r="F875" s="4"/>
      <c r="G875" s="4"/>
      <c r="H875" s="4"/>
      <c r="I875" s="4"/>
      <c r="J875" s="4"/>
      <c r="K875" s="4"/>
      <c r="L875" s="4"/>
      <c r="M875" s="4"/>
    </row>
    <row r="876" spans="5:13" ht="12.5">
      <c r="E876" s="4"/>
      <c r="F876" s="4"/>
      <c r="G876" s="4"/>
      <c r="H876" s="4"/>
      <c r="I876" s="4"/>
      <c r="J876" s="4"/>
      <c r="K876" s="4"/>
      <c r="L876" s="4"/>
      <c r="M876" s="4"/>
    </row>
    <row r="877" spans="5:13" ht="12.5">
      <c r="E877" s="4"/>
      <c r="F877" s="4"/>
      <c r="G877" s="4"/>
      <c r="H877" s="6"/>
      <c r="I877" s="4"/>
      <c r="J877" s="4"/>
      <c r="K877" s="4"/>
      <c r="L877" s="4"/>
      <c r="M877" s="4"/>
    </row>
    <row r="878" spans="5:13" ht="12.5">
      <c r="E878" s="4"/>
      <c r="F878" s="4"/>
      <c r="G878" s="4"/>
      <c r="H878" s="4"/>
      <c r="I878" s="4"/>
      <c r="J878" s="4"/>
      <c r="K878" s="4"/>
      <c r="L878" s="4"/>
      <c r="M878" s="4"/>
    </row>
    <row r="879" spans="5:13" ht="12.5">
      <c r="E879" s="4"/>
      <c r="F879" s="4"/>
      <c r="G879" s="4"/>
      <c r="H879" s="4"/>
      <c r="I879" s="4"/>
      <c r="J879" s="4"/>
      <c r="K879" s="4"/>
      <c r="L879" s="4"/>
      <c r="M879" s="4"/>
    </row>
    <row r="880" spans="5:13" ht="12.5">
      <c r="E880" s="4"/>
      <c r="F880" s="4"/>
      <c r="G880" s="4"/>
      <c r="H880" s="4"/>
      <c r="I880" s="4"/>
      <c r="J880" s="4"/>
      <c r="K880" s="4"/>
      <c r="L880" s="4"/>
      <c r="M880" s="4"/>
    </row>
    <row r="881" spans="5:13" ht="12.5">
      <c r="E881" s="4"/>
      <c r="F881" s="4"/>
      <c r="G881" s="4"/>
      <c r="H881" s="4"/>
      <c r="I881" s="4"/>
      <c r="J881" s="4"/>
      <c r="K881" s="4"/>
      <c r="L881" s="4"/>
      <c r="M881" s="4"/>
    </row>
    <row r="882" spans="5:13" ht="14">
      <c r="E882" s="4"/>
      <c r="F882" s="4"/>
      <c r="G882" s="4"/>
      <c r="H882" s="4"/>
      <c r="I882" s="4"/>
      <c r="J882" s="4"/>
      <c r="K882" s="7"/>
      <c r="L882" s="4"/>
      <c r="M882" s="4"/>
    </row>
    <row r="883" spans="5:13" ht="12.5">
      <c r="E883" s="4"/>
      <c r="F883" s="4"/>
      <c r="G883" s="4"/>
      <c r="H883" s="6"/>
      <c r="I883" s="4"/>
      <c r="J883" s="4"/>
      <c r="K883" s="4"/>
      <c r="L883" s="4"/>
      <c r="M883" s="4"/>
    </row>
    <row r="884" spans="5:13" ht="12.5">
      <c r="E884" s="4"/>
      <c r="F884" s="4"/>
      <c r="G884" s="4"/>
      <c r="H884" s="4"/>
      <c r="I884" s="4"/>
      <c r="J884" s="4"/>
      <c r="K884" s="4"/>
      <c r="L884" s="4"/>
      <c r="M884" s="4"/>
    </row>
    <row r="885" spans="5:13" ht="12.5">
      <c r="E885" s="4"/>
      <c r="F885" s="4"/>
      <c r="G885" s="4"/>
      <c r="H885" s="4"/>
      <c r="I885" s="6"/>
      <c r="J885" s="4"/>
      <c r="K885" s="4"/>
      <c r="L885" s="4"/>
      <c r="M885" s="4"/>
    </row>
    <row r="886" spans="5:13" ht="12.5">
      <c r="E886" s="4"/>
      <c r="F886" s="4"/>
      <c r="G886" s="4"/>
      <c r="H886" s="4"/>
      <c r="I886" s="4"/>
      <c r="J886" s="6"/>
      <c r="K886" s="4"/>
      <c r="L886" s="8"/>
      <c r="M886" s="4"/>
    </row>
    <row r="887" spans="5:13" ht="12.5">
      <c r="E887" s="4"/>
      <c r="F887" s="4"/>
      <c r="G887" s="4"/>
      <c r="H887" s="4"/>
      <c r="I887" s="4"/>
      <c r="J887" s="4"/>
      <c r="K887" s="4"/>
      <c r="L887" s="4"/>
      <c r="M887" s="4"/>
    </row>
    <row r="888" spans="5:13" ht="12.5">
      <c r="E888" s="4"/>
      <c r="F888" s="4"/>
      <c r="G888" s="4"/>
      <c r="H888" s="4"/>
      <c r="I888" s="4"/>
      <c r="J888" s="4"/>
      <c r="K888" s="4"/>
      <c r="L888" s="4"/>
      <c r="M888" s="4"/>
    </row>
    <row r="889" spans="5:13" ht="12.5">
      <c r="E889" s="8"/>
      <c r="F889" s="4"/>
      <c r="G889" s="4"/>
      <c r="H889" s="4"/>
      <c r="I889" s="4"/>
      <c r="J889" s="8"/>
      <c r="K889" s="8"/>
      <c r="L889" s="8"/>
      <c r="M889" s="4"/>
    </row>
    <row r="890" spans="5:13" ht="12.5">
      <c r="E890" s="4"/>
      <c r="F890" s="4"/>
      <c r="G890" s="4"/>
      <c r="H890" s="4"/>
      <c r="I890" s="4"/>
      <c r="K890" s="4"/>
      <c r="L890" s="4"/>
      <c r="M890" s="4"/>
    </row>
    <row r="891" spans="5:13" ht="12.5">
      <c r="E891" s="4"/>
      <c r="F891" s="4"/>
      <c r="G891" s="4"/>
      <c r="H891" s="4"/>
      <c r="I891" s="4"/>
      <c r="J891" s="4"/>
      <c r="K891" s="4"/>
      <c r="L891" s="4"/>
      <c r="M891" s="4"/>
    </row>
    <row r="892" spans="5:13" ht="12.5">
      <c r="E892" s="4"/>
      <c r="F892" s="4"/>
      <c r="G892" s="4"/>
      <c r="H892" s="4"/>
      <c r="I892" s="4"/>
      <c r="J892" s="4"/>
      <c r="K892" s="4"/>
      <c r="L892" s="4"/>
      <c r="M892" s="4"/>
    </row>
    <row r="893" spans="5:13" ht="12.5">
      <c r="E893" s="4"/>
      <c r="G893" s="4"/>
      <c r="H893" s="4"/>
      <c r="J893" s="4"/>
      <c r="K893" s="4"/>
      <c r="L893" s="4"/>
      <c r="M893" s="4"/>
    </row>
    <row r="894" spans="5:13" ht="12.5">
      <c r="E894" s="4"/>
      <c r="F894" s="4"/>
      <c r="G894" s="6"/>
      <c r="H894" s="4"/>
      <c r="J894" s="4"/>
      <c r="K894" s="4"/>
      <c r="L894" s="4"/>
      <c r="M894" s="4"/>
    </row>
    <row r="895" spans="5:13" ht="12.5">
      <c r="E895" s="4"/>
      <c r="F895" s="4"/>
      <c r="G895" s="4"/>
      <c r="H895" s="4"/>
      <c r="I895" s="4"/>
      <c r="J895" s="4"/>
      <c r="K895" s="4"/>
      <c r="L895" s="4"/>
      <c r="M895" s="4"/>
    </row>
    <row r="896" spans="5:13" ht="14">
      <c r="E896" s="4"/>
      <c r="F896" s="4"/>
      <c r="H896" s="6"/>
      <c r="I896" s="10"/>
      <c r="J896" s="4"/>
      <c r="M896" s="4"/>
    </row>
    <row r="897" spans="5:13" ht="12.5">
      <c r="E897" s="4"/>
      <c r="F897" s="4"/>
      <c r="G897" s="4"/>
      <c r="H897" s="4"/>
      <c r="I897" s="4"/>
      <c r="J897" s="4"/>
      <c r="K897" s="4"/>
      <c r="L897" s="4"/>
      <c r="M897" s="4"/>
    </row>
    <row r="898" spans="5:13" ht="12.5">
      <c r="E898" s="4"/>
      <c r="F898" s="4"/>
      <c r="H898" s="4"/>
      <c r="I898" s="4"/>
      <c r="J898" s="4"/>
      <c r="K898" s="4"/>
      <c r="L898" s="4"/>
      <c r="M898" s="4"/>
    </row>
    <row r="899" spans="5:13" ht="14">
      <c r="E899" s="1"/>
      <c r="F899" s="2"/>
      <c r="G899" s="2"/>
      <c r="H899" s="1"/>
      <c r="I899" s="1"/>
      <c r="J899" s="1"/>
      <c r="K899" s="1"/>
      <c r="L899" s="1"/>
      <c r="M899" s="2"/>
    </row>
    <row r="900" spans="5:13" ht="12.5">
      <c r="E900" s="4"/>
      <c r="F900" s="4"/>
      <c r="G900" s="4"/>
      <c r="H900" s="4"/>
      <c r="I900" s="4"/>
      <c r="J900" s="4"/>
      <c r="K900" s="4"/>
      <c r="L900" s="4"/>
      <c r="M900" s="4"/>
    </row>
    <row r="901" spans="5:13" ht="12.5">
      <c r="E901" s="4"/>
      <c r="F901" s="4"/>
      <c r="G901" s="4"/>
      <c r="H901" s="4"/>
      <c r="I901" s="4"/>
      <c r="J901" s="4"/>
      <c r="K901" s="4"/>
      <c r="L901" s="4"/>
      <c r="M901" s="4"/>
    </row>
    <row r="902" spans="5:13" ht="12.5">
      <c r="E902" s="4"/>
      <c r="F902" s="4"/>
      <c r="G902" s="4"/>
      <c r="H902" s="6"/>
      <c r="I902" s="4"/>
      <c r="J902" s="4"/>
      <c r="K902" s="4"/>
      <c r="L902" s="4"/>
      <c r="M902" s="4"/>
    </row>
    <row r="903" spans="5:13" ht="12.5">
      <c r="E903" s="4"/>
      <c r="F903" s="4"/>
      <c r="G903" s="4"/>
      <c r="H903" s="4"/>
      <c r="I903" s="4"/>
      <c r="J903" s="4"/>
      <c r="K903" s="4"/>
      <c r="L903" s="4"/>
      <c r="M903" s="4"/>
    </row>
    <row r="904" spans="5:13" ht="12.5">
      <c r="E904" s="4"/>
      <c r="F904" s="4"/>
      <c r="G904" s="4"/>
      <c r="H904" s="4"/>
      <c r="I904" s="4"/>
      <c r="J904" s="4"/>
      <c r="K904" s="4"/>
      <c r="L904" s="4"/>
      <c r="M904" s="4"/>
    </row>
    <row r="905" spans="5:13" ht="12.5">
      <c r="E905" s="4"/>
      <c r="F905" s="4"/>
      <c r="G905" s="4"/>
      <c r="H905" s="4"/>
      <c r="I905" s="4"/>
      <c r="J905" s="4"/>
      <c r="K905" s="4"/>
      <c r="L905" s="4"/>
      <c r="M905" s="4"/>
    </row>
    <row r="906" spans="5:13" ht="12.5">
      <c r="E906" s="4"/>
      <c r="F906" s="4"/>
      <c r="G906" s="4"/>
      <c r="H906" s="4"/>
      <c r="I906" s="4"/>
      <c r="J906" s="4"/>
      <c r="K906" s="4"/>
      <c r="L906" s="4"/>
      <c r="M906" s="4"/>
    </row>
    <row r="907" spans="5:13" ht="14">
      <c r="E907" s="4"/>
      <c r="F907" s="4"/>
      <c r="G907" s="4"/>
      <c r="H907" s="4"/>
      <c r="I907" s="4"/>
      <c r="J907" s="4"/>
      <c r="K907" s="7"/>
      <c r="L907" s="4"/>
      <c r="M907" s="4"/>
    </row>
    <row r="908" spans="5:13" ht="12.5">
      <c r="E908" s="4"/>
      <c r="F908" s="4"/>
      <c r="G908" s="4"/>
      <c r="H908" s="6"/>
      <c r="I908" s="4"/>
      <c r="J908" s="4"/>
      <c r="K908" s="4"/>
      <c r="L908" s="4"/>
      <c r="M908" s="4"/>
    </row>
    <row r="909" spans="5:13" ht="12.5">
      <c r="E909" s="4"/>
      <c r="F909" s="4"/>
      <c r="G909" s="4"/>
      <c r="H909" s="4"/>
      <c r="I909" s="4"/>
      <c r="J909" s="4"/>
      <c r="K909" s="4"/>
      <c r="L909" s="4"/>
      <c r="M909" s="4"/>
    </row>
    <row r="910" spans="5:13" ht="12.5">
      <c r="E910" s="4"/>
      <c r="F910" s="4"/>
      <c r="G910" s="4"/>
      <c r="H910" s="4"/>
      <c r="I910" s="6"/>
      <c r="J910" s="4"/>
      <c r="K910" s="4"/>
      <c r="L910" s="4"/>
      <c r="M910" s="4"/>
    </row>
    <row r="911" spans="5:13" ht="12.5">
      <c r="E911" s="4"/>
      <c r="F911" s="4"/>
      <c r="G911" s="4"/>
      <c r="H911" s="4"/>
      <c r="I911" s="4"/>
      <c r="J911" s="6"/>
      <c r="K911" s="4"/>
      <c r="L911" s="8"/>
      <c r="M911" s="4"/>
    </row>
    <row r="912" spans="5:13" ht="12.5">
      <c r="E912" s="4"/>
      <c r="F912" s="4"/>
      <c r="G912" s="4"/>
      <c r="H912" s="4"/>
      <c r="I912" s="4"/>
      <c r="J912" s="4"/>
      <c r="K912" s="4"/>
      <c r="L912" s="4"/>
      <c r="M912" s="4"/>
    </row>
    <row r="913" spans="5:13" ht="12.5">
      <c r="E913" s="4"/>
      <c r="F913" s="4"/>
      <c r="G913" s="4"/>
      <c r="H913" s="4"/>
      <c r="I913" s="4"/>
      <c r="J913" s="4"/>
      <c r="K913" s="4"/>
      <c r="L913" s="4"/>
      <c r="M913" s="4"/>
    </row>
    <row r="914" spans="5:13" ht="12.5">
      <c r="E914" s="8"/>
      <c r="F914" s="4"/>
      <c r="G914" s="4"/>
      <c r="H914" s="4"/>
      <c r="I914" s="4"/>
      <c r="J914" s="8"/>
      <c r="K914" s="8"/>
      <c r="L914" s="8"/>
      <c r="M914" s="4"/>
    </row>
    <row r="915" spans="5:13" ht="12.5">
      <c r="E915" s="4"/>
      <c r="F915" s="4"/>
      <c r="G915" s="4"/>
      <c r="H915" s="4"/>
      <c r="I915" s="4"/>
      <c r="K915" s="4"/>
      <c r="L915" s="4"/>
      <c r="M915" s="4"/>
    </row>
    <row r="916" spans="5:13" ht="12.5">
      <c r="E916" s="4"/>
      <c r="F916" s="4"/>
      <c r="G916" s="4"/>
      <c r="H916" s="4"/>
      <c r="I916" s="4"/>
      <c r="J916" s="4"/>
      <c r="K916" s="4"/>
      <c r="L916" s="4"/>
      <c r="M916" s="4"/>
    </row>
    <row r="917" spans="5:13" ht="12.5">
      <c r="E917" s="4"/>
      <c r="F917" s="4"/>
      <c r="G917" s="4"/>
      <c r="H917" s="4"/>
      <c r="I917" s="4"/>
      <c r="J917" s="4"/>
      <c r="K917" s="4"/>
      <c r="L917" s="4"/>
      <c r="M917" s="4"/>
    </row>
    <row r="918" spans="5:13" ht="12.5">
      <c r="E918" s="4"/>
      <c r="G918" s="4"/>
      <c r="H918" s="4"/>
      <c r="J918" s="4"/>
      <c r="K918" s="4"/>
      <c r="L918" s="4"/>
      <c r="M918" s="4"/>
    </row>
    <row r="919" spans="5:13" ht="12.5">
      <c r="E919" s="4"/>
      <c r="F919" s="4"/>
      <c r="G919" s="6"/>
      <c r="H919" s="4"/>
      <c r="J919" s="4"/>
      <c r="K919" s="4"/>
      <c r="L919" s="4"/>
      <c r="M919" s="4"/>
    </row>
    <row r="920" spans="5:13" ht="12.5">
      <c r="E920" s="4"/>
      <c r="F920" s="4"/>
      <c r="G920" s="4"/>
      <c r="H920" s="4"/>
      <c r="I920" s="4"/>
      <c r="J920" s="4"/>
      <c r="K920" s="4"/>
      <c r="L920" s="4"/>
      <c r="M920" s="4"/>
    </row>
    <row r="921" spans="5:13" ht="14">
      <c r="E921" s="4"/>
      <c r="F921" s="4"/>
      <c r="H921" s="6"/>
      <c r="I921" s="10"/>
      <c r="J921" s="4"/>
      <c r="M921" s="4"/>
    </row>
    <row r="922" spans="5:13" ht="12.5">
      <c r="E922" s="4"/>
      <c r="F922" s="4"/>
      <c r="G922" s="4"/>
      <c r="H922" s="4"/>
      <c r="I922" s="4"/>
      <c r="J922" s="4"/>
      <c r="K922" s="4"/>
      <c r="L922" s="4"/>
      <c r="M922" s="4"/>
    </row>
    <row r="923" spans="5:13" ht="12.5">
      <c r="E923" s="4"/>
      <c r="F923" s="4"/>
      <c r="H923" s="4"/>
      <c r="I923" s="4"/>
      <c r="J923" s="4"/>
      <c r="K923" s="4"/>
      <c r="L923" s="4"/>
      <c r="M923" s="4"/>
    </row>
    <row r="924" spans="5:13" ht="14">
      <c r="E924" s="1"/>
      <c r="F924" s="2"/>
      <c r="G924" s="2"/>
      <c r="H924" s="1"/>
      <c r="I924" s="1"/>
      <c r="J924" s="1"/>
      <c r="K924" s="1"/>
      <c r="L924" s="1"/>
      <c r="M924" s="2"/>
    </row>
    <row r="925" spans="5:13" ht="12.5">
      <c r="E925" s="4"/>
      <c r="F925" s="4"/>
      <c r="G925" s="4"/>
      <c r="H925" s="4"/>
      <c r="I925" s="4"/>
      <c r="J925" s="4"/>
      <c r="K925" s="4"/>
      <c r="L925" s="4"/>
      <c r="M925" s="4"/>
    </row>
    <row r="926" spans="5:13" ht="12.5">
      <c r="E926" s="4"/>
      <c r="F926" s="4"/>
      <c r="G926" s="4"/>
      <c r="H926" s="4"/>
      <c r="I926" s="4"/>
      <c r="J926" s="4"/>
      <c r="K926" s="4"/>
      <c r="L926" s="4"/>
      <c r="M926" s="4"/>
    </row>
    <row r="927" spans="5:13" ht="12.5">
      <c r="E927" s="4"/>
      <c r="F927" s="4"/>
      <c r="G927" s="4"/>
      <c r="H927" s="6"/>
      <c r="I927" s="4"/>
      <c r="J927" s="4"/>
      <c r="K927" s="4"/>
      <c r="L927" s="4"/>
      <c r="M927" s="4"/>
    </row>
    <row r="928" spans="5:13" ht="12.5">
      <c r="E928" s="4"/>
      <c r="F928" s="4"/>
      <c r="G928" s="4"/>
      <c r="H928" s="4"/>
      <c r="I928" s="4"/>
      <c r="J928" s="4"/>
      <c r="K928" s="4"/>
      <c r="L928" s="4"/>
      <c r="M928" s="4"/>
    </row>
    <row r="929" spans="5:13" ht="12.5">
      <c r="E929" s="4"/>
      <c r="F929" s="4"/>
      <c r="G929" s="4"/>
      <c r="H929" s="4"/>
      <c r="I929" s="4"/>
      <c r="J929" s="4"/>
      <c r="K929" s="4"/>
      <c r="L929" s="4"/>
      <c r="M929" s="4"/>
    </row>
    <row r="930" spans="5:13" ht="12.5">
      <c r="E930" s="4"/>
      <c r="F930" s="4"/>
      <c r="G930" s="4"/>
      <c r="H930" s="4"/>
      <c r="I930" s="4"/>
      <c r="J930" s="4"/>
      <c r="K930" s="4"/>
      <c r="L930" s="4"/>
      <c r="M930" s="4"/>
    </row>
    <row r="931" spans="5:13" ht="12.5">
      <c r="E931" s="4"/>
      <c r="F931" s="4"/>
      <c r="G931" s="4"/>
      <c r="H931" s="4"/>
      <c r="I931" s="4"/>
      <c r="J931" s="4"/>
      <c r="K931" s="4"/>
      <c r="L931" s="4"/>
      <c r="M931" s="4"/>
    </row>
    <row r="932" spans="5:13" ht="14">
      <c r="E932" s="4"/>
      <c r="F932" s="4"/>
      <c r="G932" s="4"/>
      <c r="H932" s="4"/>
      <c r="I932" s="4"/>
      <c r="J932" s="4"/>
      <c r="K932" s="7"/>
      <c r="L932" s="4"/>
      <c r="M932" s="4"/>
    </row>
    <row r="933" spans="5:13" ht="12.5">
      <c r="E933" s="4"/>
      <c r="F933" s="4"/>
      <c r="G933" s="4"/>
      <c r="H933" s="6"/>
      <c r="I933" s="4"/>
      <c r="J933" s="4"/>
      <c r="K933" s="4"/>
      <c r="L933" s="4"/>
      <c r="M933" s="4"/>
    </row>
    <row r="934" spans="5:13" ht="12.5">
      <c r="E934" s="4"/>
      <c r="F934" s="4"/>
      <c r="G934" s="4"/>
      <c r="H934" s="4"/>
      <c r="I934" s="4"/>
      <c r="J934" s="4"/>
      <c r="K934" s="4"/>
      <c r="L934" s="4"/>
      <c r="M934" s="4"/>
    </row>
    <row r="935" spans="5:13" ht="12.5">
      <c r="E935" s="4"/>
      <c r="F935" s="4"/>
      <c r="G935" s="4"/>
      <c r="H935" s="4"/>
      <c r="I935" s="6"/>
      <c r="J935" s="4"/>
      <c r="K935" s="4"/>
      <c r="L935" s="4"/>
      <c r="M935" s="4"/>
    </row>
    <row r="936" spans="5:13" ht="12.5">
      <c r="E936" s="4"/>
      <c r="F936" s="4"/>
      <c r="G936" s="4"/>
      <c r="H936" s="4"/>
      <c r="I936" s="4"/>
      <c r="J936" s="6"/>
      <c r="K936" s="4"/>
      <c r="L936" s="8"/>
      <c r="M936" s="4"/>
    </row>
    <row r="937" spans="5:13" ht="12.5">
      <c r="E937" s="4"/>
      <c r="F937" s="4"/>
      <c r="G937" s="4"/>
      <c r="H937" s="4"/>
      <c r="I937" s="4"/>
      <c r="J937" s="4"/>
      <c r="K937" s="4"/>
      <c r="L937" s="4"/>
      <c r="M937" s="4"/>
    </row>
    <row r="938" spans="5:13" ht="12.5">
      <c r="E938" s="4"/>
      <c r="F938" s="4"/>
      <c r="G938" s="4"/>
      <c r="H938" s="4"/>
      <c r="I938" s="4"/>
      <c r="J938" s="4"/>
      <c r="K938" s="4"/>
      <c r="L938" s="4"/>
      <c r="M938" s="4"/>
    </row>
    <row r="939" spans="5:13" ht="12.5">
      <c r="E939" s="8"/>
      <c r="F939" s="4"/>
      <c r="G939" s="4"/>
      <c r="H939" s="4"/>
      <c r="I939" s="4"/>
      <c r="J939" s="8"/>
      <c r="K939" s="8"/>
      <c r="L939" s="8"/>
      <c r="M939" s="4"/>
    </row>
    <row r="940" spans="5:13" ht="12.5">
      <c r="E940" s="4"/>
      <c r="F940" s="4"/>
      <c r="G940" s="4"/>
      <c r="H940" s="4"/>
      <c r="I940" s="4"/>
      <c r="K940" s="4"/>
      <c r="L940" s="4"/>
      <c r="M940" s="4"/>
    </row>
    <row r="941" spans="5:13" ht="12.5">
      <c r="E941" s="4"/>
      <c r="F941" s="4"/>
      <c r="G941" s="4"/>
      <c r="H941" s="4"/>
      <c r="I941" s="4"/>
      <c r="J941" s="4"/>
      <c r="K941" s="4"/>
      <c r="L941" s="4"/>
      <c r="M941" s="4"/>
    </row>
    <row r="942" spans="5:13" ht="12.5">
      <c r="E942" s="4"/>
      <c r="F942" s="4"/>
      <c r="G942" s="4"/>
      <c r="H942" s="4"/>
      <c r="I942" s="4"/>
      <c r="J942" s="4"/>
      <c r="K942" s="4"/>
      <c r="L942" s="4"/>
      <c r="M942" s="4"/>
    </row>
    <row r="943" spans="5:13" ht="12.5">
      <c r="E943" s="4"/>
      <c r="G943" s="4"/>
      <c r="H943" s="4"/>
      <c r="J943" s="4"/>
      <c r="K943" s="4"/>
      <c r="L943" s="4"/>
      <c r="M943" s="4"/>
    </row>
    <row r="944" spans="5:13" ht="12.5">
      <c r="E944" s="4"/>
      <c r="F944" s="4"/>
      <c r="G944" s="6"/>
      <c r="H944" s="4"/>
      <c r="J944" s="4"/>
      <c r="K944" s="4"/>
      <c r="L944" s="4"/>
      <c r="M944" s="4"/>
    </row>
    <row r="945" spans="5:13" ht="12.5">
      <c r="E945" s="4"/>
      <c r="F945" s="4"/>
      <c r="G945" s="4"/>
      <c r="H945" s="4"/>
      <c r="I945" s="4"/>
      <c r="J945" s="4"/>
      <c r="K945" s="4"/>
      <c r="L945" s="4"/>
      <c r="M945" s="4"/>
    </row>
    <row r="946" spans="5:13" ht="14">
      <c r="E946" s="4"/>
      <c r="F946" s="4"/>
      <c r="H946" s="6"/>
      <c r="I946" s="10"/>
      <c r="J946" s="4"/>
      <c r="M946" s="4"/>
    </row>
    <row r="947" spans="5:13" ht="12.5">
      <c r="E947" s="4"/>
      <c r="F947" s="4"/>
      <c r="G947" s="4"/>
      <c r="H947" s="4"/>
      <c r="I947" s="4"/>
      <c r="J947" s="4"/>
      <c r="K947" s="4"/>
      <c r="L947" s="4"/>
      <c r="M947" s="4"/>
    </row>
    <row r="948" spans="5:13" ht="12.5">
      <c r="E948" s="4"/>
      <c r="F948" s="4"/>
      <c r="H948" s="4"/>
      <c r="I948" s="4"/>
      <c r="J948" s="4"/>
      <c r="K948" s="4"/>
      <c r="L948" s="4"/>
      <c r="M948" s="4"/>
    </row>
    <row r="949" spans="5:13" ht="14">
      <c r="E949" s="1"/>
      <c r="F949" s="2"/>
      <c r="G949" s="2"/>
      <c r="H949" s="1"/>
      <c r="I949" s="1"/>
      <c r="J949" s="1"/>
      <c r="K949" s="1"/>
      <c r="L949" s="1"/>
      <c r="M949" s="2"/>
    </row>
    <row r="950" spans="5:13" ht="12.5">
      <c r="E950" s="4"/>
      <c r="F950" s="4"/>
      <c r="G950" s="4"/>
      <c r="H950" s="4"/>
      <c r="I950" s="4"/>
      <c r="J950" s="4"/>
      <c r="K950" s="4"/>
      <c r="L950" s="4"/>
      <c r="M950" s="4"/>
    </row>
    <row r="951" spans="5:13" ht="12.5">
      <c r="E951" s="4"/>
      <c r="F951" s="4"/>
      <c r="G951" s="4"/>
      <c r="H951" s="4"/>
      <c r="I951" s="4"/>
      <c r="J951" s="4"/>
      <c r="K951" s="4"/>
      <c r="L951" s="4"/>
      <c r="M951" s="4"/>
    </row>
    <row r="952" spans="5:13" ht="12.5">
      <c r="E952" s="4"/>
      <c r="F952" s="4"/>
      <c r="G952" s="4"/>
      <c r="H952" s="6"/>
      <c r="I952" s="4"/>
      <c r="J952" s="4"/>
      <c r="K952" s="4"/>
      <c r="L952" s="4"/>
      <c r="M952" s="4"/>
    </row>
    <row r="953" spans="5:13" ht="12.5">
      <c r="E953" s="4"/>
      <c r="F953" s="4"/>
      <c r="G953" s="4"/>
      <c r="H953" s="4"/>
      <c r="I953" s="4"/>
      <c r="J953" s="4"/>
      <c r="K953" s="4"/>
      <c r="L953" s="4"/>
      <c r="M953" s="4"/>
    </row>
    <row r="954" spans="5:13" ht="12.5">
      <c r="E954" s="4"/>
      <c r="F954" s="4"/>
      <c r="G954" s="4"/>
      <c r="H954" s="4"/>
      <c r="I954" s="4"/>
      <c r="J954" s="4"/>
      <c r="K954" s="4"/>
      <c r="L954" s="4"/>
      <c r="M954" s="4"/>
    </row>
    <row r="955" spans="5:13" ht="12.5">
      <c r="E955" s="4"/>
      <c r="F955" s="4"/>
      <c r="G955" s="4"/>
      <c r="H955" s="4"/>
      <c r="I955" s="4"/>
      <c r="J955" s="4"/>
      <c r="K955" s="4"/>
      <c r="L955" s="4"/>
      <c r="M955" s="4"/>
    </row>
    <row r="956" spans="5:13" ht="12.5">
      <c r="E956" s="4"/>
      <c r="F956" s="4"/>
      <c r="G956" s="4"/>
      <c r="H956" s="4"/>
      <c r="I956" s="4"/>
      <c r="J956" s="4"/>
      <c r="K956" s="4"/>
      <c r="L956" s="4"/>
      <c r="M956" s="4"/>
    </row>
    <row r="957" spans="5:13" ht="14">
      <c r="E957" s="4"/>
      <c r="F957" s="4"/>
      <c r="G957" s="4"/>
      <c r="H957" s="4"/>
      <c r="I957" s="4"/>
      <c r="J957" s="4"/>
      <c r="K957" s="7"/>
      <c r="L957" s="4"/>
      <c r="M957" s="4"/>
    </row>
    <row r="958" spans="5:13" ht="12.5">
      <c r="E958" s="4"/>
      <c r="F958" s="4"/>
      <c r="G958" s="4"/>
      <c r="H958" s="6"/>
      <c r="I958" s="4"/>
      <c r="J958" s="4"/>
      <c r="K958" s="4"/>
      <c r="L958" s="4"/>
      <c r="M958" s="4"/>
    </row>
    <row r="959" spans="5:13" ht="12.5">
      <c r="E959" s="4"/>
      <c r="F959" s="4"/>
      <c r="G959" s="4"/>
      <c r="H959" s="4"/>
      <c r="I959" s="4"/>
      <c r="J959" s="4"/>
      <c r="K959" s="4"/>
      <c r="L959" s="4"/>
      <c r="M959" s="4"/>
    </row>
    <row r="960" spans="5:13" ht="12.5">
      <c r="E960" s="4"/>
      <c r="F960" s="4"/>
      <c r="G960" s="4"/>
      <c r="H960" s="4"/>
      <c r="I960" s="6"/>
      <c r="J960" s="4"/>
      <c r="K960" s="4"/>
      <c r="L960" s="4"/>
      <c r="M960" s="4"/>
    </row>
    <row r="961" spans="5:13" ht="12.5">
      <c r="E961" s="4"/>
      <c r="F961" s="4"/>
      <c r="G961" s="4"/>
      <c r="H961" s="4"/>
      <c r="I961" s="4"/>
      <c r="J961" s="6"/>
      <c r="K961" s="4"/>
      <c r="L961" s="8"/>
      <c r="M961" s="4"/>
    </row>
    <row r="962" spans="5:13" ht="12.5">
      <c r="E962" s="4"/>
      <c r="F962" s="4"/>
      <c r="G962" s="4"/>
      <c r="H962" s="4"/>
      <c r="I962" s="4"/>
      <c r="J962" s="4"/>
      <c r="K962" s="4"/>
      <c r="L962" s="4"/>
      <c r="M962" s="4"/>
    </row>
    <row r="963" spans="5:13" ht="12.5">
      <c r="E963" s="4"/>
      <c r="F963" s="4"/>
      <c r="G963" s="4"/>
      <c r="H963" s="4"/>
      <c r="I963" s="4"/>
      <c r="J963" s="4"/>
      <c r="K963" s="4"/>
      <c r="L963" s="4"/>
      <c r="M963" s="4"/>
    </row>
    <row r="964" spans="5:13" ht="12.5">
      <c r="E964" s="8"/>
      <c r="F964" s="4"/>
      <c r="G964" s="4"/>
      <c r="H964" s="4"/>
      <c r="I964" s="4"/>
      <c r="J964" s="8"/>
      <c r="K964" s="8"/>
      <c r="L964" s="8"/>
      <c r="M964" s="4"/>
    </row>
    <row r="965" spans="5:13" ht="12.5">
      <c r="E965" s="4"/>
      <c r="F965" s="4"/>
      <c r="G965" s="4"/>
      <c r="H965" s="4"/>
      <c r="I965" s="4"/>
      <c r="K965" s="4"/>
      <c r="L965" s="4"/>
      <c r="M965" s="4"/>
    </row>
    <row r="966" spans="5:13" ht="12.5">
      <c r="E966" s="4"/>
      <c r="F966" s="4"/>
      <c r="G966" s="4"/>
      <c r="H966" s="4"/>
      <c r="I966" s="4"/>
      <c r="J966" s="4"/>
      <c r="K966" s="4"/>
      <c r="L966" s="4"/>
      <c r="M966" s="4"/>
    </row>
    <row r="967" spans="5:13" ht="12.5">
      <c r="E967" s="4"/>
      <c r="F967" s="4"/>
      <c r="G967" s="4"/>
      <c r="H967" s="4"/>
      <c r="I967" s="4"/>
      <c r="J967" s="4"/>
      <c r="K967" s="4"/>
      <c r="L967" s="4"/>
      <c r="M967" s="4"/>
    </row>
    <row r="968" spans="5:13" ht="12.5">
      <c r="E968" s="4"/>
      <c r="G968" s="4"/>
      <c r="H968" s="4"/>
      <c r="J968" s="4"/>
      <c r="K968" s="4"/>
      <c r="L968" s="4"/>
      <c r="M968" s="4"/>
    </row>
    <row r="969" spans="5:13" ht="12.5">
      <c r="E969" s="4"/>
      <c r="F969" s="4"/>
      <c r="G969" s="6"/>
      <c r="H969" s="4"/>
      <c r="J969" s="4"/>
      <c r="K969" s="4"/>
      <c r="L969" s="4"/>
      <c r="M969" s="4"/>
    </row>
    <row r="970" spans="5:13" ht="12.5">
      <c r="E970" s="4"/>
      <c r="F970" s="4"/>
      <c r="G970" s="4"/>
      <c r="H970" s="4"/>
      <c r="I970" s="4"/>
      <c r="J970" s="4"/>
      <c r="K970" s="4"/>
      <c r="L970" s="4"/>
      <c r="M970" s="4"/>
    </row>
    <row r="971" spans="5:13" ht="14">
      <c r="E971" s="4"/>
      <c r="F971" s="4"/>
      <c r="H971" s="6"/>
      <c r="I971" s="10"/>
      <c r="J971" s="4"/>
      <c r="M971" s="4"/>
    </row>
    <row r="972" spans="5:13" ht="12.5">
      <c r="E972" s="4"/>
      <c r="F972" s="4"/>
      <c r="G972" s="4"/>
      <c r="H972" s="4"/>
      <c r="I972" s="4"/>
      <c r="J972" s="4"/>
      <c r="K972" s="4"/>
      <c r="L972" s="4"/>
      <c r="M972" s="4"/>
    </row>
    <row r="973" spans="5:13" ht="12.5">
      <c r="E973" s="4"/>
      <c r="F973" s="4"/>
      <c r="H973" s="4"/>
      <c r="I973" s="4"/>
      <c r="J973" s="4"/>
      <c r="K973" s="4"/>
      <c r="L973" s="4"/>
      <c r="M973"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2" topLeftCell="C1" activePane="topRight" state="frozen"/>
      <selection pane="topRight" activeCell="D2" sqref="D2"/>
    </sheetView>
  </sheetViews>
  <sheetFormatPr defaultColWidth="12.6328125" defaultRowHeight="15.75" customHeight="1"/>
  <cols>
    <col min="5" max="5" width="28.453125" customWidth="1"/>
    <col min="6" max="6" width="19" customWidth="1"/>
    <col min="7" max="7" width="68.90625" customWidth="1"/>
    <col min="8" max="8" width="67.08984375" customWidth="1"/>
    <col min="9" max="9" width="23.7265625" customWidth="1"/>
    <col min="12" max="12" width="26.90625" customWidth="1"/>
    <col min="13" max="13" width="66.36328125" customWidth="1"/>
    <col min="14" max="14" width="38.90625" customWidth="1"/>
    <col min="18" max="18" width="37.26953125" customWidth="1"/>
    <col min="19" max="19" width="27.26953125" customWidth="1"/>
    <col min="20" max="20" width="21.453125" customWidth="1"/>
  </cols>
  <sheetData>
    <row r="1" spans="1:26" ht="15.75" customHeight="1">
      <c r="A1" s="15" t="s">
        <v>0</v>
      </c>
      <c r="B1" s="15" t="s">
        <v>1</v>
      </c>
      <c r="C1" s="16" t="s">
        <v>2</v>
      </c>
      <c r="D1" s="16" t="s">
        <v>3</v>
      </c>
      <c r="E1" s="15" t="s">
        <v>4</v>
      </c>
      <c r="F1" s="15" t="s">
        <v>5</v>
      </c>
      <c r="G1" s="15" t="s">
        <v>6</v>
      </c>
      <c r="H1" s="15" t="s">
        <v>7</v>
      </c>
      <c r="I1" s="17" t="s">
        <v>391</v>
      </c>
      <c r="J1" s="17" t="s">
        <v>392</v>
      </c>
      <c r="K1" s="17" t="s">
        <v>163</v>
      </c>
      <c r="L1" s="17" t="s">
        <v>164</v>
      </c>
      <c r="M1" s="17" t="s">
        <v>165</v>
      </c>
      <c r="N1" s="17" t="s">
        <v>393</v>
      </c>
      <c r="O1" s="17" t="s">
        <v>167</v>
      </c>
      <c r="P1" s="17" t="s">
        <v>168</v>
      </c>
      <c r="Q1" s="17" t="s">
        <v>169</v>
      </c>
      <c r="R1" s="17" t="s">
        <v>170</v>
      </c>
      <c r="S1" s="17" t="s">
        <v>171</v>
      </c>
      <c r="T1" s="17" t="s">
        <v>172</v>
      </c>
      <c r="U1" s="17"/>
      <c r="V1" s="17"/>
      <c r="W1" s="17"/>
      <c r="X1" s="17"/>
      <c r="Y1" s="17"/>
      <c r="Z1" s="17"/>
    </row>
    <row r="2" spans="1:26" ht="15.75" customHeight="1">
      <c r="A2" s="17" t="s">
        <v>394</v>
      </c>
      <c r="B2" s="17" t="s">
        <v>395</v>
      </c>
      <c r="C2" s="17" t="s">
        <v>396</v>
      </c>
      <c r="D2" s="17" t="s">
        <v>235</v>
      </c>
      <c r="E2" s="17" t="s">
        <v>236</v>
      </c>
      <c r="F2" s="17" t="s">
        <v>193</v>
      </c>
      <c r="G2" s="17" t="s">
        <v>234</v>
      </c>
      <c r="H2" s="17" t="s">
        <v>237</v>
      </c>
      <c r="I2" s="18" t="s">
        <v>397</v>
      </c>
      <c r="J2" s="17" t="s">
        <v>398</v>
      </c>
      <c r="K2" s="17">
        <v>21</v>
      </c>
      <c r="L2" s="17" t="str">
        <f t="shared" ref="L2:L32" si="0">A2 &amp; " " &amp; B2 &amp; " – " &amp; F2</f>
        <v>Pelham Higgins – Real Estate Investment</v>
      </c>
      <c r="M2" s="17" t="str">
        <f t="shared" ref="M2:M32" si="1">G2</f>
        <v>A multi-lingual Australian real estate investment professional with approximately 20 years of experience across Japan, Korea, Australia, Hong Kong, and Singapore. Raised in Hong Kong and trained as a town planner in Australia, he has specialized in industrial and logistics real estate investment since 2005. He has held senior roles at leading firms including Fife Capital, JLL, Goodman, and CBRE, with a strong track record in managing acquisitions, fund management, and capital markets. He maintains deep relationships across the APAC region with developers, institutional investors, REITs, REOCs, 3PLs, and manufacturers.</v>
      </c>
      <c r="N2" s="17" t="s">
        <v>139</v>
      </c>
      <c r="O2" s="17" t="str">
        <f t="shared" ref="O2:Q2" si="2">D2</f>
        <v>Fire Capital</v>
      </c>
      <c r="P2" s="17" t="str">
        <f t="shared" si="2"/>
        <v>Head of Real Estate Invetsment Asia</v>
      </c>
      <c r="Q2" s="17" t="str">
        <f t="shared" si="2"/>
        <v>Real Estate Investment</v>
      </c>
      <c r="R2" s="17" t="str">
        <f t="shared" ref="R2:R32" si="3">H2</f>
        <v>Western Sydney University – Master of Commerce in Real Estate Investment &amp; Development
The University of Queensland – Master of Urban &amp; Regional Planning
The King's School, Canterbury – High School Diploma</v>
      </c>
      <c r="S2" s="17" t="s">
        <v>204</v>
      </c>
      <c r="T2" s="17" t="s">
        <v>139</v>
      </c>
      <c r="U2" s="17"/>
      <c r="V2" s="17"/>
      <c r="W2" s="17"/>
      <c r="X2" s="17"/>
      <c r="Y2" s="17"/>
      <c r="Z2" s="17"/>
    </row>
    <row r="3" spans="1:26" ht="15.75" customHeight="1">
      <c r="A3" s="17" t="s">
        <v>399</v>
      </c>
      <c r="B3" s="17" t="s">
        <v>400</v>
      </c>
      <c r="C3" s="17" t="s">
        <v>396</v>
      </c>
      <c r="D3" s="17" t="s">
        <v>240</v>
      </c>
      <c r="E3" s="17" t="s">
        <v>241</v>
      </c>
      <c r="F3" s="17" t="s">
        <v>242</v>
      </c>
      <c r="G3" s="17" t="s">
        <v>239</v>
      </c>
      <c r="H3" s="17"/>
      <c r="I3" s="19" t="s">
        <v>401</v>
      </c>
      <c r="J3" s="17" t="s">
        <v>402</v>
      </c>
      <c r="K3" s="17">
        <v>22</v>
      </c>
      <c r="L3" s="17" t="str">
        <f t="shared" si="0"/>
        <v>Dominic  MacPhail – Real Estate Development</v>
      </c>
      <c r="M3" s="17" t="str">
        <f t="shared" si="1"/>
        <v>Dominic is a real estate development executive with over 20 years of experience across Asia Pacific. He currently serves as APJC Head of Real Estate Development at Amazon Web Services (AWS) in Tokyo, leading strategic data center and infrastructure projects. Prior to AWS, he held senior roles at Citi and Barclays, overseeing corporate real estate and construction across the region. Dominic has deep expertise in design, construction, and project delivery in complex, multi-market environments.</v>
      </c>
      <c r="N3" s="17" t="s">
        <v>139</v>
      </c>
      <c r="O3" s="17" t="str">
        <f t="shared" ref="O3:Q3" si="4">D3</f>
        <v>AWS</v>
      </c>
      <c r="P3" s="17" t="str">
        <f t="shared" si="4"/>
        <v>APJC Head of Real Estate Development</v>
      </c>
      <c r="Q3" s="17" t="str">
        <f t="shared" si="4"/>
        <v>Real Estate Development</v>
      </c>
      <c r="R3" s="17">
        <f t="shared" si="3"/>
        <v>0</v>
      </c>
      <c r="S3" s="17" t="s">
        <v>204</v>
      </c>
      <c r="T3" s="17" t="s">
        <v>139</v>
      </c>
      <c r="U3" s="17"/>
      <c r="V3" s="17"/>
      <c r="W3" s="17"/>
      <c r="X3" s="17"/>
      <c r="Y3" s="17"/>
      <c r="Z3" s="20" t="s">
        <v>403</v>
      </c>
    </row>
    <row r="4" spans="1:26" ht="15.75" customHeight="1">
      <c r="A4" s="17" t="s">
        <v>404</v>
      </c>
      <c r="B4" s="17" t="s">
        <v>405</v>
      </c>
      <c r="C4" s="17" t="s">
        <v>396</v>
      </c>
      <c r="D4" s="17" t="s">
        <v>245</v>
      </c>
      <c r="E4" s="17" t="s">
        <v>246</v>
      </c>
      <c r="F4" s="17" t="s">
        <v>228</v>
      </c>
      <c r="G4" s="17" t="s">
        <v>244</v>
      </c>
      <c r="H4" s="17" t="s">
        <v>247</v>
      </c>
      <c r="I4" s="18" t="s">
        <v>406</v>
      </c>
      <c r="J4" s="17" t="s">
        <v>407</v>
      </c>
      <c r="K4" s="17">
        <v>23</v>
      </c>
      <c r="L4" s="17" t="str">
        <f t="shared" si="0"/>
        <v>Emiko Pereira – Real Estate Agent</v>
      </c>
      <c r="M4" s="17" t="str">
        <f t="shared" si="1"/>
        <v>Emiko is a multilingual real estate agent with over 20 years of experience working in Japan, Brazil, and the U.S. Currently based in Tokyo, she specializes in high-end residential and commercial properties, serving clients across Tokyo, Rio de Janeiro, and New York. She also has a strong background in hospitality and interpretation, including work at the 2016 Rio Olympics. Emiko combines cross-cultural expertise with personalized service to support both local and international real estate clients.</v>
      </c>
      <c r="N4" s="17" t="s">
        <v>139</v>
      </c>
      <c r="O4" s="17" t="str">
        <f t="shared" ref="O4:Q4" si="5">D4</f>
        <v>Keller Williams Tokyo, Japan</v>
      </c>
      <c r="P4" s="17" t="str">
        <f t="shared" si="5"/>
        <v>International Real Estate Agent</v>
      </c>
      <c r="Q4" s="17" t="str">
        <f t="shared" si="5"/>
        <v>Real Estate Agent</v>
      </c>
      <c r="R4" s="17" t="str">
        <f t="shared" si="3"/>
        <v>Universidade Veiga de Almeida – Master’s Degree, Real Estate Law
Dom Interativo Faculdade Dom Bosco – MBA, Tourism and Hospitality Management
Universidade Veiga de Almeida – Bachelor’s Degree, Real Estate Management
Instituto Monitor – Associate’s Degree, Real Estate Development
Shobi University – Bachelor’s Degree, Classical Piano
Jareco Global Real Estate College (Tokyo) – Real Estate Business Training</v>
      </c>
      <c r="S4" s="17" t="s">
        <v>204</v>
      </c>
      <c r="T4" s="17" t="s">
        <v>139</v>
      </c>
      <c r="U4" s="17"/>
      <c r="V4" s="17"/>
      <c r="W4" s="17"/>
      <c r="X4" s="17"/>
      <c r="Y4" s="17"/>
      <c r="Z4" s="21" t="s">
        <v>408</v>
      </c>
    </row>
    <row r="5" spans="1:26" ht="15.75" customHeight="1">
      <c r="A5" s="17" t="s">
        <v>409</v>
      </c>
      <c r="B5" s="17" t="s">
        <v>410</v>
      </c>
      <c r="C5" s="17" t="s">
        <v>411</v>
      </c>
      <c r="D5" s="17" t="s">
        <v>250</v>
      </c>
      <c r="E5" s="17" t="s">
        <v>251</v>
      </c>
      <c r="F5" s="17" t="s">
        <v>175</v>
      </c>
      <c r="G5" s="17" t="s">
        <v>249</v>
      </c>
      <c r="H5" s="17" t="s">
        <v>252</v>
      </c>
      <c r="I5" s="18" t="s">
        <v>412</v>
      </c>
      <c r="J5" s="17" t="s">
        <v>413</v>
      </c>
      <c r="K5" s="17">
        <v>24</v>
      </c>
      <c r="L5" s="17" t="str">
        <f t="shared" si="0"/>
        <v>Mitsuhiro Jimbo – Corporate Real Estate Management</v>
      </c>
      <c r="M5" s="17" t="str">
        <f t="shared" si="1"/>
        <v>Mitsuhiro is a corporate real estate leader with 18+ years of experience managing real estate strategy and workplace services across Japan and APAC. He is currently Global Head of Corporate Real Estate and Workplace Services at Woven by Toyota. He has held senior roles at IBM, CBRE, LIXIL, Dell, UBS, and Microsoft, specializing in real estate transactions, facilities management, and business continuity.</v>
      </c>
      <c r="N5" s="17" t="s">
        <v>139</v>
      </c>
      <c r="O5" s="17" t="str">
        <f t="shared" ref="O5:Q5" si="6">D5</f>
        <v>Woven by Toyota</v>
      </c>
      <c r="P5" s="17" t="str">
        <f t="shared" si="6"/>
        <v>Global Head of Corporate Real Esate and Workplace Services</v>
      </c>
      <c r="Q5" s="17" t="str">
        <f t="shared" si="6"/>
        <v>Corporate Real Estate Management</v>
      </c>
      <c r="R5" s="17" t="str">
        <f t="shared" si="3"/>
        <v>McGill University - Desautels Faculty of Management – MBA, General Management
New York School of Interior Design – Bachelor of Fine Arts, Interior Design</v>
      </c>
      <c r="S5" s="17" t="s">
        <v>204</v>
      </c>
      <c r="T5" s="17" t="s">
        <v>139</v>
      </c>
      <c r="U5" s="17"/>
      <c r="V5" s="17"/>
      <c r="W5" s="17"/>
      <c r="X5" s="17"/>
      <c r="Y5" s="17"/>
      <c r="Z5" s="21" t="s">
        <v>414</v>
      </c>
    </row>
    <row r="6" spans="1:26" ht="15.75" customHeight="1">
      <c r="A6" s="17" t="s">
        <v>415</v>
      </c>
      <c r="B6" s="17" t="s">
        <v>416</v>
      </c>
      <c r="C6" s="17" t="s">
        <v>396</v>
      </c>
      <c r="D6" s="17" t="s">
        <v>255</v>
      </c>
      <c r="E6" s="17" t="s">
        <v>256</v>
      </c>
      <c r="F6" s="17" t="s">
        <v>193</v>
      </c>
      <c r="G6" s="17" t="s">
        <v>254</v>
      </c>
      <c r="H6" s="17" t="s">
        <v>257</v>
      </c>
      <c r="I6" s="18" t="s">
        <v>417</v>
      </c>
      <c r="J6" s="17" t="s">
        <v>418</v>
      </c>
      <c r="K6" s="17">
        <v>25</v>
      </c>
      <c r="L6" s="17" t="str">
        <f t="shared" si="0"/>
        <v>Yu Nishimura – Real Estate Investment</v>
      </c>
      <c r="M6" s="17" t="str">
        <f t="shared" si="1"/>
        <v>Yu is a seasoned real estate investment banking professional with extensive experience in business development, financing, M&amp;A, and real estate finance. Currently leading Cabot Properties’ expansion into Japan, Yu has a strong track record establishing and growing teams, including Citi’s Real Estate Investment Banking division. With over a decade of expertise at Citigroup, Credit Suisse, and Morgan Stanley, Yu combines deep knowledge of equity and debt financing with a Japan CPA qualification and real estate broker license. He maintains a broad network across major Japanese developers, strategic investors, CPAs, and financial institutions.</v>
      </c>
      <c r="N6" s="17" t="s">
        <v>139</v>
      </c>
      <c r="O6" s="17" t="str">
        <f t="shared" ref="O6:Q6" si="7">D6</f>
        <v>Cabot Properties</v>
      </c>
      <c r="P6" s="17" t="str">
        <f t="shared" si="7"/>
        <v>Head of Japan</v>
      </c>
      <c r="Q6" s="17" t="str">
        <f t="shared" si="7"/>
        <v>Real Estate Investment</v>
      </c>
      <c r="R6" s="17" t="str">
        <f t="shared" si="3"/>
        <v>The University of Tokyo</v>
      </c>
      <c r="S6" s="17" t="s">
        <v>204</v>
      </c>
      <c r="T6" s="17" t="s">
        <v>139</v>
      </c>
      <c r="U6" s="17"/>
      <c r="V6" s="17"/>
      <c r="W6" s="17"/>
      <c r="X6" s="17"/>
      <c r="Y6" s="17"/>
      <c r="Z6" s="21" t="s">
        <v>419</v>
      </c>
    </row>
    <row r="7" spans="1:26" ht="15.75" customHeight="1">
      <c r="A7" s="17" t="s">
        <v>420</v>
      </c>
      <c r="B7" s="17" t="s">
        <v>421</v>
      </c>
      <c r="C7" s="17" t="s">
        <v>396</v>
      </c>
      <c r="D7" s="17" t="s">
        <v>260</v>
      </c>
      <c r="E7" s="17" t="s">
        <v>261</v>
      </c>
      <c r="F7" s="17" t="s">
        <v>262</v>
      </c>
      <c r="G7" s="17" t="s">
        <v>259</v>
      </c>
      <c r="H7" s="17" t="s">
        <v>263</v>
      </c>
      <c r="I7" s="18" t="s">
        <v>422</v>
      </c>
      <c r="J7" s="17" t="s">
        <v>423</v>
      </c>
      <c r="K7" s="17">
        <v>26</v>
      </c>
      <c r="L7" s="17" t="str">
        <f t="shared" si="0"/>
        <v>Mitsuru Honda – Real Estate Agent, Real Estate Investment</v>
      </c>
      <c r="M7" s="17" t="str">
        <f t="shared" si="1"/>
        <v>Mitsuru is an experienced real estate professional and business executive based in Tokyo, currently serving as CEO of Ascphere LLC and a Real Estate Agent at RE/MAX. With a strong background in finance and strategy, he has held leadership roles including Director and CFO at Oscar Technology Corporation, where he led business restructuring, IPO preparation, and M&amp;A initiatives. Mitsuru is also a co-founder and former CFO of a tech startup in France, with expertise in business development, financial management, and startup growth across Japan and Europe.</v>
      </c>
      <c r="N7" s="17" t="s">
        <v>139</v>
      </c>
      <c r="O7" s="17" t="str">
        <f t="shared" ref="O7:Q7" si="8">D7</f>
        <v>RE/MAX</v>
      </c>
      <c r="P7" s="17" t="str">
        <f t="shared" si="8"/>
        <v>Real estate agent</v>
      </c>
      <c r="Q7" s="17" t="str">
        <f t="shared" si="8"/>
        <v>Real Estate Agent, Real Estate Investment</v>
      </c>
      <c r="R7" s="17" t="str">
        <f t="shared" si="3"/>
        <v>Yale School of Management – Master of Advanced Management
Hitotsubashi ICS (Hitotsubashi University Business School) – MBA
Waseda University – Bachelor of Commerce
Harvard Extension School – Mergers, Acquisitions, and Restructuring (Certificate)
UCLA Extension – Finance Certificate (Finance, Valuation, Investments)
Waseda University Honjo Senior High School – High School Diploma</v>
      </c>
      <c r="S7" s="17" t="s">
        <v>204</v>
      </c>
      <c r="T7" s="17" t="s">
        <v>139</v>
      </c>
      <c r="U7" s="17"/>
      <c r="V7" s="17"/>
      <c r="W7" s="17"/>
      <c r="X7" s="17"/>
      <c r="Y7" s="17"/>
      <c r="Z7" s="21" t="s">
        <v>424</v>
      </c>
    </row>
    <row r="8" spans="1:26" ht="15.75" customHeight="1">
      <c r="A8" s="17" t="s">
        <v>425</v>
      </c>
      <c r="B8" s="17" t="s">
        <v>426</v>
      </c>
      <c r="C8" s="17" t="s">
        <v>396</v>
      </c>
      <c r="D8" s="17" t="s">
        <v>266</v>
      </c>
      <c r="E8" s="17" t="s">
        <v>267</v>
      </c>
      <c r="F8" s="17" t="s">
        <v>175</v>
      </c>
      <c r="G8" s="17" t="s">
        <v>265</v>
      </c>
      <c r="H8" s="17" t="s">
        <v>268</v>
      </c>
      <c r="I8" s="19" t="s">
        <v>427</v>
      </c>
      <c r="J8" s="17" t="s">
        <v>423</v>
      </c>
      <c r="K8" s="17">
        <v>27</v>
      </c>
      <c r="L8" s="17" t="str">
        <f t="shared" si="0"/>
        <v>Jamie Sanderson – Corporate Real Estate Management</v>
      </c>
      <c r="M8" s="17" t="str">
        <f t="shared" si="1"/>
        <v>Jamie is an experienced real estate and facilities management professional with over 20 years of expertise in Japan and New Zealand. Currently Vice President and Japan Country Lead for Global Real Estate at Deutsche Bank, Jamie led the Tokyo headquarters relocation project to Azabudai Hills Mori JP Tower. Previously, Jamie managed facilities operations for major clients like Morgan Stanley at JLL and held long-term facilities and project management roles at Credit Suisse. Jamie’s background also includes architectural visualization, translation, and participation in the Japan Exchange and Teaching (JET) Program.</v>
      </c>
      <c r="N8" s="17" t="s">
        <v>139</v>
      </c>
      <c r="O8" s="17" t="str">
        <f t="shared" ref="O8:Q8" si="9">D8</f>
        <v>Deutsche Bank</v>
      </c>
      <c r="P8" s="17" t="str">
        <f t="shared" si="9"/>
        <v>Vice President, Global Real Estate</v>
      </c>
      <c r="Q8" s="17" t="str">
        <f t="shared" si="9"/>
        <v>Corporate Real Estate Management</v>
      </c>
      <c r="R8" s="17" t="str">
        <f t="shared" si="3"/>
        <v>The University of Tokyo – M.Eng (Architecture)
The Chinese University of Hong Kong – Professional Diploma in Global Finance (Distinction)
The University of Auckland – B.Arch (Hons) Architecture</v>
      </c>
      <c r="S8" s="17" t="s">
        <v>204</v>
      </c>
      <c r="T8" s="17" t="s">
        <v>139</v>
      </c>
      <c r="U8" s="17"/>
      <c r="V8" s="17"/>
      <c r="W8" s="17"/>
      <c r="X8" s="17"/>
      <c r="Y8" s="17"/>
      <c r="Z8" s="21" t="s">
        <v>428</v>
      </c>
    </row>
    <row r="9" spans="1:26" ht="15.75" customHeight="1">
      <c r="A9" s="17" t="s">
        <v>429</v>
      </c>
      <c r="B9" s="17" t="s">
        <v>430</v>
      </c>
      <c r="C9" s="17" t="s">
        <v>396</v>
      </c>
      <c r="D9" s="17" t="s">
        <v>271</v>
      </c>
      <c r="E9" s="17" t="s">
        <v>272</v>
      </c>
      <c r="F9" s="17" t="s">
        <v>175</v>
      </c>
      <c r="G9" s="17" t="s">
        <v>270</v>
      </c>
      <c r="H9" s="17" t="s">
        <v>273</v>
      </c>
      <c r="I9" s="18" t="s">
        <v>431</v>
      </c>
      <c r="J9" s="17" t="s">
        <v>413</v>
      </c>
      <c r="K9" s="17">
        <v>28</v>
      </c>
      <c r="L9" s="17" t="str">
        <f t="shared" si="0"/>
        <v>Masato Edo – Corporate Real Estate Management</v>
      </c>
      <c r="M9" s="17" t="str">
        <f t="shared" si="1"/>
        <v>Masato is an experienced real estate and investment professional with over two decades of expertise across luxury retail real estate, corporate real estate strategy, and investment management. He currently serves as Real Estate Director for Kering in North &amp; South Asia Pacific, overseeing retail development and strategic real estate activities for major luxury brands in Japan and South Korea. Previously, he held leadership roles at L Catterton Real Estate and LVMH, driving high-end mixed-use developments and real estate investments. Masato also has experience managing international trading companies and began his career in real estate asset management and private wealth internships at major financial institutions like Morgan Stanley and Merrill Lynch.</v>
      </c>
      <c r="N9" s="17" t="s">
        <v>139</v>
      </c>
      <c r="O9" s="17" t="str">
        <f t="shared" ref="O9:Q9" si="10">D9</f>
        <v>Kering</v>
      </c>
      <c r="P9" s="17" t="str">
        <f t="shared" si="10"/>
        <v>Real estate Director, North&amp;South Asia Pacific</v>
      </c>
      <c r="Q9" s="17" t="str">
        <f t="shared" si="10"/>
        <v>Corporate Real Estate Management</v>
      </c>
      <c r="R9" s="17" t="str">
        <f t="shared" si="3"/>
        <v>Seattle University — Bachelor of Arts, Business Administration (Finance)
LVMH House Training, Tokyo — Luxury Brand Development
CFA Institute — Passed CFA Level 1 (2002)</v>
      </c>
      <c r="S9" s="17" t="s">
        <v>204</v>
      </c>
      <c r="T9" s="17" t="s">
        <v>139</v>
      </c>
      <c r="U9" s="17"/>
      <c r="V9" s="17"/>
      <c r="W9" s="17"/>
      <c r="X9" s="17"/>
      <c r="Y9" s="17"/>
      <c r="Z9" s="22" t="s">
        <v>432</v>
      </c>
    </row>
    <row r="10" spans="1:26" ht="15.75" customHeight="1">
      <c r="A10" s="17" t="s">
        <v>433</v>
      </c>
      <c r="B10" s="17" t="s">
        <v>434</v>
      </c>
      <c r="C10" s="17" t="s">
        <v>396</v>
      </c>
      <c r="D10" s="17" t="s">
        <v>276</v>
      </c>
      <c r="E10" s="17" t="s">
        <v>277</v>
      </c>
      <c r="F10" s="17" t="s">
        <v>193</v>
      </c>
      <c r="G10" s="17" t="s">
        <v>275</v>
      </c>
      <c r="H10" s="17" t="s">
        <v>278</v>
      </c>
      <c r="I10" s="19" t="s">
        <v>435</v>
      </c>
      <c r="J10" s="17" t="s">
        <v>423</v>
      </c>
      <c r="K10" s="17">
        <v>29</v>
      </c>
      <c r="L10" s="17" t="str">
        <f t="shared" si="0"/>
        <v>William Johnson – Real Estate Investment</v>
      </c>
      <c r="M10" s="17" t="str">
        <f t="shared" si="1"/>
        <v>William is a senior real estate investment professional with 15+ years of experience across APAC. Currently Senior Director at Barings in Tokyo, he previously held leadership roles at Savills Investment Management, managing investments and portfolios across Japan. With a background in research and a finance degree from Seattle University, he combines analytical expertise with strategic investment acumen.</v>
      </c>
      <c r="N10" s="17" t="s">
        <v>139</v>
      </c>
      <c r="O10" s="17" t="str">
        <f t="shared" ref="O10:Q10" si="11">D10</f>
        <v>Barings</v>
      </c>
      <c r="P10" s="17" t="str">
        <f t="shared" si="11"/>
        <v>Senior Director, Investment, APAC Real Estate</v>
      </c>
      <c r="Q10" s="17" t="str">
        <f t="shared" si="11"/>
        <v>Real Estate Investment</v>
      </c>
      <c r="R10" s="17" t="str">
        <f t="shared" si="3"/>
        <v>UCL - MSc International Real Estate &amp; Planning</v>
      </c>
      <c r="S10" s="17" t="s">
        <v>204</v>
      </c>
      <c r="T10" s="17" t="s">
        <v>139</v>
      </c>
      <c r="U10" s="17"/>
      <c r="V10" s="17"/>
      <c r="W10" s="17"/>
      <c r="X10" s="17"/>
      <c r="Y10" s="17"/>
      <c r="Z10" s="21" t="s">
        <v>436</v>
      </c>
    </row>
    <row r="11" spans="1:26" ht="15.75" customHeight="1">
      <c r="A11" s="17" t="s">
        <v>437</v>
      </c>
      <c r="B11" s="17" t="s">
        <v>438</v>
      </c>
      <c r="C11" s="17" t="s">
        <v>396</v>
      </c>
      <c r="D11" s="17" t="s">
        <v>281</v>
      </c>
      <c r="E11" s="17" t="s">
        <v>282</v>
      </c>
      <c r="F11" s="17" t="s">
        <v>283</v>
      </c>
      <c r="G11" s="17" t="s">
        <v>280</v>
      </c>
      <c r="H11" s="17" t="s">
        <v>284</v>
      </c>
      <c r="I11" s="18" t="s">
        <v>439</v>
      </c>
      <c r="J11" s="17" t="s">
        <v>418</v>
      </c>
      <c r="K11" s="17">
        <v>30</v>
      </c>
      <c r="L11" s="17" t="str">
        <f t="shared" si="0"/>
        <v>Yasutoshi S – Property Managment</v>
      </c>
      <c r="M11" s="17" t="str">
        <f t="shared" si="1"/>
        <v>Yasutoshi is a seasoned real estate professional with over 20 years of experience in asset and property management. He has served as Director of Property Management at Mapletree Japan since 2014, overseeing operations across commercial portfolios. Previously, he was Head of Asset Management at MGPA, and held senior roles at Capmark Japan KK. His expertise spans property operations, value enhancement, and strategic asset oversight in the Japanese market.</v>
      </c>
      <c r="N11" s="17" t="s">
        <v>139</v>
      </c>
      <c r="O11" s="17" t="str">
        <f t="shared" ref="O11:Q11" si="12">D11</f>
        <v>Mapletree Management Services Japan</v>
      </c>
      <c r="P11" s="17" t="str">
        <f t="shared" si="12"/>
        <v>Director, Propetry Management</v>
      </c>
      <c r="Q11" s="17" t="str">
        <f t="shared" si="12"/>
        <v>Property Managment</v>
      </c>
      <c r="R11" s="17" t="str">
        <f t="shared" si="3"/>
        <v>Kansai Unversity - Bachelors of Commerce, Accounting</v>
      </c>
      <c r="S11" s="17" t="s">
        <v>204</v>
      </c>
      <c r="T11" s="17" t="s">
        <v>139</v>
      </c>
      <c r="U11" s="17"/>
      <c r="V11" s="17"/>
      <c r="W11" s="17"/>
      <c r="X11" s="17"/>
      <c r="Y11" s="17"/>
      <c r="Z11" s="21" t="s">
        <v>440</v>
      </c>
    </row>
    <row r="12" spans="1:26" ht="15.75" customHeight="1">
      <c r="A12" s="17" t="s">
        <v>441</v>
      </c>
      <c r="B12" s="17" t="s">
        <v>442</v>
      </c>
      <c r="C12" s="17" t="s">
        <v>396</v>
      </c>
      <c r="D12" s="17" t="s">
        <v>287</v>
      </c>
      <c r="E12" s="17" t="s">
        <v>288</v>
      </c>
      <c r="F12" s="17" t="s">
        <v>289</v>
      </c>
      <c r="G12" s="17" t="s">
        <v>286</v>
      </c>
      <c r="H12" s="17" t="s">
        <v>290</v>
      </c>
      <c r="I12" s="19" t="s">
        <v>443</v>
      </c>
      <c r="J12" s="17" t="s">
        <v>418</v>
      </c>
      <c r="K12" s="17">
        <v>31</v>
      </c>
      <c r="L12" s="17" t="str">
        <f t="shared" si="0"/>
        <v>Naoki H – Real Estate Brokerage</v>
      </c>
      <c r="M12" s="17" t="str">
        <f t="shared" si="1"/>
        <v>Naoki is a seasoned real estate professional with over 15 years of experience. He is currently Associate Director at Loadstar Capital, focusing on acquisitions and dispositions. Previously, he led real estate brokerage at SMBC Trust Bank and began his career at Mitsubishi UFJ Trust Bank.</v>
      </c>
      <c r="N12" s="17" t="s">
        <v>139</v>
      </c>
      <c r="O12" s="17" t="str">
        <f t="shared" ref="O12:Q12" si="13">D12</f>
        <v>Loadstar Capital K.K</v>
      </c>
      <c r="P12" s="17" t="str">
        <f t="shared" si="13"/>
        <v>Associate Director, Real Estate Acquisition &amp; Disposition</v>
      </c>
      <c r="Q12" s="17" t="str">
        <f t="shared" si="13"/>
        <v>Real Estate Brokerage</v>
      </c>
      <c r="R12" s="17" t="str">
        <f t="shared" si="3"/>
        <v xml:space="preserve">Nanzan University - Bachelor of Law </v>
      </c>
      <c r="S12" s="17" t="s">
        <v>204</v>
      </c>
      <c r="T12" s="17" t="s">
        <v>139</v>
      </c>
      <c r="U12" s="17"/>
      <c r="V12" s="17"/>
      <c r="W12" s="17"/>
      <c r="X12" s="17"/>
      <c r="Y12" s="17"/>
      <c r="Z12" s="21" t="s">
        <v>444</v>
      </c>
    </row>
    <row r="13" spans="1:26" ht="15.75" customHeight="1">
      <c r="A13" s="17" t="s">
        <v>445</v>
      </c>
      <c r="B13" s="17" t="s">
        <v>446</v>
      </c>
      <c r="C13" s="17" t="s">
        <v>396</v>
      </c>
      <c r="D13" s="17" t="s">
        <v>293</v>
      </c>
      <c r="E13" s="17" t="s">
        <v>294</v>
      </c>
      <c r="F13" s="17" t="s">
        <v>193</v>
      </c>
      <c r="G13" s="17" t="s">
        <v>292</v>
      </c>
      <c r="H13" s="17" t="s">
        <v>295</v>
      </c>
      <c r="I13" s="18" t="s">
        <v>447</v>
      </c>
      <c r="J13" s="17" t="s">
        <v>402</v>
      </c>
      <c r="K13" s="17">
        <v>32</v>
      </c>
      <c r="L13" s="17" t="str">
        <f t="shared" si="0"/>
        <v>Richard Orbell – Real Estate Investment</v>
      </c>
      <c r="M13" s="17" t="str">
        <f t="shared" si="1"/>
        <v>Richard is a seasoned real estate investment professional with over 15 years of experience across Asia-Pacific and Australia. He currently serves as Senior Director of Investment Properties at CBRE in Tokyo. Prior to this, Richard held leadership roles in capital markets and advisory at CBRE and JLL in both Japan and Korea. He began his career in valuation and appraisal with Savills and DTZ in Australia and Korea, developing strong expertise in property valuation and capital markets.</v>
      </c>
      <c r="N13" s="17" t="s">
        <v>139</v>
      </c>
      <c r="O13" s="17" t="str">
        <f t="shared" ref="O13:Q13" si="14">D13</f>
        <v>CBRE</v>
      </c>
      <c r="P13" s="17" t="str">
        <f t="shared" si="14"/>
        <v>Senior Director, Investment Properties</v>
      </c>
      <c r="Q13" s="17" t="str">
        <f t="shared" si="14"/>
        <v>Real Estate Investment</v>
      </c>
      <c r="R13" s="17" t="str">
        <f t="shared" si="3"/>
        <v>RMIT University, Master of Business, Real Estate
RMIT University, Graduate Diploma, Valuations
University of Otago, Bachelor of Commerce, Finance and Marketing Management
University of Otago, Bachelor of Science, Physics</v>
      </c>
      <c r="S13" s="17" t="s">
        <v>204</v>
      </c>
      <c r="T13" s="17" t="s">
        <v>139</v>
      </c>
      <c r="U13" s="17"/>
      <c r="V13" s="17"/>
      <c r="W13" s="17"/>
      <c r="X13" s="17"/>
      <c r="Y13" s="17"/>
      <c r="Z13" s="21" t="s">
        <v>448</v>
      </c>
    </row>
    <row r="14" spans="1:26" ht="15.75" customHeight="1">
      <c r="A14" s="17" t="s">
        <v>449</v>
      </c>
      <c r="B14" s="17" t="s">
        <v>450</v>
      </c>
      <c r="C14" s="17" t="s">
        <v>451</v>
      </c>
      <c r="D14" s="17" t="s">
        <v>298</v>
      </c>
      <c r="E14" s="17" t="s">
        <v>299</v>
      </c>
      <c r="F14" s="17" t="s">
        <v>300</v>
      </c>
      <c r="G14" s="17" t="s">
        <v>297</v>
      </c>
      <c r="H14" s="17" t="s">
        <v>301</v>
      </c>
      <c r="I14" s="18" t="s">
        <v>452</v>
      </c>
      <c r="J14" s="17" t="s">
        <v>418</v>
      </c>
      <c r="K14" s="17">
        <v>33</v>
      </c>
      <c r="L14" s="17" t="str">
        <f t="shared" si="0"/>
        <v>Kosaku Hijiya – Real Estate Management</v>
      </c>
      <c r="M14" s="17" t="str">
        <f t="shared" si="1"/>
        <v>Kosaku is a seasoned real estate professional specializing in commercial property planning, development, and management. Currently, he manages real estate planning and development at Fukuoka International Airport, focusing on commercial facilities in the international terminal. Previously, he held managerial roles at Nishi-Nippon Railroad and Metro Properties, overseeing station-related commercial real estate projects. Early in his career, Kosaku worked as a planner and designer in real estate and architecture in Tokyo.</v>
      </c>
      <c r="N14" s="17" t="s">
        <v>139</v>
      </c>
      <c r="O14" s="17" t="str">
        <f t="shared" ref="O14:Q14" si="15">D14</f>
        <v>Fukuoka International Airport Co., Ltd.</v>
      </c>
      <c r="P14" s="17" t="str">
        <f t="shared" si="15"/>
        <v>Manager/Real Estate Planning and Development</v>
      </c>
      <c r="Q14" s="17" t="str">
        <f t="shared" si="15"/>
        <v>Real Estate Management</v>
      </c>
      <c r="R14" s="17" t="str">
        <f t="shared" si="3"/>
        <v>Oita University, Masters</v>
      </c>
      <c r="S14" s="17" t="s">
        <v>204</v>
      </c>
      <c r="T14" s="17" t="s">
        <v>139</v>
      </c>
      <c r="U14" s="17"/>
      <c r="V14" s="17"/>
      <c r="W14" s="17"/>
      <c r="X14" s="17"/>
      <c r="Y14" s="17"/>
      <c r="Z14" s="17"/>
    </row>
    <row r="15" spans="1:26" ht="15.75" customHeight="1">
      <c r="A15" s="17" t="s">
        <v>453</v>
      </c>
      <c r="B15" s="17" t="s">
        <v>454</v>
      </c>
      <c r="C15" s="17" t="s">
        <v>396</v>
      </c>
      <c r="D15" s="17" t="s">
        <v>304</v>
      </c>
      <c r="E15" s="17" t="s">
        <v>305</v>
      </c>
      <c r="F15" s="17" t="s">
        <v>300</v>
      </c>
      <c r="G15" s="17" t="s">
        <v>303</v>
      </c>
      <c r="H15" s="17" t="s">
        <v>306</v>
      </c>
      <c r="I15" s="18" t="s">
        <v>455</v>
      </c>
      <c r="J15" s="17" t="s">
        <v>413</v>
      </c>
      <c r="K15" s="17">
        <v>34</v>
      </c>
      <c r="L15" s="17" t="str">
        <f t="shared" si="0"/>
        <v>John Kakita – Real Estate Management</v>
      </c>
      <c r="M15" s="17" t="str">
        <f t="shared" si="1"/>
        <v xml:space="preserve">John is a seasoned real estate and hospitality leader specializing in Japan’s hotel and ryokan markets. He currently manages a $200M portfolio as Managing Director at Odyssey Group. Previously, he led hotel investment advisory and asset management at Platinum Advisors and held senior roles at Goldman Sachs and Hilton.
</v>
      </c>
      <c r="N15" s="17" t="s">
        <v>139</v>
      </c>
      <c r="O15" s="17" t="str">
        <f t="shared" ref="O15:Q15" si="16">D15</f>
        <v>Odyssey Group Limited</v>
      </c>
      <c r="P15" s="17" t="str">
        <f t="shared" si="16"/>
        <v>Managing Director - Japan Real Estate</v>
      </c>
      <c r="Q15" s="17" t="str">
        <f t="shared" si="16"/>
        <v>Real Estate Management</v>
      </c>
      <c r="R15" s="17" t="str">
        <f t="shared" si="3"/>
        <v>Northwestern University - MBA Marketing, Kellogg school of management
Waseda un University - B.A. Law</v>
      </c>
      <c r="S15" s="17" t="s">
        <v>204</v>
      </c>
      <c r="T15" s="17" t="s">
        <v>139</v>
      </c>
      <c r="U15" s="17"/>
      <c r="V15" s="17"/>
      <c r="W15" s="17"/>
      <c r="X15" s="17"/>
      <c r="Y15" s="17"/>
      <c r="Z15" s="17"/>
    </row>
    <row r="16" spans="1:26" ht="15.75" customHeight="1">
      <c r="A16" s="17" t="s">
        <v>456</v>
      </c>
      <c r="B16" s="17" t="s">
        <v>457</v>
      </c>
      <c r="C16" s="17" t="s">
        <v>396</v>
      </c>
      <c r="D16" s="17" t="s">
        <v>309</v>
      </c>
      <c r="E16" s="17" t="s">
        <v>310</v>
      </c>
      <c r="F16" s="17" t="s">
        <v>289</v>
      </c>
      <c r="G16" s="17" t="s">
        <v>308</v>
      </c>
      <c r="H16" s="17" t="s">
        <v>311</v>
      </c>
      <c r="I16" s="19" t="s">
        <v>458</v>
      </c>
      <c r="J16" s="17" t="s">
        <v>413</v>
      </c>
      <c r="K16" s="17">
        <v>35</v>
      </c>
      <c r="L16" s="17" t="str">
        <f t="shared" si="0"/>
        <v>Masao Horiki – Real Estate Brokerage</v>
      </c>
      <c r="M16" s="17" t="str">
        <f t="shared" si="1"/>
        <v>Masao is a real estate expert with over 25 years of experience in Tokyo. He is CEO of Asian Property Inc., specializing in sales, rentals, and property management. Previously, he worked at Housing Japan, helping expats and investors find homes and properties in Tokyo.</v>
      </c>
      <c r="N16" s="17" t="s">
        <v>139</v>
      </c>
      <c r="O16" s="17" t="str">
        <f t="shared" ref="O16:Q16" si="17">D16</f>
        <v>Asian Property Inc.</v>
      </c>
      <c r="P16" s="17" t="str">
        <f t="shared" si="17"/>
        <v xml:space="preserve">CEO </v>
      </c>
      <c r="Q16" s="17" t="str">
        <f t="shared" si="17"/>
        <v>Real Estate Brokerage</v>
      </c>
      <c r="R16" s="17" t="str">
        <f t="shared" si="3"/>
        <v>Real Estate Institute of NSW - The Certification of Registration Course
Excelsior College - Diploma in Real Estate</v>
      </c>
      <c r="S16" s="17" t="s">
        <v>204</v>
      </c>
      <c r="T16" s="17" t="s">
        <v>139</v>
      </c>
      <c r="U16" s="17"/>
      <c r="V16" s="17"/>
      <c r="W16" s="17"/>
      <c r="X16" s="17"/>
      <c r="Y16" s="17"/>
      <c r="Z16" s="17"/>
    </row>
    <row r="17" spans="1:26" ht="15.75" customHeight="1">
      <c r="A17" s="17" t="s">
        <v>459</v>
      </c>
      <c r="B17" s="17" t="s">
        <v>460</v>
      </c>
      <c r="C17" s="17" t="s">
        <v>139</v>
      </c>
      <c r="D17" s="17" t="s">
        <v>314</v>
      </c>
      <c r="E17" s="17" t="s">
        <v>315</v>
      </c>
      <c r="F17" s="17" t="s">
        <v>316</v>
      </c>
      <c r="G17" s="17" t="s">
        <v>313</v>
      </c>
      <c r="H17" s="17" t="s">
        <v>317</v>
      </c>
      <c r="I17" s="19" t="s">
        <v>461</v>
      </c>
      <c r="J17" s="17" t="s">
        <v>413</v>
      </c>
      <c r="K17" s="17">
        <v>36</v>
      </c>
      <c r="L17" s="17" t="str">
        <f t="shared" si="0"/>
        <v>Shiro Morimoto – Real Estate Management, Real Estate Investment</v>
      </c>
      <c r="M17" s="17" t="str">
        <f t="shared" si="1"/>
        <v>Shiro is an experienced real estate professional with over 15 years in acquisition, asset management, and investment. Currently, he is Director at Octave Japan, focusing on hotel and other asset acquisitions. He has held senior roles at Deloitte Tohmatsu, Diamond Realty, Galileo Japan, and KW Investment, managing a diverse portfolio including logistics, office, residential, retail, and industrial properties.</v>
      </c>
      <c r="N17" s="17" t="s">
        <v>139</v>
      </c>
      <c r="O17" s="17" t="str">
        <f t="shared" ref="O17:Q17" si="18">D17</f>
        <v>Octave Japan</v>
      </c>
      <c r="P17" s="17" t="str">
        <f t="shared" si="18"/>
        <v>Director, Real Estate Acquisition and Asset Management</v>
      </c>
      <c r="Q17" s="17" t="str">
        <f t="shared" si="18"/>
        <v>Real Estate Management, Real Estate Investment</v>
      </c>
      <c r="R17" s="17" t="str">
        <f t="shared" si="3"/>
        <v>University of Nevada - Las Vegas - BSBA Finance
Hawaii Preparatory Academy
Gyosei International</v>
      </c>
      <c r="S17" s="17" t="s">
        <v>204</v>
      </c>
      <c r="T17" s="17" t="s">
        <v>139</v>
      </c>
      <c r="U17" s="23"/>
      <c r="V17" s="17"/>
      <c r="W17" s="17"/>
      <c r="X17" s="17"/>
      <c r="Y17" s="17"/>
      <c r="Z17" s="17"/>
    </row>
    <row r="18" spans="1:26" ht="15.75" customHeight="1">
      <c r="A18" s="17" t="s">
        <v>462</v>
      </c>
      <c r="B18" s="17" t="s">
        <v>463</v>
      </c>
      <c r="C18" s="17" t="s">
        <v>396</v>
      </c>
      <c r="D18" s="17" t="s">
        <v>320</v>
      </c>
      <c r="E18" s="17" t="s">
        <v>321</v>
      </c>
      <c r="F18" s="17" t="s">
        <v>322</v>
      </c>
      <c r="G18" s="24" t="s">
        <v>319</v>
      </c>
      <c r="H18" s="17" t="s">
        <v>323</v>
      </c>
      <c r="I18" s="19" t="s">
        <v>464</v>
      </c>
      <c r="J18" s="17" t="s">
        <v>413</v>
      </c>
      <c r="K18" s="17">
        <v>37</v>
      </c>
      <c r="L18" s="17" t="str">
        <f t="shared" si="0"/>
        <v>Takeshi Kato – Real Estate Marketing</v>
      </c>
      <c r="M18" s="17" t="str">
        <f t="shared" si="1"/>
        <v>Takeshi is an accomplished marketing leader with over 20 years of experience across multiple industries, including real estate, insurance, technology, and entertainment. He is currently Head of Marketing and Communications at JLL Japan, driving digital transformation and brand campaigns. Previously, he served as Chief Marketing Officer at Allianz Worldwide Partners Japan and held senior marketing roles at Millea Mondial, Dell, and Sega. Takeshi excels in strategy development, team leadership, and integrating global market insights to boost business growth.</v>
      </c>
      <c r="N18" s="17" t="s">
        <v>139</v>
      </c>
      <c r="O18" s="17" t="str">
        <f t="shared" ref="O18:Q18" si="19">D18</f>
        <v>JLL</v>
      </c>
      <c r="P18" s="17" t="str">
        <f t="shared" si="19"/>
        <v>Head of Marketing and Communications| Head of Marketing - Investor Business</v>
      </c>
      <c r="Q18" s="17" t="str">
        <f t="shared" si="19"/>
        <v>Real Estate Marketing</v>
      </c>
      <c r="R18" s="17" t="str">
        <f t="shared" si="3"/>
        <v>Thunderbird School of Global Management- Master of Business Administration (MBA), International Management (2001–2003)
MIT Sloan School of Management - Organizational Design for Digital Transformation (2020)
Meiji University- Bachelor of Business Administration (B.B.A.) (1991–1995)</v>
      </c>
      <c r="S18" s="17" t="s">
        <v>204</v>
      </c>
      <c r="T18" s="17" t="s">
        <v>139</v>
      </c>
      <c r="U18" s="17"/>
      <c r="V18" s="17"/>
      <c r="W18" s="17"/>
      <c r="X18" s="17"/>
      <c r="Y18" s="17"/>
      <c r="Z18" s="17"/>
    </row>
    <row r="19" spans="1:26" ht="15.75" customHeight="1">
      <c r="A19" s="17" t="s">
        <v>465</v>
      </c>
      <c r="B19" s="17" t="s">
        <v>466</v>
      </c>
      <c r="C19" s="17" t="s">
        <v>396</v>
      </c>
      <c r="D19" s="17" t="s">
        <v>326</v>
      </c>
      <c r="E19" s="17" t="s">
        <v>327</v>
      </c>
      <c r="F19" s="17" t="s">
        <v>322</v>
      </c>
      <c r="G19" s="24" t="s">
        <v>325</v>
      </c>
      <c r="H19" s="17" t="s">
        <v>328</v>
      </c>
      <c r="I19" s="18" t="s">
        <v>467</v>
      </c>
      <c r="J19" s="17" t="s">
        <v>413</v>
      </c>
      <c r="K19" s="17">
        <v>38</v>
      </c>
      <c r="L19" s="17" t="str">
        <f t="shared" si="0"/>
        <v>Hiromi Kitagawa – Real Estate Marketing</v>
      </c>
      <c r="M19" s="17" t="str">
        <f t="shared" si="1"/>
        <v>Hiromi is a seasoned marketing and communications professional with over 25 years of experience in the real estate and corporate sectors. She currently serves as Director and Head of Marketing &amp; Communications at Colliers International Japan, leading brand strategy, content development, and multi-channel campaigns. Prior to this, Hiromi held key marketing roles at CapitaLand International Japan, Mori Building, and Visual Japan, consistently driving brand visibility and business growth across both traditional and digital platforms.</v>
      </c>
      <c r="N19" s="17" t="s">
        <v>139</v>
      </c>
      <c r="O19" s="17" t="str">
        <f t="shared" ref="O19:Q19" si="20">D19</f>
        <v>Colliers International Japan KK</v>
      </c>
      <c r="P19" s="17" t="str">
        <f t="shared" si="20"/>
        <v>Director Marketing &amp; Communications</v>
      </c>
      <c r="Q19" s="17" t="str">
        <f t="shared" si="20"/>
        <v>Real Estate Marketing</v>
      </c>
      <c r="R19" s="17" t="str">
        <f t="shared" si="3"/>
        <v>Buffalo State University - BS in Interior Design
Aoyama Gakuin Woman's Junior College - Home economics</v>
      </c>
      <c r="S19" s="17" t="s">
        <v>204</v>
      </c>
      <c r="T19" s="17" t="s">
        <v>139</v>
      </c>
      <c r="U19" s="17"/>
      <c r="V19" s="17"/>
      <c r="W19" s="17"/>
      <c r="X19" s="17"/>
      <c r="Y19" s="17"/>
      <c r="Z19" s="17"/>
    </row>
    <row r="20" spans="1:26" ht="15.75" customHeight="1">
      <c r="A20" s="17" t="s">
        <v>468</v>
      </c>
      <c r="B20" s="17" t="s">
        <v>469</v>
      </c>
      <c r="C20" s="17" t="s">
        <v>396</v>
      </c>
      <c r="D20" s="17" t="s">
        <v>331</v>
      </c>
      <c r="E20" s="17" t="s">
        <v>332</v>
      </c>
      <c r="F20" s="17" t="s">
        <v>333</v>
      </c>
      <c r="G20" s="24" t="s">
        <v>330</v>
      </c>
      <c r="H20" s="17" t="s">
        <v>334</v>
      </c>
      <c r="I20" s="19" t="s">
        <v>470</v>
      </c>
      <c r="J20" s="17" t="s">
        <v>418</v>
      </c>
      <c r="K20" s="17">
        <v>39</v>
      </c>
      <c r="L20" s="17" t="str">
        <f t="shared" si="0"/>
        <v>Ayano Taraki – Real Estate Appraisal</v>
      </c>
      <c r="M20" s="17" t="str">
        <f t="shared" si="1"/>
        <v>Ayano is a Certified Real Estate Appraiser (不動産鑑定士) with over 14 years of experience at the Japan Real Estate Institute (一般財団法人日本不動産研究所). In addition to her expertise in property valuation, she is an accredited member of the American Society of Appraisers (ASA), specializing in machinery and equipment appraisal. Her dual qualifications enable her to provide comprehensive valuation services across both real estate and industrial assets in Japan and internationally.</v>
      </c>
      <c r="N20" s="17" t="s">
        <v>139</v>
      </c>
      <c r="O20" s="17" t="str">
        <f t="shared" ref="O20:Q20" si="21">D20</f>
        <v>Japan Real Estate Institute</v>
      </c>
      <c r="P20" s="17" t="str">
        <f t="shared" si="21"/>
        <v>Certified Real Estate Appraiser</v>
      </c>
      <c r="Q20" s="17" t="str">
        <f t="shared" si="21"/>
        <v>Real Estate Appraisal</v>
      </c>
      <c r="R20" s="17" t="str">
        <f t="shared" si="3"/>
        <v>Nara Women's University</v>
      </c>
      <c r="S20" s="17" t="s">
        <v>204</v>
      </c>
      <c r="T20" s="17" t="s">
        <v>139</v>
      </c>
      <c r="U20" s="17"/>
      <c r="V20" s="17"/>
      <c r="W20" s="17"/>
      <c r="X20" s="17"/>
      <c r="Y20" s="17"/>
      <c r="Z20" s="17"/>
    </row>
    <row r="21" spans="1:26" ht="15.75" customHeight="1">
      <c r="A21" s="17" t="s">
        <v>471</v>
      </c>
      <c r="B21" s="17" t="s">
        <v>472</v>
      </c>
      <c r="C21" s="17" t="s">
        <v>473</v>
      </c>
      <c r="D21" s="17" t="s">
        <v>337</v>
      </c>
      <c r="E21" s="17" t="s">
        <v>338</v>
      </c>
      <c r="F21" s="17" t="s">
        <v>333</v>
      </c>
      <c r="G21" s="24" t="s">
        <v>336</v>
      </c>
      <c r="H21" s="17" t="s">
        <v>339</v>
      </c>
      <c r="I21" s="18" t="s">
        <v>474</v>
      </c>
      <c r="J21" s="17" t="s">
        <v>413</v>
      </c>
      <c r="K21" s="17">
        <v>40</v>
      </c>
      <c r="L21" s="17" t="str">
        <f t="shared" si="0"/>
        <v>Hara Yasuhiro – Real Estate Appraisal</v>
      </c>
      <c r="M21" s="17" t="str">
        <f t="shared" si="1"/>
        <v>Hara is a licensed broker and real estate appraiser with hands-on experience in Japan’s inbound hotel investment and leasing markets for over a decade. He is currently a Partner at Japan Hotel Appraisal Co., Ltd., specializing in hotel and commercial property valuation. Hara has held senior consulting roles at Mitsubishi UFJ Trust and Banking, overseeing real estate services in Tokyo and Hong Kong. He is highly skilled in preparing Important Matter Disclosure Statements, particularly for hotel-related properties and development land. Fluent in English and conversational in Mandarin (HSK Level 5), Hara brings a well-rounded, multilingual perspective to cross-border real estate transactions.</v>
      </c>
      <c r="N21" s="17" t="s">
        <v>139</v>
      </c>
      <c r="O21" s="17" t="str">
        <f t="shared" ref="O21:Q21" si="22">D21</f>
        <v>Jaoan Hotel Appraisal Co., Ltd.</v>
      </c>
      <c r="P21" s="17" t="str">
        <f t="shared" si="22"/>
        <v>Partner, Licensed Real Estate Appraiser</v>
      </c>
      <c r="Q21" s="17" t="str">
        <f t="shared" si="22"/>
        <v>Real Estate Appraisal</v>
      </c>
      <c r="R21" s="17" t="str">
        <f t="shared" si="3"/>
        <v xml:space="preserve">Japan Centre for Economic Research
Waseda University - B.A. in Economics Probability and Statistics/ Mainframe Computing </v>
      </c>
      <c r="S21" s="17" t="s">
        <v>204</v>
      </c>
      <c r="T21" s="17" t="s">
        <v>139</v>
      </c>
      <c r="U21" s="17"/>
      <c r="V21" s="17"/>
      <c r="W21" s="17"/>
      <c r="X21" s="17"/>
      <c r="Y21" s="17"/>
      <c r="Z21" s="17"/>
    </row>
    <row r="22" spans="1:26" ht="15.75" customHeight="1">
      <c r="A22" s="17" t="s">
        <v>475</v>
      </c>
      <c r="B22" s="17" t="s">
        <v>476</v>
      </c>
      <c r="C22" s="17" t="s">
        <v>139</v>
      </c>
      <c r="D22" s="17" t="s">
        <v>342</v>
      </c>
      <c r="E22" s="17" t="s">
        <v>343</v>
      </c>
      <c r="F22" s="17" t="s">
        <v>333</v>
      </c>
      <c r="G22" s="24" t="s">
        <v>341</v>
      </c>
      <c r="H22" s="17" t="s">
        <v>344</v>
      </c>
      <c r="I22" s="19" t="s">
        <v>477</v>
      </c>
      <c r="J22" s="17" t="s">
        <v>418</v>
      </c>
      <c r="K22" s="17">
        <v>41</v>
      </c>
      <c r="L22" s="17" t="str">
        <f t="shared" si="0"/>
        <v>Kaori Arai – Real Estate Appraisal</v>
      </c>
      <c r="M22" s="17" t="str">
        <f t="shared" si="1"/>
        <v>Kaori is a Licensed Real Estate Appraiser with over 11 years of experience at Daiwa Real Estate Appraisal Co., Ltd., where she currently serves as Manager. She specializes in property valuation across various asset types, providing expert analysis and appraisal services. Kaori holds a Bachelor of Economics from Keio University and brings strong analytical skills and industry insight to her work in real estate valuation.</v>
      </c>
      <c r="N22" s="17" t="s">
        <v>139</v>
      </c>
      <c r="O22" s="17" t="str">
        <f t="shared" ref="O22:Q22" si="23">D22</f>
        <v>Daiwa Real Estate Appraisal Co., Ltd.</v>
      </c>
      <c r="P22" s="17" t="str">
        <f t="shared" si="23"/>
        <v>Licensed Real Estate Appraiser</v>
      </c>
      <c r="Q22" s="17" t="str">
        <f t="shared" si="23"/>
        <v>Real Estate Appraisal</v>
      </c>
      <c r="R22" s="17" t="str">
        <f t="shared" si="3"/>
        <v>Keio University - Bachelor of Economics</v>
      </c>
      <c r="S22" s="17" t="s">
        <v>204</v>
      </c>
      <c r="T22" s="17" t="s">
        <v>139</v>
      </c>
      <c r="U22" s="17"/>
      <c r="V22" s="17"/>
      <c r="W22" s="17"/>
      <c r="X22" s="17"/>
      <c r="Y22" s="17"/>
      <c r="Z22" s="17"/>
    </row>
    <row r="23" spans="1:26" ht="15.75" customHeight="1">
      <c r="A23" s="17" t="s">
        <v>478</v>
      </c>
      <c r="B23" s="17" t="s">
        <v>479</v>
      </c>
      <c r="C23" s="17" t="s">
        <v>139</v>
      </c>
      <c r="D23" s="17" t="s">
        <v>347</v>
      </c>
      <c r="E23" s="17" t="s">
        <v>348</v>
      </c>
      <c r="F23" s="17" t="s">
        <v>333</v>
      </c>
      <c r="G23" s="17" t="s">
        <v>346</v>
      </c>
      <c r="H23" s="17" t="s">
        <v>349</v>
      </c>
      <c r="I23" s="19" t="s">
        <v>480</v>
      </c>
      <c r="J23" s="17" t="s">
        <v>418</v>
      </c>
      <c r="K23" s="17">
        <v>42</v>
      </c>
      <c r="L23" s="17" t="str">
        <f t="shared" si="0"/>
        <v>Yasuko Osumi – Real Estate Appraisal</v>
      </c>
      <c r="M23" s="17" t="str">
        <f t="shared" si="1"/>
        <v>Yasuko is a Certified Real Estate Appraiser and MRICS professional with a strong commitment to helping individuals and businesses understand the value of real estate. She has been with Sanyu Appraisal Corporation since 2020, specializing in the appraisal and valuation of diverse property types including offices, factories, retail spaces, logistics facilities, hotels, and hospitals—both in Japan and abroad. Yasuko holds a degree from Keio University and is dedicated to delivering clear, accurate valuation insights to those navigating complex real estate decisions.</v>
      </c>
      <c r="N23" s="17" t="s">
        <v>139</v>
      </c>
      <c r="O23" s="17" t="str">
        <f t="shared" ref="O23:Q23" si="24">D23</f>
        <v>Sanyu Appraisal Corporation</v>
      </c>
      <c r="P23" s="17" t="str">
        <f t="shared" si="24"/>
        <v>Certified Real Estate Appraiser, MRICS</v>
      </c>
      <c r="Q23" s="17" t="str">
        <f t="shared" si="24"/>
        <v>Real Estate Appraisal</v>
      </c>
      <c r="R23" s="17" t="str">
        <f t="shared" si="3"/>
        <v xml:space="preserve">Keio University </v>
      </c>
      <c r="S23" s="17" t="s">
        <v>204</v>
      </c>
      <c r="T23" s="17" t="s">
        <v>139</v>
      </c>
      <c r="U23" s="17"/>
      <c r="V23" s="17"/>
      <c r="W23" s="17"/>
      <c r="X23" s="17"/>
      <c r="Y23" s="17"/>
      <c r="Z23" s="17"/>
    </row>
    <row r="24" spans="1:26" ht="15.75" customHeight="1">
      <c r="A24" s="17" t="s">
        <v>38</v>
      </c>
      <c r="B24" s="17" t="s">
        <v>481</v>
      </c>
      <c r="C24" s="17" t="s">
        <v>396</v>
      </c>
      <c r="D24" s="17" t="s">
        <v>352</v>
      </c>
      <c r="E24" s="17" t="s">
        <v>353</v>
      </c>
      <c r="F24" s="17" t="s">
        <v>354</v>
      </c>
      <c r="G24" s="24" t="s">
        <v>351</v>
      </c>
      <c r="H24" s="17" t="s">
        <v>355</v>
      </c>
      <c r="I24" s="18" t="s">
        <v>482</v>
      </c>
      <c r="J24" s="17" t="s">
        <v>402</v>
      </c>
      <c r="K24" s="17">
        <v>43</v>
      </c>
      <c r="L24" s="17" t="str">
        <f t="shared" si="0"/>
        <v>Oliver  Omi – Real Estate Brokerage, Real Estate Investment</v>
      </c>
      <c r="M24" s="17" t="str">
        <f t="shared" si="1"/>
        <v>Oliver is a commercial real estate broker with over 13 years of experience, currently based in Tokyo and specializing in foreign capital and international funds. He previously worked in Metro Vancouver at Colliers International, focusing on investment properties and redevelopment sites, particularly in the Broadway Corridor and Downtown Vancouver. Oliver holds a BA and Diploma in Urban Land Economics from the University of British Columbia and is fluent in English, French, and Japanese. He was recognized for the top commercial real estate transaction in Metro Vancouver in 2021 by RENX and the second-largest real estate deal of the year by Business In Vancouver (BIV).</v>
      </c>
      <c r="N24" s="17" t="s">
        <v>139</v>
      </c>
      <c r="O24" s="17" t="str">
        <f t="shared" ref="O24:Q24" si="25">D24</f>
        <v xml:space="preserve">Colliers </v>
      </c>
      <c r="P24" s="17" t="str">
        <f t="shared" si="25"/>
        <v>Associate Director | Capital Markets</v>
      </c>
      <c r="Q24" s="17" t="str">
        <f t="shared" si="25"/>
        <v>Real Estate Brokerage, Real Estate Investment</v>
      </c>
      <c r="R24" s="17" t="str">
        <f t="shared" si="3"/>
        <v>The University of British Columbia B.A, DULE</v>
      </c>
      <c r="S24" s="17" t="s">
        <v>204</v>
      </c>
      <c r="T24" s="17" t="s">
        <v>139</v>
      </c>
      <c r="U24" s="17"/>
      <c r="V24" s="17"/>
      <c r="W24" s="17"/>
      <c r="X24" s="17"/>
      <c r="Y24" s="17"/>
      <c r="Z24" s="17"/>
    </row>
    <row r="25" spans="1:26" ht="15.75" customHeight="1">
      <c r="A25" s="17" t="s">
        <v>483</v>
      </c>
      <c r="B25" s="17" t="s">
        <v>484</v>
      </c>
      <c r="C25" s="17" t="s">
        <v>139</v>
      </c>
      <c r="D25" s="17" t="s">
        <v>358</v>
      </c>
      <c r="E25" s="17" t="s">
        <v>359</v>
      </c>
      <c r="F25" s="17" t="s">
        <v>354</v>
      </c>
      <c r="G25" s="24" t="s">
        <v>357</v>
      </c>
      <c r="H25" s="17"/>
      <c r="I25" s="19" t="s">
        <v>485</v>
      </c>
      <c r="J25" s="17" t="s">
        <v>418</v>
      </c>
      <c r="K25" s="17">
        <v>44</v>
      </c>
      <c r="L25" s="17" t="str">
        <f t="shared" si="0"/>
        <v>Kazuhiro Takase – Real Estate Brokerage, Real Estate Investment</v>
      </c>
      <c r="M25" s="17" t="str">
        <f t="shared" si="1"/>
        <v>Kazuhiro is an accomplished professional with over 30 years of diverse experience in corporate planning, law, real estate, and business development. Since 2018, he has served as Division Director of Corporate Planning at ACCEL LAB Ltd. and has worked as an Administrative Lawyer. With more than 18 years as a licensed Real Estate Broker, Kazuhiro combines legal expertise with deep real estate knowledge. He is also the Founder and CEO of Communication Mart Inc., leading the company since 2009. His career includes leadership roles in new business development and corporate planning at prominent companies such as ITOCHU Corporation, SKY Perfect JSAT, and Star Channel Inc.</v>
      </c>
      <c r="N25" s="17" t="s">
        <v>139</v>
      </c>
      <c r="O25" s="17" t="str">
        <f t="shared" ref="O25:Q25" si="26">D25</f>
        <v xml:space="preserve">Invalance Ltd. </v>
      </c>
      <c r="P25" s="17" t="str">
        <f t="shared" si="26"/>
        <v>Division Director, Crowdfunding Div.</v>
      </c>
      <c r="Q25" s="17" t="str">
        <f t="shared" si="26"/>
        <v>Real Estate Brokerage, Real Estate Investment</v>
      </c>
      <c r="R25" s="17">
        <f t="shared" si="3"/>
        <v>0</v>
      </c>
      <c r="S25" s="17" t="s">
        <v>204</v>
      </c>
      <c r="T25" s="17" t="s">
        <v>139</v>
      </c>
      <c r="U25" s="17"/>
      <c r="V25" s="17"/>
      <c r="W25" s="17"/>
      <c r="X25" s="17"/>
      <c r="Y25" s="17"/>
      <c r="Z25" s="17"/>
    </row>
    <row r="26" spans="1:26" ht="15.75" customHeight="1">
      <c r="A26" s="17" t="s">
        <v>486</v>
      </c>
      <c r="B26" s="17" t="s">
        <v>487</v>
      </c>
      <c r="C26" s="17" t="s">
        <v>396</v>
      </c>
      <c r="D26" s="17" t="s">
        <v>362</v>
      </c>
      <c r="E26" s="17" t="s">
        <v>363</v>
      </c>
      <c r="F26" s="17" t="s">
        <v>364</v>
      </c>
      <c r="G26" s="24" t="s">
        <v>361</v>
      </c>
      <c r="H26" s="17"/>
      <c r="I26" s="19" t="s">
        <v>488</v>
      </c>
      <c r="J26" s="17" t="s">
        <v>418</v>
      </c>
      <c r="K26" s="17">
        <v>45</v>
      </c>
      <c r="L26" s="17" t="str">
        <f t="shared" si="0"/>
        <v>Akiko Hori – Real Estate Law</v>
      </c>
      <c r="M26" s="17" t="str">
        <f t="shared" si="1"/>
        <v>Akiko Hori is a freelance Shihoshoshi lawyer specializing in real estate and business law, with over 17 years of experience in Tokyo. She provides expert legal services in real property transactions and company management, helping clients with company and property registration. Regulated by the Japan Federation of Shiho-shoshi's Association, Akiko also offers Japanese business start-up consulting. She runs a legal advice blog and is known for her deep expertise in transactional law related to real estate and business in Japan.</v>
      </c>
      <c r="N26" s="17" t="s">
        <v>139</v>
      </c>
      <c r="O26" s="17" t="str">
        <f t="shared" ref="O26:Q26" si="27">D26</f>
        <v>Tokyo Property Finance and Law</v>
      </c>
      <c r="P26" s="17" t="str">
        <f t="shared" si="27"/>
        <v>Lawyer</v>
      </c>
      <c r="Q26" s="17" t="str">
        <f t="shared" si="27"/>
        <v>Real Estate Law</v>
      </c>
      <c r="R26" s="17">
        <f t="shared" si="3"/>
        <v>0</v>
      </c>
      <c r="S26" s="17" t="s">
        <v>204</v>
      </c>
      <c r="T26" s="17" t="s">
        <v>139</v>
      </c>
      <c r="U26" s="17"/>
      <c r="V26" s="17"/>
      <c r="W26" s="17"/>
      <c r="X26" s="17"/>
      <c r="Y26" s="17"/>
      <c r="Z26" s="17"/>
    </row>
    <row r="27" spans="1:26" ht="15.75" customHeight="1">
      <c r="A27" s="17" t="s">
        <v>489</v>
      </c>
      <c r="B27" s="17" t="s">
        <v>490</v>
      </c>
      <c r="C27" s="17" t="s">
        <v>491</v>
      </c>
      <c r="D27" s="17" t="s">
        <v>367</v>
      </c>
      <c r="E27" s="17" t="s">
        <v>363</v>
      </c>
      <c r="F27" s="17" t="s">
        <v>364</v>
      </c>
      <c r="G27" s="17" t="s">
        <v>366</v>
      </c>
      <c r="H27" s="17" t="s">
        <v>368</v>
      </c>
      <c r="I27" s="18" t="s">
        <v>492</v>
      </c>
      <c r="J27" s="17" t="s">
        <v>413</v>
      </c>
      <c r="K27" s="17">
        <v>46</v>
      </c>
      <c r="L27" s="17" t="str">
        <f t="shared" si="0"/>
        <v>Muhammad Akram – Real Estate Law</v>
      </c>
      <c r="M27" s="17" t="str">
        <f t="shared" si="1"/>
        <v>Muhammad is a lawyer committed to social justice, specializing in civil, business, and property law, including international cases. He currently works at Izumi General Law Office in Koshigaya and previously at Meguro International Law Office. He holds a JD from Nihon University.</v>
      </c>
      <c r="N27" s="17" t="s">
        <v>139</v>
      </c>
      <c r="O27" s="17" t="str">
        <f t="shared" ref="O27:Q27" si="28">D27</f>
        <v xml:space="preserve">Izumi General Law Office </v>
      </c>
      <c r="P27" s="17" t="str">
        <f t="shared" si="28"/>
        <v>Lawyer</v>
      </c>
      <c r="Q27" s="17" t="str">
        <f t="shared" si="28"/>
        <v>Real Estate Law</v>
      </c>
      <c r="R27" s="17" t="str">
        <f t="shared" si="3"/>
        <v>Nihon University- JD</v>
      </c>
      <c r="S27" s="17" t="s">
        <v>204</v>
      </c>
      <c r="T27" s="17" t="s">
        <v>139</v>
      </c>
      <c r="U27" s="17"/>
      <c r="V27" s="17"/>
      <c r="W27" s="17"/>
      <c r="X27" s="17"/>
      <c r="Y27" s="17"/>
      <c r="Z27" s="17"/>
    </row>
    <row r="28" spans="1:26" ht="15.75" customHeight="1">
      <c r="A28" s="17" t="s">
        <v>493</v>
      </c>
      <c r="B28" s="17" t="s">
        <v>494</v>
      </c>
      <c r="C28" s="17" t="s">
        <v>396</v>
      </c>
      <c r="D28" s="17" t="s">
        <v>371</v>
      </c>
      <c r="E28" s="17" t="s">
        <v>372</v>
      </c>
      <c r="F28" s="17" t="s">
        <v>300</v>
      </c>
      <c r="G28" s="24" t="s">
        <v>370</v>
      </c>
      <c r="H28" s="17" t="s">
        <v>373</v>
      </c>
      <c r="I28" s="19" t="s">
        <v>495</v>
      </c>
      <c r="J28" s="17" t="s">
        <v>413</v>
      </c>
      <c r="K28" s="17">
        <v>47</v>
      </c>
      <c r="L28" s="17" t="str">
        <f t="shared" si="0"/>
        <v>Katsuhito Yoshimori – Real Estate Management</v>
      </c>
      <c r="M28" s="17" t="str">
        <f t="shared" si="1"/>
        <v>Katsuhito is a seasoned commercial real estate professional with over 25 years of experience across asset management, acquisitions, and fund creation. Currently Vice Manager at Daiwa Securities, he previously held senior roles at CBRE Asia Pacific, Tokyo Tatemono Investment Advisors, and Kenedix, managing office, residential, retail, and alternative assets for both domestic and international investors. His expertise spans large-scale portfolio management, team leadership, fund structuring, and real estate due diligence.</v>
      </c>
      <c r="N28" s="17" t="s">
        <v>139</v>
      </c>
      <c r="O28" s="17" t="str">
        <f t="shared" ref="O28:Q28" si="29">D28</f>
        <v>Daiwa Securities Company</v>
      </c>
      <c r="P28" s="17" t="str">
        <f t="shared" si="29"/>
        <v>Vice Manager</v>
      </c>
      <c r="Q28" s="17" t="str">
        <f t="shared" si="29"/>
        <v>Real Estate Management</v>
      </c>
      <c r="R28" s="17" t="str">
        <f t="shared" si="3"/>
        <v>Keio University - MBA 
Waseda University - Bachelors Degree Architecture</v>
      </c>
      <c r="S28" s="17" t="s">
        <v>204</v>
      </c>
      <c r="T28" s="17" t="s">
        <v>139</v>
      </c>
      <c r="U28" s="17"/>
      <c r="V28" s="17"/>
      <c r="W28" s="17"/>
      <c r="X28" s="17"/>
      <c r="Y28" s="17"/>
      <c r="Z28" s="17"/>
    </row>
    <row r="29" spans="1:26" ht="15.75" customHeight="1">
      <c r="A29" s="17" t="s">
        <v>496</v>
      </c>
      <c r="B29" s="17" t="s">
        <v>497</v>
      </c>
      <c r="C29" s="17" t="s">
        <v>396</v>
      </c>
      <c r="D29" s="17" t="s">
        <v>376</v>
      </c>
      <c r="E29" s="17" t="s">
        <v>42</v>
      </c>
      <c r="F29" s="17" t="s">
        <v>193</v>
      </c>
      <c r="G29" s="24" t="s">
        <v>375</v>
      </c>
      <c r="H29" s="17"/>
      <c r="I29" s="18" t="s">
        <v>498</v>
      </c>
      <c r="J29" s="17" t="s">
        <v>418</v>
      </c>
      <c r="K29" s="17">
        <v>48</v>
      </c>
      <c r="L29" s="17" t="str">
        <f t="shared" si="0"/>
        <v>Yuuki Narita – Real Estate Investment</v>
      </c>
      <c r="M29" s="17" t="str">
        <f t="shared" si="1"/>
        <v>Yuuki is the Director at 株式会社BRI, a role he has held since 2010. With over 14 years of experience, he specializes in real estate development and investment, particularly in Tokyo’s high-value central areas. He oversees the “GALICIA” branded condominium series and collaborates with MetroResidences Japan to provide high-yield serviced apartment investment solutions.</v>
      </c>
      <c r="N29" s="17" t="s">
        <v>139</v>
      </c>
      <c r="O29" s="17" t="str">
        <f t="shared" ref="O29:Q29" si="30">D29</f>
        <v>BRI</v>
      </c>
      <c r="P29" s="17" t="str">
        <f t="shared" si="30"/>
        <v>Director</v>
      </c>
      <c r="Q29" s="17" t="str">
        <f t="shared" si="30"/>
        <v>Real Estate Investment</v>
      </c>
      <c r="R29" s="17">
        <f t="shared" si="3"/>
        <v>0</v>
      </c>
      <c r="S29" s="17" t="s">
        <v>204</v>
      </c>
      <c r="T29" s="17" t="s">
        <v>139</v>
      </c>
      <c r="U29" s="17"/>
      <c r="V29" s="17"/>
      <c r="W29" s="17"/>
      <c r="X29" s="17"/>
      <c r="Y29" s="17"/>
      <c r="Z29" s="17"/>
    </row>
    <row r="30" spans="1:26" ht="15.75" customHeight="1">
      <c r="A30" s="17" t="s">
        <v>499</v>
      </c>
      <c r="B30" s="17" t="s">
        <v>500</v>
      </c>
      <c r="C30" s="17" t="s">
        <v>396</v>
      </c>
      <c r="D30" s="17" t="s">
        <v>379</v>
      </c>
      <c r="E30" s="17" t="s">
        <v>380</v>
      </c>
      <c r="F30" s="17" t="s">
        <v>187</v>
      </c>
      <c r="G30" s="17" t="s">
        <v>378</v>
      </c>
      <c r="H30" s="17" t="s">
        <v>381</v>
      </c>
      <c r="I30" s="18" t="s">
        <v>501</v>
      </c>
      <c r="J30" s="17" t="s">
        <v>402</v>
      </c>
      <c r="K30" s="17">
        <v>49</v>
      </c>
      <c r="L30" s="17" t="str">
        <f t="shared" si="0"/>
        <v>Eric  Golden – Real Estate Investment, Real Estate Management</v>
      </c>
      <c r="M30" s="17" t="str">
        <f t="shared" si="1"/>
        <v>Eric is the Co-Head of Japan and Managing Director at Fortress Investment Group, where he has led real estate and corporate investments across Asia—primarily in Japan—since 2008. With over two decades of industry experience, he previously worked at Credit Suisse and Donaldson, Lufkin &amp; Jenrette (DLJ), focusing on real estate investments in Japan, China, and the U.S. His background spans both direct and corporate investment strategies in global markets.</v>
      </c>
      <c r="N30" s="17" t="s">
        <v>139</v>
      </c>
      <c r="O30" s="17" t="str">
        <f t="shared" ref="O30:Q30" si="31">D30</f>
        <v>Fortress Investment Group</v>
      </c>
      <c r="P30" s="17" t="str">
        <f t="shared" si="31"/>
        <v xml:space="preserve">Managing Director </v>
      </c>
      <c r="Q30" s="17" t="str">
        <f t="shared" si="31"/>
        <v>Real Estate Investment, Real Estate Management</v>
      </c>
      <c r="R30" s="17" t="str">
        <f t="shared" si="3"/>
        <v>Brown University- Bachelors in Mathematical Economics</v>
      </c>
      <c r="S30" s="17" t="s">
        <v>204</v>
      </c>
      <c r="T30" s="17" t="s">
        <v>139</v>
      </c>
      <c r="U30" s="17"/>
      <c r="V30" s="17"/>
      <c r="W30" s="17"/>
      <c r="X30" s="17"/>
      <c r="Y30" s="17"/>
      <c r="Z30" s="17"/>
    </row>
    <row r="31" spans="1:26" ht="15.75" customHeight="1">
      <c r="A31" s="17" t="s">
        <v>502</v>
      </c>
      <c r="B31" s="17" t="s">
        <v>503</v>
      </c>
      <c r="C31" s="17" t="s">
        <v>396</v>
      </c>
      <c r="D31" s="17" t="s">
        <v>384</v>
      </c>
      <c r="E31" s="17" t="s">
        <v>385</v>
      </c>
      <c r="F31" s="17" t="s">
        <v>300</v>
      </c>
      <c r="G31" s="17" t="s">
        <v>383</v>
      </c>
      <c r="H31" s="17" t="s">
        <v>386</v>
      </c>
      <c r="I31" s="18" t="s">
        <v>504</v>
      </c>
      <c r="J31" s="17" t="s">
        <v>505</v>
      </c>
      <c r="K31" s="17">
        <v>50</v>
      </c>
      <c r="L31" s="17" t="str">
        <f t="shared" si="0"/>
        <v>Kevin  Lee – Real Estate Management</v>
      </c>
      <c r="M31" s="17" t="str">
        <f t="shared" si="1"/>
        <v>Kevin is Managing Director and Head of Asia Real Estate at Starwood Capital Group, overseeing investment strategies across the region since 2019. He brings over two decades of global real estate investment experience, having previously held senior roles at Lone Star Funds, where he led acquisitions across Asia Pacific (excluding Japan), and at the Abu Dhabi Investment Authority (ADIA), managing North American real estate portfolios. Kevin began his career at Starwood Capital in the U.S., rising from Analyst to Vice President, and also worked at PwC. His expertise spans acquisitions, asset management, and cross-border real estate investments.</v>
      </c>
      <c r="N31" s="17" t="s">
        <v>139</v>
      </c>
      <c r="O31" s="17" t="str">
        <f t="shared" ref="O31:Q31" si="32">D31</f>
        <v>Starwoord Capital Group</v>
      </c>
      <c r="P31" s="17" t="str">
        <f t="shared" si="32"/>
        <v xml:space="preserve">Managing Director, Head of Asia Real Estate </v>
      </c>
      <c r="Q31" s="17" t="str">
        <f t="shared" si="32"/>
        <v>Real Estate Management</v>
      </c>
      <c r="R31" s="17" t="str">
        <f t="shared" si="3"/>
        <v>UCLA - Bachelors in Business/ Managerial Economics
The University of Teas at Austin - Business Honors Program</v>
      </c>
      <c r="S31" s="17" t="s">
        <v>204</v>
      </c>
      <c r="T31" s="17" t="s">
        <v>139</v>
      </c>
      <c r="U31" s="17"/>
      <c r="V31" s="17"/>
      <c r="W31" s="17"/>
      <c r="X31" s="17"/>
      <c r="Y31" s="17"/>
      <c r="Z31" s="17"/>
    </row>
    <row r="32" spans="1:26" ht="15.75" customHeight="1">
      <c r="A32" s="17" t="s">
        <v>506</v>
      </c>
      <c r="B32" s="17" t="s">
        <v>507</v>
      </c>
      <c r="C32" s="17" t="s">
        <v>508</v>
      </c>
      <c r="D32" s="17" t="s">
        <v>293</v>
      </c>
      <c r="E32" s="17" t="s">
        <v>389</v>
      </c>
      <c r="F32" s="17" t="s">
        <v>175</v>
      </c>
      <c r="G32" s="24" t="s">
        <v>388</v>
      </c>
      <c r="H32" s="17" t="s">
        <v>390</v>
      </c>
      <c r="I32" s="18" t="s">
        <v>509</v>
      </c>
      <c r="J32" s="17" t="s">
        <v>418</v>
      </c>
      <c r="K32" s="17">
        <v>51</v>
      </c>
      <c r="L32" s="17" t="str">
        <f t="shared" si="0"/>
        <v>Kenji Ota – Corporate Real Estate Management</v>
      </c>
      <c r="M32" s="17" t="str">
        <f t="shared" si="1"/>
        <v>Kenji is a seasoned commercial real estate professional with 25 years of industry experience spanning research consulting, recruitment and training, strategic planning, sales promotion, and consulting sales. With a strong foundation in B2B marketing, business model analysis, and solution-based sales, he has contributed to enhancing asset value by aligning with societal trends ("時流") and client needs. Kenji holds a real estate broker license, maintains a broad network across industries, and brings deep expertise in organizational strategy and value chain analysis. He is committed to fostering a more prosperous society through thoughtful and strategic real estate solutions.</v>
      </c>
      <c r="N32" s="17" t="s">
        <v>139</v>
      </c>
      <c r="O32" s="17" t="str">
        <f t="shared" ref="O32:Q32" si="33">D32</f>
        <v>CBRE</v>
      </c>
      <c r="P32" s="17" t="str">
        <f t="shared" si="33"/>
        <v>Business Consultant</v>
      </c>
      <c r="Q32" s="17" t="str">
        <f t="shared" si="33"/>
        <v>Corporate Real Estate Management</v>
      </c>
      <c r="R32" s="17" t="str">
        <f t="shared" si="3"/>
        <v>Kobe University - Business Administration</v>
      </c>
      <c r="S32" s="17" t="s">
        <v>204</v>
      </c>
      <c r="T32" s="17" t="s">
        <v>139</v>
      </c>
      <c r="U32" s="17"/>
      <c r="V32" s="17"/>
      <c r="W32" s="17"/>
      <c r="X32" s="17"/>
      <c r="Y32" s="17"/>
      <c r="Z32" s="17"/>
    </row>
    <row r="33" spans="1:26"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8" r:id="rId7" xr:uid="{00000000-0004-0000-0200-000006000000}"/>
    <hyperlink ref="I9" r:id="rId8" xr:uid="{00000000-0004-0000-0200-000007000000}"/>
    <hyperlink ref="I10" r:id="rId9" xr:uid="{00000000-0004-0000-0200-000008000000}"/>
    <hyperlink ref="I11" r:id="rId10" xr:uid="{00000000-0004-0000-0200-000009000000}"/>
    <hyperlink ref="I12" r:id="rId11" xr:uid="{00000000-0004-0000-0200-00000A000000}"/>
    <hyperlink ref="I13" r:id="rId12" xr:uid="{00000000-0004-0000-0200-00000B000000}"/>
    <hyperlink ref="I14" r:id="rId13" xr:uid="{00000000-0004-0000-0200-00000C000000}"/>
    <hyperlink ref="I15" r:id="rId14" xr:uid="{00000000-0004-0000-0200-00000D000000}"/>
    <hyperlink ref="I16" r:id="rId15" xr:uid="{00000000-0004-0000-0200-00000E000000}"/>
    <hyperlink ref="I17" r:id="rId16" xr:uid="{00000000-0004-0000-0200-00000F000000}"/>
    <hyperlink ref="I18" r:id="rId17" xr:uid="{00000000-0004-0000-0200-000010000000}"/>
    <hyperlink ref="I19" r:id="rId18" xr:uid="{00000000-0004-0000-0200-000011000000}"/>
    <hyperlink ref="I20" r:id="rId19" xr:uid="{00000000-0004-0000-0200-000012000000}"/>
    <hyperlink ref="I21" r:id="rId20" xr:uid="{00000000-0004-0000-0200-000013000000}"/>
    <hyperlink ref="I22" r:id="rId21" xr:uid="{00000000-0004-0000-0200-000014000000}"/>
    <hyperlink ref="I23" r:id="rId22" xr:uid="{00000000-0004-0000-0200-000015000000}"/>
    <hyperlink ref="I24" r:id="rId23" xr:uid="{00000000-0004-0000-0200-000016000000}"/>
    <hyperlink ref="I25" r:id="rId24" xr:uid="{00000000-0004-0000-0200-000017000000}"/>
    <hyperlink ref="I26" r:id="rId25" xr:uid="{00000000-0004-0000-0200-000018000000}"/>
    <hyperlink ref="I27" r:id="rId26" xr:uid="{00000000-0004-0000-0200-000019000000}"/>
    <hyperlink ref="I28" r:id="rId27" xr:uid="{00000000-0004-0000-0200-00001A000000}"/>
    <hyperlink ref="I29" r:id="rId28" xr:uid="{00000000-0004-0000-0200-00001B000000}"/>
    <hyperlink ref="I30" r:id="rId29" xr:uid="{00000000-0004-0000-0200-00001C000000}"/>
    <hyperlink ref="I31" r:id="rId30" xr:uid="{00000000-0004-0000-0200-00001D000000}"/>
    <hyperlink ref="I32" r:id="rId31" xr:uid="{00000000-0004-0000-0200-00001E000000}"/>
  </hyperlinks>
  <pageMargins left="0.7" right="0.7" top="0.75" bottom="0.75" header="0.3" footer="0.3"/>
  <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Import Ready</vt:lpstr>
      <vt:lpstr>Japan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Lewis Kawase Kennedy</cp:lastModifiedBy>
  <dcterms:modified xsi:type="dcterms:W3CDTF">2025-06-10T21:02:16Z</dcterms:modified>
</cp:coreProperties>
</file>