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destlyawesome/Downloads/galvanize/Analytics_Project/SEA_affordable_housing_project/"/>
    </mc:Choice>
  </mc:AlternateContent>
  <xr:revisionPtr revIDLastSave="0" documentId="13_ncr:40009_{6EAD66E8-46B3-4C4D-89E9-B14EB209B5DA}" xr6:coauthVersionLast="43" xr6:coauthVersionMax="43" xr10:uidLastSave="{00000000-0000-0000-0000-000000000000}"/>
  <bookViews>
    <workbookView xWindow="780" yWindow="960" windowWidth="27640" windowHeight="16540"/>
  </bookViews>
  <sheets>
    <sheet name="da_pronto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<sst xmlns="http://schemas.openxmlformats.org/spreadsheetml/2006/main" count="7424" uniqueCount="539">
  <si>
    <t>trip_id</t>
  </si>
  <si>
    <t>starttime</t>
  </si>
  <si>
    <t>stoptime</t>
  </si>
  <si>
    <t>bikeid</t>
  </si>
  <si>
    <t>tripduration</t>
  </si>
  <si>
    <t>from_station_name</t>
  </si>
  <si>
    <t>to_station_name</t>
  </si>
  <si>
    <t>from_station_id</t>
  </si>
  <si>
    <t>to_station_id</t>
  </si>
  <si>
    <t>usertype</t>
  </si>
  <si>
    <t>gender</t>
  </si>
  <si>
    <t>birthyear</t>
  </si>
  <si>
    <t>SEA00384</t>
  </si>
  <si>
    <t>Eastlake Ave E &amp; E Allison St</t>
  </si>
  <si>
    <t>EL-05</t>
  </si>
  <si>
    <t>Short-Term Pass Holder</t>
  </si>
  <si>
    <t>NULL</t>
  </si>
  <si>
    <t>SEA00336</t>
  </si>
  <si>
    <t>2nd Ave &amp; Pine St</t>
  </si>
  <si>
    <t>Dexter Ave N &amp; Aloha St</t>
  </si>
  <si>
    <t>CBD-13</t>
  </si>
  <si>
    <t>SLU-02</t>
  </si>
  <si>
    <t>Annual Member</t>
  </si>
  <si>
    <t>Male</t>
  </si>
  <si>
    <t>SEA00449</t>
  </si>
  <si>
    <t>Occidental Park / Occidental Ave S &amp; S Washington St</t>
  </si>
  <si>
    <t>PS-04</t>
  </si>
  <si>
    <t>SEA00375</t>
  </si>
  <si>
    <t>7th Ave &amp; Union St</t>
  </si>
  <si>
    <t>2nd Ave &amp; Blanchard St</t>
  </si>
  <si>
    <t>CBD-03</t>
  </si>
  <si>
    <t>BT-05</t>
  </si>
  <si>
    <t>SEA00318</t>
  </si>
  <si>
    <t>REI / Yale Ave N &amp; John St</t>
  </si>
  <si>
    <t>SLU-01</t>
  </si>
  <si>
    <t>SEA00485</t>
  </si>
  <si>
    <t>Seattle University / E Columbia St &amp; 12th Ave</t>
  </si>
  <si>
    <t>3rd Ave &amp; Broad St</t>
  </si>
  <si>
    <t>FH-04</t>
  </si>
  <si>
    <t>BT-01</t>
  </si>
  <si>
    <t>SEA00059</t>
  </si>
  <si>
    <t>SEA00479</t>
  </si>
  <si>
    <t>UW Engineering Library / E Stevens Way NE &amp; Jefferson Rd</t>
  </si>
  <si>
    <t>UW-06</t>
  </si>
  <si>
    <t>SEA00191</t>
  </si>
  <si>
    <t>Summit Ave E &amp; E Republican St</t>
  </si>
  <si>
    <t>Pine St &amp; 9th Ave</t>
  </si>
  <si>
    <t>CH-03</t>
  </si>
  <si>
    <t>SLU-16</t>
  </si>
  <si>
    <t>SEA00428</t>
  </si>
  <si>
    <t>Frye Art Museum / Terry Ave &amp; Columbia St</t>
  </si>
  <si>
    <t>FH-01</t>
  </si>
  <si>
    <t>SEA00305</t>
  </si>
  <si>
    <t>Republican St &amp; Westlake Ave N</t>
  </si>
  <si>
    <t>E Blaine St &amp; Fairview Ave E</t>
  </si>
  <si>
    <t>SLU-04</t>
  </si>
  <si>
    <t>EL-03</t>
  </si>
  <si>
    <t>SEA00457</t>
  </si>
  <si>
    <t>15th Ave E &amp; E Thomas St</t>
  </si>
  <si>
    <t>CH-05</t>
  </si>
  <si>
    <t>SEA00068</t>
  </si>
  <si>
    <t>Pier 69 / Alaskan Way &amp; Clay St</t>
  </si>
  <si>
    <t>WF-01</t>
  </si>
  <si>
    <t>SEA00153</t>
  </si>
  <si>
    <t>PATH / 9th Ave &amp; Westlake Ave</t>
  </si>
  <si>
    <t>SLU-07</t>
  </si>
  <si>
    <t>Female</t>
  </si>
  <si>
    <t>SEA00172</t>
  </si>
  <si>
    <t>1st Ave &amp; Marion St</t>
  </si>
  <si>
    <t>CBD-05</t>
  </si>
  <si>
    <t>Other</t>
  </si>
  <si>
    <t>SEA00267</t>
  </si>
  <si>
    <t>Seattle Aquarium / Alaskan Way S &amp; Elliott Bay Trail</t>
  </si>
  <si>
    <t>WF-04</t>
  </si>
  <si>
    <t>SEA00057</t>
  </si>
  <si>
    <t>SEA00040</t>
  </si>
  <si>
    <t>12th Ave &amp; E Denny Way</t>
  </si>
  <si>
    <t>CH-06</t>
  </si>
  <si>
    <t>SEA00262</t>
  </si>
  <si>
    <t>E Harrison St &amp; Broadway Ave E</t>
  </si>
  <si>
    <t>Harvard Ave &amp; E Pine St</t>
  </si>
  <si>
    <t>CH-02</t>
  </si>
  <si>
    <t>CH-09</t>
  </si>
  <si>
    <t>SEA00170</t>
  </si>
  <si>
    <t>9th Ave N &amp; Mercer St</t>
  </si>
  <si>
    <t>DPD-01</t>
  </si>
  <si>
    <t>SEA00316</t>
  </si>
  <si>
    <t>Cal Anderson Park / 11th Ave &amp; Pine St</t>
  </si>
  <si>
    <t>CH-08</t>
  </si>
  <si>
    <t>SEA00148</t>
  </si>
  <si>
    <t>Bellevue Ave &amp; E Pine St</t>
  </si>
  <si>
    <t>CH-12</t>
  </si>
  <si>
    <t>SEA00206</t>
  </si>
  <si>
    <t>2nd Ave &amp; Spring St</t>
  </si>
  <si>
    <t>CBD-06</t>
  </si>
  <si>
    <t>SEA00159</t>
  </si>
  <si>
    <t>Fred Hutchinson Cancer Research Center / Fairview Ave N &amp; Ward St</t>
  </si>
  <si>
    <t>EL-01</t>
  </si>
  <si>
    <t>SEA00116</t>
  </si>
  <si>
    <t>Westlake Ave &amp; 6th Ave</t>
  </si>
  <si>
    <t>SLU-15</t>
  </si>
  <si>
    <t>SEA00473</t>
  </si>
  <si>
    <t>E Pine St &amp; 16th Ave</t>
  </si>
  <si>
    <t>CH-07</t>
  </si>
  <si>
    <t>SEA00138</t>
  </si>
  <si>
    <t>Burke-Gilman Trail / NE Blakeley St &amp; 24th Ave NE</t>
  </si>
  <si>
    <t>UD-01</t>
  </si>
  <si>
    <t>6th Ave S &amp; S King St</t>
  </si>
  <si>
    <t>ID-04</t>
  </si>
  <si>
    <t>SEA00223</t>
  </si>
  <si>
    <t>SEA00308</t>
  </si>
  <si>
    <t>SEA00494</t>
  </si>
  <si>
    <t>SEA00106</t>
  </si>
  <si>
    <t>SEA00025</t>
  </si>
  <si>
    <t>SEA00394</t>
  </si>
  <si>
    <t>SEA00329</t>
  </si>
  <si>
    <t>2nd Ave &amp; Vine St</t>
  </si>
  <si>
    <t>BT-03</t>
  </si>
  <si>
    <t>SEA00048</t>
  </si>
  <si>
    <t>Terry Ave &amp; Stewart St</t>
  </si>
  <si>
    <t>SLU-20</t>
  </si>
  <si>
    <t>SEA00141</t>
  </si>
  <si>
    <t>King Street Station Plaza / 2nd Ave Extension S &amp; S Jackson St</t>
  </si>
  <si>
    <t>PS-05</t>
  </si>
  <si>
    <t>SEA00125</t>
  </si>
  <si>
    <t>SEA00303</t>
  </si>
  <si>
    <t>SEA00413</t>
  </si>
  <si>
    <t>SEA00150</t>
  </si>
  <si>
    <t>SEA00290</t>
  </si>
  <si>
    <t>SEA00029</t>
  </si>
  <si>
    <t>UW Intramural Activities Building</t>
  </si>
  <si>
    <t>UW-07</t>
  </si>
  <si>
    <t>SEA00330</t>
  </si>
  <si>
    <t>SEA00289</t>
  </si>
  <si>
    <t>SEA00056</t>
  </si>
  <si>
    <t>SEA00261</t>
  </si>
  <si>
    <t>SEA00304</t>
  </si>
  <si>
    <t>6th Ave &amp; Blanchard St</t>
  </si>
  <si>
    <t>BT-04</t>
  </si>
  <si>
    <t>SEA00483</t>
  </si>
  <si>
    <t>SEA00259</t>
  </si>
  <si>
    <t>SEA00248</t>
  </si>
  <si>
    <t>SEA00301</t>
  </si>
  <si>
    <t>SEA00496</t>
  </si>
  <si>
    <t>12th Ave &amp; NE Campus Pkwy</t>
  </si>
  <si>
    <t>UD-04</t>
  </si>
  <si>
    <t>SEA00385</t>
  </si>
  <si>
    <t>SEA00445</t>
  </si>
  <si>
    <t>SEA00315</t>
  </si>
  <si>
    <t>SEA00471</t>
  </si>
  <si>
    <t>SEA00132</t>
  </si>
  <si>
    <t>SEA00075</t>
  </si>
  <si>
    <t>Summit Ave &amp; E Denny Way</t>
  </si>
  <si>
    <t>CH-01</t>
  </si>
  <si>
    <t>SEA00063</t>
  </si>
  <si>
    <t>SEA00282</t>
  </si>
  <si>
    <t>SEA00031</t>
  </si>
  <si>
    <t>SEA00374</t>
  </si>
  <si>
    <t>SEA00328</t>
  </si>
  <si>
    <t>SEA00168</t>
  </si>
  <si>
    <t>SEA00389</t>
  </si>
  <si>
    <t>SEA00180</t>
  </si>
  <si>
    <t>SEA00437</t>
  </si>
  <si>
    <t>City Hall / 4th Ave &amp; James St</t>
  </si>
  <si>
    <t>CBD-07</t>
  </si>
  <si>
    <t>SEA00395</t>
  </si>
  <si>
    <t>SEA00231</t>
  </si>
  <si>
    <t>SEA00221</t>
  </si>
  <si>
    <t>SEA00361</t>
  </si>
  <si>
    <t>SEA00242</t>
  </si>
  <si>
    <t>SEA00455</t>
  </si>
  <si>
    <t>Burke Museum / E Stevens Way NE &amp; Memorial Way NE</t>
  </si>
  <si>
    <t>UW-02</t>
  </si>
  <si>
    <t>SEA00351</t>
  </si>
  <si>
    <t>SEA00286</t>
  </si>
  <si>
    <t>UW Magnuson Health Sciences Center Rotunda / Columbia Rd &amp; San Juan Rd</t>
  </si>
  <si>
    <t>UW-10</t>
  </si>
  <si>
    <t>SEA00481</t>
  </si>
  <si>
    <t>SEA00332</t>
  </si>
  <si>
    <t>Key Arena / 1st Ave N &amp; Harrison St</t>
  </si>
  <si>
    <t>SLU-19</t>
  </si>
  <si>
    <t>SEA00417</t>
  </si>
  <si>
    <t>SEA00433</t>
  </si>
  <si>
    <t>SEA00392</t>
  </si>
  <si>
    <t>SEA00179</t>
  </si>
  <si>
    <t>SEA00122</t>
  </si>
  <si>
    <t>SEA00448</t>
  </si>
  <si>
    <t>SEA00086</t>
  </si>
  <si>
    <t>SEA00184</t>
  </si>
  <si>
    <t>Dexter Ave &amp; Denny Way</t>
  </si>
  <si>
    <t>SLU-18</t>
  </si>
  <si>
    <t>SEA00212</t>
  </si>
  <si>
    <t>SEA00264</t>
  </si>
  <si>
    <t>SEA00460</t>
  </si>
  <si>
    <t>SEA00185</t>
  </si>
  <si>
    <t>SEA00112</t>
  </si>
  <si>
    <t>SEA00099</t>
  </si>
  <si>
    <t>NE 47th St &amp; 12th Ave NE</t>
  </si>
  <si>
    <t>UD-07</t>
  </si>
  <si>
    <t>SEA00233</t>
  </si>
  <si>
    <t>Union St &amp; 4th Ave</t>
  </si>
  <si>
    <t>CBD-04</t>
  </si>
  <si>
    <t>SEA00430</t>
  </si>
  <si>
    <t>SEA00082</t>
  </si>
  <si>
    <t>SEA00079</t>
  </si>
  <si>
    <t>SEA00084</t>
  </si>
  <si>
    <t>SEA00187</t>
  </si>
  <si>
    <t>SEA00266</t>
  </si>
  <si>
    <t>SEA00390</t>
  </si>
  <si>
    <t>SEA00230</t>
  </si>
  <si>
    <t>SEA00101</t>
  </si>
  <si>
    <t>SEA00381</t>
  </si>
  <si>
    <t>SEA00252</t>
  </si>
  <si>
    <t>12th Ave &amp; E Mercer St</t>
  </si>
  <si>
    <t>CH-15</t>
  </si>
  <si>
    <t>SEA00182</t>
  </si>
  <si>
    <t>SEA00478</t>
  </si>
  <si>
    <t>SEA00078</t>
  </si>
  <si>
    <t>SEA00092</t>
  </si>
  <si>
    <t>SEA00108</t>
  </si>
  <si>
    <t>SEA00355</t>
  </si>
  <si>
    <t>SEA00353</t>
  </si>
  <si>
    <t>SEA00379</t>
  </si>
  <si>
    <t>SEA00444</t>
  </si>
  <si>
    <t>SEA00337</t>
  </si>
  <si>
    <t>SEA00456</t>
  </si>
  <si>
    <t>SEA00213</t>
  </si>
  <si>
    <t>SEA00364</t>
  </si>
  <si>
    <t>SEA00210</t>
  </si>
  <si>
    <t>SEA00269</t>
  </si>
  <si>
    <t>Lake Union Park / Valley St &amp; Boren Ave N</t>
  </si>
  <si>
    <t>SLU-17</t>
  </si>
  <si>
    <t>SEA00238</t>
  </si>
  <si>
    <t>SEA00426</t>
  </si>
  <si>
    <t>SEA00314</t>
  </si>
  <si>
    <t>SEA00458</t>
  </si>
  <si>
    <t>SEA00023</t>
  </si>
  <si>
    <t>SEA00424</t>
  </si>
  <si>
    <t>SEA00284</t>
  </si>
  <si>
    <t>SEA00368</t>
  </si>
  <si>
    <t>SEA00224</t>
  </si>
  <si>
    <t>SEA00081</t>
  </si>
  <si>
    <t>SEA00466</t>
  </si>
  <si>
    <t>SEA00205</t>
  </si>
  <si>
    <t>SEA00218</t>
  </si>
  <si>
    <t>SEA00174</t>
  </si>
  <si>
    <t>SEA00127</t>
  </si>
  <si>
    <t>SEA00058</t>
  </si>
  <si>
    <t>SEA00247</t>
  </si>
  <si>
    <t>SEA00131</t>
  </si>
  <si>
    <t>SEA00265</t>
  </si>
  <si>
    <t>SEA00171</t>
  </si>
  <si>
    <t>SEA00327</t>
  </si>
  <si>
    <t>SEA00440</t>
  </si>
  <si>
    <t>SEA00343</t>
  </si>
  <si>
    <t>SEA00139</t>
  </si>
  <si>
    <t>SEA00052</t>
  </si>
  <si>
    <t>SEA00414</t>
  </si>
  <si>
    <t>SEA00088</t>
  </si>
  <si>
    <t>SEA00166</t>
  </si>
  <si>
    <t>SEA00341</t>
  </si>
  <si>
    <t>15th Ave NE &amp; NE 40th St</t>
  </si>
  <si>
    <t>UW-04</t>
  </si>
  <si>
    <t>SEA00135</t>
  </si>
  <si>
    <t>SEA00436</t>
  </si>
  <si>
    <t>SEA00209</t>
  </si>
  <si>
    <t>SEA00321</t>
  </si>
  <si>
    <t>SEA00237</t>
  </si>
  <si>
    <t>SEA00069</t>
  </si>
  <si>
    <t>SEA00236</t>
  </si>
  <si>
    <t>SEA00476</t>
  </si>
  <si>
    <t>SEA00276</t>
  </si>
  <si>
    <t>SEA00091</t>
  </si>
  <si>
    <t>SEA00377</t>
  </si>
  <si>
    <t>SEA00169</t>
  </si>
  <si>
    <t>SEA00442</t>
  </si>
  <si>
    <t>SEA00071</t>
  </si>
  <si>
    <t>SEA00024</t>
  </si>
  <si>
    <t>SEA00049</t>
  </si>
  <si>
    <t>SEA00038</t>
  </si>
  <si>
    <t>SEA00334</t>
  </si>
  <si>
    <t>SEA00500</t>
  </si>
  <si>
    <t>SEA00495</t>
  </si>
  <si>
    <t>SEA00326</t>
  </si>
  <si>
    <t>SEA00281</t>
  </si>
  <si>
    <t>SEA00275</t>
  </si>
  <si>
    <t>SEA00154</t>
  </si>
  <si>
    <t>SEA00354</t>
  </si>
  <si>
    <t>SEA00268</t>
  </si>
  <si>
    <t>UW McCarty Hall / Whitman Ct</t>
  </si>
  <si>
    <t>UW-01</t>
  </si>
  <si>
    <t>SEA00065</t>
  </si>
  <si>
    <t>SEA00232</t>
  </si>
  <si>
    <t>SEA00310</t>
  </si>
  <si>
    <t>SEA00096</t>
  </si>
  <si>
    <t>SEA00254</t>
  </si>
  <si>
    <t>SEA00032</t>
  </si>
  <si>
    <t>SEA00189</t>
  </si>
  <si>
    <t>SEA00349</t>
  </si>
  <si>
    <t>SEA00432</t>
  </si>
  <si>
    <t>SEA00420</t>
  </si>
  <si>
    <t>SEA00307</t>
  </si>
  <si>
    <t>SEA00324</t>
  </si>
  <si>
    <t>SEA00118</t>
  </si>
  <si>
    <t>SEA00492</t>
  </si>
  <si>
    <t>SEA00227</t>
  </si>
  <si>
    <t>SEA00173</t>
  </si>
  <si>
    <t>SEA00028</t>
  </si>
  <si>
    <t>SEA00464</t>
  </si>
  <si>
    <t>SEA00107</t>
  </si>
  <si>
    <t>SEA00352</t>
  </si>
  <si>
    <t>SEA00104</t>
  </si>
  <si>
    <t>SEA00463</t>
  </si>
  <si>
    <t>SEA00465</t>
  </si>
  <si>
    <t>SEA00093</t>
  </si>
  <si>
    <t>SEA00273</t>
  </si>
  <si>
    <t>SEA00451</t>
  </si>
  <si>
    <t>NE 42nd St &amp; University Way NE</t>
  </si>
  <si>
    <t>UD-02</t>
  </si>
  <si>
    <t>SEA00489</t>
  </si>
  <si>
    <t>SEA00201</t>
  </si>
  <si>
    <t>SEA00292</t>
  </si>
  <si>
    <t>12th Ave &amp; E Yesler Way</t>
  </si>
  <si>
    <t>CD-01</t>
  </si>
  <si>
    <t>SEA00356</t>
  </si>
  <si>
    <t>SEA00490</t>
  </si>
  <si>
    <t>SEA00030</t>
  </si>
  <si>
    <t>SEA00467</t>
  </si>
  <si>
    <t>SEA00453</t>
  </si>
  <si>
    <t>SEA00090</t>
  </si>
  <si>
    <t>SEA00360</t>
  </si>
  <si>
    <t>SEA00403</t>
  </si>
  <si>
    <t>SEA00157</t>
  </si>
  <si>
    <t>SEA00311</t>
  </si>
  <si>
    <t>SEA00095</t>
  </si>
  <si>
    <t>SEA00271</t>
  </si>
  <si>
    <t>SEA00137</t>
  </si>
  <si>
    <t>SEA00160</t>
  </si>
  <si>
    <t>SEA00380</t>
  </si>
  <si>
    <t>SEA00196</t>
  </si>
  <si>
    <t>SEA00207</t>
  </si>
  <si>
    <t>SEA00102</t>
  </si>
  <si>
    <t>SEA00412</t>
  </si>
  <si>
    <t>SEA00042</t>
  </si>
  <si>
    <t>SEA00167</t>
  </si>
  <si>
    <t>SEA00293</t>
  </si>
  <si>
    <t>SEA00272</t>
  </si>
  <si>
    <t>SEA00110</t>
  </si>
  <si>
    <t>SEA00427</t>
  </si>
  <si>
    <t>SEA00155</t>
  </si>
  <si>
    <t>SEA00472</t>
  </si>
  <si>
    <t>SEA00194</t>
  </si>
  <si>
    <t>SEA00279</t>
  </si>
  <si>
    <t>SEA00144</t>
  </si>
  <si>
    <t>SEA00239</t>
  </si>
  <si>
    <t>SEA00421</t>
  </si>
  <si>
    <t>SEA00371</t>
  </si>
  <si>
    <t>SEA00482</t>
  </si>
  <si>
    <t>SEA00277</t>
  </si>
  <si>
    <t>SEA00497</t>
  </si>
  <si>
    <t>SEA00041</t>
  </si>
  <si>
    <t>SEA00365</t>
  </si>
  <si>
    <t>SEA00295</t>
  </si>
  <si>
    <t>SEA00140</t>
  </si>
  <si>
    <t>SEA00477</t>
  </si>
  <si>
    <t>SEA00061</t>
  </si>
  <si>
    <t>SEA00300</t>
  </si>
  <si>
    <t>SEA00411</t>
  </si>
  <si>
    <t>SEA00176</t>
  </si>
  <si>
    <t>SEA00386</t>
  </si>
  <si>
    <t>SEA00429</t>
  </si>
  <si>
    <t>SEA00415</t>
  </si>
  <si>
    <t>SEA00217</t>
  </si>
  <si>
    <t>SEA00423</t>
  </si>
  <si>
    <t>SEA00044</t>
  </si>
  <si>
    <t>SEA00129</t>
  </si>
  <si>
    <t>SEA00136</t>
  </si>
  <si>
    <t>SEA00022</t>
  </si>
  <si>
    <t>SEA00047</t>
  </si>
  <si>
    <t>SEA00244</t>
  </si>
  <si>
    <t>SEA00416</t>
  </si>
  <si>
    <t>SEA00249</t>
  </si>
  <si>
    <t>SEA00255</t>
  </si>
  <si>
    <t>SEA00145</t>
  </si>
  <si>
    <t>SEA00306</t>
  </si>
  <si>
    <t>SEA00358</t>
  </si>
  <si>
    <t>SEA00094</t>
  </si>
  <si>
    <t>SEA00438</t>
  </si>
  <si>
    <t>SEA00283</t>
  </si>
  <si>
    <t>SEA00089</t>
  </si>
  <si>
    <t>SEA00229</t>
  </si>
  <si>
    <t>SEA00263</t>
  </si>
  <si>
    <t>SEA00183</t>
  </si>
  <si>
    <t>SEA00487</t>
  </si>
  <si>
    <t>SEA00083</t>
  </si>
  <si>
    <t>SEA00383</t>
  </si>
  <si>
    <t>SEA00452</t>
  </si>
  <si>
    <t>SEA00143</t>
  </si>
  <si>
    <t>SEA00181</t>
  </si>
  <si>
    <t>SEA00373</t>
  </si>
  <si>
    <t>SEA00124</t>
  </si>
  <si>
    <t>SEA00062</t>
  </si>
  <si>
    <t>SEA00357</t>
  </si>
  <si>
    <t>SEA00199</t>
  </si>
  <si>
    <t>SEA00475</t>
  </si>
  <si>
    <t>SEA00280</t>
  </si>
  <si>
    <t>SEA00133</t>
  </si>
  <si>
    <t>SEA00322</t>
  </si>
  <si>
    <t>SEA00203</t>
  </si>
  <si>
    <t>SEA00317</t>
  </si>
  <si>
    <t>SEA00198</t>
  </si>
  <si>
    <t>SEA00391</t>
  </si>
  <si>
    <t>SEA00382</t>
  </si>
  <si>
    <t>SEA00098</t>
  </si>
  <si>
    <t>SEA00406</t>
  </si>
  <si>
    <t>SEA00188</t>
  </si>
  <si>
    <t>SEA00245</t>
  </si>
  <si>
    <t>SEA00459</t>
  </si>
  <si>
    <t>SEA00369</t>
  </si>
  <si>
    <t>SEA00488</t>
  </si>
  <si>
    <t>SEA00367</t>
  </si>
  <si>
    <t>SEA00323</t>
  </si>
  <si>
    <t>SEA00087</t>
  </si>
  <si>
    <t>SEA00454</t>
  </si>
  <si>
    <t>SEA00158</t>
  </si>
  <si>
    <t>SEA00405</t>
  </si>
  <si>
    <t>SEA00200</t>
  </si>
  <si>
    <t>SEA00320</t>
  </si>
  <si>
    <t>SEA00443</t>
  </si>
  <si>
    <t>SEA00256</t>
  </si>
  <si>
    <t>SEA00294</t>
  </si>
  <si>
    <t>SEA00400</t>
  </si>
  <si>
    <t>SEA00115</t>
  </si>
  <si>
    <t>Children's Hospital / Sandpoint Way NE &amp; 40th Ave NE</t>
  </si>
  <si>
    <t>DPD-03</t>
  </si>
  <si>
    <t>SEA00241</t>
  </si>
  <si>
    <t>SEA00103</t>
  </si>
  <si>
    <t>SEA00422</t>
  </si>
  <si>
    <t>SEA00435</t>
  </si>
  <si>
    <t>SEA00257</t>
  </si>
  <si>
    <t>SEA00026</t>
  </si>
  <si>
    <t>SEA00408</t>
  </si>
  <si>
    <t>SEA00235</t>
  </si>
  <si>
    <t>SEA00192</t>
  </si>
  <si>
    <t>SEA00134</t>
  </si>
  <si>
    <t>SEA00215</t>
  </si>
  <si>
    <t>SEA00113</t>
  </si>
  <si>
    <t>SEA00388</t>
  </si>
  <si>
    <t>SEA00067</t>
  </si>
  <si>
    <t>SEA00211</t>
  </si>
  <si>
    <t>SEA00161</t>
  </si>
  <si>
    <t>SEA00484</t>
  </si>
  <si>
    <t>SEA00253</t>
  </si>
  <si>
    <t>SEA00085</t>
  </si>
  <si>
    <t>SEA00363</t>
  </si>
  <si>
    <t>Mercer St &amp; 9th Ave N</t>
  </si>
  <si>
    <t>SLU-21</t>
  </si>
  <si>
    <t>SEA00177</t>
  </si>
  <si>
    <t>SEA00064</t>
  </si>
  <si>
    <t>SEA00097</t>
  </si>
  <si>
    <t>SEA00362</t>
  </si>
  <si>
    <t>SEA00222</t>
  </si>
  <si>
    <t>SEA00338</t>
  </si>
  <si>
    <t>SEA00398</t>
  </si>
  <si>
    <t>SEA00246</t>
  </si>
  <si>
    <t>SEA00291</t>
  </si>
  <si>
    <t>SEA00117</t>
  </si>
  <si>
    <t>SEA00450</t>
  </si>
  <si>
    <t>SEA00370</t>
  </si>
  <si>
    <t>SEA00468</t>
  </si>
  <si>
    <t>SEA00156</t>
  </si>
  <si>
    <t>SEA00446</t>
  </si>
  <si>
    <t>SEA00121</t>
  </si>
  <si>
    <t>SEA00046</t>
  </si>
  <si>
    <t>SEA00054</t>
  </si>
  <si>
    <t>SEA00051</t>
  </si>
  <si>
    <t>SEA00111</t>
  </si>
  <si>
    <t>SEA00034</t>
  </si>
  <si>
    <t>SEA00240</t>
  </si>
  <si>
    <t>SEA00309</t>
  </si>
  <si>
    <t>SEA00228</t>
  </si>
  <si>
    <t>SEA00234</t>
  </si>
  <si>
    <t>SEA00251</t>
  </si>
  <si>
    <t>SEA00340</t>
  </si>
  <si>
    <t>SEA00220</t>
  </si>
  <si>
    <t>SEA00225</t>
  </si>
  <si>
    <t>SEA00119</t>
  </si>
  <si>
    <t>SEA00387</t>
  </si>
  <si>
    <t>SEA00147</t>
  </si>
  <si>
    <t>SEA00397</t>
  </si>
  <si>
    <t>SEA00021</t>
  </si>
  <si>
    <t>SEA00128</t>
  </si>
  <si>
    <t>SEA00123</t>
  </si>
  <si>
    <t>SEA00109</t>
  </si>
  <si>
    <t>SEA00197</t>
  </si>
  <si>
    <t>SEA00335</t>
  </si>
  <si>
    <t>SEA00325</t>
  </si>
  <si>
    <t>SEA00372</t>
  </si>
  <si>
    <t>SEA00080</t>
  </si>
  <si>
    <t>SEA00431</t>
  </si>
  <si>
    <t>SEA00447</t>
  </si>
  <si>
    <t>SEA00033</t>
  </si>
  <si>
    <t>SEA00288</t>
  </si>
  <si>
    <t>SEA00072</t>
  </si>
  <si>
    <t>SEA00260</t>
  </si>
  <si>
    <t>SEA00344</t>
  </si>
  <si>
    <t>SEA00074</t>
  </si>
  <si>
    <t>SEA00404</t>
  </si>
  <si>
    <t>SEA00165</t>
  </si>
  <si>
    <t>SEA00202</t>
  </si>
  <si>
    <t>SEA00470</t>
  </si>
  <si>
    <t>SEA00339</t>
  </si>
  <si>
    <t>SEA00216</t>
  </si>
  <si>
    <t>SEA00114</t>
  </si>
  <si>
    <t>SEA00070</t>
  </si>
  <si>
    <t>SEA00348</t>
  </si>
  <si>
    <t>SEA00462</t>
  </si>
  <si>
    <t>SEA00313</t>
  </si>
  <si>
    <t>SEA00441</t>
  </si>
  <si>
    <t>SEA00027</t>
  </si>
  <si>
    <t>SEA00193</t>
  </si>
  <si>
    <t>SEA00376</t>
  </si>
  <si>
    <t>SEA00299</t>
  </si>
  <si>
    <t>SEA00043</t>
  </si>
  <si>
    <t>SEA00186</t>
  </si>
  <si>
    <t>SEA00270</t>
  </si>
  <si>
    <t>SEA00418</t>
  </si>
  <si>
    <t>SEA00474</t>
  </si>
  <si>
    <t>SEA00493</t>
  </si>
  <si>
    <t>SEA00073</t>
  </si>
  <si>
    <t>SEA00296</t>
  </si>
  <si>
    <t>SEA00333</t>
  </si>
  <si>
    <t>SEA00120</t>
  </si>
  <si>
    <t>SEA00486</t>
  </si>
  <si>
    <t>SEA00151</t>
  </si>
  <si>
    <t>left(bikeid</t>
  </si>
  <si>
    <t>right bikeid</t>
  </si>
  <si>
    <t>Letters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</si>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</sst>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12529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S9" sqref="S9"/>
    </sheetView>
  </sheetViews>
  <sheetFormatPr baseColWidth="10" defaultRowHeight="16" x14ac:dyDescent="0.2"/>
  <cols>
    <col min="2" max="3" width="13.83203125" bestFit="1" customWidth="1"/>
    <col min="5" max="6" width="10.83203125" style="2"/>
    <col min="10" max="10" width="10.83203125" style="2"/>
    <col min="13" max="13" width="10.83203125" style="2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s="2" t="s">
        <v>535</v>
      </c>
      <c r="F1" s="2" t="s">
        <v>536</v>
      </c>
      <c r="G1" t="s">
        <v>4</v>
      </c>
      <c r="H1" t="s">
        <v>5</v>
      </c>
      <c r="I1" t="s">
        <v>6</v>
      </c>
      <c r="K1" t="s">
        <v>7</v>
      </c>
      <c r="L1" s="2" t="s">
        <v>537</v>
      </c>
      <c r="M1" s="2" t="s">
        <v>538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>
        <v>104440</v>
      </c>
      <c r="B2" s="1">
        <v>42192.762499999997</v>
      </c>
      <c r="C2" s="1">
        <v>42192.869444444441</v>
      </c>
      <c r="D2" t="s">
        <v>12</v>
      </c>
      <c r="E2" s="2" t="str">
        <f>LEFT(D2, 3)</f>
        <v>SEA</v>
      </c>
      <c r="F2" s="2" t="str">
        <f>RIGHT(D2,5)</f>
        <v>00384</v>
      </c>
      <c r="G2">
        <v>9208.5239999999994</v>
      </c>
      <c r="H2" t="s">
        <v>13</v>
      </c>
      <c r="I2" t="s">
        <v>13</v>
      </c>
      <c r="J2" s="3">
        <f>IFERROR(SEARCH("Occidental",I2), 0)</f>
        <v>0</v>
      </c>
      <c r="K2" t="s">
        <v>14</v>
      </c>
      <c r="L2" s="2" t="str">
        <f>LEFT(K2, FIND("-",K2)-1)</f>
        <v>EL</v>
      </c>
      <c r="M2" s="2" t="str">
        <f>RIGHT(K2, LEN(K2)-FIND("-",K2))</f>
        <v>05</v>
      </c>
      <c r="N2" t="s">
        <v>14</v>
      </c>
      <c r="O2" t="s">
        <v>15</v>
      </c>
      <c r="P2" t="s">
        <v>16</v>
      </c>
      <c r="Q2" t="s">
        <v>16</v>
      </c>
    </row>
    <row r="3" spans="1:17" x14ac:dyDescent="0.2">
      <c r="A3">
        <v>48695</v>
      </c>
      <c r="B3" s="1">
        <v>42083.367361111108</v>
      </c>
      <c r="C3" s="1">
        <v>42083.377083333333</v>
      </c>
      <c r="D3" t="s">
        <v>17</v>
      </c>
      <c r="E3" s="2" t="str">
        <f t="shared" ref="E3:E66" si="0">LEFT(D3, 3)</f>
        <v>SEA</v>
      </c>
      <c r="F3" s="2" t="str">
        <f t="shared" ref="F3:F66" si="1">RIGHT(D3,5)</f>
        <v>00336</v>
      </c>
      <c r="G3">
        <v>842.40499999999997</v>
      </c>
      <c r="H3" t="s">
        <v>18</v>
      </c>
      <c r="I3" t="s">
        <v>19</v>
      </c>
      <c r="J3" s="3">
        <f t="shared" ref="J3:J6" si="2">IFERROR(SEARCH("Occidental",I3), 0)</f>
        <v>0</v>
      </c>
      <c r="K3" t="s">
        <v>20</v>
      </c>
      <c r="L3" s="2" t="str">
        <f t="shared" ref="L3:L66" si="3">LEFT(K3, FIND("-",K3)-1)</f>
        <v>CBD</v>
      </c>
      <c r="M3" s="2" t="str">
        <f t="shared" ref="M3:M66" si="4">RIGHT(K3, LEN(K3)-FIND("-",K3))</f>
        <v>13</v>
      </c>
      <c r="N3" t="s">
        <v>21</v>
      </c>
      <c r="O3" t="s">
        <v>22</v>
      </c>
      <c r="P3" t="s">
        <v>23</v>
      </c>
      <c r="Q3">
        <v>1975</v>
      </c>
    </row>
    <row r="4" spans="1:17" x14ac:dyDescent="0.2">
      <c r="A4">
        <v>41846</v>
      </c>
      <c r="B4" s="1">
        <v>42063.646527777775</v>
      </c>
      <c r="C4" s="1">
        <v>42063.65625</v>
      </c>
      <c r="D4" t="s">
        <v>24</v>
      </c>
      <c r="E4" s="2" t="str">
        <f t="shared" si="0"/>
        <v>SEA</v>
      </c>
      <c r="F4" s="2" t="str">
        <f t="shared" si="1"/>
        <v>00449</v>
      </c>
      <c r="G4">
        <v>846.17399999999998</v>
      </c>
      <c r="H4" t="s">
        <v>18</v>
      </c>
      <c r="I4" t="s">
        <v>25</v>
      </c>
      <c r="J4" s="3">
        <f t="shared" si="2"/>
        <v>1</v>
      </c>
      <c r="K4" t="s">
        <v>20</v>
      </c>
      <c r="L4" s="2" t="str">
        <f t="shared" si="3"/>
        <v>CBD</v>
      </c>
      <c r="M4" s="2" t="str">
        <f t="shared" si="4"/>
        <v>13</v>
      </c>
      <c r="N4" t="s">
        <v>26</v>
      </c>
      <c r="O4" t="s">
        <v>15</v>
      </c>
      <c r="P4" t="s">
        <v>16</v>
      </c>
      <c r="Q4" t="s">
        <v>16</v>
      </c>
    </row>
    <row r="5" spans="1:17" x14ac:dyDescent="0.2">
      <c r="A5">
        <v>62011</v>
      </c>
      <c r="B5" s="1">
        <v>42114.995138888888</v>
      </c>
      <c r="C5" s="1">
        <v>42115</v>
      </c>
      <c r="D5" t="s">
        <v>27</v>
      </c>
      <c r="E5" s="2" t="str">
        <f t="shared" si="0"/>
        <v>SEA</v>
      </c>
      <c r="F5" s="2" t="str">
        <f t="shared" si="1"/>
        <v>00375</v>
      </c>
      <c r="G5">
        <v>446.05500000000001</v>
      </c>
      <c r="H5" t="s">
        <v>28</v>
      </c>
      <c r="I5" t="s">
        <v>29</v>
      </c>
      <c r="J5" s="3">
        <f t="shared" si="2"/>
        <v>0</v>
      </c>
      <c r="K5" t="s">
        <v>30</v>
      </c>
      <c r="L5" s="2" t="str">
        <f t="shared" si="3"/>
        <v>CBD</v>
      </c>
      <c r="M5" s="2" t="str">
        <f t="shared" si="4"/>
        <v>03</v>
      </c>
      <c r="N5" t="s">
        <v>31</v>
      </c>
      <c r="O5" t="s">
        <v>15</v>
      </c>
      <c r="P5" t="s">
        <v>16</v>
      </c>
      <c r="Q5" t="s">
        <v>16</v>
      </c>
    </row>
    <row r="6" spans="1:17" x14ac:dyDescent="0.2">
      <c r="A6">
        <v>26137</v>
      </c>
      <c r="B6" s="1">
        <v>42010.792361111111</v>
      </c>
      <c r="C6" s="1">
        <v>42010.796527777777</v>
      </c>
      <c r="D6" t="s">
        <v>32</v>
      </c>
      <c r="E6" s="2" t="str">
        <f t="shared" si="0"/>
        <v>SEA</v>
      </c>
      <c r="F6" s="2" t="str">
        <f t="shared" si="1"/>
        <v>00318</v>
      </c>
      <c r="G6">
        <v>394.62400000000002</v>
      </c>
      <c r="H6" t="s">
        <v>33</v>
      </c>
      <c r="I6" t="s">
        <v>33</v>
      </c>
      <c r="J6" s="3">
        <f t="shared" si="2"/>
        <v>0</v>
      </c>
      <c r="K6" t="s">
        <v>34</v>
      </c>
      <c r="L6" s="2" t="str">
        <f t="shared" si="3"/>
        <v>SLU</v>
      </c>
      <c r="M6" s="2" t="str">
        <f t="shared" si="4"/>
        <v>01</v>
      </c>
      <c r="N6" t="s">
        <v>34</v>
      </c>
      <c r="O6" t="s">
        <v>22</v>
      </c>
      <c r="P6" t="s">
        <v>23</v>
      </c>
      <c r="Q6">
        <v>1987</v>
      </c>
    </row>
    <row r="7" spans="1:17" x14ac:dyDescent="0.2">
      <c r="A7">
        <v>156380</v>
      </c>
      <c r="B7" s="1">
        <v>42288.954861111109</v>
      </c>
      <c r="C7" s="1">
        <v>42289.030555555553</v>
      </c>
      <c r="D7" t="s">
        <v>35</v>
      </c>
      <c r="E7" s="2" t="str">
        <f t="shared" si="0"/>
        <v>SEA</v>
      </c>
      <c r="F7" s="2" t="str">
        <f t="shared" si="1"/>
        <v>00485</v>
      </c>
      <c r="G7">
        <v>6521.7489999999998</v>
      </c>
      <c r="H7" t="s">
        <v>36</v>
      </c>
      <c r="I7" t="s">
        <v>37</v>
      </c>
      <c r="J7" s="3">
        <f t="shared" ref="J3:J66" si="5">IFERROR(SEARCH("Occidental",I7), 0)</f>
        <v>0</v>
      </c>
      <c r="K7" t="s">
        <v>38</v>
      </c>
      <c r="L7" s="2" t="str">
        <f t="shared" si="3"/>
        <v>FH</v>
      </c>
      <c r="M7" s="2" t="str">
        <f t="shared" si="4"/>
        <v>04</v>
      </c>
      <c r="N7" t="s">
        <v>39</v>
      </c>
      <c r="O7" t="s">
        <v>15</v>
      </c>
      <c r="P7" t="s">
        <v>16</v>
      </c>
      <c r="Q7" t="s">
        <v>16</v>
      </c>
    </row>
    <row r="8" spans="1:17" x14ac:dyDescent="0.2">
      <c r="A8">
        <v>131661</v>
      </c>
      <c r="B8" s="1">
        <v>42235.697222222225</v>
      </c>
      <c r="C8" s="1">
        <v>42235.712500000001</v>
      </c>
      <c r="D8" t="s">
        <v>40</v>
      </c>
      <c r="E8" s="2" t="str">
        <f t="shared" si="0"/>
        <v>SEA</v>
      </c>
      <c r="F8" s="2" t="str">
        <f t="shared" si="1"/>
        <v>00059</v>
      </c>
      <c r="G8">
        <v>1315.2639999999999</v>
      </c>
      <c r="H8" t="s">
        <v>18</v>
      </c>
      <c r="I8" t="s">
        <v>37</v>
      </c>
      <c r="J8" s="3">
        <f t="shared" si="5"/>
        <v>0</v>
      </c>
      <c r="K8" t="s">
        <v>20</v>
      </c>
      <c r="L8" s="2" t="str">
        <f t="shared" si="3"/>
        <v>CBD</v>
      </c>
      <c r="M8" s="2" t="str">
        <f t="shared" si="4"/>
        <v>13</v>
      </c>
      <c r="N8" t="s">
        <v>39</v>
      </c>
      <c r="O8" t="s">
        <v>15</v>
      </c>
      <c r="P8" t="s">
        <v>16</v>
      </c>
      <c r="Q8" t="s">
        <v>16</v>
      </c>
    </row>
    <row r="9" spans="1:17" x14ac:dyDescent="0.2">
      <c r="A9">
        <v>55183</v>
      </c>
      <c r="B9" s="1">
        <v>42101.416666666664</v>
      </c>
      <c r="C9" s="1">
        <v>42101.422222222223</v>
      </c>
      <c r="D9" t="s">
        <v>41</v>
      </c>
      <c r="E9" s="2" t="str">
        <f t="shared" si="0"/>
        <v>SEA</v>
      </c>
      <c r="F9" s="2" t="str">
        <f t="shared" si="1"/>
        <v>00479</v>
      </c>
      <c r="G9">
        <v>487.58</v>
      </c>
      <c r="H9" t="s">
        <v>42</v>
      </c>
      <c r="I9" t="s">
        <v>42</v>
      </c>
      <c r="J9" s="3">
        <f t="shared" si="5"/>
        <v>0</v>
      </c>
      <c r="K9" t="s">
        <v>43</v>
      </c>
      <c r="L9" s="2" t="str">
        <f t="shared" si="3"/>
        <v>UW</v>
      </c>
      <c r="M9" s="2" t="str">
        <f t="shared" si="4"/>
        <v>06</v>
      </c>
      <c r="N9" t="s">
        <v>43</v>
      </c>
      <c r="O9" t="s">
        <v>22</v>
      </c>
      <c r="P9" t="s">
        <v>23</v>
      </c>
      <c r="Q9">
        <v>1992</v>
      </c>
    </row>
    <row r="10" spans="1:17" x14ac:dyDescent="0.2">
      <c r="A10">
        <v>108610</v>
      </c>
      <c r="B10" s="1">
        <v>42199.349305555559</v>
      </c>
      <c r="C10" s="1">
        <v>42199.353472222225</v>
      </c>
      <c r="D10" t="s">
        <v>44</v>
      </c>
      <c r="E10" s="2" t="str">
        <f t="shared" si="0"/>
        <v>SEA</v>
      </c>
      <c r="F10" s="2" t="str">
        <f t="shared" si="1"/>
        <v>00191</v>
      </c>
      <c r="G10">
        <v>344.65600000000001</v>
      </c>
      <c r="H10" t="s">
        <v>45</v>
      </c>
      <c r="I10" t="s">
        <v>46</v>
      </c>
      <c r="J10" s="3">
        <f t="shared" si="5"/>
        <v>0</v>
      </c>
      <c r="K10" t="s">
        <v>47</v>
      </c>
      <c r="L10" s="2" t="str">
        <f t="shared" si="3"/>
        <v>CH</v>
      </c>
      <c r="M10" s="2" t="str">
        <f t="shared" si="4"/>
        <v>03</v>
      </c>
      <c r="N10" t="s">
        <v>48</v>
      </c>
      <c r="O10" t="s">
        <v>22</v>
      </c>
      <c r="P10" t="s">
        <v>23</v>
      </c>
      <c r="Q10">
        <v>1981</v>
      </c>
    </row>
    <row r="11" spans="1:17" x14ac:dyDescent="0.2">
      <c r="A11">
        <v>1297</v>
      </c>
      <c r="B11" s="1">
        <v>41926.70416666667</v>
      </c>
      <c r="C11" s="1">
        <v>41926.714583333334</v>
      </c>
      <c r="D11" t="s">
        <v>49</v>
      </c>
      <c r="E11" s="2" t="str">
        <f t="shared" si="0"/>
        <v>SEA</v>
      </c>
      <c r="F11" s="2" t="str">
        <f t="shared" si="1"/>
        <v>00428</v>
      </c>
      <c r="G11">
        <v>909.18200000000002</v>
      </c>
      <c r="H11" t="s">
        <v>50</v>
      </c>
      <c r="I11" t="s">
        <v>36</v>
      </c>
      <c r="J11" s="3">
        <f t="shared" si="5"/>
        <v>0</v>
      </c>
      <c r="K11" t="s">
        <v>51</v>
      </c>
      <c r="L11" s="2" t="str">
        <f t="shared" si="3"/>
        <v>FH</v>
      </c>
      <c r="M11" s="2" t="str">
        <f t="shared" si="4"/>
        <v>01</v>
      </c>
      <c r="N11" t="s">
        <v>38</v>
      </c>
      <c r="O11" t="s">
        <v>15</v>
      </c>
      <c r="P11" t="s">
        <v>16</v>
      </c>
      <c r="Q11" t="s">
        <v>16</v>
      </c>
    </row>
    <row r="12" spans="1:17" x14ac:dyDescent="0.2">
      <c r="A12">
        <v>53534</v>
      </c>
      <c r="B12" s="1">
        <v>42096.788194444445</v>
      </c>
      <c r="C12" s="1">
        <v>42096.793749999997</v>
      </c>
      <c r="D12" t="s">
        <v>52</v>
      </c>
      <c r="E12" s="2" t="str">
        <f t="shared" si="0"/>
        <v>SEA</v>
      </c>
      <c r="F12" s="2" t="str">
        <f t="shared" si="1"/>
        <v>00305</v>
      </c>
      <c r="G12">
        <v>458.79899999999998</v>
      </c>
      <c r="H12" t="s">
        <v>53</v>
      </c>
      <c r="I12" t="s">
        <v>54</v>
      </c>
      <c r="J12" s="3">
        <f t="shared" si="5"/>
        <v>0</v>
      </c>
      <c r="K12" t="s">
        <v>55</v>
      </c>
      <c r="L12" s="2" t="str">
        <f t="shared" si="3"/>
        <v>SLU</v>
      </c>
      <c r="M12" s="2" t="str">
        <f t="shared" si="4"/>
        <v>04</v>
      </c>
      <c r="N12" t="s">
        <v>56</v>
      </c>
      <c r="O12" t="s">
        <v>22</v>
      </c>
      <c r="P12" t="s">
        <v>23</v>
      </c>
      <c r="Q12">
        <v>1988</v>
      </c>
    </row>
    <row r="13" spans="1:17" x14ac:dyDescent="0.2">
      <c r="A13">
        <v>7498</v>
      </c>
      <c r="B13" s="1">
        <v>41941.80972222222</v>
      </c>
      <c r="C13" s="1">
        <v>41941.813194444447</v>
      </c>
      <c r="D13" t="s">
        <v>57</v>
      </c>
      <c r="E13" s="2" t="str">
        <f t="shared" si="0"/>
        <v>SEA</v>
      </c>
      <c r="F13" s="2" t="str">
        <f t="shared" si="1"/>
        <v>00457</v>
      </c>
      <c r="G13">
        <v>321.81</v>
      </c>
      <c r="H13" t="s">
        <v>58</v>
      </c>
      <c r="I13" t="s">
        <v>45</v>
      </c>
      <c r="J13" s="3">
        <f t="shared" si="5"/>
        <v>0</v>
      </c>
      <c r="K13" t="s">
        <v>59</v>
      </c>
      <c r="L13" s="2" t="str">
        <f t="shared" si="3"/>
        <v>CH</v>
      </c>
      <c r="M13" s="2" t="str">
        <f t="shared" si="4"/>
        <v>05</v>
      </c>
      <c r="N13" t="s">
        <v>47</v>
      </c>
      <c r="O13" t="s">
        <v>22</v>
      </c>
      <c r="P13" t="s">
        <v>23</v>
      </c>
      <c r="Q13">
        <v>1981</v>
      </c>
    </row>
    <row r="14" spans="1:17" x14ac:dyDescent="0.2">
      <c r="A14">
        <v>119926</v>
      </c>
      <c r="B14" s="1">
        <v>42216.755555555559</v>
      </c>
      <c r="C14" s="1">
        <v>42216.770138888889</v>
      </c>
      <c r="D14" t="s">
        <v>60</v>
      </c>
      <c r="E14" s="2" t="str">
        <f t="shared" si="0"/>
        <v>SEA</v>
      </c>
      <c r="F14" s="2" t="str">
        <f t="shared" si="1"/>
        <v>00068</v>
      </c>
      <c r="G14">
        <v>1261.0129999999999</v>
      </c>
      <c r="H14" t="s">
        <v>37</v>
      </c>
      <c r="I14" t="s">
        <v>61</v>
      </c>
      <c r="J14" s="3">
        <f t="shared" si="5"/>
        <v>0</v>
      </c>
      <c r="K14" t="s">
        <v>39</v>
      </c>
      <c r="L14" s="2" t="str">
        <f t="shared" si="3"/>
        <v>BT</v>
      </c>
      <c r="M14" s="2" t="str">
        <f t="shared" si="4"/>
        <v>01</v>
      </c>
      <c r="N14" t="s">
        <v>62</v>
      </c>
      <c r="O14" t="s">
        <v>15</v>
      </c>
      <c r="P14" t="s">
        <v>16</v>
      </c>
      <c r="Q14" t="s">
        <v>16</v>
      </c>
    </row>
    <row r="15" spans="1:17" x14ac:dyDescent="0.2">
      <c r="A15">
        <v>100210</v>
      </c>
      <c r="B15" s="1">
        <v>42186.523611111108</v>
      </c>
      <c r="C15" s="1">
        <v>42186.532638888886</v>
      </c>
      <c r="D15" t="s">
        <v>63</v>
      </c>
      <c r="E15" s="2" t="str">
        <f t="shared" si="0"/>
        <v>SEA</v>
      </c>
      <c r="F15" s="2" t="str">
        <f t="shared" si="1"/>
        <v>00153</v>
      </c>
      <c r="G15">
        <v>756.63099999999997</v>
      </c>
      <c r="H15" t="s">
        <v>54</v>
      </c>
      <c r="I15" t="s">
        <v>64</v>
      </c>
      <c r="J15" s="3">
        <f t="shared" si="5"/>
        <v>0</v>
      </c>
      <c r="K15" t="s">
        <v>56</v>
      </c>
      <c r="L15" s="2" t="str">
        <f t="shared" si="3"/>
        <v>EL</v>
      </c>
      <c r="M15" s="2" t="str">
        <f t="shared" si="4"/>
        <v>03</v>
      </c>
      <c r="N15" t="s">
        <v>65</v>
      </c>
      <c r="O15" t="s">
        <v>22</v>
      </c>
      <c r="P15" t="s">
        <v>66</v>
      </c>
      <c r="Q15">
        <v>1961</v>
      </c>
    </row>
    <row r="16" spans="1:17" x14ac:dyDescent="0.2">
      <c r="A16">
        <v>47902</v>
      </c>
      <c r="B16" s="1">
        <v>42081.34652777778</v>
      </c>
      <c r="C16" s="1">
        <v>42081.352777777778</v>
      </c>
      <c r="D16" t="s">
        <v>67</v>
      </c>
      <c r="E16" s="2" t="str">
        <f t="shared" si="0"/>
        <v>SEA</v>
      </c>
      <c r="F16" s="2" t="str">
        <f t="shared" si="1"/>
        <v>00172</v>
      </c>
      <c r="G16">
        <v>558.78599999999994</v>
      </c>
      <c r="H16" t="s">
        <v>61</v>
      </c>
      <c r="I16" t="s">
        <v>68</v>
      </c>
      <c r="J16" s="3">
        <f t="shared" si="5"/>
        <v>0</v>
      </c>
      <c r="K16" t="s">
        <v>62</v>
      </c>
      <c r="L16" s="2" t="str">
        <f t="shared" si="3"/>
        <v>WF</v>
      </c>
      <c r="M16" s="2" t="str">
        <f t="shared" si="4"/>
        <v>01</v>
      </c>
      <c r="N16" t="s">
        <v>69</v>
      </c>
      <c r="O16" t="s">
        <v>22</v>
      </c>
      <c r="P16" t="s">
        <v>70</v>
      </c>
      <c r="Q16">
        <v>1957</v>
      </c>
    </row>
    <row r="17" spans="1:17" x14ac:dyDescent="0.2">
      <c r="A17">
        <v>153422</v>
      </c>
      <c r="B17" s="1">
        <v>42281.373611111114</v>
      </c>
      <c r="C17" s="1">
        <v>42281.386805555558</v>
      </c>
      <c r="D17" t="s">
        <v>71</v>
      </c>
      <c r="E17" s="2" t="str">
        <f t="shared" si="0"/>
        <v>SEA</v>
      </c>
      <c r="F17" s="2" t="str">
        <f t="shared" si="1"/>
        <v>00267</v>
      </c>
      <c r="G17">
        <v>1119.829</v>
      </c>
      <c r="H17" t="s">
        <v>72</v>
      </c>
      <c r="I17" t="s">
        <v>72</v>
      </c>
      <c r="J17" s="3">
        <f t="shared" si="5"/>
        <v>0</v>
      </c>
      <c r="K17" t="s">
        <v>73</v>
      </c>
      <c r="L17" s="2" t="str">
        <f t="shared" si="3"/>
        <v>WF</v>
      </c>
      <c r="M17" s="2" t="str">
        <f t="shared" si="4"/>
        <v>04</v>
      </c>
      <c r="N17" t="s">
        <v>73</v>
      </c>
      <c r="O17" t="s">
        <v>15</v>
      </c>
      <c r="P17" t="s">
        <v>16</v>
      </c>
      <c r="Q17" t="s">
        <v>16</v>
      </c>
    </row>
    <row r="18" spans="1:17" x14ac:dyDescent="0.2">
      <c r="A18">
        <v>97398</v>
      </c>
      <c r="B18" s="1">
        <v>42181.369444444441</v>
      </c>
      <c r="C18" s="1">
        <v>42181.374305555553</v>
      </c>
      <c r="D18" t="s">
        <v>74</v>
      </c>
      <c r="E18" s="2" t="str">
        <f t="shared" si="0"/>
        <v>SEA</v>
      </c>
      <c r="F18" s="2" t="str">
        <f t="shared" si="1"/>
        <v>00057</v>
      </c>
      <c r="G18">
        <v>414.74799999999999</v>
      </c>
      <c r="H18" t="s">
        <v>19</v>
      </c>
      <c r="I18" t="s">
        <v>64</v>
      </c>
      <c r="J18" s="3">
        <f t="shared" si="5"/>
        <v>0</v>
      </c>
      <c r="K18" t="s">
        <v>21</v>
      </c>
      <c r="L18" s="2" t="str">
        <f t="shared" si="3"/>
        <v>SLU</v>
      </c>
      <c r="M18" s="2" t="str">
        <f t="shared" si="4"/>
        <v>02</v>
      </c>
      <c r="N18" t="s">
        <v>65</v>
      </c>
      <c r="O18" t="s">
        <v>22</v>
      </c>
      <c r="P18" t="s">
        <v>23</v>
      </c>
      <c r="Q18">
        <v>1985</v>
      </c>
    </row>
    <row r="19" spans="1:17" x14ac:dyDescent="0.2">
      <c r="A19">
        <v>74814</v>
      </c>
      <c r="B19" s="1">
        <v>42141.643750000003</v>
      </c>
      <c r="C19" s="1">
        <v>42141.648611111108</v>
      </c>
      <c r="D19" t="s">
        <v>75</v>
      </c>
      <c r="E19" s="2" t="str">
        <f t="shared" si="0"/>
        <v>SEA</v>
      </c>
      <c r="F19" s="2" t="str">
        <f t="shared" si="1"/>
        <v>00040</v>
      </c>
      <c r="G19">
        <v>370.35599999999999</v>
      </c>
      <c r="H19" t="s">
        <v>76</v>
      </c>
      <c r="I19" t="s">
        <v>46</v>
      </c>
      <c r="J19" s="3">
        <f t="shared" si="5"/>
        <v>0</v>
      </c>
      <c r="K19" t="s">
        <v>77</v>
      </c>
      <c r="L19" s="2" t="str">
        <f t="shared" si="3"/>
        <v>CH</v>
      </c>
      <c r="M19" s="2" t="str">
        <f t="shared" si="4"/>
        <v>06</v>
      </c>
      <c r="N19" t="s">
        <v>48</v>
      </c>
      <c r="O19" t="s">
        <v>22</v>
      </c>
      <c r="P19" t="s">
        <v>23</v>
      </c>
      <c r="Q19">
        <v>1987</v>
      </c>
    </row>
    <row r="20" spans="1:17" x14ac:dyDescent="0.2">
      <c r="A20">
        <v>29299</v>
      </c>
      <c r="B20" s="1">
        <v>42023.486111111109</v>
      </c>
      <c r="C20" s="1">
        <v>42023.488888888889</v>
      </c>
      <c r="D20" t="s">
        <v>78</v>
      </c>
      <c r="E20" s="2" t="str">
        <f t="shared" si="0"/>
        <v>SEA</v>
      </c>
      <c r="F20" s="2" t="str">
        <f t="shared" si="1"/>
        <v>00262</v>
      </c>
      <c r="G20">
        <v>232.59700000000001</v>
      </c>
      <c r="H20" t="s">
        <v>79</v>
      </c>
      <c r="I20" t="s">
        <v>80</v>
      </c>
      <c r="J20" s="3">
        <f t="shared" si="5"/>
        <v>0</v>
      </c>
      <c r="K20" t="s">
        <v>81</v>
      </c>
      <c r="L20" s="2" t="str">
        <f t="shared" si="3"/>
        <v>CH</v>
      </c>
      <c r="M20" s="2" t="str">
        <f t="shared" si="4"/>
        <v>02</v>
      </c>
      <c r="N20" t="s">
        <v>82</v>
      </c>
      <c r="O20" t="s">
        <v>22</v>
      </c>
      <c r="P20" t="s">
        <v>23</v>
      </c>
      <c r="Q20">
        <v>1989</v>
      </c>
    </row>
    <row r="21" spans="1:17" x14ac:dyDescent="0.2">
      <c r="A21">
        <v>89396</v>
      </c>
      <c r="B21" s="1">
        <v>42167.730555555558</v>
      </c>
      <c r="C21" s="1">
        <v>42167.73333333333</v>
      </c>
      <c r="D21" t="s">
        <v>83</v>
      </c>
      <c r="E21" s="2" t="str">
        <f t="shared" si="0"/>
        <v>SEA</v>
      </c>
      <c r="F21" s="2" t="str">
        <f t="shared" si="1"/>
        <v>00170</v>
      </c>
      <c r="G21">
        <v>189.05500000000001</v>
      </c>
      <c r="H21" t="s">
        <v>84</v>
      </c>
      <c r="I21" t="s">
        <v>19</v>
      </c>
      <c r="J21" s="3">
        <f t="shared" si="5"/>
        <v>0</v>
      </c>
      <c r="K21" t="s">
        <v>85</v>
      </c>
      <c r="L21" s="2" t="str">
        <f t="shared" si="3"/>
        <v>DPD</v>
      </c>
      <c r="M21" s="2" t="str">
        <f t="shared" si="4"/>
        <v>01</v>
      </c>
      <c r="N21" t="s">
        <v>21</v>
      </c>
      <c r="O21" t="s">
        <v>22</v>
      </c>
      <c r="P21" t="s">
        <v>23</v>
      </c>
      <c r="Q21">
        <v>1971</v>
      </c>
    </row>
    <row r="22" spans="1:17" x14ac:dyDescent="0.2">
      <c r="A22">
        <v>133233</v>
      </c>
      <c r="B22" s="1">
        <v>42238.478472222225</v>
      </c>
      <c r="C22" s="1">
        <v>42238.51458333333</v>
      </c>
      <c r="D22" t="s">
        <v>86</v>
      </c>
      <c r="E22" s="2" t="str">
        <f t="shared" si="0"/>
        <v>SEA</v>
      </c>
      <c r="F22" s="2" t="str">
        <f t="shared" si="1"/>
        <v>00316</v>
      </c>
      <c r="G22">
        <v>3129.2379999999998</v>
      </c>
      <c r="H22" t="s">
        <v>87</v>
      </c>
      <c r="I22" t="s">
        <v>87</v>
      </c>
      <c r="J22" s="3">
        <f t="shared" si="5"/>
        <v>0</v>
      </c>
      <c r="K22" t="s">
        <v>88</v>
      </c>
      <c r="L22" s="2" t="str">
        <f t="shared" si="3"/>
        <v>CH</v>
      </c>
      <c r="M22" s="2" t="str">
        <f t="shared" si="4"/>
        <v>08</v>
      </c>
      <c r="N22" t="s">
        <v>88</v>
      </c>
      <c r="O22" t="s">
        <v>15</v>
      </c>
      <c r="P22" t="s">
        <v>16</v>
      </c>
      <c r="Q22" t="s">
        <v>16</v>
      </c>
    </row>
    <row r="23" spans="1:17" x14ac:dyDescent="0.2">
      <c r="A23">
        <v>137054</v>
      </c>
      <c r="B23" s="1">
        <v>42245.347916666666</v>
      </c>
      <c r="C23" s="1">
        <v>42245.356249999997</v>
      </c>
      <c r="D23" t="s">
        <v>89</v>
      </c>
      <c r="E23" s="2" t="str">
        <f t="shared" si="0"/>
        <v>SEA</v>
      </c>
      <c r="F23" s="2" t="str">
        <f t="shared" si="1"/>
        <v>00148</v>
      </c>
      <c r="G23">
        <v>717.26599999999996</v>
      </c>
      <c r="H23" t="s">
        <v>68</v>
      </c>
      <c r="I23" t="s">
        <v>90</v>
      </c>
      <c r="J23" s="3">
        <f t="shared" si="5"/>
        <v>0</v>
      </c>
      <c r="K23" t="s">
        <v>69</v>
      </c>
      <c r="L23" s="2" t="str">
        <f t="shared" si="3"/>
        <v>CBD</v>
      </c>
      <c r="M23" s="2" t="str">
        <f t="shared" si="4"/>
        <v>05</v>
      </c>
      <c r="N23" t="s">
        <v>91</v>
      </c>
      <c r="O23" t="s">
        <v>22</v>
      </c>
      <c r="P23" t="s">
        <v>23</v>
      </c>
      <c r="Q23">
        <v>1965</v>
      </c>
    </row>
    <row r="24" spans="1:17" x14ac:dyDescent="0.2">
      <c r="A24">
        <v>18920</v>
      </c>
      <c r="B24" s="1">
        <v>41976.90902777778</v>
      </c>
      <c r="C24" s="1">
        <v>41976.912499999999</v>
      </c>
      <c r="D24" t="s">
        <v>92</v>
      </c>
      <c r="E24" s="2" t="str">
        <f t="shared" si="0"/>
        <v>SEA</v>
      </c>
      <c r="F24" s="2" t="str">
        <f t="shared" si="1"/>
        <v>00206</v>
      </c>
      <c r="G24">
        <v>302.22899999999998</v>
      </c>
      <c r="H24" t="s">
        <v>50</v>
      </c>
      <c r="I24" t="s">
        <v>93</v>
      </c>
      <c r="J24" s="3">
        <f t="shared" si="5"/>
        <v>0</v>
      </c>
      <c r="K24" t="s">
        <v>51</v>
      </c>
      <c r="L24" s="2" t="str">
        <f t="shared" si="3"/>
        <v>FH</v>
      </c>
      <c r="M24" s="2" t="str">
        <f t="shared" si="4"/>
        <v>01</v>
      </c>
      <c r="N24" t="s">
        <v>94</v>
      </c>
      <c r="O24" t="s">
        <v>22</v>
      </c>
      <c r="P24" t="s">
        <v>23</v>
      </c>
      <c r="Q24">
        <v>1993</v>
      </c>
    </row>
    <row r="25" spans="1:17" x14ac:dyDescent="0.2">
      <c r="A25">
        <v>86945</v>
      </c>
      <c r="B25" s="1">
        <v>42163.622916666667</v>
      </c>
      <c r="C25" s="1">
        <v>42163.704861111109</v>
      </c>
      <c r="D25" t="s">
        <v>95</v>
      </c>
      <c r="E25" s="2" t="str">
        <f t="shared" si="0"/>
        <v>SEA</v>
      </c>
      <c r="F25" s="2" t="str">
        <f t="shared" si="1"/>
        <v>00159</v>
      </c>
      <c r="G25">
        <v>7113.8289999999997</v>
      </c>
      <c r="H25" t="s">
        <v>96</v>
      </c>
      <c r="I25" t="s">
        <v>96</v>
      </c>
      <c r="J25" s="3">
        <f t="shared" si="5"/>
        <v>0</v>
      </c>
      <c r="K25" t="s">
        <v>97</v>
      </c>
      <c r="L25" s="2" t="str">
        <f t="shared" si="3"/>
        <v>EL</v>
      </c>
      <c r="M25" s="2" t="str">
        <f t="shared" si="4"/>
        <v>01</v>
      </c>
      <c r="N25" t="s">
        <v>97</v>
      </c>
      <c r="O25" t="s">
        <v>15</v>
      </c>
      <c r="P25" t="s">
        <v>16</v>
      </c>
      <c r="Q25" t="s">
        <v>16</v>
      </c>
    </row>
    <row r="26" spans="1:17" x14ac:dyDescent="0.2">
      <c r="A26">
        <v>128039</v>
      </c>
      <c r="B26" s="1">
        <v>42229.567361111112</v>
      </c>
      <c r="C26" s="1">
        <v>42229.573611111111</v>
      </c>
      <c r="D26" t="s">
        <v>98</v>
      </c>
      <c r="E26" s="2" t="str">
        <f t="shared" si="0"/>
        <v>SEA</v>
      </c>
      <c r="F26" s="2" t="str">
        <f t="shared" si="1"/>
        <v>00116</v>
      </c>
      <c r="G26">
        <v>503.85</v>
      </c>
      <c r="H26" t="s">
        <v>99</v>
      </c>
      <c r="I26" t="s">
        <v>96</v>
      </c>
      <c r="J26" s="3">
        <f t="shared" si="5"/>
        <v>0</v>
      </c>
      <c r="K26" t="s">
        <v>100</v>
      </c>
      <c r="L26" s="2" t="str">
        <f t="shared" si="3"/>
        <v>SLU</v>
      </c>
      <c r="M26" s="2" t="str">
        <f t="shared" si="4"/>
        <v>15</v>
      </c>
      <c r="N26" t="s">
        <v>97</v>
      </c>
      <c r="O26" t="s">
        <v>22</v>
      </c>
      <c r="P26" t="s">
        <v>23</v>
      </c>
      <c r="Q26">
        <v>1989</v>
      </c>
    </row>
    <row r="27" spans="1:17" x14ac:dyDescent="0.2">
      <c r="A27">
        <v>76360</v>
      </c>
      <c r="B27" s="1">
        <v>42144.521527777775</v>
      </c>
      <c r="C27" s="1">
        <v>42144.529166666667</v>
      </c>
      <c r="D27" t="s">
        <v>101</v>
      </c>
      <c r="E27" s="2" t="str">
        <f t="shared" si="0"/>
        <v>SEA</v>
      </c>
      <c r="F27" s="2" t="str">
        <f t="shared" si="1"/>
        <v>00473</v>
      </c>
      <c r="G27">
        <v>655.44200000000001</v>
      </c>
      <c r="H27" t="s">
        <v>102</v>
      </c>
      <c r="I27" t="s">
        <v>29</v>
      </c>
      <c r="J27" s="3">
        <f t="shared" si="5"/>
        <v>0</v>
      </c>
      <c r="K27" t="s">
        <v>103</v>
      </c>
      <c r="L27" s="2" t="str">
        <f t="shared" si="3"/>
        <v>CH</v>
      </c>
      <c r="M27" s="2" t="str">
        <f t="shared" si="4"/>
        <v>07</v>
      </c>
      <c r="N27" t="s">
        <v>31</v>
      </c>
      <c r="O27" t="s">
        <v>22</v>
      </c>
      <c r="P27" t="s">
        <v>23</v>
      </c>
      <c r="Q27">
        <v>1985</v>
      </c>
    </row>
    <row r="28" spans="1:17" x14ac:dyDescent="0.2">
      <c r="A28">
        <v>41673</v>
      </c>
      <c r="B28" s="1">
        <v>42063.491666666669</v>
      </c>
      <c r="C28" s="1">
        <v>42063.510416666664</v>
      </c>
      <c r="D28" t="s">
        <v>104</v>
      </c>
      <c r="E28" s="2" t="str">
        <f t="shared" si="0"/>
        <v>SEA</v>
      </c>
      <c r="F28" s="2" t="str">
        <f t="shared" si="1"/>
        <v>00138</v>
      </c>
      <c r="G28">
        <v>1590.1669999999999</v>
      </c>
      <c r="H28" t="s">
        <v>42</v>
      </c>
      <c r="I28" t="s">
        <v>105</v>
      </c>
      <c r="J28" s="3">
        <f t="shared" si="5"/>
        <v>0</v>
      </c>
      <c r="K28" t="s">
        <v>43</v>
      </c>
      <c r="L28" s="2" t="str">
        <f t="shared" si="3"/>
        <v>UW</v>
      </c>
      <c r="M28" s="2" t="str">
        <f t="shared" si="4"/>
        <v>06</v>
      </c>
      <c r="N28" t="s">
        <v>106</v>
      </c>
      <c r="O28" t="s">
        <v>15</v>
      </c>
      <c r="P28" t="s">
        <v>16</v>
      </c>
      <c r="Q28" t="s">
        <v>16</v>
      </c>
    </row>
    <row r="29" spans="1:17" x14ac:dyDescent="0.2">
      <c r="A29">
        <v>19029</v>
      </c>
      <c r="B29" s="1">
        <v>41977.5</v>
      </c>
      <c r="C29" s="1">
        <v>41977.504861111112</v>
      </c>
      <c r="D29" t="s">
        <v>57</v>
      </c>
      <c r="E29" s="2" t="str">
        <f t="shared" si="0"/>
        <v>SEA</v>
      </c>
      <c r="F29" s="2" t="str">
        <f t="shared" si="1"/>
        <v>00457</v>
      </c>
      <c r="G29">
        <v>403.75400000000002</v>
      </c>
      <c r="H29" t="s">
        <v>68</v>
      </c>
      <c r="I29" t="s">
        <v>107</v>
      </c>
      <c r="J29" s="3">
        <f t="shared" si="5"/>
        <v>0</v>
      </c>
      <c r="K29" t="s">
        <v>69</v>
      </c>
      <c r="L29" s="2" t="str">
        <f t="shared" si="3"/>
        <v>CBD</v>
      </c>
      <c r="M29" s="2" t="str">
        <f t="shared" si="4"/>
        <v>05</v>
      </c>
      <c r="N29" t="s">
        <v>108</v>
      </c>
      <c r="O29" t="s">
        <v>22</v>
      </c>
      <c r="P29" t="s">
        <v>66</v>
      </c>
      <c r="Q29">
        <v>1973</v>
      </c>
    </row>
    <row r="30" spans="1:17" x14ac:dyDescent="0.2">
      <c r="A30">
        <v>44402</v>
      </c>
      <c r="B30" s="1">
        <v>42070.720833333333</v>
      </c>
      <c r="C30" s="1">
        <v>42070.804861111108</v>
      </c>
      <c r="D30" t="s">
        <v>109</v>
      </c>
      <c r="E30" s="2" t="str">
        <f t="shared" si="0"/>
        <v>SEA</v>
      </c>
      <c r="F30" s="2" t="str">
        <f t="shared" si="1"/>
        <v>00223</v>
      </c>
      <c r="G30">
        <v>7217.2820000000002</v>
      </c>
      <c r="H30" t="s">
        <v>93</v>
      </c>
      <c r="I30" t="s">
        <v>68</v>
      </c>
      <c r="J30" s="3">
        <f t="shared" si="5"/>
        <v>0</v>
      </c>
      <c r="K30" t="s">
        <v>94</v>
      </c>
      <c r="L30" s="2" t="str">
        <f t="shared" si="3"/>
        <v>CBD</v>
      </c>
      <c r="M30" s="2" t="str">
        <f t="shared" si="4"/>
        <v>06</v>
      </c>
      <c r="N30" t="s">
        <v>69</v>
      </c>
      <c r="O30" t="s">
        <v>15</v>
      </c>
      <c r="P30" t="s">
        <v>16</v>
      </c>
      <c r="Q30" t="s">
        <v>16</v>
      </c>
    </row>
    <row r="31" spans="1:17" x14ac:dyDescent="0.2">
      <c r="A31">
        <v>19149</v>
      </c>
      <c r="B31" s="1">
        <v>41977.780555555553</v>
      </c>
      <c r="C31" s="1">
        <v>41977.789583333331</v>
      </c>
      <c r="D31" t="s">
        <v>110</v>
      </c>
      <c r="E31" s="2" t="str">
        <f t="shared" si="0"/>
        <v>SEA</v>
      </c>
      <c r="F31" s="2" t="str">
        <f t="shared" si="1"/>
        <v>00308</v>
      </c>
      <c r="G31">
        <v>787.73199999999997</v>
      </c>
      <c r="H31" t="s">
        <v>46</v>
      </c>
      <c r="I31" t="s">
        <v>76</v>
      </c>
      <c r="J31" s="3">
        <f t="shared" si="5"/>
        <v>0</v>
      </c>
      <c r="K31" t="s">
        <v>48</v>
      </c>
      <c r="L31" s="2" t="str">
        <f t="shared" si="3"/>
        <v>SLU</v>
      </c>
      <c r="M31" s="2" t="str">
        <f t="shared" si="4"/>
        <v>16</v>
      </c>
      <c r="N31" t="s">
        <v>77</v>
      </c>
      <c r="O31" t="s">
        <v>22</v>
      </c>
      <c r="P31" t="s">
        <v>23</v>
      </c>
      <c r="Q31">
        <v>1982</v>
      </c>
    </row>
    <row r="32" spans="1:17" x14ac:dyDescent="0.2">
      <c r="A32">
        <v>4723</v>
      </c>
      <c r="B32" s="1">
        <v>41933.833333333336</v>
      </c>
      <c r="C32" s="1">
        <v>41933.836805555555</v>
      </c>
      <c r="D32" t="s">
        <v>111</v>
      </c>
      <c r="E32" s="2" t="str">
        <f t="shared" si="0"/>
        <v>SEA</v>
      </c>
      <c r="F32" s="2" t="str">
        <f t="shared" si="1"/>
        <v>00494</v>
      </c>
      <c r="G32">
        <v>331.49</v>
      </c>
      <c r="H32" t="s">
        <v>50</v>
      </c>
      <c r="I32" t="s">
        <v>36</v>
      </c>
      <c r="J32" s="3">
        <f t="shared" si="5"/>
        <v>0</v>
      </c>
      <c r="K32" t="s">
        <v>51</v>
      </c>
      <c r="L32" s="2" t="str">
        <f t="shared" si="3"/>
        <v>FH</v>
      </c>
      <c r="M32" s="2" t="str">
        <f t="shared" si="4"/>
        <v>01</v>
      </c>
      <c r="N32" t="s">
        <v>38</v>
      </c>
      <c r="O32" t="s">
        <v>22</v>
      </c>
      <c r="P32" t="s">
        <v>23</v>
      </c>
      <c r="Q32">
        <v>1983</v>
      </c>
    </row>
    <row r="33" spans="1:17" x14ac:dyDescent="0.2">
      <c r="A33">
        <v>119776</v>
      </c>
      <c r="B33" s="1">
        <v>42216.649305555555</v>
      </c>
      <c r="C33" s="1">
        <v>42216.659722222219</v>
      </c>
      <c r="D33" t="s">
        <v>112</v>
      </c>
      <c r="E33" s="2" t="str">
        <f t="shared" si="0"/>
        <v>SEA</v>
      </c>
      <c r="F33" s="2" t="str">
        <f t="shared" si="1"/>
        <v>00106</v>
      </c>
      <c r="G33">
        <v>907.04100000000005</v>
      </c>
      <c r="H33" t="s">
        <v>53</v>
      </c>
      <c r="I33" t="s">
        <v>68</v>
      </c>
      <c r="J33" s="3">
        <f t="shared" si="5"/>
        <v>0</v>
      </c>
      <c r="K33" t="s">
        <v>55</v>
      </c>
      <c r="L33" s="2" t="str">
        <f t="shared" si="3"/>
        <v>SLU</v>
      </c>
      <c r="M33" s="2" t="str">
        <f t="shared" si="4"/>
        <v>04</v>
      </c>
      <c r="N33" t="s">
        <v>69</v>
      </c>
      <c r="O33" t="s">
        <v>22</v>
      </c>
      <c r="P33" t="s">
        <v>23</v>
      </c>
      <c r="Q33">
        <v>1981</v>
      </c>
    </row>
    <row r="34" spans="1:17" x14ac:dyDescent="0.2">
      <c r="A34">
        <v>137806</v>
      </c>
      <c r="B34" s="1">
        <v>42247.425000000003</v>
      </c>
      <c r="C34" s="1">
        <v>42247.43472222222</v>
      </c>
      <c r="D34" t="s">
        <v>113</v>
      </c>
      <c r="E34" s="2" t="str">
        <f t="shared" si="0"/>
        <v>SEA</v>
      </c>
      <c r="F34" s="2" t="str">
        <f t="shared" si="1"/>
        <v>00025</v>
      </c>
      <c r="G34">
        <v>854.46500000000003</v>
      </c>
      <c r="H34" t="s">
        <v>79</v>
      </c>
      <c r="I34" t="s">
        <v>90</v>
      </c>
      <c r="J34" s="3">
        <f t="shared" si="5"/>
        <v>0</v>
      </c>
      <c r="K34" t="s">
        <v>81</v>
      </c>
      <c r="L34" s="2" t="str">
        <f t="shared" si="3"/>
        <v>CH</v>
      </c>
      <c r="M34" s="2" t="str">
        <f t="shared" si="4"/>
        <v>02</v>
      </c>
      <c r="N34" t="s">
        <v>91</v>
      </c>
      <c r="O34" t="s">
        <v>22</v>
      </c>
      <c r="P34" t="s">
        <v>23</v>
      </c>
      <c r="Q34">
        <v>1977</v>
      </c>
    </row>
    <row r="35" spans="1:17" x14ac:dyDescent="0.2">
      <c r="A35">
        <v>142965</v>
      </c>
      <c r="B35" s="1">
        <v>42258.547222222223</v>
      </c>
      <c r="C35" s="1">
        <v>42258.557638888888</v>
      </c>
      <c r="D35" t="s">
        <v>114</v>
      </c>
      <c r="E35" s="2" t="str">
        <f t="shared" si="0"/>
        <v>SEA</v>
      </c>
      <c r="F35" s="2" t="str">
        <f t="shared" si="1"/>
        <v>00394</v>
      </c>
      <c r="G35">
        <v>862.71100000000001</v>
      </c>
      <c r="H35" t="s">
        <v>37</v>
      </c>
      <c r="I35" t="s">
        <v>18</v>
      </c>
      <c r="J35" s="3">
        <f t="shared" si="5"/>
        <v>0</v>
      </c>
      <c r="K35" t="s">
        <v>39</v>
      </c>
      <c r="L35" s="2" t="str">
        <f t="shared" si="3"/>
        <v>BT</v>
      </c>
      <c r="M35" s="2" t="str">
        <f t="shared" si="4"/>
        <v>01</v>
      </c>
      <c r="N35" t="s">
        <v>20</v>
      </c>
      <c r="O35" t="s">
        <v>15</v>
      </c>
      <c r="P35" t="s">
        <v>16</v>
      </c>
      <c r="Q35" t="s">
        <v>16</v>
      </c>
    </row>
    <row r="36" spans="1:17" x14ac:dyDescent="0.2">
      <c r="A36">
        <v>52994</v>
      </c>
      <c r="B36" s="1">
        <v>42095.548611111109</v>
      </c>
      <c r="C36" s="1">
        <v>42095.555555555555</v>
      </c>
      <c r="D36" t="s">
        <v>115</v>
      </c>
      <c r="E36" s="2" t="str">
        <f t="shared" si="0"/>
        <v>SEA</v>
      </c>
      <c r="F36" s="2" t="str">
        <f t="shared" si="1"/>
        <v>00329</v>
      </c>
      <c r="G36">
        <v>596.30399999999997</v>
      </c>
      <c r="H36" t="s">
        <v>72</v>
      </c>
      <c r="I36" t="s">
        <v>116</v>
      </c>
      <c r="J36" s="3">
        <f t="shared" si="5"/>
        <v>0</v>
      </c>
      <c r="K36" t="s">
        <v>73</v>
      </c>
      <c r="L36" s="2" t="str">
        <f t="shared" si="3"/>
        <v>WF</v>
      </c>
      <c r="M36" s="2" t="str">
        <f t="shared" si="4"/>
        <v>04</v>
      </c>
      <c r="N36" t="s">
        <v>117</v>
      </c>
      <c r="O36" t="s">
        <v>15</v>
      </c>
      <c r="P36" t="s">
        <v>16</v>
      </c>
      <c r="Q36" t="s">
        <v>16</v>
      </c>
    </row>
    <row r="37" spans="1:17" x14ac:dyDescent="0.2">
      <c r="A37">
        <v>148226</v>
      </c>
      <c r="B37" s="1">
        <v>42270.402083333334</v>
      </c>
      <c r="C37" s="1">
        <v>42270.407638888886</v>
      </c>
      <c r="D37" t="s">
        <v>118</v>
      </c>
      <c r="E37" s="2" t="str">
        <f t="shared" si="0"/>
        <v>SEA</v>
      </c>
      <c r="F37" s="2" t="str">
        <f t="shared" si="1"/>
        <v>00048</v>
      </c>
      <c r="G37">
        <v>459.81299999999999</v>
      </c>
      <c r="H37" t="s">
        <v>102</v>
      </c>
      <c r="I37" t="s">
        <v>119</v>
      </c>
      <c r="J37" s="3">
        <f t="shared" si="5"/>
        <v>0</v>
      </c>
      <c r="K37" t="s">
        <v>103</v>
      </c>
      <c r="L37" s="2" t="str">
        <f t="shared" si="3"/>
        <v>CH</v>
      </c>
      <c r="M37" s="2" t="str">
        <f t="shared" si="4"/>
        <v>07</v>
      </c>
      <c r="N37" t="s">
        <v>120</v>
      </c>
      <c r="O37" t="s">
        <v>22</v>
      </c>
      <c r="P37" t="s">
        <v>23</v>
      </c>
      <c r="Q37">
        <v>1991</v>
      </c>
    </row>
    <row r="38" spans="1:17" x14ac:dyDescent="0.2">
      <c r="A38">
        <v>120107</v>
      </c>
      <c r="B38" s="1">
        <v>42217.411805555559</v>
      </c>
      <c r="C38" s="1">
        <v>42217.477777777778</v>
      </c>
      <c r="D38" t="s">
        <v>121</v>
      </c>
      <c r="E38" s="2" t="str">
        <f t="shared" si="0"/>
        <v>SEA</v>
      </c>
      <c r="F38" s="2" t="str">
        <f t="shared" si="1"/>
        <v>00141</v>
      </c>
      <c r="G38">
        <v>5747.0770000000002</v>
      </c>
      <c r="H38" t="s">
        <v>29</v>
      </c>
      <c r="I38" t="s">
        <v>122</v>
      </c>
      <c r="J38" s="3">
        <f t="shared" si="5"/>
        <v>0</v>
      </c>
      <c r="K38" t="s">
        <v>31</v>
      </c>
      <c r="L38" s="2" t="str">
        <f t="shared" si="3"/>
        <v>BT</v>
      </c>
      <c r="M38" s="2" t="str">
        <f t="shared" si="4"/>
        <v>05</v>
      </c>
      <c r="N38" t="s">
        <v>123</v>
      </c>
      <c r="O38" t="s">
        <v>15</v>
      </c>
      <c r="P38" t="s">
        <v>16</v>
      </c>
      <c r="Q38" t="s">
        <v>16</v>
      </c>
    </row>
    <row r="39" spans="1:17" x14ac:dyDescent="0.2">
      <c r="A39">
        <v>33687</v>
      </c>
      <c r="B39" s="1">
        <v>42037.704861111109</v>
      </c>
      <c r="C39" s="1">
        <v>42037.717361111114</v>
      </c>
      <c r="D39" t="s">
        <v>124</v>
      </c>
      <c r="E39" s="2" t="str">
        <f t="shared" si="0"/>
        <v>SEA</v>
      </c>
      <c r="F39" s="2" t="str">
        <f t="shared" si="1"/>
        <v>00125</v>
      </c>
      <c r="G39">
        <v>1105.373</v>
      </c>
      <c r="H39" t="s">
        <v>68</v>
      </c>
      <c r="I39" t="s">
        <v>53</v>
      </c>
      <c r="J39" s="3">
        <f t="shared" si="5"/>
        <v>0</v>
      </c>
      <c r="K39" t="s">
        <v>69</v>
      </c>
      <c r="L39" s="2" t="str">
        <f t="shared" si="3"/>
        <v>CBD</v>
      </c>
      <c r="M39" s="2" t="str">
        <f t="shared" si="4"/>
        <v>05</v>
      </c>
      <c r="N39" t="s">
        <v>55</v>
      </c>
      <c r="O39" t="s">
        <v>22</v>
      </c>
      <c r="P39" t="s">
        <v>23</v>
      </c>
      <c r="Q39">
        <v>1981</v>
      </c>
    </row>
    <row r="40" spans="1:17" x14ac:dyDescent="0.2">
      <c r="A40">
        <v>113442</v>
      </c>
      <c r="B40" s="1">
        <v>42206.494444444441</v>
      </c>
      <c r="C40" s="1">
        <v>42206.497916666667</v>
      </c>
      <c r="D40" t="s">
        <v>71</v>
      </c>
      <c r="E40" s="2" t="str">
        <f t="shared" si="0"/>
        <v>SEA</v>
      </c>
      <c r="F40" s="2" t="str">
        <f t="shared" si="1"/>
        <v>00267</v>
      </c>
      <c r="G40">
        <v>269.39999999999998</v>
      </c>
      <c r="H40" t="s">
        <v>96</v>
      </c>
      <c r="I40" t="s">
        <v>53</v>
      </c>
      <c r="J40" s="3">
        <f t="shared" si="5"/>
        <v>0</v>
      </c>
      <c r="K40" t="s">
        <v>97</v>
      </c>
      <c r="L40" s="2" t="str">
        <f t="shared" si="3"/>
        <v>EL</v>
      </c>
      <c r="M40" s="2" t="str">
        <f t="shared" si="4"/>
        <v>01</v>
      </c>
      <c r="N40" t="s">
        <v>55</v>
      </c>
      <c r="O40" t="s">
        <v>22</v>
      </c>
      <c r="P40" t="s">
        <v>23</v>
      </c>
      <c r="Q40">
        <v>1986</v>
      </c>
    </row>
    <row r="41" spans="1:17" x14ac:dyDescent="0.2">
      <c r="A41">
        <v>114147</v>
      </c>
      <c r="B41" s="1">
        <v>42207.6</v>
      </c>
      <c r="C41" s="1">
        <v>42207.62777777778</v>
      </c>
      <c r="D41" t="s">
        <v>125</v>
      </c>
      <c r="E41" s="2" t="str">
        <f t="shared" si="0"/>
        <v>SEA</v>
      </c>
      <c r="F41" s="2" t="str">
        <f t="shared" si="1"/>
        <v>00303</v>
      </c>
      <c r="G41">
        <v>2392.2339999999999</v>
      </c>
      <c r="H41" t="s">
        <v>72</v>
      </c>
      <c r="I41" t="s">
        <v>37</v>
      </c>
      <c r="J41" s="3">
        <f t="shared" si="5"/>
        <v>0</v>
      </c>
      <c r="K41" t="s">
        <v>73</v>
      </c>
      <c r="L41" s="2" t="str">
        <f t="shared" si="3"/>
        <v>WF</v>
      </c>
      <c r="M41" s="2" t="str">
        <f t="shared" si="4"/>
        <v>04</v>
      </c>
      <c r="N41" t="s">
        <v>39</v>
      </c>
      <c r="O41" t="s">
        <v>15</v>
      </c>
      <c r="P41" t="s">
        <v>16</v>
      </c>
      <c r="Q41" t="s">
        <v>16</v>
      </c>
    </row>
    <row r="42" spans="1:17" x14ac:dyDescent="0.2">
      <c r="A42">
        <v>66613</v>
      </c>
      <c r="B42" s="1">
        <v>42125.443749999999</v>
      </c>
      <c r="C42" s="1">
        <v>42125.45208333333</v>
      </c>
      <c r="D42" t="s">
        <v>126</v>
      </c>
      <c r="E42" s="2" t="str">
        <f t="shared" si="0"/>
        <v>SEA</v>
      </c>
      <c r="F42" s="2" t="str">
        <f t="shared" si="1"/>
        <v>00413</v>
      </c>
      <c r="G42">
        <v>681.96199999999999</v>
      </c>
      <c r="H42" t="s">
        <v>37</v>
      </c>
      <c r="I42" t="s">
        <v>93</v>
      </c>
      <c r="J42" s="3">
        <f t="shared" si="5"/>
        <v>0</v>
      </c>
      <c r="K42" t="s">
        <v>39</v>
      </c>
      <c r="L42" s="2" t="str">
        <f t="shared" si="3"/>
        <v>BT</v>
      </c>
      <c r="M42" s="2" t="str">
        <f t="shared" si="4"/>
        <v>01</v>
      </c>
      <c r="N42" t="s">
        <v>94</v>
      </c>
      <c r="O42" t="s">
        <v>22</v>
      </c>
      <c r="P42" t="s">
        <v>23</v>
      </c>
      <c r="Q42">
        <v>1985</v>
      </c>
    </row>
    <row r="43" spans="1:17" x14ac:dyDescent="0.2">
      <c r="A43">
        <v>93178</v>
      </c>
      <c r="B43" s="1">
        <v>42173.727777777778</v>
      </c>
      <c r="C43" s="1">
        <v>42173.752083333333</v>
      </c>
      <c r="D43" t="s">
        <v>127</v>
      </c>
      <c r="E43" s="2" t="str">
        <f t="shared" si="0"/>
        <v>SEA</v>
      </c>
      <c r="F43" s="2" t="str">
        <f t="shared" si="1"/>
        <v>00150</v>
      </c>
      <c r="G43">
        <v>2120.3150000000001</v>
      </c>
      <c r="H43" t="s">
        <v>105</v>
      </c>
      <c r="I43" t="s">
        <v>116</v>
      </c>
      <c r="J43" s="3">
        <f t="shared" si="5"/>
        <v>0</v>
      </c>
      <c r="K43" t="s">
        <v>106</v>
      </c>
      <c r="L43" s="2" t="str">
        <f t="shared" si="3"/>
        <v>UD</v>
      </c>
      <c r="M43" s="2" t="str">
        <f t="shared" si="4"/>
        <v>01</v>
      </c>
      <c r="N43" t="s">
        <v>117</v>
      </c>
      <c r="O43" t="s">
        <v>15</v>
      </c>
      <c r="P43" t="s">
        <v>16</v>
      </c>
      <c r="Q43" t="s">
        <v>16</v>
      </c>
    </row>
    <row r="44" spans="1:17" x14ac:dyDescent="0.2">
      <c r="A44">
        <v>27632</v>
      </c>
      <c r="B44" s="1">
        <v>42016.573611111111</v>
      </c>
      <c r="C44" s="1">
        <v>42016.589583333334</v>
      </c>
      <c r="D44" t="s">
        <v>71</v>
      </c>
      <c r="E44" s="2" t="str">
        <f t="shared" si="0"/>
        <v>SEA</v>
      </c>
      <c r="F44" s="2" t="str">
        <f t="shared" si="1"/>
        <v>00267</v>
      </c>
      <c r="G44">
        <v>1342.58</v>
      </c>
      <c r="H44" t="s">
        <v>87</v>
      </c>
      <c r="I44" t="s">
        <v>33</v>
      </c>
      <c r="J44" s="3">
        <f t="shared" si="5"/>
        <v>0</v>
      </c>
      <c r="K44" t="s">
        <v>88</v>
      </c>
      <c r="L44" s="2" t="str">
        <f t="shared" si="3"/>
        <v>CH</v>
      </c>
      <c r="M44" s="2" t="str">
        <f t="shared" si="4"/>
        <v>08</v>
      </c>
      <c r="N44" t="s">
        <v>34</v>
      </c>
      <c r="O44" t="s">
        <v>15</v>
      </c>
      <c r="P44" t="s">
        <v>16</v>
      </c>
      <c r="Q44" t="s">
        <v>16</v>
      </c>
    </row>
    <row r="45" spans="1:17" x14ac:dyDescent="0.2">
      <c r="A45">
        <v>75983</v>
      </c>
      <c r="B45" s="1">
        <v>42143.722916666666</v>
      </c>
      <c r="C45" s="1">
        <v>42143.725694444445</v>
      </c>
      <c r="D45" t="s">
        <v>125</v>
      </c>
      <c r="E45" s="2" t="str">
        <f t="shared" si="0"/>
        <v>SEA</v>
      </c>
      <c r="F45" s="2" t="str">
        <f t="shared" si="1"/>
        <v>00303</v>
      </c>
      <c r="G45">
        <v>240.65199999999999</v>
      </c>
      <c r="H45" t="s">
        <v>61</v>
      </c>
      <c r="I45" t="s">
        <v>72</v>
      </c>
      <c r="J45" s="3">
        <f t="shared" si="5"/>
        <v>0</v>
      </c>
      <c r="K45" t="s">
        <v>62</v>
      </c>
      <c r="L45" s="2" t="str">
        <f t="shared" si="3"/>
        <v>WF</v>
      </c>
      <c r="M45" s="2" t="str">
        <f t="shared" si="4"/>
        <v>01</v>
      </c>
      <c r="N45" t="s">
        <v>73</v>
      </c>
      <c r="O45" t="s">
        <v>22</v>
      </c>
      <c r="P45" t="s">
        <v>23</v>
      </c>
      <c r="Q45">
        <v>1976</v>
      </c>
    </row>
    <row r="46" spans="1:17" x14ac:dyDescent="0.2">
      <c r="A46">
        <v>107856</v>
      </c>
      <c r="B46" s="1">
        <v>42198.324305555558</v>
      </c>
      <c r="C46" s="1">
        <v>42198.327777777777</v>
      </c>
      <c r="D46" t="s">
        <v>128</v>
      </c>
      <c r="E46" s="2" t="str">
        <f t="shared" si="0"/>
        <v>SEA</v>
      </c>
      <c r="F46" s="2" t="str">
        <f t="shared" si="1"/>
        <v>00290</v>
      </c>
      <c r="G46">
        <v>282.76100000000002</v>
      </c>
      <c r="H46" t="s">
        <v>45</v>
      </c>
      <c r="I46" t="s">
        <v>80</v>
      </c>
      <c r="J46" s="3">
        <f t="shared" si="5"/>
        <v>0</v>
      </c>
      <c r="K46" t="s">
        <v>47</v>
      </c>
      <c r="L46" s="2" t="str">
        <f t="shared" si="3"/>
        <v>CH</v>
      </c>
      <c r="M46" s="2" t="str">
        <f t="shared" si="4"/>
        <v>03</v>
      </c>
      <c r="N46" t="s">
        <v>82</v>
      </c>
      <c r="O46" t="s">
        <v>22</v>
      </c>
      <c r="P46" t="s">
        <v>23</v>
      </c>
      <c r="Q46">
        <v>1982</v>
      </c>
    </row>
    <row r="47" spans="1:17" x14ac:dyDescent="0.2">
      <c r="A47">
        <v>132355</v>
      </c>
      <c r="B47" s="1">
        <v>42236.795138888891</v>
      </c>
      <c r="C47" s="1">
        <v>42236.802083333336</v>
      </c>
      <c r="D47" t="s">
        <v>129</v>
      </c>
      <c r="E47" s="2" t="str">
        <f t="shared" si="0"/>
        <v>SEA</v>
      </c>
      <c r="F47" s="2" t="str">
        <f t="shared" si="1"/>
        <v>00029</v>
      </c>
      <c r="G47">
        <v>636.529</v>
      </c>
      <c r="H47" t="s">
        <v>28</v>
      </c>
      <c r="I47" t="s">
        <v>54</v>
      </c>
      <c r="J47" s="3">
        <f t="shared" si="5"/>
        <v>0</v>
      </c>
      <c r="K47" t="s">
        <v>30</v>
      </c>
      <c r="L47" s="2" t="str">
        <f t="shared" si="3"/>
        <v>CBD</v>
      </c>
      <c r="M47" s="2" t="str">
        <f t="shared" si="4"/>
        <v>03</v>
      </c>
      <c r="N47" t="s">
        <v>56</v>
      </c>
      <c r="O47" t="s">
        <v>22</v>
      </c>
      <c r="P47" t="s">
        <v>23</v>
      </c>
      <c r="Q47">
        <v>1985</v>
      </c>
    </row>
    <row r="48" spans="1:17" x14ac:dyDescent="0.2">
      <c r="A48">
        <v>76143</v>
      </c>
      <c r="B48" s="1">
        <v>42143.911805555559</v>
      </c>
      <c r="C48" s="1">
        <v>42143.925694444442</v>
      </c>
      <c r="D48" t="s">
        <v>114</v>
      </c>
      <c r="E48" s="2" t="str">
        <f t="shared" si="0"/>
        <v>SEA</v>
      </c>
      <c r="F48" s="2" t="str">
        <f t="shared" si="1"/>
        <v>00394</v>
      </c>
      <c r="G48">
        <v>1171.1010000000001</v>
      </c>
      <c r="H48" t="s">
        <v>130</v>
      </c>
      <c r="I48" t="s">
        <v>84</v>
      </c>
      <c r="J48" s="3">
        <f t="shared" si="5"/>
        <v>0</v>
      </c>
      <c r="K48" t="s">
        <v>131</v>
      </c>
      <c r="L48" s="2" t="str">
        <f t="shared" si="3"/>
        <v>UW</v>
      </c>
      <c r="M48" s="2" t="str">
        <f t="shared" si="4"/>
        <v>07</v>
      </c>
      <c r="N48" t="s">
        <v>85</v>
      </c>
      <c r="O48" t="s">
        <v>22</v>
      </c>
      <c r="P48" t="s">
        <v>23</v>
      </c>
      <c r="Q48">
        <v>1986</v>
      </c>
    </row>
    <row r="49" spans="1:17" x14ac:dyDescent="0.2">
      <c r="A49">
        <v>14903</v>
      </c>
      <c r="B49" s="1">
        <v>41961.515972222223</v>
      </c>
      <c r="C49" s="1">
        <v>41961.517361111109</v>
      </c>
      <c r="D49" t="s">
        <v>132</v>
      </c>
      <c r="E49" s="2" t="str">
        <f t="shared" si="0"/>
        <v>SEA</v>
      </c>
      <c r="F49" s="2" t="str">
        <f t="shared" si="1"/>
        <v>00330</v>
      </c>
      <c r="G49">
        <v>84.066000000000003</v>
      </c>
      <c r="H49" t="s">
        <v>61</v>
      </c>
      <c r="I49" t="s">
        <v>61</v>
      </c>
      <c r="J49" s="3">
        <f t="shared" si="5"/>
        <v>0</v>
      </c>
      <c r="K49" t="s">
        <v>62</v>
      </c>
      <c r="L49" s="2" t="str">
        <f t="shared" si="3"/>
        <v>WF</v>
      </c>
      <c r="M49" s="2" t="str">
        <f t="shared" si="4"/>
        <v>01</v>
      </c>
      <c r="N49" t="s">
        <v>62</v>
      </c>
      <c r="O49" t="s">
        <v>22</v>
      </c>
      <c r="P49" t="s">
        <v>23</v>
      </c>
      <c r="Q49">
        <v>1987</v>
      </c>
    </row>
    <row r="50" spans="1:17" x14ac:dyDescent="0.2">
      <c r="A50">
        <v>71591</v>
      </c>
      <c r="B50" s="1">
        <v>42134.619444444441</v>
      </c>
      <c r="C50" s="1">
        <v>42134.669444444444</v>
      </c>
      <c r="D50" t="s">
        <v>133</v>
      </c>
      <c r="E50" s="2" t="str">
        <f t="shared" si="0"/>
        <v>SEA</v>
      </c>
      <c r="F50" s="2" t="str">
        <f t="shared" si="1"/>
        <v>00289</v>
      </c>
      <c r="G50">
        <v>4302.6909999999998</v>
      </c>
      <c r="H50" t="s">
        <v>61</v>
      </c>
      <c r="I50" t="s">
        <v>84</v>
      </c>
      <c r="J50" s="3">
        <f t="shared" si="5"/>
        <v>0</v>
      </c>
      <c r="K50" t="s">
        <v>62</v>
      </c>
      <c r="L50" s="2" t="str">
        <f t="shared" si="3"/>
        <v>WF</v>
      </c>
      <c r="M50" s="2" t="str">
        <f t="shared" si="4"/>
        <v>01</v>
      </c>
      <c r="N50" t="s">
        <v>85</v>
      </c>
      <c r="O50" t="s">
        <v>15</v>
      </c>
      <c r="P50" t="s">
        <v>16</v>
      </c>
      <c r="Q50" t="s">
        <v>16</v>
      </c>
    </row>
    <row r="51" spans="1:17" x14ac:dyDescent="0.2">
      <c r="A51">
        <v>73414</v>
      </c>
      <c r="B51" s="1">
        <v>42138.757638888892</v>
      </c>
      <c r="C51" s="1">
        <v>42138.761111111111</v>
      </c>
      <c r="D51" t="s">
        <v>134</v>
      </c>
      <c r="E51" s="2" t="str">
        <f t="shared" si="0"/>
        <v>SEA</v>
      </c>
      <c r="F51" s="2" t="str">
        <f t="shared" si="1"/>
        <v>00056</v>
      </c>
      <c r="G51">
        <v>289.863</v>
      </c>
      <c r="H51" t="s">
        <v>53</v>
      </c>
      <c r="I51" t="s">
        <v>19</v>
      </c>
      <c r="J51" s="3">
        <f t="shared" si="5"/>
        <v>0</v>
      </c>
      <c r="K51" t="s">
        <v>55</v>
      </c>
      <c r="L51" s="2" t="str">
        <f t="shared" si="3"/>
        <v>SLU</v>
      </c>
      <c r="M51" s="2" t="str">
        <f t="shared" si="4"/>
        <v>04</v>
      </c>
      <c r="N51" t="s">
        <v>21</v>
      </c>
      <c r="O51" t="s">
        <v>22</v>
      </c>
      <c r="P51" t="s">
        <v>23</v>
      </c>
      <c r="Q51">
        <v>1981</v>
      </c>
    </row>
    <row r="52" spans="1:17" x14ac:dyDescent="0.2">
      <c r="A52">
        <v>104508</v>
      </c>
      <c r="B52" s="1">
        <v>42192.840277777781</v>
      </c>
      <c r="C52" s="1">
        <v>42192.845138888886</v>
      </c>
      <c r="D52" t="s">
        <v>135</v>
      </c>
      <c r="E52" s="2" t="str">
        <f t="shared" si="0"/>
        <v>SEA</v>
      </c>
      <c r="F52" s="2" t="str">
        <f t="shared" si="1"/>
        <v>00261</v>
      </c>
      <c r="G52">
        <v>438.50799999999998</v>
      </c>
      <c r="H52" t="s">
        <v>93</v>
      </c>
      <c r="I52" t="s">
        <v>107</v>
      </c>
      <c r="J52" s="3">
        <f t="shared" si="5"/>
        <v>0</v>
      </c>
      <c r="K52" t="s">
        <v>94</v>
      </c>
      <c r="L52" s="2" t="str">
        <f t="shared" si="3"/>
        <v>CBD</v>
      </c>
      <c r="M52" s="2" t="str">
        <f t="shared" si="4"/>
        <v>06</v>
      </c>
      <c r="N52" t="s">
        <v>108</v>
      </c>
      <c r="O52" t="s">
        <v>22</v>
      </c>
      <c r="P52" t="s">
        <v>23</v>
      </c>
      <c r="Q52">
        <v>1983</v>
      </c>
    </row>
    <row r="53" spans="1:17" x14ac:dyDescent="0.2">
      <c r="A53">
        <v>94112</v>
      </c>
      <c r="B53" s="1">
        <v>42175.55</v>
      </c>
      <c r="C53" s="1">
        <v>42175.560416666667</v>
      </c>
      <c r="D53" t="s">
        <v>136</v>
      </c>
      <c r="E53" s="2" t="str">
        <f t="shared" si="0"/>
        <v>SEA</v>
      </c>
      <c r="F53" s="2" t="str">
        <f t="shared" si="1"/>
        <v>00304</v>
      </c>
      <c r="G53">
        <v>914.27300000000002</v>
      </c>
      <c r="H53" t="s">
        <v>137</v>
      </c>
      <c r="I53" t="s">
        <v>37</v>
      </c>
      <c r="J53" s="3">
        <f t="shared" si="5"/>
        <v>0</v>
      </c>
      <c r="K53" t="s">
        <v>138</v>
      </c>
      <c r="L53" s="2" t="str">
        <f t="shared" si="3"/>
        <v>BT</v>
      </c>
      <c r="M53" s="2" t="str">
        <f t="shared" si="4"/>
        <v>04</v>
      </c>
      <c r="N53" t="s">
        <v>39</v>
      </c>
      <c r="O53" t="s">
        <v>15</v>
      </c>
      <c r="P53" t="s">
        <v>16</v>
      </c>
      <c r="Q53" t="s">
        <v>16</v>
      </c>
    </row>
    <row r="54" spans="1:17" x14ac:dyDescent="0.2">
      <c r="A54">
        <v>10814</v>
      </c>
      <c r="B54" s="1">
        <v>41950.740277777775</v>
      </c>
      <c r="C54" s="1">
        <v>41950.75</v>
      </c>
      <c r="D54" t="s">
        <v>67</v>
      </c>
      <c r="E54" s="2" t="str">
        <f t="shared" si="0"/>
        <v>SEA</v>
      </c>
      <c r="F54" s="2" t="str">
        <f t="shared" si="1"/>
        <v>00172</v>
      </c>
      <c r="G54">
        <v>837.798</v>
      </c>
      <c r="H54" t="s">
        <v>84</v>
      </c>
      <c r="I54" t="s">
        <v>45</v>
      </c>
      <c r="J54" s="3">
        <f t="shared" si="5"/>
        <v>0</v>
      </c>
      <c r="K54" t="s">
        <v>85</v>
      </c>
      <c r="L54" s="2" t="str">
        <f t="shared" si="3"/>
        <v>DPD</v>
      </c>
      <c r="M54" s="2" t="str">
        <f t="shared" si="4"/>
        <v>01</v>
      </c>
      <c r="N54" t="s">
        <v>47</v>
      </c>
      <c r="O54" t="s">
        <v>22</v>
      </c>
      <c r="P54" t="s">
        <v>23</v>
      </c>
      <c r="Q54">
        <v>1985</v>
      </c>
    </row>
    <row r="55" spans="1:17" x14ac:dyDescent="0.2">
      <c r="A55">
        <v>25104</v>
      </c>
      <c r="B55" s="1">
        <v>42005.084027777775</v>
      </c>
      <c r="C55" s="1">
        <v>42005.089583333334</v>
      </c>
      <c r="D55" t="s">
        <v>139</v>
      </c>
      <c r="E55" s="2" t="str">
        <f t="shared" si="0"/>
        <v>SEA</v>
      </c>
      <c r="F55" s="2" t="str">
        <f t="shared" si="1"/>
        <v>00483</v>
      </c>
      <c r="G55">
        <v>463.28399999999999</v>
      </c>
      <c r="H55" t="s">
        <v>37</v>
      </c>
      <c r="I55" t="s">
        <v>116</v>
      </c>
      <c r="J55" s="3">
        <f t="shared" si="5"/>
        <v>0</v>
      </c>
      <c r="K55" t="s">
        <v>39</v>
      </c>
      <c r="L55" s="2" t="str">
        <f t="shared" si="3"/>
        <v>BT</v>
      </c>
      <c r="M55" s="2" t="str">
        <f t="shared" si="4"/>
        <v>01</v>
      </c>
      <c r="N55" t="s">
        <v>117</v>
      </c>
      <c r="O55" t="s">
        <v>15</v>
      </c>
      <c r="P55" t="s">
        <v>16</v>
      </c>
      <c r="Q55" t="s">
        <v>16</v>
      </c>
    </row>
    <row r="56" spans="1:17" x14ac:dyDescent="0.2">
      <c r="A56">
        <v>77167</v>
      </c>
      <c r="B56" s="1">
        <v>42145.753472222219</v>
      </c>
      <c r="C56" s="1">
        <v>42145.790972222225</v>
      </c>
      <c r="D56" t="s">
        <v>140</v>
      </c>
      <c r="E56" s="2" t="str">
        <f t="shared" si="0"/>
        <v>SEA</v>
      </c>
      <c r="F56" s="2" t="str">
        <f t="shared" si="1"/>
        <v>00259</v>
      </c>
      <c r="G56">
        <v>3227.047</v>
      </c>
      <c r="H56" t="s">
        <v>107</v>
      </c>
      <c r="I56" t="s">
        <v>107</v>
      </c>
      <c r="J56" s="3">
        <f t="shared" si="5"/>
        <v>0</v>
      </c>
      <c r="K56" t="s">
        <v>108</v>
      </c>
      <c r="L56" s="2" t="str">
        <f t="shared" si="3"/>
        <v>ID</v>
      </c>
      <c r="M56" s="2" t="str">
        <f t="shared" si="4"/>
        <v>04</v>
      </c>
      <c r="N56" t="s">
        <v>108</v>
      </c>
      <c r="O56" t="s">
        <v>15</v>
      </c>
      <c r="P56" t="s">
        <v>16</v>
      </c>
      <c r="Q56" t="s">
        <v>16</v>
      </c>
    </row>
    <row r="57" spans="1:17" x14ac:dyDescent="0.2">
      <c r="A57">
        <v>52393</v>
      </c>
      <c r="B57" s="1">
        <v>42093.719444444447</v>
      </c>
      <c r="C57" s="1">
        <v>42093.724999999999</v>
      </c>
      <c r="D57" t="s">
        <v>141</v>
      </c>
      <c r="E57" s="2" t="str">
        <f t="shared" si="0"/>
        <v>SEA</v>
      </c>
      <c r="F57" s="2" t="str">
        <f t="shared" si="1"/>
        <v>00248</v>
      </c>
      <c r="G57">
        <v>510.90699999999998</v>
      </c>
      <c r="H57" t="s">
        <v>116</v>
      </c>
      <c r="I57" t="s">
        <v>72</v>
      </c>
      <c r="J57" s="3">
        <f t="shared" si="5"/>
        <v>0</v>
      </c>
      <c r="K57" t="s">
        <v>117</v>
      </c>
      <c r="L57" s="2" t="str">
        <f t="shared" si="3"/>
        <v>BT</v>
      </c>
      <c r="M57" s="2" t="str">
        <f t="shared" si="4"/>
        <v>03</v>
      </c>
      <c r="N57" t="s">
        <v>73</v>
      </c>
      <c r="O57" t="s">
        <v>22</v>
      </c>
      <c r="P57" t="s">
        <v>66</v>
      </c>
      <c r="Q57">
        <v>1950</v>
      </c>
    </row>
    <row r="58" spans="1:17" x14ac:dyDescent="0.2">
      <c r="A58">
        <v>134807</v>
      </c>
      <c r="B58" s="1">
        <v>42241.246527777781</v>
      </c>
      <c r="C58" s="1">
        <v>42241.248611111114</v>
      </c>
      <c r="D58" t="s">
        <v>142</v>
      </c>
      <c r="E58" s="2" t="str">
        <f t="shared" si="0"/>
        <v>SEA</v>
      </c>
      <c r="F58" s="2" t="str">
        <f t="shared" si="1"/>
        <v>00301</v>
      </c>
      <c r="G58">
        <v>169.542</v>
      </c>
      <c r="H58" t="s">
        <v>93</v>
      </c>
      <c r="I58" t="s">
        <v>18</v>
      </c>
      <c r="J58" s="3">
        <f t="shared" si="5"/>
        <v>0</v>
      </c>
      <c r="K58" t="s">
        <v>94</v>
      </c>
      <c r="L58" s="2" t="str">
        <f t="shared" si="3"/>
        <v>CBD</v>
      </c>
      <c r="M58" s="2" t="str">
        <f t="shared" si="4"/>
        <v>06</v>
      </c>
      <c r="N58" t="s">
        <v>20</v>
      </c>
      <c r="O58" t="s">
        <v>22</v>
      </c>
      <c r="P58" t="s">
        <v>23</v>
      </c>
      <c r="Q58">
        <v>1982</v>
      </c>
    </row>
    <row r="59" spans="1:17" x14ac:dyDescent="0.2">
      <c r="A59">
        <v>128818</v>
      </c>
      <c r="B59" s="1">
        <v>42231.347916666666</v>
      </c>
      <c r="C59" s="1">
        <v>42231.351388888892</v>
      </c>
      <c r="D59" t="s">
        <v>89</v>
      </c>
      <c r="E59" s="2" t="str">
        <f t="shared" si="0"/>
        <v>SEA</v>
      </c>
      <c r="F59" s="2" t="str">
        <f t="shared" si="1"/>
        <v>00148</v>
      </c>
      <c r="G59">
        <v>311.93799999999999</v>
      </c>
      <c r="H59" t="s">
        <v>72</v>
      </c>
      <c r="I59" t="s">
        <v>61</v>
      </c>
      <c r="J59" s="3">
        <f t="shared" si="5"/>
        <v>0</v>
      </c>
      <c r="K59" t="s">
        <v>73</v>
      </c>
      <c r="L59" s="2" t="str">
        <f t="shared" si="3"/>
        <v>WF</v>
      </c>
      <c r="M59" s="2" t="str">
        <f t="shared" si="4"/>
        <v>04</v>
      </c>
      <c r="N59" t="s">
        <v>62</v>
      </c>
      <c r="O59" t="s">
        <v>22</v>
      </c>
      <c r="P59" t="s">
        <v>66</v>
      </c>
      <c r="Q59">
        <v>1950</v>
      </c>
    </row>
    <row r="60" spans="1:17" x14ac:dyDescent="0.2">
      <c r="A60">
        <v>17553</v>
      </c>
      <c r="B60" s="1">
        <v>41970.611805555556</v>
      </c>
      <c r="C60" s="1">
        <v>41970.636805555558</v>
      </c>
      <c r="D60" t="s">
        <v>143</v>
      </c>
      <c r="E60" s="2" t="str">
        <f t="shared" si="0"/>
        <v>SEA</v>
      </c>
      <c r="F60" s="2" t="str">
        <f t="shared" si="1"/>
        <v>00496</v>
      </c>
      <c r="G60">
        <v>2212.2359999999999</v>
      </c>
      <c r="H60" t="s">
        <v>144</v>
      </c>
      <c r="I60" t="s">
        <v>79</v>
      </c>
      <c r="J60" s="3">
        <f t="shared" si="5"/>
        <v>0</v>
      </c>
      <c r="K60" t="s">
        <v>145</v>
      </c>
      <c r="L60" s="2" t="str">
        <f t="shared" si="3"/>
        <v>UD</v>
      </c>
      <c r="M60" s="2" t="str">
        <f t="shared" si="4"/>
        <v>04</v>
      </c>
      <c r="N60" t="s">
        <v>81</v>
      </c>
      <c r="O60" t="s">
        <v>15</v>
      </c>
      <c r="P60" t="s">
        <v>16</v>
      </c>
      <c r="Q60" t="s">
        <v>16</v>
      </c>
    </row>
    <row r="61" spans="1:17" x14ac:dyDescent="0.2">
      <c r="A61">
        <v>89507</v>
      </c>
      <c r="B61" s="1">
        <v>42167.854166666664</v>
      </c>
      <c r="C61" s="1">
        <v>42167.859722222223</v>
      </c>
      <c r="D61" t="s">
        <v>146</v>
      </c>
      <c r="E61" s="2" t="str">
        <f t="shared" si="0"/>
        <v>SEA</v>
      </c>
      <c r="F61" s="2" t="str">
        <f t="shared" si="1"/>
        <v>00385</v>
      </c>
      <c r="G61">
        <v>488.12900000000002</v>
      </c>
      <c r="H61" t="s">
        <v>96</v>
      </c>
      <c r="I61" t="s">
        <v>53</v>
      </c>
      <c r="J61" s="3">
        <f t="shared" si="5"/>
        <v>0</v>
      </c>
      <c r="K61" t="s">
        <v>97</v>
      </c>
      <c r="L61" s="2" t="str">
        <f t="shared" si="3"/>
        <v>EL</v>
      </c>
      <c r="M61" s="2" t="str">
        <f t="shared" si="4"/>
        <v>01</v>
      </c>
      <c r="N61" t="s">
        <v>55</v>
      </c>
      <c r="O61" t="s">
        <v>15</v>
      </c>
      <c r="P61" t="s">
        <v>16</v>
      </c>
      <c r="Q61" t="s">
        <v>16</v>
      </c>
    </row>
    <row r="62" spans="1:17" x14ac:dyDescent="0.2">
      <c r="A62">
        <v>138647</v>
      </c>
      <c r="B62" s="1">
        <v>42249.51458333333</v>
      </c>
      <c r="C62" s="1">
        <v>42249.542361111111</v>
      </c>
      <c r="D62" t="s">
        <v>147</v>
      </c>
      <c r="E62" s="2" t="str">
        <f t="shared" si="0"/>
        <v>SEA</v>
      </c>
      <c r="F62" s="2" t="str">
        <f t="shared" si="1"/>
        <v>00445</v>
      </c>
      <c r="G62">
        <v>2380.8789999999999</v>
      </c>
      <c r="H62" t="s">
        <v>61</v>
      </c>
      <c r="I62" t="s">
        <v>61</v>
      </c>
      <c r="J62" s="3">
        <f t="shared" si="5"/>
        <v>0</v>
      </c>
      <c r="K62" t="s">
        <v>62</v>
      </c>
      <c r="L62" s="2" t="str">
        <f t="shared" si="3"/>
        <v>WF</v>
      </c>
      <c r="M62" s="2" t="str">
        <f t="shared" si="4"/>
        <v>01</v>
      </c>
      <c r="N62" t="s">
        <v>62</v>
      </c>
      <c r="O62" t="s">
        <v>15</v>
      </c>
      <c r="P62" t="s">
        <v>16</v>
      </c>
      <c r="Q62" t="s">
        <v>16</v>
      </c>
    </row>
    <row r="63" spans="1:17" x14ac:dyDescent="0.2">
      <c r="A63">
        <v>80398</v>
      </c>
      <c r="B63" s="1">
        <v>42151.894444444442</v>
      </c>
      <c r="C63" s="1">
        <v>42151.912499999999</v>
      </c>
      <c r="D63" t="s">
        <v>148</v>
      </c>
      <c r="E63" s="2" t="str">
        <f t="shared" si="0"/>
        <v>SEA</v>
      </c>
      <c r="F63" s="2" t="str">
        <f t="shared" si="1"/>
        <v>00315</v>
      </c>
      <c r="G63">
        <v>1554.9079999999999</v>
      </c>
      <c r="H63" t="s">
        <v>68</v>
      </c>
      <c r="I63" t="s">
        <v>61</v>
      </c>
      <c r="J63" s="3">
        <f t="shared" si="5"/>
        <v>0</v>
      </c>
      <c r="K63" t="s">
        <v>69</v>
      </c>
      <c r="L63" s="2" t="str">
        <f t="shared" si="3"/>
        <v>CBD</v>
      </c>
      <c r="M63" s="2" t="str">
        <f t="shared" si="4"/>
        <v>05</v>
      </c>
      <c r="N63" t="s">
        <v>62</v>
      </c>
      <c r="O63" t="s">
        <v>15</v>
      </c>
      <c r="P63" t="s">
        <v>16</v>
      </c>
      <c r="Q63" t="s">
        <v>16</v>
      </c>
    </row>
    <row r="64" spans="1:17" x14ac:dyDescent="0.2">
      <c r="A64">
        <v>65965</v>
      </c>
      <c r="B64" s="1">
        <v>42123.793055555558</v>
      </c>
      <c r="C64" s="1">
        <v>42123.797222222223</v>
      </c>
      <c r="D64" t="s">
        <v>149</v>
      </c>
      <c r="E64" s="2" t="str">
        <f t="shared" si="0"/>
        <v>SEA</v>
      </c>
      <c r="F64" s="2" t="str">
        <f t="shared" si="1"/>
        <v>00471</v>
      </c>
      <c r="G64">
        <v>384.00799999999998</v>
      </c>
      <c r="H64" t="s">
        <v>37</v>
      </c>
      <c r="I64" t="s">
        <v>64</v>
      </c>
      <c r="J64" s="3">
        <f t="shared" si="5"/>
        <v>0</v>
      </c>
      <c r="K64" t="s">
        <v>39</v>
      </c>
      <c r="L64" s="2" t="str">
        <f t="shared" si="3"/>
        <v>BT</v>
      </c>
      <c r="M64" s="2" t="str">
        <f t="shared" si="4"/>
        <v>01</v>
      </c>
      <c r="N64" t="s">
        <v>65</v>
      </c>
      <c r="O64" t="s">
        <v>22</v>
      </c>
      <c r="P64" t="s">
        <v>23</v>
      </c>
      <c r="Q64">
        <v>1969</v>
      </c>
    </row>
    <row r="65" spans="1:17" x14ac:dyDescent="0.2">
      <c r="A65">
        <v>54643</v>
      </c>
      <c r="B65" s="1">
        <v>42099.732638888891</v>
      </c>
      <c r="C65" s="1">
        <v>42099.75277777778</v>
      </c>
      <c r="D65" t="s">
        <v>150</v>
      </c>
      <c r="E65" s="2" t="str">
        <f t="shared" si="0"/>
        <v>SEA</v>
      </c>
      <c r="F65" s="2" t="str">
        <f t="shared" si="1"/>
        <v>00132</v>
      </c>
      <c r="G65">
        <v>1706.4590000000001</v>
      </c>
      <c r="H65" t="s">
        <v>33</v>
      </c>
      <c r="I65" t="s">
        <v>37</v>
      </c>
      <c r="J65" s="3">
        <f t="shared" si="5"/>
        <v>0</v>
      </c>
      <c r="K65" t="s">
        <v>34</v>
      </c>
      <c r="L65" s="2" t="str">
        <f t="shared" si="3"/>
        <v>SLU</v>
      </c>
      <c r="M65" s="2" t="str">
        <f t="shared" si="4"/>
        <v>01</v>
      </c>
      <c r="N65" t="s">
        <v>39</v>
      </c>
      <c r="O65" t="s">
        <v>15</v>
      </c>
      <c r="P65" t="s">
        <v>16</v>
      </c>
      <c r="Q65" t="s">
        <v>16</v>
      </c>
    </row>
    <row r="66" spans="1:17" x14ac:dyDescent="0.2">
      <c r="A66">
        <v>113376</v>
      </c>
      <c r="B66" s="1">
        <v>42206.402083333334</v>
      </c>
      <c r="C66" s="1">
        <v>42206.415277777778</v>
      </c>
      <c r="D66" t="s">
        <v>151</v>
      </c>
      <c r="E66" s="2" t="str">
        <f t="shared" si="0"/>
        <v>SEA</v>
      </c>
      <c r="F66" s="2" t="str">
        <f t="shared" si="1"/>
        <v>00075</v>
      </c>
      <c r="G66">
        <v>1130.4259999999999</v>
      </c>
      <c r="H66" t="s">
        <v>152</v>
      </c>
      <c r="I66" t="s">
        <v>25</v>
      </c>
      <c r="J66" s="3">
        <f t="shared" si="5"/>
        <v>1</v>
      </c>
      <c r="K66" t="s">
        <v>153</v>
      </c>
      <c r="L66" s="2" t="str">
        <f t="shared" si="3"/>
        <v>CH</v>
      </c>
      <c r="M66" s="2" t="str">
        <f t="shared" si="4"/>
        <v>01</v>
      </c>
      <c r="N66" t="s">
        <v>26</v>
      </c>
      <c r="O66" t="s">
        <v>22</v>
      </c>
      <c r="P66" t="s">
        <v>66</v>
      </c>
      <c r="Q66">
        <v>1979</v>
      </c>
    </row>
    <row r="67" spans="1:17" x14ac:dyDescent="0.2">
      <c r="A67">
        <v>131554</v>
      </c>
      <c r="B67" s="1">
        <v>42235.586111111108</v>
      </c>
      <c r="C67" s="1">
        <v>42235.592361111114</v>
      </c>
      <c r="D67" t="s">
        <v>154</v>
      </c>
      <c r="E67" s="2" t="str">
        <f t="shared" ref="E67:E130" si="6">LEFT(D67, 3)</f>
        <v>SEA</v>
      </c>
      <c r="F67" s="2" t="str">
        <f t="shared" ref="F67:F130" si="7">RIGHT(D67,5)</f>
        <v>00063</v>
      </c>
      <c r="G67">
        <v>554.45799999999997</v>
      </c>
      <c r="H67" t="s">
        <v>93</v>
      </c>
      <c r="I67" t="s">
        <v>72</v>
      </c>
      <c r="J67" s="3">
        <f t="shared" ref="J67:J130" si="8">IFERROR(SEARCH("Occidental",I67), 0)</f>
        <v>0</v>
      </c>
      <c r="K67" t="s">
        <v>94</v>
      </c>
      <c r="L67" s="2" t="str">
        <f t="shared" ref="L67:L130" si="9">LEFT(K67, FIND("-",K67)-1)</f>
        <v>CBD</v>
      </c>
      <c r="M67" s="2" t="str">
        <f t="shared" ref="M67:M130" si="10">RIGHT(K67, LEN(K67)-FIND("-",K67))</f>
        <v>06</v>
      </c>
      <c r="N67" t="s">
        <v>73</v>
      </c>
      <c r="O67" t="s">
        <v>15</v>
      </c>
      <c r="P67" t="s">
        <v>16</v>
      </c>
      <c r="Q67" t="s">
        <v>16</v>
      </c>
    </row>
    <row r="68" spans="1:17" x14ac:dyDescent="0.2">
      <c r="A68">
        <v>95491</v>
      </c>
      <c r="B68" s="1">
        <v>42177.845833333333</v>
      </c>
      <c r="C68" s="1">
        <v>42177.879166666666</v>
      </c>
      <c r="D68" t="s">
        <v>155</v>
      </c>
      <c r="E68" s="2" t="str">
        <f t="shared" si="6"/>
        <v>SEA</v>
      </c>
      <c r="F68" s="2" t="str">
        <f t="shared" si="7"/>
        <v>00282</v>
      </c>
      <c r="G68">
        <v>2866.71</v>
      </c>
      <c r="H68" t="s">
        <v>53</v>
      </c>
      <c r="I68" t="s">
        <v>53</v>
      </c>
      <c r="J68" s="3">
        <f t="shared" si="8"/>
        <v>0</v>
      </c>
      <c r="K68" t="s">
        <v>55</v>
      </c>
      <c r="L68" s="2" t="str">
        <f t="shared" si="9"/>
        <v>SLU</v>
      </c>
      <c r="M68" s="2" t="str">
        <f t="shared" si="10"/>
        <v>04</v>
      </c>
      <c r="N68" t="s">
        <v>55</v>
      </c>
      <c r="O68" t="s">
        <v>15</v>
      </c>
      <c r="P68" t="s">
        <v>16</v>
      </c>
      <c r="Q68" t="s">
        <v>16</v>
      </c>
    </row>
    <row r="69" spans="1:17" x14ac:dyDescent="0.2">
      <c r="A69">
        <v>138191</v>
      </c>
      <c r="B69" s="1">
        <v>42248.386805555558</v>
      </c>
      <c r="C69" s="1">
        <v>42248.388888888891</v>
      </c>
      <c r="D69" t="s">
        <v>156</v>
      </c>
      <c r="E69" s="2" t="str">
        <f t="shared" si="6"/>
        <v>SEA</v>
      </c>
      <c r="F69" s="2" t="str">
        <f t="shared" si="7"/>
        <v>00031</v>
      </c>
      <c r="G69">
        <v>155.268</v>
      </c>
      <c r="H69" t="s">
        <v>45</v>
      </c>
      <c r="I69" t="s">
        <v>152</v>
      </c>
      <c r="J69" s="3">
        <f t="shared" si="8"/>
        <v>0</v>
      </c>
      <c r="K69" t="s">
        <v>47</v>
      </c>
      <c r="L69" s="2" t="str">
        <f t="shared" si="9"/>
        <v>CH</v>
      </c>
      <c r="M69" s="2" t="str">
        <f t="shared" si="10"/>
        <v>03</v>
      </c>
      <c r="N69" t="s">
        <v>153</v>
      </c>
      <c r="O69" t="s">
        <v>22</v>
      </c>
      <c r="P69" t="s">
        <v>66</v>
      </c>
      <c r="Q69">
        <v>1989</v>
      </c>
    </row>
    <row r="70" spans="1:17" x14ac:dyDescent="0.2">
      <c r="A70">
        <v>44247</v>
      </c>
      <c r="B70" s="1">
        <v>42070.615277777775</v>
      </c>
      <c r="C70" s="1">
        <v>42070.621527777781</v>
      </c>
      <c r="D70" t="s">
        <v>157</v>
      </c>
      <c r="E70" s="2" t="str">
        <f t="shared" si="6"/>
        <v>SEA</v>
      </c>
      <c r="F70" s="2" t="str">
        <f t="shared" si="7"/>
        <v>00374</v>
      </c>
      <c r="G70">
        <v>565.197</v>
      </c>
      <c r="H70" t="s">
        <v>28</v>
      </c>
      <c r="I70" t="s">
        <v>28</v>
      </c>
      <c r="J70" s="3">
        <f t="shared" si="8"/>
        <v>0</v>
      </c>
      <c r="K70" t="s">
        <v>30</v>
      </c>
      <c r="L70" s="2" t="str">
        <f t="shared" si="9"/>
        <v>CBD</v>
      </c>
      <c r="M70" s="2" t="str">
        <f t="shared" si="10"/>
        <v>03</v>
      </c>
      <c r="N70" t="s">
        <v>30</v>
      </c>
      <c r="O70" t="s">
        <v>15</v>
      </c>
      <c r="P70" t="s">
        <v>16</v>
      </c>
      <c r="Q70" t="s">
        <v>16</v>
      </c>
    </row>
    <row r="71" spans="1:17" x14ac:dyDescent="0.2">
      <c r="A71">
        <v>134451</v>
      </c>
      <c r="B71" s="1">
        <v>42240.594444444447</v>
      </c>
      <c r="C71" s="1">
        <v>42240.597916666666</v>
      </c>
      <c r="D71" t="s">
        <v>158</v>
      </c>
      <c r="E71" s="2" t="str">
        <f t="shared" si="6"/>
        <v>SEA</v>
      </c>
      <c r="F71" s="2" t="str">
        <f t="shared" si="7"/>
        <v>00328</v>
      </c>
      <c r="G71">
        <v>306.86399999999998</v>
      </c>
      <c r="H71" t="s">
        <v>18</v>
      </c>
      <c r="I71" t="s">
        <v>93</v>
      </c>
      <c r="J71" s="3">
        <f t="shared" si="8"/>
        <v>0</v>
      </c>
      <c r="K71" t="s">
        <v>20</v>
      </c>
      <c r="L71" s="2" t="str">
        <f t="shared" si="9"/>
        <v>CBD</v>
      </c>
      <c r="M71" s="2" t="str">
        <f t="shared" si="10"/>
        <v>13</v>
      </c>
      <c r="N71" t="s">
        <v>94</v>
      </c>
      <c r="O71" t="s">
        <v>15</v>
      </c>
      <c r="P71" t="s">
        <v>16</v>
      </c>
      <c r="Q71" t="s">
        <v>16</v>
      </c>
    </row>
    <row r="72" spans="1:17" x14ac:dyDescent="0.2">
      <c r="A72">
        <v>110889</v>
      </c>
      <c r="B72" s="1">
        <v>42202.517361111109</v>
      </c>
      <c r="C72" s="1">
        <v>42202.520138888889</v>
      </c>
      <c r="D72" t="s">
        <v>159</v>
      </c>
      <c r="E72" s="2" t="str">
        <f t="shared" si="6"/>
        <v>SEA</v>
      </c>
      <c r="F72" s="2" t="str">
        <f t="shared" si="7"/>
        <v>00168</v>
      </c>
      <c r="G72">
        <v>251.51900000000001</v>
      </c>
      <c r="H72" t="s">
        <v>46</v>
      </c>
      <c r="I72" t="s">
        <v>18</v>
      </c>
      <c r="J72" s="3">
        <f t="shared" si="8"/>
        <v>0</v>
      </c>
      <c r="K72" t="s">
        <v>48</v>
      </c>
      <c r="L72" s="2" t="str">
        <f t="shared" si="9"/>
        <v>SLU</v>
      </c>
      <c r="M72" s="2" t="str">
        <f t="shared" si="10"/>
        <v>16</v>
      </c>
      <c r="N72" t="s">
        <v>20</v>
      </c>
      <c r="O72" t="s">
        <v>22</v>
      </c>
      <c r="P72" t="s">
        <v>23</v>
      </c>
      <c r="Q72">
        <v>1987</v>
      </c>
    </row>
    <row r="73" spans="1:17" x14ac:dyDescent="0.2">
      <c r="A73">
        <v>93500</v>
      </c>
      <c r="B73" s="1">
        <v>42174.405555555553</v>
      </c>
      <c r="C73" s="1">
        <v>42174.407638888886</v>
      </c>
      <c r="D73" t="s">
        <v>160</v>
      </c>
      <c r="E73" s="2" t="str">
        <f t="shared" si="6"/>
        <v>SEA</v>
      </c>
      <c r="F73" s="2" t="str">
        <f t="shared" si="7"/>
        <v>00389</v>
      </c>
      <c r="G73">
        <v>190.411</v>
      </c>
      <c r="H73" t="s">
        <v>45</v>
      </c>
      <c r="I73" t="s">
        <v>90</v>
      </c>
      <c r="J73" s="3">
        <f t="shared" si="8"/>
        <v>0</v>
      </c>
      <c r="K73" t="s">
        <v>47</v>
      </c>
      <c r="L73" s="2" t="str">
        <f t="shared" si="9"/>
        <v>CH</v>
      </c>
      <c r="M73" s="2" t="str">
        <f t="shared" si="10"/>
        <v>03</v>
      </c>
      <c r="N73" t="s">
        <v>91</v>
      </c>
      <c r="O73" t="s">
        <v>22</v>
      </c>
      <c r="P73" t="s">
        <v>23</v>
      </c>
      <c r="Q73">
        <v>1983</v>
      </c>
    </row>
    <row r="74" spans="1:17" x14ac:dyDescent="0.2">
      <c r="A74">
        <v>147393</v>
      </c>
      <c r="B74" s="1">
        <v>42268.535416666666</v>
      </c>
      <c r="C74" s="1">
        <v>42268.544444444444</v>
      </c>
      <c r="D74" t="s">
        <v>161</v>
      </c>
      <c r="E74" s="2" t="str">
        <f t="shared" si="6"/>
        <v>SEA</v>
      </c>
      <c r="F74" s="2" t="str">
        <f t="shared" si="7"/>
        <v>00180</v>
      </c>
      <c r="G74">
        <v>814.93100000000004</v>
      </c>
      <c r="H74" t="s">
        <v>72</v>
      </c>
      <c r="I74" t="s">
        <v>122</v>
      </c>
      <c r="J74" s="3">
        <f t="shared" si="8"/>
        <v>0</v>
      </c>
      <c r="K74" t="s">
        <v>73</v>
      </c>
      <c r="L74" s="2" t="str">
        <f t="shared" si="9"/>
        <v>WF</v>
      </c>
      <c r="M74" s="2" t="str">
        <f t="shared" si="10"/>
        <v>04</v>
      </c>
      <c r="N74" t="s">
        <v>123</v>
      </c>
      <c r="O74" t="s">
        <v>15</v>
      </c>
      <c r="P74" t="s">
        <v>16</v>
      </c>
      <c r="Q74" t="s">
        <v>16</v>
      </c>
    </row>
    <row r="75" spans="1:17" x14ac:dyDescent="0.2">
      <c r="A75">
        <v>31071</v>
      </c>
      <c r="B75" s="1">
        <v>42029.13958333333</v>
      </c>
      <c r="C75" s="1">
        <v>42029.147916666669</v>
      </c>
      <c r="D75" t="s">
        <v>40</v>
      </c>
      <c r="E75" s="2" t="str">
        <f t="shared" si="6"/>
        <v>SEA</v>
      </c>
      <c r="F75" s="2" t="str">
        <f t="shared" si="7"/>
        <v>00059</v>
      </c>
      <c r="G75">
        <v>727.09699999999998</v>
      </c>
      <c r="H75" t="s">
        <v>79</v>
      </c>
      <c r="I75" t="s">
        <v>102</v>
      </c>
      <c r="J75" s="3">
        <f t="shared" si="8"/>
        <v>0</v>
      </c>
      <c r="K75" t="s">
        <v>81</v>
      </c>
      <c r="L75" s="2" t="str">
        <f t="shared" si="9"/>
        <v>CH</v>
      </c>
      <c r="M75" s="2" t="str">
        <f t="shared" si="10"/>
        <v>02</v>
      </c>
      <c r="N75" t="s">
        <v>103</v>
      </c>
      <c r="O75" t="s">
        <v>15</v>
      </c>
      <c r="P75" t="s">
        <v>16</v>
      </c>
      <c r="Q75" t="s">
        <v>16</v>
      </c>
    </row>
    <row r="76" spans="1:17" x14ac:dyDescent="0.2">
      <c r="A76">
        <v>1503</v>
      </c>
      <c r="B76" s="1">
        <v>41927.326388888891</v>
      </c>
      <c r="C76" s="1">
        <v>41927.334722222222</v>
      </c>
      <c r="D76" t="s">
        <v>162</v>
      </c>
      <c r="E76" s="2" t="str">
        <f t="shared" si="6"/>
        <v>SEA</v>
      </c>
      <c r="F76" s="2" t="str">
        <f t="shared" si="7"/>
        <v>00437</v>
      </c>
      <c r="G76">
        <v>718.34500000000003</v>
      </c>
      <c r="H76" t="s">
        <v>46</v>
      </c>
      <c r="I76" t="s">
        <v>163</v>
      </c>
      <c r="J76" s="3">
        <f t="shared" si="8"/>
        <v>0</v>
      </c>
      <c r="K76" t="s">
        <v>48</v>
      </c>
      <c r="L76" s="2" t="str">
        <f t="shared" si="9"/>
        <v>SLU</v>
      </c>
      <c r="M76" s="2" t="str">
        <f t="shared" si="10"/>
        <v>16</v>
      </c>
      <c r="N76" t="s">
        <v>164</v>
      </c>
      <c r="O76" t="s">
        <v>22</v>
      </c>
      <c r="P76" t="s">
        <v>66</v>
      </c>
      <c r="Q76">
        <v>1965</v>
      </c>
    </row>
    <row r="77" spans="1:17" x14ac:dyDescent="0.2">
      <c r="A77">
        <v>61654</v>
      </c>
      <c r="B77" s="1">
        <v>42114.720138888886</v>
      </c>
      <c r="C77" s="1">
        <v>42114.731944444444</v>
      </c>
      <c r="D77" t="s">
        <v>142</v>
      </c>
      <c r="E77" s="2" t="str">
        <f t="shared" si="6"/>
        <v>SEA</v>
      </c>
      <c r="F77" s="2" t="str">
        <f t="shared" si="7"/>
        <v>00301</v>
      </c>
      <c r="G77">
        <v>1047.086</v>
      </c>
      <c r="H77" t="s">
        <v>116</v>
      </c>
      <c r="I77" t="s">
        <v>18</v>
      </c>
      <c r="J77" s="3">
        <f t="shared" si="8"/>
        <v>0</v>
      </c>
      <c r="K77" t="s">
        <v>117</v>
      </c>
      <c r="L77" s="2" t="str">
        <f t="shared" si="9"/>
        <v>BT</v>
      </c>
      <c r="M77" s="2" t="str">
        <f t="shared" si="10"/>
        <v>03</v>
      </c>
      <c r="N77" t="s">
        <v>20</v>
      </c>
      <c r="O77" t="s">
        <v>15</v>
      </c>
      <c r="P77" t="s">
        <v>16</v>
      </c>
      <c r="Q77" t="s">
        <v>16</v>
      </c>
    </row>
    <row r="78" spans="1:17" x14ac:dyDescent="0.2">
      <c r="A78">
        <v>65745</v>
      </c>
      <c r="B78" s="1">
        <v>42123.368055555555</v>
      </c>
      <c r="C78" s="1">
        <v>42123.375</v>
      </c>
      <c r="D78" t="s">
        <v>165</v>
      </c>
      <c r="E78" s="2" t="str">
        <f t="shared" si="6"/>
        <v>SEA</v>
      </c>
      <c r="F78" s="2" t="str">
        <f t="shared" si="7"/>
        <v>00395</v>
      </c>
      <c r="G78">
        <v>609.04999999999995</v>
      </c>
      <c r="H78" t="s">
        <v>87</v>
      </c>
      <c r="I78" t="s">
        <v>84</v>
      </c>
      <c r="J78" s="3">
        <f t="shared" si="8"/>
        <v>0</v>
      </c>
      <c r="K78" t="s">
        <v>88</v>
      </c>
      <c r="L78" s="2" t="str">
        <f t="shared" si="9"/>
        <v>CH</v>
      </c>
      <c r="M78" s="2" t="str">
        <f t="shared" si="10"/>
        <v>08</v>
      </c>
      <c r="N78" t="s">
        <v>85</v>
      </c>
      <c r="O78" t="s">
        <v>22</v>
      </c>
      <c r="P78" t="s">
        <v>23</v>
      </c>
      <c r="Q78">
        <v>1975</v>
      </c>
    </row>
    <row r="79" spans="1:17" x14ac:dyDescent="0.2">
      <c r="A79">
        <v>76124</v>
      </c>
      <c r="B79" s="1">
        <v>42143.861805555556</v>
      </c>
      <c r="C79" s="1">
        <v>42143.870833333334</v>
      </c>
      <c r="D79" t="s">
        <v>151</v>
      </c>
      <c r="E79" s="2" t="str">
        <f t="shared" si="6"/>
        <v>SEA</v>
      </c>
      <c r="F79" s="2" t="str">
        <f t="shared" si="7"/>
        <v>00075</v>
      </c>
      <c r="G79">
        <v>810.77700000000004</v>
      </c>
      <c r="H79" t="s">
        <v>163</v>
      </c>
      <c r="I79" t="s">
        <v>36</v>
      </c>
      <c r="J79" s="3">
        <f t="shared" si="8"/>
        <v>0</v>
      </c>
      <c r="K79" t="s">
        <v>164</v>
      </c>
      <c r="L79" s="2" t="str">
        <f t="shared" si="9"/>
        <v>CBD</v>
      </c>
      <c r="M79" s="2" t="str">
        <f t="shared" si="10"/>
        <v>07</v>
      </c>
      <c r="N79" t="s">
        <v>38</v>
      </c>
      <c r="O79" t="s">
        <v>22</v>
      </c>
      <c r="P79" t="s">
        <v>23</v>
      </c>
      <c r="Q79">
        <v>1976</v>
      </c>
    </row>
    <row r="80" spans="1:17" x14ac:dyDescent="0.2">
      <c r="A80">
        <v>111481</v>
      </c>
      <c r="B80" s="1">
        <v>42203.419444444444</v>
      </c>
      <c r="C80" s="1">
        <v>42203.422222222223</v>
      </c>
      <c r="D80" t="s">
        <v>166</v>
      </c>
      <c r="E80" s="2" t="str">
        <f t="shared" si="6"/>
        <v>SEA</v>
      </c>
      <c r="F80" s="2" t="str">
        <f t="shared" si="7"/>
        <v>00231</v>
      </c>
      <c r="G80">
        <v>260.745</v>
      </c>
      <c r="H80" t="s">
        <v>90</v>
      </c>
      <c r="I80" t="s">
        <v>99</v>
      </c>
      <c r="J80" s="3">
        <f t="shared" si="8"/>
        <v>0</v>
      </c>
      <c r="K80" t="s">
        <v>91</v>
      </c>
      <c r="L80" s="2" t="str">
        <f t="shared" si="9"/>
        <v>CH</v>
      </c>
      <c r="M80" s="2" t="str">
        <f t="shared" si="10"/>
        <v>12</v>
      </c>
      <c r="N80" t="s">
        <v>100</v>
      </c>
      <c r="O80" t="s">
        <v>22</v>
      </c>
      <c r="P80" t="s">
        <v>23</v>
      </c>
      <c r="Q80">
        <v>1965</v>
      </c>
    </row>
    <row r="81" spans="1:17" x14ac:dyDescent="0.2">
      <c r="A81">
        <v>49413</v>
      </c>
      <c r="B81" s="1">
        <v>42085.703472222223</v>
      </c>
      <c r="C81" s="1">
        <v>42085.705555555556</v>
      </c>
      <c r="D81" t="s">
        <v>167</v>
      </c>
      <c r="E81" s="2" t="str">
        <f t="shared" si="6"/>
        <v>SEA</v>
      </c>
      <c r="F81" s="2" t="str">
        <f t="shared" si="7"/>
        <v>00221</v>
      </c>
      <c r="G81">
        <v>190.31299999999999</v>
      </c>
      <c r="H81" t="s">
        <v>45</v>
      </c>
      <c r="I81" t="s">
        <v>33</v>
      </c>
      <c r="J81" s="3">
        <f t="shared" si="8"/>
        <v>0</v>
      </c>
      <c r="K81" t="s">
        <v>47</v>
      </c>
      <c r="L81" s="2" t="str">
        <f t="shared" si="9"/>
        <v>CH</v>
      </c>
      <c r="M81" s="2" t="str">
        <f t="shared" si="10"/>
        <v>03</v>
      </c>
      <c r="N81" t="s">
        <v>34</v>
      </c>
      <c r="O81" t="s">
        <v>22</v>
      </c>
      <c r="P81" t="s">
        <v>23</v>
      </c>
      <c r="Q81">
        <v>1983</v>
      </c>
    </row>
    <row r="82" spans="1:17" x14ac:dyDescent="0.2">
      <c r="A82">
        <v>67520</v>
      </c>
      <c r="B82" s="1">
        <v>42126.945833333331</v>
      </c>
      <c r="C82" s="1">
        <v>42126.955555555556</v>
      </c>
      <c r="D82" t="s">
        <v>168</v>
      </c>
      <c r="E82" s="2" t="str">
        <f t="shared" si="6"/>
        <v>SEA</v>
      </c>
      <c r="F82" s="2" t="str">
        <f t="shared" si="7"/>
        <v>00361</v>
      </c>
      <c r="G82">
        <v>847.572</v>
      </c>
      <c r="H82" t="s">
        <v>80</v>
      </c>
      <c r="I82" t="s">
        <v>116</v>
      </c>
      <c r="J82" s="3">
        <f t="shared" si="8"/>
        <v>0</v>
      </c>
      <c r="K82" t="s">
        <v>82</v>
      </c>
      <c r="L82" s="2" t="str">
        <f t="shared" si="9"/>
        <v>CH</v>
      </c>
      <c r="M82" s="2" t="str">
        <f t="shared" si="10"/>
        <v>09</v>
      </c>
      <c r="N82" t="s">
        <v>117</v>
      </c>
      <c r="O82" t="s">
        <v>15</v>
      </c>
      <c r="P82" t="s">
        <v>16</v>
      </c>
      <c r="Q82" t="s">
        <v>16</v>
      </c>
    </row>
    <row r="83" spans="1:17" x14ac:dyDescent="0.2">
      <c r="A83">
        <v>145671</v>
      </c>
      <c r="B83" s="1">
        <v>42264.372916666667</v>
      </c>
      <c r="C83" s="1">
        <v>42264.379861111112</v>
      </c>
      <c r="D83" t="s">
        <v>169</v>
      </c>
      <c r="E83" s="2" t="str">
        <f t="shared" si="6"/>
        <v>SEA</v>
      </c>
      <c r="F83" s="2" t="str">
        <f t="shared" si="7"/>
        <v>00242</v>
      </c>
      <c r="G83">
        <v>593.59400000000005</v>
      </c>
      <c r="H83" t="s">
        <v>61</v>
      </c>
      <c r="I83" t="s">
        <v>68</v>
      </c>
      <c r="J83" s="3">
        <f t="shared" si="8"/>
        <v>0</v>
      </c>
      <c r="K83" t="s">
        <v>62</v>
      </c>
      <c r="L83" s="2" t="str">
        <f t="shared" si="9"/>
        <v>WF</v>
      </c>
      <c r="M83" s="2" t="str">
        <f t="shared" si="10"/>
        <v>01</v>
      </c>
      <c r="N83" t="s">
        <v>69</v>
      </c>
      <c r="O83" t="s">
        <v>22</v>
      </c>
      <c r="P83" t="s">
        <v>70</v>
      </c>
      <c r="Q83">
        <v>1957</v>
      </c>
    </row>
    <row r="84" spans="1:17" x14ac:dyDescent="0.2">
      <c r="A84">
        <v>34860</v>
      </c>
      <c r="B84" s="1">
        <v>42043.311111111114</v>
      </c>
      <c r="C84" s="1">
        <v>42043.318055555559</v>
      </c>
      <c r="D84" t="s">
        <v>170</v>
      </c>
      <c r="E84" s="2" t="str">
        <f t="shared" si="6"/>
        <v>SEA</v>
      </c>
      <c r="F84" s="2" t="str">
        <f t="shared" si="7"/>
        <v>00455</v>
      </c>
      <c r="G84">
        <v>603.15700000000004</v>
      </c>
      <c r="H84" t="s">
        <v>105</v>
      </c>
      <c r="I84" t="s">
        <v>171</v>
      </c>
      <c r="J84" s="3">
        <f t="shared" si="8"/>
        <v>0</v>
      </c>
      <c r="K84" t="s">
        <v>106</v>
      </c>
      <c r="L84" s="2" t="str">
        <f t="shared" si="9"/>
        <v>UD</v>
      </c>
      <c r="M84" s="2" t="str">
        <f t="shared" si="10"/>
        <v>01</v>
      </c>
      <c r="N84" t="s">
        <v>172</v>
      </c>
      <c r="O84" t="s">
        <v>22</v>
      </c>
      <c r="P84" t="s">
        <v>23</v>
      </c>
      <c r="Q84">
        <v>1992</v>
      </c>
    </row>
    <row r="85" spans="1:17" x14ac:dyDescent="0.2">
      <c r="A85">
        <v>116163</v>
      </c>
      <c r="B85" s="1">
        <v>42210.707638888889</v>
      </c>
      <c r="C85" s="1">
        <v>42210.720138888886</v>
      </c>
      <c r="D85" t="s">
        <v>173</v>
      </c>
      <c r="E85" s="2" t="str">
        <f t="shared" si="6"/>
        <v>SEA</v>
      </c>
      <c r="F85" s="2" t="str">
        <f t="shared" si="7"/>
        <v>00351</v>
      </c>
      <c r="G85">
        <v>1031.213</v>
      </c>
      <c r="H85" t="s">
        <v>25</v>
      </c>
      <c r="I85" t="s">
        <v>72</v>
      </c>
      <c r="J85" s="3">
        <f t="shared" si="8"/>
        <v>0</v>
      </c>
      <c r="K85" t="s">
        <v>26</v>
      </c>
      <c r="L85" s="2" t="str">
        <f t="shared" si="9"/>
        <v>PS</v>
      </c>
      <c r="M85" s="2" t="str">
        <f t="shared" si="10"/>
        <v>04</v>
      </c>
      <c r="N85" t="s">
        <v>73</v>
      </c>
      <c r="O85" t="s">
        <v>15</v>
      </c>
      <c r="P85" t="s">
        <v>16</v>
      </c>
      <c r="Q85" t="s">
        <v>16</v>
      </c>
    </row>
    <row r="86" spans="1:17" x14ac:dyDescent="0.2">
      <c r="A86">
        <v>65037</v>
      </c>
      <c r="B86" s="1">
        <v>42121.638888888891</v>
      </c>
      <c r="C86" s="1">
        <v>42121.640972222223</v>
      </c>
      <c r="D86" t="s">
        <v>174</v>
      </c>
      <c r="E86" s="2" t="str">
        <f t="shared" si="6"/>
        <v>SEA</v>
      </c>
      <c r="F86" s="2" t="str">
        <f t="shared" si="7"/>
        <v>00286</v>
      </c>
      <c r="G86">
        <v>209.684</v>
      </c>
      <c r="H86" t="s">
        <v>171</v>
      </c>
      <c r="I86" t="s">
        <v>175</v>
      </c>
      <c r="J86" s="3">
        <f t="shared" si="8"/>
        <v>0</v>
      </c>
      <c r="K86" t="s">
        <v>172</v>
      </c>
      <c r="L86" s="2" t="str">
        <f t="shared" si="9"/>
        <v>UW</v>
      </c>
      <c r="M86" s="2" t="str">
        <f t="shared" si="10"/>
        <v>02</v>
      </c>
      <c r="N86" t="s">
        <v>176</v>
      </c>
      <c r="O86" t="s">
        <v>22</v>
      </c>
      <c r="P86" t="s">
        <v>23</v>
      </c>
      <c r="Q86">
        <v>1977</v>
      </c>
    </row>
    <row r="87" spans="1:17" x14ac:dyDescent="0.2">
      <c r="A87">
        <v>124842</v>
      </c>
      <c r="B87" s="1">
        <v>42224.56527777778</v>
      </c>
      <c r="C87" s="1">
        <v>42224.609027777777</v>
      </c>
      <c r="D87" t="s">
        <v>177</v>
      </c>
      <c r="E87" s="2" t="str">
        <f t="shared" si="6"/>
        <v>SEA</v>
      </c>
      <c r="F87" s="2" t="str">
        <f t="shared" si="7"/>
        <v>00481</v>
      </c>
      <c r="G87">
        <v>3786.31</v>
      </c>
      <c r="H87" t="s">
        <v>37</v>
      </c>
      <c r="I87" t="s">
        <v>18</v>
      </c>
      <c r="J87" s="3">
        <f t="shared" si="8"/>
        <v>0</v>
      </c>
      <c r="K87" t="s">
        <v>39</v>
      </c>
      <c r="L87" s="2" t="str">
        <f t="shared" si="9"/>
        <v>BT</v>
      </c>
      <c r="M87" s="2" t="str">
        <f t="shared" si="10"/>
        <v>01</v>
      </c>
      <c r="N87" t="s">
        <v>20</v>
      </c>
      <c r="O87" t="s">
        <v>15</v>
      </c>
      <c r="P87" t="s">
        <v>16</v>
      </c>
      <c r="Q87" t="s">
        <v>16</v>
      </c>
    </row>
    <row r="88" spans="1:17" x14ac:dyDescent="0.2">
      <c r="A88">
        <v>89574</v>
      </c>
      <c r="B88" s="1">
        <v>42168.293749999997</v>
      </c>
      <c r="C88" s="1">
        <v>42168.305555555555</v>
      </c>
      <c r="D88" t="s">
        <v>178</v>
      </c>
      <c r="E88" s="2" t="str">
        <f t="shared" si="6"/>
        <v>SEA</v>
      </c>
      <c r="F88" s="2" t="str">
        <f t="shared" si="7"/>
        <v>00332</v>
      </c>
      <c r="G88">
        <v>995.26400000000001</v>
      </c>
      <c r="H88" t="s">
        <v>58</v>
      </c>
      <c r="I88" t="s">
        <v>179</v>
      </c>
      <c r="J88" s="3">
        <f t="shared" si="8"/>
        <v>0</v>
      </c>
      <c r="K88" t="s">
        <v>59</v>
      </c>
      <c r="L88" s="2" t="str">
        <f t="shared" si="9"/>
        <v>CH</v>
      </c>
      <c r="M88" s="2" t="str">
        <f t="shared" si="10"/>
        <v>05</v>
      </c>
      <c r="N88" t="s">
        <v>180</v>
      </c>
      <c r="O88" t="s">
        <v>22</v>
      </c>
      <c r="P88" t="s">
        <v>66</v>
      </c>
      <c r="Q88">
        <v>1987</v>
      </c>
    </row>
    <row r="89" spans="1:17" x14ac:dyDescent="0.2">
      <c r="A89">
        <v>122377</v>
      </c>
      <c r="B89" s="1">
        <v>42220.646527777775</v>
      </c>
      <c r="C89" s="1">
        <v>42220.661805555559</v>
      </c>
      <c r="D89" t="s">
        <v>181</v>
      </c>
      <c r="E89" s="2" t="str">
        <f t="shared" si="6"/>
        <v>SEA</v>
      </c>
      <c r="F89" s="2" t="str">
        <f t="shared" si="7"/>
        <v>00417</v>
      </c>
      <c r="G89">
        <v>1314.9259999999999</v>
      </c>
      <c r="H89" t="s">
        <v>84</v>
      </c>
      <c r="I89" t="s">
        <v>13</v>
      </c>
      <c r="J89" s="3">
        <f t="shared" si="8"/>
        <v>0</v>
      </c>
      <c r="K89" t="s">
        <v>85</v>
      </c>
      <c r="L89" s="2" t="str">
        <f t="shared" si="9"/>
        <v>DPD</v>
      </c>
      <c r="M89" s="2" t="str">
        <f t="shared" si="10"/>
        <v>01</v>
      </c>
      <c r="N89" t="s">
        <v>14</v>
      </c>
      <c r="O89" t="s">
        <v>15</v>
      </c>
      <c r="P89" t="s">
        <v>16</v>
      </c>
      <c r="Q89" t="s">
        <v>16</v>
      </c>
    </row>
    <row r="90" spans="1:17" x14ac:dyDescent="0.2">
      <c r="A90">
        <v>1346</v>
      </c>
      <c r="B90" s="1">
        <v>41926.74722222222</v>
      </c>
      <c r="C90" s="1">
        <v>41926.751388888886</v>
      </c>
      <c r="D90" t="s">
        <v>182</v>
      </c>
      <c r="E90" s="2" t="str">
        <f t="shared" si="6"/>
        <v>SEA</v>
      </c>
      <c r="F90" s="2" t="str">
        <f t="shared" si="7"/>
        <v>00433</v>
      </c>
      <c r="G90">
        <v>355.72500000000002</v>
      </c>
      <c r="H90" t="s">
        <v>93</v>
      </c>
      <c r="I90" t="s">
        <v>25</v>
      </c>
      <c r="J90" s="3">
        <f t="shared" si="8"/>
        <v>1</v>
      </c>
      <c r="K90" t="s">
        <v>94</v>
      </c>
      <c r="L90" s="2" t="str">
        <f t="shared" si="9"/>
        <v>CBD</v>
      </c>
      <c r="M90" s="2" t="str">
        <f t="shared" si="10"/>
        <v>06</v>
      </c>
      <c r="N90" t="s">
        <v>26</v>
      </c>
      <c r="O90" t="s">
        <v>22</v>
      </c>
      <c r="P90" t="s">
        <v>23</v>
      </c>
      <c r="Q90">
        <v>1986</v>
      </c>
    </row>
    <row r="91" spans="1:17" x14ac:dyDescent="0.2">
      <c r="A91">
        <v>156268</v>
      </c>
      <c r="B91" s="1">
        <v>42288.62777777778</v>
      </c>
      <c r="C91" s="1">
        <v>42288.668749999997</v>
      </c>
      <c r="D91" t="s">
        <v>183</v>
      </c>
      <c r="E91" s="2" t="str">
        <f t="shared" si="6"/>
        <v>SEA</v>
      </c>
      <c r="F91" s="2" t="str">
        <f t="shared" si="7"/>
        <v>00392</v>
      </c>
      <c r="G91">
        <v>3592.3739999999998</v>
      </c>
      <c r="H91" t="s">
        <v>105</v>
      </c>
      <c r="I91" t="s">
        <v>105</v>
      </c>
      <c r="J91" s="3">
        <f t="shared" si="8"/>
        <v>0</v>
      </c>
      <c r="K91" t="s">
        <v>106</v>
      </c>
      <c r="L91" s="2" t="str">
        <f t="shared" si="9"/>
        <v>UD</v>
      </c>
      <c r="M91" s="2" t="str">
        <f t="shared" si="10"/>
        <v>01</v>
      </c>
      <c r="N91" t="s">
        <v>106</v>
      </c>
      <c r="O91" t="s">
        <v>15</v>
      </c>
      <c r="P91" t="s">
        <v>16</v>
      </c>
      <c r="Q91" t="s">
        <v>16</v>
      </c>
    </row>
    <row r="92" spans="1:17" x14ac:dyDescent="0.2">
      <c r="A92">
        <v>84831</v>
      </c>
      <c r="B92" s="1">
        <v>42159.805555555555</v>
      </c>
      <c r="C92" s="1">
        <v>42159.808333333334</v>
      </c>
      <c r="D92" t="s">
        <v>184</v>
      </c>
      <c r="E92" s="2" t="str">
        <f t="shared" si="6"/>
        <v>SEA</v>
      </c>
      <c r="F92" s="2" t="str">
        <f t="shared" si="7"/>
        <v>00179</v>
      </c>
      <c r="G92">
        <v>275.95499999999998</v>
      </c>
      <c r="H92" t="s">
        <v>90</v>
      </c>
      <c r="I92" t="s">
        <v>45</v>
      </c>
      <c r="J92" s="3">
        <f t="shared" si="8"/>
        <v>0</v>
      </c>
      <c r="K92" t="s">
        <v>91</v>
      </c>
      <c r="L92" s="2" t="str">
        <f t="shared" si="9"/>
        <v>CH</v>
      </c>
      <c r="M92" s="2" t="str">
        <f t="shared" si="10"/>
        <v>12</v>
      </c>
      <c r="N92" t="s">
        <v>47</v>
      </c>
      <c r="O92" t="s">
        <v>22</v>
      </c>
      <c r="P92" t="s">
        <v>23</v>
      </c>
      <c r="Q92">
        <v>1981</v>
      </c>
    </row>
    <row r="93" spans="1:17" x14ac:dyDescent="0.2">
      <c r="A93">
        <v>149022</v>
      </c>
      <c r="B93" s="1">
        <v>42271.725694444445</v>
      </c>
      <c r="C93" s="1">
        <v>42271.730555555558</v>
      </c>
      <c r="D93" t="s">
        <v>185</v>
      </c>
      <c r="E93" s="2" t="str">
        <f t="shared" si="6"/>
        <v>SEA</v>
      </c>
      <c r="F93" s="2" t="str">
        <f t="shared" si="7"/>
        <v>00122</v>
      </c>
      <c r="G93">
        <v>391.72399999999999</v>
      </c>
      <c r="H93" t="s">
        <v>18</v>
      </c>
      <c r="I93" t="s">
        <v>37</v>
      </c>
      <c r="J93" s="3">
        <f t="shared" si="8"/>
        <v>0</v>
      </c>
      <c r="K93" t="s">
        <v>20</v>
      </c>
      <c r="L93" s="2" t="str">
        <f t="shared" si="9"/>
        <v>CBD</v>
      </c>
      <c r="M93" s="2" t="str">
        <f t="shared" si="10"/>
        <v>13</v>
      </c>
      <c r="N93" t="s">
        <v>39</v>
      </c>
      <c r="O93" t="s">
        <v>22</v>
      </c>
      <c r="P93" t="s">
        <v>23</v>
      </c>
      <c r="Q93">
        <v>1985</v>
      </c>
    </row>
    <row r="94" spans="1:17" x14ac:dyDescent="0.2">
      <c r="A94">
        <v>10828</v>
      </c>
      <c r="B94" s="1">
        <v>41950.757638888892</v>
      </c>
      <c r="C94" s="1">
        <v>41950.767361111109</v>
      </c>
      <c r="D94" t="s">
        <v>186</v>
      </c>
      <c r="E94" s="2" t="str">
        <f t="shared" si="6"/>
        <v>SEA</v>
      </c>
      <c r="F94" s="2" t="str">
        <f t="shared" si="7"/>
        <v>00448</v>
      </c>
      <c r="G94">
        <v>846.25800000000004</v>
      </c>
      <c r="H94" t="s">
        <v>84</v>
      </c>
      <c r="I94" t="s">
        <v>54</v>
      </c>
      <c r="J94" s="3">
        <f t="shared" si="8"/>
        <v>0</v>
      </c>
      <c r="K94" t="s">
        <v>85</v>
      </c>
      <c r="L94" s="2" t="str">
        <f t="shared" si="9"/>
        <v>DPD</v>
      </c>
      <c r="M94" s="2" t="str">
        <f t="shared" si="10"/>
        <v>01</v>
      </c>
      <c r="N94" t="s">
        <v>56</v>
      </c>
      <c r="O94" t="s">
        <v>15</v>
      </c>
      <c r="P94" t="s">
        <v>16</v>
      </c>
      <c r="Q94" t="s">
        <v>16</v>
      </c>
    </row>
    <row r="95" spans="1:17" x14ac:dyDescent="0.2">
      <c r="A95">
        <v>35657</v>
      </c>
      <c r="B95" s="1">
        <v>42045.756249999999</v>
      </c>
      <c r="C95" s="1">
        <v>42045.759722222225</v>
      </c>
      <c r="D95" t="s">
        <v>187</v>
      </c>
      <c r="E95" s="2" t="str">
        <f t="shared" si="6"/>
        <v>SEA</v>
      </c>
      <c r="F95" s="2" t="str">
        <f t="shared" si="7"/>
        <v>00086</v>
      </c>
      <c r="G95">
        <v>256.60700000000003</v>
      </c>
      <c r="H95" t="s">
        <v>64</v>
      </c>
      <c r="I95" t="s">
        <v>116</v>
      </c>
      <c r="J95" s="3">
        <f t="shared" si="8"/>
        <v>0</v>
      </c>
      <c r="K95" t="s">
        <v>65</v>
      </c>
      <c r="L95" s="2" t="str">
        <f t="shared" si="9"/>
        <v>SLU</v>
      </c>
      <c r="M95" s="2" t="str">
        <f t="shared" si="10"/>
        <v>07</v>
      </c>
      <c r="N95" t="s">
        <v>117</v>
      </c>
      <c r="O95" t="s">
        <v>22</v>
      </c>
      <c r="P95" t="s">
        <v>23</v>
      </c>
      <c r="Q95">
        <v>1987</v>
      </c>
    </row>
    <row r="96" spans="1:17" x14ac:dyDescent="0.2">
      <c r="A96">
        <v>27722</v>
      </c>
      <c r="B96" s="1">
        <v>42016.750694444447</v>
      </c>
      <c r="C96" s="1">
        <v>42016.758333333331</v>
      </c>
      <c r="D96" t="s">
        <v>124</v>
      </c>
      <c r="E96" s="2" t="str">
        <f t="shared" si="6"/>
        <v>SEA</v>
      </c>
      <c r="F96" s="2" t="str">
        <f t="shared" si="7"/>
        <v>00125</v>
      </c>
      <c r="G96">
        <v>638.13099999999997</v>
      </c>
      <c r="H96" t="s">
        <v>64</v>
      </c>
      <c r="I96" t="s">
        <v>37</v>
      </c>
      <c r="J96" s="3">
        <f t="shared" si="8"/>
        <v>0</v>
      </c>
      <c r="K96" t="s">
        <v>65</v>
      </c>
      <c r="L96" s="2" t="str">
        <f t="shared" si="9"/>
        <v>SLU</v>
      </c>
      <c r="M96" s="2" t="str">
        <f t="shared" si="10"/>
        <v>07</v>
      </c>
      <c r="N96" t="s">
        <v>39</v>
      </c>
      <c r="O96" t="s">
        <v>15</v>
      </c>
      <c r="P96" t="s">
        <v>16</v>
      </c>
      <c r="Q96" t="s">
        <v>16</v>
      </c>
    </row>
    <row r="97" spans="1:17" x14ac:dyDescent="0.2">
      <c r="A97">
        <v>49382</v>
      </c>
      <c r="B97" s="1">
        <v>42085.62777777778</v>
      </c>
      <c r="C97" s="1">
        <v>42085.675694444442</v>
      </c>
      <c r="D97" t="s">
        <v>188</v>
      </c>
      <c r="E97" s="2" t="str">
        <f t="shared" si="6"/>
        <v>SEA</v>
      </c>
      <c r="F97" s="2" t="str">
        <f t="shared" si="7"/>
        <v>00184</v>
      </c>
      <c r="G97">
        <v>4124.0339999999997</v>
      </c>
      <c r="H97" t="s">
        <v>189</v>
      </c>
      <c r="I97" t="s">
        <v>144</v>
      </c>
      <c r="J97" s="3">
        <f t="shared" si="8"/>
        <v>0</v>
      </c>
      <c r="K97" t="s">
        <v>190</v>
      </c>
      <c r="L97" s="2" t="str">
        <f t="shared" si="9"/>
        <v>SLU</v>
      </c>
      <c r="M97" s="2" t="str">
        <f t="shared" si="10"/>
        <v>18</v>
      </c>
      <c r="N97" t="s">
        <v>145</v>
      </c>
      <c r="O97" t="s">
        <v>15</v>
      </c>
      <c r="P97" t="s">
        <v>16</v>
      </c>
      <c r="Q97" t="s">
        <v>16</v>
      </c>
    </row>
    <row r="98" spans="1:17" x14ac:dyDescent="0.2">
      <c r="A98">
        <v>105384</v>
      </c>
      <c r="B98" s="1">
        <v>42194.37222222222</v>
      </c>
      <c r="C98" s="1">
        <v>42194.375694444447</v>
      </c>
      <c r="D98" t="s">
        <v>191</v>
      </c>
      <c r="E98" s="2" t="str">
        <f t="shared" si="6"/>
        <v>SEA</v>
      </c>
      <c r="F98" s="2" t="str">
        <f t="shared" si="7"/>
        <v>00212</v>
      </c>
      <c r="G98">
        <v>300.62</v>
      </c>
      <c r="H98" t="s">
        <v>152</v>
      </c>
      <c r="I98" t="s">
        <v>28</v>
      </c>
      <c r="J98" s="3">
        <f t="shared" si="8"/>
        <v>0</v>
      </c>
      <c r="K98" t="s">
        <v>153</v>
      </c>
      <c r="L98" s="2" t="str">
        <f t="shared" si="9"/>
        <v>CH</v>
      </c>
      <c r="M98" s="2" t="str">
        <f t="shared" si="10"/>
        <v>01</v>
      </c>
      <c r="N98" t="s">
        <v>30</v>
      </c>
      <c r="O98" t="s">
        <v>22</v>
      </c>
      <c r="P98" t="s">
        <v>23</v>
      </c>
      <c r="Q98">
        <v>1981</v>
      </c>
    </row>
    <row r="99" spans="1:17" x14ac:dyDescent="0.2">
      <c r="A99">
        <v>22868</v>
      </c>
      <c r="B99" s="1">
        <v>41992.859722222223</v>
      </c>
      <c r="C99" s="1">
        <v>41992.862500000003</v>
      </c>
      <c r="D99" t="s">
        <v>192</v>
      </c>
      <c r="E99" s="2" t="str">
        <f t="shared" si="6"/>
        <v>SEA</v>
      </c>
      <c r="F99" s="2" t="str">
        <f t="shared" si="7"/>
        <v>00264</v>
      </c>
      <c r="G99">
        <v>278.93799999999999</v>
      </c>
      <c r="H99" t="s">
        <v>87</v>
      </c>
      <c r="I99" t="s">
        <v>79</v>
      </c>
      <c r="J99" s="3">
        <f t="shared" si="8"/>
        <v>0</v>
      </c>
      <c r="K99" t="s">
        <v>88</v>
      </c>
      <c r="L99" s="2" t="str">
        <f t="shared" si="9"/>
        <v>CH</v>
      </c>
      <c r="M99" s="2" t="str">
        <f t="shared" si="10"/>
        <v>08</v>
      </c>
      <c r="N99" t="s">
        <v>81</v>
      </c>
      <c r="O99" t="s">
        <v>22</v>
      </c>
      <c r="P99" t="s">
        <v>66</v>
      </c>
      <c r="Q99">
        <v>1988</v>
      </c>
    </row>
    <row r="100" spans="1:17" x14ac:dyDescent="0.2">
      <c r="A100">
        <v>58176</v>
      </c>
      <c r="B100" s="1">
        <v>42109.802777777775</v>
      </c>
      <c r="C100" s="1">
        <v>42109.822222222225</v>
      </c>
      <c r="D100" t="s">
        <v>156</v>
      </c>
      <c r="E100" s="2" t="str">
        <f t="shared" si="6"/>
        <v>SEA</v>
      </c>
      <c r="F100" s="2" t="str">
        <f t="shared" si="7"/>
        <v>00031</v>
      </c>
      <c r="G100">
        <v>1694.4949999999999</v>
      </c>
      <c r="H100" t="s">
        <v>61</v>
      </c>
      <c r="I100" t="s">
        <v>61</v>
      </c>
      <c r="J100" s="3">
        <f t="shared" si="8"/>
        <v>0</v>
      </c>
      <c r="K100" t="s">
        <v>62</v>
      </c>
      <c r="L100" s="2" t="str">
        <f t="shared" si="9"/>
        <v>WF</v>
      </c>
      <c r="M100" s="2" t="str">
        <f t="shared" si="10"/>
        <v>01</v>
      </c>
      <c r="N100" t="s">
        <v>62</v>
      </c>
      <c r="O100" t="s">
        <v>22</v>
      </c>
      <c r="P100" t="s">
        <v>23</v>
      </c>
      <c r="Q100">
        <v>1976</v>
      </c>
    </row>
    <row r="101" spans="1:17" x14ac:dyDescent="0.2">
      <c r="A101">
        <v>89744</v>
      </c>
      <c r="B101" s="1">
        <v>42168.546527777777</v>
      </c>
      <c r="C101" s="1">
        <v>42168.552777777775</v>
      </c>
      <c r="D101" t="s">
        <v>193</v>
      </c>
      <c r="E101" s="2" t="str">
        <f t="shared" si="6"/>
        <v>SEA</v>
      </c>
      <c r="F101" s="2" t="str">
        <f t="shared" si="7"/>
        <v>00460</v>
      </c>
      <c r="G101">
        <v>542.78399999999999</v>
      </c>
      <c r="H101" t="s">
        <v>64</v>
      </c>
      <c r="I101" t="s">
        <v>28</v>
      </c>
      <c r="J101" s="3">
        <f t="shared" si="8"/>
        <v>0</v>
      </c>
      <c r="K101" t="s">
        <v>65</v>
      </c>
      <c r="L101" s="2" t="str">
        <f t="shared" si="9"/>
        <v>SLU</v>
      </c>
      <c r="M101" s="2" t="str">
        <f t="shared" si="10"/>
        <v>07</v>
      </c>
      <c r="N101" t="s">
        <v>30</v>
      </c>
      <c r="O101" t="s">
        <v>22</v>
      </c>
      <c r="P101" t="s">
        <v>23</v>
      </c>
      <c r="Q101">
        <v>1987</v>
      </c>
    </row>
    <row r="102" spans="1:17" x14ac:dyDescent="0.2">
      <c r="A102">
        <v>132572</v>
      </c>
      <c r="B102" s="1">
        <v>42237.393055555556</v>
      </c>
      <c r="C102" s="1">
        <v>42237.399305555555</v>
      </c>
      <c r="D102" t="s">
        <v>98</v>
      </c>
      <c r="E102" s="2" t="str">
        <f t="shared" si="6"/>
        <v>SEA</v>
      </c>
      <c r="F102" s="2" t="str">
        <f t="shared" si="7"/>
        <v>00116</v>
      </c>
      <c r="G102">
        <v>549.19100000000003</v>
      </c>
      <c r="H102" t="s">
        <v>58</v>
      </c>
      <c r="I102" t="s">
        <v>96</v>
      </c>
      <c r="J102" s="3">
        <f t="shared" si="8"/>
        <v>0</v>
      </c>
      <c r="K102" t="s">
        <v>59</v>
      </c>
      <c r="L102" s="2" t="str">
        <f t="shared" si="9"/>
        <v>CH</v>
      </c>
      <c r="M102" s="2" t="str">
        <f t="shared" si="10"/>
        <v>05</v>
      </c>
      <c r="N102" t="s">
        <v>97</v>
      </c>
      <c r="O102" t="s">
        <v>22</v>
      </c>
      <c r="P102" t="s">
        <v>66</v>
      </c>
      <c r="Q102">
        <v>1988</v>
      </c>
    </row>
    <row r="103" spans="1:17" x14ac:dyDescent="0.2">
      <c r="A103">
        <v>142117</v>
      </c>
      <c r="B103" s="1">
        <v>42256.933333333334</v>
      </c>
      <c r="C103" s="1">
        <v>42256.942361111112</v>
      </c>
      <c r="D103" t="s">
        <v>194</v>
      </c>
      <c r="E103" s="2" t="str">
        <f t="shared" si="6"/>
        <v>SEA</v>
      </c>
      <c r="F103" s="2" t="str">
        <f t="shared" si="7"/>
        <v>00185</v>
      </c>
      <c r="G103">
        <v>758.72799999999995</v>
      </c>
      <c r="H103" t="s">
        <v>179</v>
      </c>
      <c r="I103" t="s">
        <v>29</v>
      </c>
      <c r="J103" s="3">
        <f t="shared" si="8"/>
        <v>0</v>
      </c>
      <c r="K103" t="s">
        <v>180</v>
      </c>
      <c r="L103" s="2" t="str">
        <f t="shared" si="9"/>
        <v>SLU</v>
      </c>
      <c r="M103" s="2" t="str">
        <f t="shared" si="10"/>
        <v>19</v>
      </c>
      <c r="N103" t="s">
        <v>31</v>
      </c>
      <c r="O103" t="s">
        <v>22</v>
      </c>
      <c r="P103" t="s">
        <v>23</v>
      </c>
      <c r="Q103">
        <v>1965</v>
      </c>
    </row>
    <row r="104" spans="1:17" x14ac:dyDescent="0.2">
      <c r="A104">
        <v>4365</v>
      </c>
      <c r="B104" s="1">
        <v>41933.292361111111</v>
      </c>
      <c r="C104" s="1">
        <v>41933.304166666669</v>
      </c>
      <c r="D104" t="s">
        <v>195</v>
      </c>
      <c r="E104" s="2" t="str">
        <f t="shared" si="6"/>
        <v>SEA</v>
      </c>
      <c r="F104" s="2" t="str">
        <f t="shared" si="7"/>
        <v>00112</v>
      </c>
      <c r="G104">
        <v>1009.727</v>
      </c>
      <c r="H104" t="s">
        <v>50</v>
      </c>
      <c r="I104" t="s">
        <v>116</v>
      </c>
      <c r="J104" s="3">
        <f t="shared" si="8"/>
        <v>0</v>
      </c>
      <c r="K104" t="s">
        <v>51</v>
      </c>
      <c r="L104" s="2" t="str">
        <f t="shared" si="9"/>
        <v>FH</v>
      </c>
      <c r="M104" s="2" t="str">
        <f t="shared" si="10"/>
        <v>01</v>
      </c>
      <c r="N104" t="s">
        <v>117</v>
      </c>
      <c r="O104" t="s">
        <v>22</v>
      </c>
      <c r="P104" t="s">
        <v>23</v>
      </c>
      <c r="Q104">
        <v>1988</v>
      </c>
    </row>
    <row r="105" spans="1:17" x14ac:dyDescent="0.2">
      <c r="A105">
        <v>38962</v>
      </c>
      <c r="B105" s="1">
        <v>42054.436805555553</v>
      </c>
      <c r="C105" s="1">
        <v>42054.448611111111</v>
      </c>
      <c r="D105" t="s">
        <v>157</v>
      </c>
      <c r="E105" s="2" t="str">
        <f t="shared" si="6"/>
        <v>SEA</v>
      </c>
      <c r="F105" s="2" t="str">
        <f t="shared" si="7"/>
        <v>00374</v>
      </c>
      <c r="G105">
        <v>1042.8209999999999</v>
      </c>
      <c r="H105" t="s">
        <v>72</v>
      </c>
      <c r="I105" t="s">
        <v>93</v>
      </c>
      <c r="J105" s="3">
        <f t="shared" si="8"/>
        <v>0</v>
      </c>
      <c r="K105" t="s">
        <v>73</v>
      </c>
      <c r="L105" s="2" t="str">
        <f t="shared" si="9"/>
        <v>WF</v>
      </c>
      <c r="M105" s="2" t="str">
        <f t="shared" si="10"/>
        <v>04</v>
      </c>
      <c r="N105" t="s">
        <v>94</v>
      </c>
      <c r="O105" t="s">
        <v>15</v>
      </c>
      <c r="P105" t="s">
        <v>16</v>
      </c>
      <c r="Q105" t="s">
        <v>16</v>
      </c>
    </row>
    <row r="106" spans="1:17" x14ac:dyDescent="0.2">
      <c r="A106">
        <v>139120</v>
      </c>
      <c r="B106" s="1">
        <v>42250.572916666664</v>
      </c>
      <c r="C106" s="1">
        <v>42250.606944444444</v>
      </c>
      <c r="D106" t="s">
        <v>196</v>
      </c>
      <c r="E106" s="2" t="str">
        <f t="shared" si="6"/>
        <v>SEA</v>
      </c>
      <c r="F106" s="2" t="str">
        <f t="shared" si="7"/>
        <v>00099</v>
      </c>
      <c r="G106">
        <v>2935.0729999999999</v>
      </c>
      <c r="H106" t="s">
        <v>197</v>
      </c>
      <c r="I106" t="s">
        <v>197</v>
      </c>
      <c r="J106" s="3">
        <f t="shared" si="8"/>
        <v>0</v>
      </c>
      <c r="K106" t="s">
        <v>198</v>
      </c>
      <c r="L106" s="2" t="str">
        <f t="shared" si="9"/>
        <v>UD</v>
      </c>
      <c r="M106" s="2" t="str">
        <f t="shared" si="10"/>
        <v>07</v>
      </c>
      <c r="N106" t="s">
        <v>198</v>
      </c>
      <c r="O106" t="s">
        <v>15</v>
      </c>
      <c r="P106" t="s">
        <v>16</v>
      </c>
      <c r="Q106" t="s">
        <v>16</v>
      </c>
    </row>
    <row r="107" spans="1:17" x14ac:dyDescent="0.2">
      <c r="A107">
        <v>144926</v>
      </c>
      <c r="B107" s="1">
        <v>42262.722916666666</v>
      </c>
      <c r="C107" s="1">
        <v>42262.728472222225</v>
      </c>
      <c r="D107" t="s">
        <v>199</v>
      </c>
      <c r="E107" s="2" t="str">
        <f t="shared" si="6"/>
        <v>SEA</v>
      </c>
      <c r="F107" s="2" t="str">
        <f t="shared" si="7"/>
        <v>00233</v>
      </c>
      <c r="G107">
        <v>471.87400000000002</v>
      </c>
      <c r="H107" t="s">
        <v>200</v>
      </c>
      <c r="I107" t="s">
        <v>64</v>
      </c>
      <c r="J107" s="3">
        <f t="shared" si="8"/>
        <v>0</v>
      </c>
      <c r="K107" t="s">
        <v>201</v>
      </c>
      <c r="L107" s="2" t="str">
        <f t="shared" si="9"/>
        <v>CBD</v>
      </c>
      <c r="M107" s="2" t="str">
        <f t="shared" si="10"/>
        <v>04</v>
      </c>
      <c r="N107" t="s">
        <v>65</v>
      </c>
      <c r="O107" t="s">
        <v>22</v>
      </c>
      <c r="P107" t="s">
        <v>23</v>
      </c>
      <c r="Q107">
        <v>1989</v>
      </c>
    </row>
    <row r="108" spans="1:17" x14ac:dyDescent="0.2">
      <c r="A108">
        <v>123748</v>
      </c>
      <c r="B108" s="1">
        <v>42222.724999999999</v>
      </c>
      <c r="C108" s="1">
        <v>42222.833333333336</v>
      </c>
      <c r="D108" t="s">
        <v>202</v>
      </c>
      <c r="E108" s="2" t="str">
        <f t="shared" si="6"/>
        <v>SEA</v>
      </c>
      <c r="F108" s="2" t="str">
        <f t="shared" si="7"/>
        <v>00430</v>
      </c>
      <c r="G108">
        <v>9374.3289999999997</v>
      </c>
      <c r="H108" t="s">
        <v>144</v>
      </c>
      <c r="I108" t="s">
        <v>144</v>
      </c>
      <c r="J108" s="3">
        <f t="shared" si="8"/>
        <v>0</v>
      </c>
      <c r="K108" t="s">
        <v>145</v>
      </c>
      <c r="L108" s="2" t="str">
        <f t="shared" si="9"/>
        <v>UD</v>
      </c>
      <c r="M108" s="2" t="str">
        <f t="shared" si="10"/>
        <v>04</v>
      </c>
      <c r="N108" t="s">
        <v>145</v>
      </c>
      <c r="O108" t="s">
        <v>15</v>
      </c>
      <c r="P108" t="s">
        <v>16</v>
      </c>
      <c r="Q108" t="s">
        <v>16</v>
      </c>
    </row>
    <row r="109" spans="1:17" x14ac:dyDescent="0.2">
      <c r="A109">
        <v>42071</v>
      </c>
      <c r="B109" s="1">
        <v>42064.456250000003</v>
      </c>
      <c r="C109" s="1">
        <v>42064.571527777778</v>
      </c>
      <c r="D109" t="s">
        <v>203</v>
      </c>
      <c r="E109" s="2" t="str">
        <f t="shared" si="6"/>
        <v>SEA</v>
      </c>
      <c r="F109" s="2" t="str">
        <f t="shared" si="7"/>
        <v>00082</v>
      </c>
      <c r="G109">
        <v>9999.1299999999992</v>
      </c>
      <c r="H109" t="s">
        <v>72</v>
      </c>
      <c r="I109" t="s">
        <v>72</v>
      </c>
      <c r="J109" s="3">
        <f t="shared" si="8"/>
        <v>0</v>
      </c>
      <c r="K109" t="s">
        <v>73</v>
      </c>
      <c r="L109" s="2" t="str">
        <f t="shared" si="9"/>
        <v>WF</v>
      </c>
      <c r="M109" s="2" t="str">
        <f t="shared" si="10"/>
        <v>04</v>
      </c>
      <c r="N109" t="s">
        <v>73</v>
      </c>
      <c r="O109" t="s">
        <v>15</v>
      </c>
      <c r="P109" t="s">
        <v>16</v>
      </c>
      <c r="Q109" t="s">
        <v>16</v>
      </c>
    </row>
    <row r="110" spans="1:17" x14ac:dyDescent="0.2">
      <c r="A110">
        <v>63407</v>
      </c>
      <c r="B110" s="1">
        <v>42117.679166666669</v>
      </c>
      <c r="C110" s="1">
        <v>42117.681250000001</v>
      </c>
      <c r="D110" t="s">
        <v>204</v>
      </c>
      <c r="E110" s="2" t="str">
        <f t="shared" si="6"/>
        <v>SEA</v>
      </c>
      <c r="F110" s="2" t="str">
        <f t="shared" si="7"/>
        <v>00079</v>
      </c>
      <c r="G110">
        <v>185.24299999999999</v>
      </c>
      <c r="H110" t="s">
        <v>79</v>
      </c>
      <c r="I110" t="s">
        <v>152</v>
      </c>
      <c r="J110" s="3">
        <f t="shared" si="8"/>
        <v>0</v>
      </c>
      <c r="K110" t="s">
        <v>81</v>
      </c>
      <c r="L110" s="2" t="str">
        <f t="shared" si="9"/>
        <v>CH</v>
      </c>
      <c r="M110" s="2" t="str">
        <f t="shared" si="10"/>
        <v>02</v>
      </c>
      <c r="N110" t="s">
        <v>153</v>
      </c>
      <c r="O110" t="s">
        <v>22</v>
      </c>
      <c r="P110" t="s">
        <v>23</v>
      </c>
      <c r="Q110">
        <v>1982</v>
      </c>
    </row>
    <row r="111" spans="1:17" x14ac:dyDescent="0.2">
      <c r="A111">
        <v>118814</v>
      </c>
      <c r="B111" s="1">
        <v>42215.279861111114</v>
      </c>
      <c r="C111" s="1">
        <v>42215.283333333333</v>
      </c>
      <c r="D111" t="s">
        <v>205</v>
      </c>
      <c r="E111" s="2" t="str">
        <f t="shared" si="6"/>
        <v>SEA</v>
      </c>
      <c r="F111" s="2" t="str">
        <f t="shared" si="7"/>
        <v>00084</v>
      </c>
      <c r="G111">
        <v>260.27199999999999</v>
      </c>
      <c r="H111" t="s">
        <v>33</v>
      </c>
      <c r="I111" t="s">
        <v>64</v>
      </c>
      <c r="J111" s="3">
        <f t="shared" si="8"/>
        <v>0</v>
      </c>
      <c r="K111" t="s">
        <v>34</v>
      </c>
      <c r="L111" s="2" t="str">
        <f t="shared" si="9"/>
        <v>SLU</v>
      </c>
      <c r="M111" s="2" t="str">
        <f t="shared" si="10"/>
        <v>01</v>
      </c>
      <c r="N111" t="s">
        <v>65</v>
      </c>
      <c r="O111" t="s">
        <v>22</v>
      </c>
      <c r="P111" t="s">
        <v>23</v>
      </c>
      <c r="Q111">
        <v>1987</v>
      </c>
    </row>
    <row r="112" spans="1:17" x14ac:dyDescent="0.2">
      <c r="A112">
        <v>38624</v>
      </c>
      <c r="B112" s="1">
        <v>42053.52847222222</v>
      </c>
      <c r="C112" s="1">
        <v>42053.532638888886</v>
      </c>
      <c r="D112" t="s">
        <v>206</v>
      </c>
      <c r="E112" s="2" t="str">
        <f t="shared" si="6"/>
        <v>SEA</v>
      </c>
      <c r="F112" s="2" t="str">
        <f t="shared" si="7"/>
        <v>00187</v>
      </c>
      <c r="G112">
        <v>348.21899999999999</v>
      </c>
      <c r="H112" t="s">
        <v>189</v>
      </c>
      <c r="I112" t="s">
        <v>33</v>
      </c>
      <c r="J112" s="3">
        <f t="shared" si="8"/>
        <v>0</v>
      </c>
      <c r="K112" t="s">
        <v>190</v>
      </c>
      <c r="L112" s="2" t="str">
        <f t="shared" si="9"/>
        <v>SLU</v>
      </c>
      <c r="M112" s="2" t="str">
        <f t="shared" si="10"/>
        <v>18</v>
      </c>
      <c r="N112" t="s">
        <v>34</v>
      </c>
      <c r="O112" t="s">
        <v>22</v>
      </c>
      <c r="P112" t="s">
        <v>23</v>
      </c>
      <c r="Q112">
        <v>1962</v>
      </c>
    </row>
    <row r="113" spans="1:17" x14ac:dyDescent="0.2">
      <c r="A113">
        <v>101233</v>
      </c>
      <c r="B113" s="1">
        <v>42188.386111111111</v>
      </c>
      <c r="C113" s="1">
        <v>42188.394444444442</v>
      </c>
      <c r="D113" t="s">
        <v>207</v>
      </c>
      <c r="E113" s="2" t="str">
        <f t="shared" si="6"/>
        <v>SEA</v>
      </c>
      <c r="F113" s="2" t="str">
        <f t="shared" si="7"/>
        <v>00266</v>
      </c>
      <c r="G113">
        <v>709.19399999999996</v>
      </c>
      <c r="H113" t="s">
        <v>99</v>
      </c>
      <c r="I113" t="s">
        <v>53</v>
      </c>
      <c r="J113" s="3">
        <f t="shared" si="8"/>
        <v>0</v>
      </c>
      <c r="K113" t="s">
        <v>100</v>
      </c>
      <c r="L113" s="2" t="str">
        <f t="shared" si="9"/>
        <v>SLU</v>
      </c>
      <c r="M113" s="2" t="str">
        <f t="shared" si="10"/>
        <v>15</v>
      </c>
      <c r="N113" t="s">
        <v>55</v>
      </c>
      <c r="O113" t="s">
        <v>15</v>
      </c>
      <c r="P113" t="s">
        <v>16</v>
      </c>
      <c r="Q113" t="s">
        <v>16</v>
      </c>
    </row>
    <row r="114" spans="1:17" x14ac:dyDescent="0.2">
      <c r="A114">
        <v>22047</v>
      </c>
      <c r="B114" s="1">
        <v>41989.67291666667</v>
      </c>
      <c r="C114" s="1">
        <v>41989.677083333336</v>
      </c>
      <c r="D114" t="s">
        <v>208</v>
      </c>
      <c r="E114" s="2" t="str">
        <f t="shared" si="6"/>
        <v>SEA</v>
      </c>
      <c r="F114" s="2" t="str">
        <f t="shared" si="7"/>
        <v>00390</v>
      </c>
      <c r="G114">
        <v>360.154</v>
      </c>
      <c r="H114" t="s">
        <v>33</v>
      </c>
      <c r="I114" t="s">
        <v>46</v>
      </c>
      <c r="J114" s="3">
        <f t="shared" si="8"/>
        <v>0</v>
      </c>
      <c r="K114" t="s">
        <v>34</v>
      </c>
      <c r="L114" s="2" t="str">
        <f t="shared" si="9"/>
        <v>SLU</v>
      </c>
      <c r="M114" s="2" t="str">
        <f t="shared" si="10"/>
        <v>01</v>
      </c>
      <c r="N114" t="s">
        <v>48</v>
      </c>
      <c r="O114" t="s">
        <v>22</v>
      </c>
      <c r="P114" t="s">
        <v>23</v>
      </c>
      <c r="Q114">
        <v>1987</v>
      </c>
    </row>
    <row r="115" spans="1:17" x14ac:dyDescent="0.2">
      <c r="A115">
        <v>52674</v>
      </c>
      <c r="B115" s="1">
        <v>42094.648611111108</v>
      </c>
      <c r="C115" s="1">
        <v>42094.65347222222</v>
      </c>
      <c r="D115" t="s">
        <v>209</v>
      </c>
      <c r="E115" s="2" t="str">
        <f t="shared" si="6"/>
        <v>SEA</v>
      </c>
      <c r="F115" s="2" t="str">
        <f t="shared" si="7"/>
        <v>00230</v>
      </c>
      <c r="G115">
        <v>362.37400000000002</v>
      </c>
      <c r="H115" t="s">
        <v>58</v>
      </c>
      <c r="I115" t="s">
        <v>80</v>
      </c>
      <c r="J115" s="3">
        <f t="shared" si="8"/>
        <v>0</v>
      </c>
      <c r="K115" t="s">
        <v>59</v>
      </c>
      <c r="L115" s="2" t="str">
        <f t="shared" si="9"/>
        <v>CH</v>
      </c>
      <c r="M115" s="2" t="str">
        <f t="shared" si="10"/>
        <v>05</v>
      </c>
      <c r="N115" t="s">
        <v>82</v>
      </c>
      <c r="O115" t="s">
        <v>22</v>
      </c>
      <c r="P115" t="s">
        <v>66</v>
      </c>
      <c r="Q115">
        <v>1962</v>
      </c>
    </row>
    <row r="116" spans="1:17" x14ac:dyDescent="0.2">
      <c r="A116">
        <v>17628</v>
      </c>
      <c r="B116" s="1">
        <v>41971.618055555555</v>
      </c>
      <c r="C116" s="1">
        <v>41971.628472222219</v>
      </c>
      <c r="D116" t="s">
        <v>210</v>
      </c>
      <c r="E116" s="2" t="str">
        <f t="shared" si="6"/>
        <v>SEA</v>
      </c>
      <c r="F116" s="2" t="str">
        <f t="shared" si="7"/>
        <v>00101</v>
      </c>
      <c r="G116">
        <v>956.202</v>
      </c>
      <c r="H116" t="s">
        <v>80</v>
      </c>
      <c r="I116" t="s">
        <v>13</v>
      </c>
      <c r="J116" s="3">
        <f t="shared" si="8"/>
        <v>0</v>
      </c>
      <c r="K116" t="s">
        <v>82</v>
      </c>
      <c r="L116" s="2" t="str">
        <f t="shared" si="9"/>
        <v>CH</v>
      </c>
      <c r="M116" s="2" t="str">
        <f t="shared" si="10"/>
        <v>09</v>
      </c>
      <c r="N116" t="s">
        <v>14</v>
      </c>
      <c r="O116" t="s">
        <v>22</v>
      </c>
      <c r="P116" t="s">
        <v>66</v>
      </c>
      <c r="Q116">
        <v>1965</v>
      </c>
    </row>
    <row r="117" spans="1:17" x14ac:dyDescent="0.2">
      <c r="A117">
        <v>98753</v>
      </c>
      <c r="B117" s="1">
        <v>42183.820138888892</v>
      </c>
      <c r="C117" s="1">
        <v>42183.826388888891</v>
      </c>
      <c r="D117" t="s">
        <v>83</v>
      </c>
      <c r="E117" s="2" t="str">
        <f t="shared" si="6"/>
        <v>SEA</v>
      </c>
      <c r="F117" s="2" t="str">
        <f t="shared" si="7"/>
        <v>00170</v>
      </c>
      <c r="G117">
        <v>565.20600000000002</v>
      </c>
      <c r="H117" t="s">
        <v>18</v>
      </c>
      <c r="I117" t="s">
        <v>61</v>
      </c>
      <c r="J117" s="3">
        <f t="shared" si="8"/>
        <v>0</v>
      </c>
      <c r="K117" t="s">
        <v>20</v>
      </c>
      <c r="L117" s="2" t="str">
        <f t="shared" si="9"/>
        <v>CBD</v>
      </c>
      <c r="M117" s="2" t="str">
        <f t="shared" si="10"/>
        <v>13</v>
      </c>
      <c r="N117" t="s">
        <v>62</v>
      </c>
      <c r="O117" t="s">
        <v>22</v>
      </c>
      <c r="P117" t="s">
        <v>23</v>
      </c>
      <c r="Q117">
        <v>1975</v>
      </c>
    </row>
    <row r="118" spans="1:17" x14ac:dyDescent="0.2">
      <c r="A118">
        <v>102974</v>
      </c>
      <c r="B118" s="1">
        <v>42190.620833333334</v>
      </c>
      <c r="C118" s="1">
        <v>42190.637499999997</v>
      </c>
      <c r="D118" t="s">
        <v>211</v>
      </c>
      <c r="E118" s="2" t="str">
        <f t="shared" si="6"/>
        <v>SEA</v>
      </c>
      <c r="F118" s="2" t="str">
        <f t="shared" si="7"/>
        <v>00381</v>
      </c>
      <c r="G118">
        <v>1443.693</v>
      </c>
      <c r="H118" t="s">
        <v>179</v>
      </c>
      <c r="I118" t="s">
        <v>18</v>
      </c>
      <c r="J118" s="3">
        <f t="shared" si="8"/>
        <v>0</v>
      </c>
      <c r="K118" t="s">
        <v>180</v>
      </c>
      <c r="L118" s="2" t="str">
        <f t="shared" si="9"/>
        <v>SLU</v>
      </c>
      <c r="M118" s="2" t="str">
        <f t="shared" si="10"/>
        <v>19</v>
      </c>
      <c r="N118" t="s">
        <v>20</v>
      </c>
      <c r="O118" t="s">
        <v>15</v>
      </c>
      <c r="P118" t="s">
        <v>16</v>
      </c>
      <c r="Q118" t="s">
        <v>16</v>
      </c>
    </row>
    <row r="119" spans="1:17" x14ac:dyDescent="0.2">
      <c r="A119">
        <v>47908</v>
      </c>
      <c r="B119" s="1">
        <v>42081.352083333331</v>
      </c>
      <c r="C119" s="1">
        <v>42081.357638888891</v>
      </c>
      <c r="D119" t="s">
        <v>212</v>
      </c>
      <c r="E119" s="2" t="str">
        <f t="shared" si="6"/>
        <v>SEA</v>
      </c>
      <c r="F119" s="2" t="str">
        <f t="shared" si="7"/>
        <v>00252</v>
      </c>
      <c r="G119">
        <v>455.60599999999999</v>
      </c>
      <c r="H119" t="s">
        <v>213</v>
      </c>
      <c r="I119" t="s">
        <v>102</v>
      </c>
      <c r="J119" s="3">
        <f t="shared" si="8"/>
        <v>0</v>
      </c>
      <c r="K119" t="s">
        <v>214</v>
      </c>
      <c r="L119" s="2" t="str">
        <f t="shared" si="9"/>
        <v>CH</v>
      </c>
      <c r="M119" s="2" t="str">
        <f t="shared" si="10"/>
        <v>15</v>
      </c>
      <c r="N119" t="s">
        <v>103</v>
      </c>
      <c r="O119" t="s">
        <v>22</v>
      </c>
      <c r="P119" t="s">
        <v>66</v>
      </c>
      <c r="Q119">
        <v>1983</v>
      </c>
    </row>
    <row r="120" spans="1:17" x14ac:dyDescent="0.2">
      <c r="A120">
        <v>32695</v>
      </c>
      <c r="B120" s="1">
        <v>42033.68472222222</v>
      </c>
      <c r="C120" s="1">
        <v>42033.688194444447</v>
      </c>
      <c r="D120" t="s">
        <v>215</v>
      </c>
      <c r="E120" s="2" t="str">
        <f t="shared" si="6"/>
        <v>SEA</v>
      </c>
      <c r="F120" s="2" t="str">
        <f t="shared" si="7"/>
        <v>00182</v>
      </c>
      <c r="G120">
        <v>314.44900000000001</v>
      </c>
      <c r="H120" t="s">
        <v>80</v>
      </c>
      <c r="I120" t="s">
        <v>36</v>
      </c>
      <c r="J120" s="3">
        <f t="shared" si="8"/>
        <v>0</v>
      </c>
      <c r="K120" t="s">
        <v>82</v>
      </c>
      <c r="L120" s="2" t="str">
        <f t="shared" si="9"/>
        <v>CH</v>
      </c>
      <c r="M120" s="2" t="str">
        <f t="shared" si="10"/>
        <v>09</v>
      </c>
      <c r="N120" t="s">
        <v>38</v>
      </c>
      <c r="O120" t="s">
        <v>22</v>
      </c>
      <c r="P120" t="s">
        <v>23</v>
      </c>
      <c r="Q120">
        <v>1977</v>
      </c>
    </row>
    <row r="121" spans="1:17" x14ac:dyDescent="0.2">
      <c r="A121">
        <v>55578</v>
      </c>
      <c r="B121" s="1">
        <v>42102.413194444445</v>
      </c>
      <c r="C121" s="1">
        <v>42102.424305555556</v>
      </c>
      <c r="D121" t="s">
        <v>169</v>
      </c>
      <c r="E121" s="2" t="str">
        <f t="shared" si="6"/>
        <v>SEA</v>
      </c>
      <c r="F121" s="2" t="str">
        <f t="shared" si="7"/>
        <v>00242</v>
      </c>
      <c r="G121">
        <v>965.52700000000004</v>
      </c>
      <c r="H121" t="s">
        <v>18</v>
      </c>
      <c r="I121" t="s">
        <v>102</v>
      </c>
      <c r="J121" s="3">
        <f t="shared" si="8"/>
        <v>0</v>
      </c>
      <c r="K121" t="s">
        <v>20</v>
      </c>
      <c r="L121" s="2" t="str">
        <f t="shared" si="9"/>
        <v>CBD</v>
      </c>
      <c r="M121" s="2" t="str">
        <f t="shared" si="10"/>
        <v>13</v>
      </c>
      <c r="N121" t="s">
        <v>103</v>
      </c>
      <c r="O121" t="s">
        <v>15</v>
      </c>
      <c r="P121" t="s">
        <v>16</v>
      </c>
      <c r="Q121" t="s">
        <v>16</v>
      </c>
    </row>
    <row r="122" spans="1:17" x14ac:dyDescent="0.2">
      <c r="A122">
        <v>57154</v>
      </c>
      <c r="B122" s="1">
        <v>42106.587500000001</v>
      </c>
      <c r="C122" s="1">
        <v>42106.59097222222</v>
      </c>
      <c r="D122" t="s">
        <v>216</v>
      </c>
      <c r="E122" s="2" t="str">
        <f t="shared" si="6"/>
        <v>SEA</v>
      </c>
      <c r="F122" s="2" t="str">
        <f t="shared" si="7"/>
        <v>00478</v>
      </c>
      <c r="G122">
        <v>348.64800000000002</v>
      </c>
      <c r="H122" t="s">
        <v>33</v>
      </c>
      <c r="I122" t="s">
        <v>99</v>
      </c>
      <c r="J122" s="3">
        <f t="shared" si="8"/>
        <v>0</v>
      </c>
      <c r="K122" t="s">
        <v>34</v>
      </c>
      <c r="L122" s="2" t="str">
        <f t="shared" si="9"/>
        <v>SLU</v>
      </c>
      <c r="M122" s="2" t="str">
        <f t="shared" si="10"/>
        <v>01</v>
      </c>
      <c r="N122" t="s">
        <v>100</v>
      </c>
      <c r="O122" t="s">
        <v>22</v>
      </c>
      <c r="P122" t="s">
        <v>66</v>
      </c>
      <c r="Q122">
        <v>1987</v>
      </c>
    </row>
    <row r="123" spans="1:17" x14ac:dyDescent="0.2">
      <c r="A123">
        <v>28361</v>
      </c>
      <c r="B123" s="1">
        <v>42018.779861111114</v>
      </c>
      <c r="C123" s="1">
        <v>42018.787499999999</v>
      </c>
      <c r="D123" t="s">
        <v>217</v>
      </c>
      <c r="E123" s="2" t="str">
        <f t="shared" si="6"/>
        <v>SEA</v>
      </c>
      <c r="F123" s="2" t="str">
        <f t="shared" si="7"/>
        <v>00078</v>
      </c>
      <c r="G123">
        <v>675.51199999999994</v>
      </c>
      <c r="H123" t="s">
        <v>28</v>
      </c>
      <c r="I123" t="s">
        <v>116</v>
      </c>
      <c r="J123" s="3">
        <f t="shared" si="8"/>
        <v>0</v>
      </c>
      <c r="K123" t="s">
        <v>30</v>
      </c>
      <c r="L123" s="2" t="str">
        <f t="shared" si="9"/>
        <v>CBD</v>
      </c>
      <c r="M123" s="2" t="str">
        <f t="shared" si="10"/>
        <v>03</v>
      </c>
      <c r="N123" t="s">
        <v>117</v>
      </c>
      <c r="O123" t="s">
        <v>22</v>
      </c>
      <c r="P123" t="s">
        <v>66</v>
      </c>
      <c r="Q123">
        <v>1986</v>
      </c>
    </row>
    <row r="124" spans="1:17" x14ac:dyDescent="0.2">
      <c r="A124">
        <v>97585</v>
      </c>
      <c r="B124" s="1">
        <v>42181.581944444442</v>
      </c>
      <c r="C124" s="1">
        <v>42181.593055555553</v>
      </c>
      <c r="D124" t="s">
        <v>218</v>
      </c>
      <c r="E124" s="2" t="str">
        <f t="shared" si="6"/>
        <v>SEA</v>
      </c>
      <c r="F124" s="2" t="str">
        <f t="shared" si="7"/>
        <v>00092</v>
      </c>
      <c r="G124">
        <v>941.94600000000003</v>
      </c>
      <c r="H124" t="s">
        <v>87</v>
      </c>
      <c r="I124" t="s">
        <v>25</v>
      </c>
      <c r="J124" s="3">
        <f t="shared" si="8"/>
        <v>1</v>
      </c>
      <c r="K124" t="s">
        <v>88</v>
      </c>
      <c r="L124" s="2" t="str">
        <f t="shared" si="9"/>
        <v>CH</v>
      </c>
      <c r="M124" s="2" t="str">
        <f t="shared" si="10"/>
        <v>08</v>
      </c>
      <c r="N124" t="s">
        <v>26</v>
      </c>
      <c r="O124" t="s">
        <v>15</v>
      </c>
      <c r="P124" t="s">
        <v>16</v>
      </c>
      <c r="Q124" t="s">
        <v>16</v>
      </c>
    </row>
    <row r="125" spans="1:17" x14ac:dyDescent="0.2">
      <c r="A125">
        <v>98708</v>
      </c>
      <c r="B125" s="1">
        <v>42183.736111111109</v>
      </c>
      <c r="C125" s="1">
        <v>42183.741666666669</v>
      </c>
      <c r="D125" t="s">
        <v>219</v>
      </c>
      <c r="E125" s="2" t="str">
        <f t="shared" si="6"/>
        <v>SEA</v>
      </c>
      <c r="F125" s="2" t="str">
        <f t="shared" si="7"/>
        <v>00108</v>
      </c>
      <c r="G125">
        <v>436.94900000000001</v>
      </c>
      <c r="H125" t="s">
        <v>99</v>
      </c>
      <c r="I125" t="s">
        <v>18</v>
      </c>
      <c r="J125" s="3">
        <f t="shared" si="8"/>
        <v>0</v>
      </c>
      <c r="K125" t="s">
        <v>100</v>
      </c>
      <c r="L125" s="2" t="str">
        <f t="shared" si="9"/>
        <v>SLU</v>
      </c>
      <c r="M125" s="2" t="str">
        <f t="shared" si="10"/>
        <v>15</v>
      </c>
      <c r="N125" t="s">
        <v>20</v>
      </c>
      <c r="O125" t="s">
        <v>22</v>
      </c>
      <c r="P125" t="s">
        <v>23</v>
      </c>
      <c r="Q125">
        <v>1968</v>
      </c>
    </row>
    <row r="126" spans="1:17" x14ac:dyDescent="0.2">
      <c r="A126">
        <v>26717</v>
      </c>
      <c r="B126" s="1">
        <v>42012.620138888888</v>
      </c>
      <c r="C126" s="1">
        <v>42012.65902777778</v>
      </c>
      <c r="D126" t="s">
        <v>220</v>
      </c>
      <c r="E126" s="2" t="str">
        <f t="shared" si="6"/>
        <v>SEA</v>
      </c>
      <c r="F126" s="2" t="str">
        <f t="shared" si="7"/>
        <v>00355</v>
      </c>
      <c r="G126">
        <v>3394.6460000000002</v>
      </c>
      <c r="H126" t="s">
        <v>96</v>
      </c>
      <c r="I126" t="s">
        <v>96</v>
      </c>
      <c r="J126" s="3">
        <f t="shared" si="8"/>
        <v>0</v>
      </c>
      <c r="K126" t="s">
        <v>97</v>
      </c>
      <c r="L126" s="2" t="str">
        <f t="shared" si="9"/>
        <v>EL</v>
      </c>
      <c r="M126" s="2" t="str">
        <f t="shared" si="10"/>
        <v>01</v>
      </c>
      <c r="N126" t="s">
        <v>97</v>
      </c>
      <c r="O126" t="s">
        <v>22</v>
      </c>
      <c r="P126" t="s">
        <v>23</v>
      </c>
      <c r="Q126">
        <v>1967</v>
      </c>
    </row>
    <row r="127" spans="1:17" x14ac:dyDescent="0.2">
      <c r="A127">
        <v>105435</v>
      </c>
      <c r="B127" s="1">
        <v>42194.434027777781</v>
      </c>
      <c r="C127" s="1">
        <v>42194.481944444444</v>
      </c>
      <c r="D127" t="s">
        <v>221</v>
      </c>
      <c r="E127" s="2" t="str">
        <f t="shared" si="6"/>
        <v>SEA</v>
      </c>
      <c r="F127" s="2" t="str">
        <f t="shared" si="7"/>
        <v>00353</v>
      </c>
      <c r="G127">
        <v>4134.1210000000001</v>
      </c>
      <c r="H127" t="s">
        <v>99</v>
      </c>
      <c r="I127" t="s">
        <v>93</v>
      </c>
      <c r="J127" s="3">
        <f t="shared" si="8"/>
        <v>0</v>
      </c>
      <c r="K127" t="s">
        <v>100</v>
      </c>
      <c r="L127" s="2" t="str">
        <f t="shared" si="9"/>
        <v>SLU</v>
      </c>
      <c r="M127" s="2" t="str">
        <f t="shared" si="10"/>
        <v>15</v>
      </c>
      <c r="N127" t="s">
        <v>94</v>
      </c>
      <c r="O127" t="s">
        <v>15</v>
      </c>
      <c r="P127" t="s">
        <v>16</v>
      </c>
      <c r="Q127" t="s">
        <v>16</v>
      </c>
    </row>
    <row r="128" spans="1:17" x14ac:dyDescent="0.2">
      <c r="A128">
        <v>63059</v>
      </c>
      <c r="B128" s="1">
        <v>42116.738888888889</v>
      </c>
      <c r="C128" s="1">
        <v>42116.742361111108</v>
      </c>
      <c r="D128" t="s">
        <v>222</v>
      </c>
      <c r="E128" s="2" t="str">
        <f t="shared" si="6"/>
        <v>SEA</v>
      </c>
      <c r="F128" s="2" t="str">
        <f t="shared" si="7"/>
        <v>00379</v>
      </c>
      <c r="G128">
        <v>272.78800000000001</v>
      </c>
      <c r="H128" t="s">
        <v>64</v>
      </c>
      <c r="I128" t="s">
        <v>84</v>
      </c>
      <c r="J128" s="3">
        <f t="shared" si="8"/>
        <v>0</v>
      </c>
      <c r="K128" t="s">
        <v>65</v>
      </c>
      <c r="L128" s="2" t="str">
        <f t="shared" si="9"/>
        <v>SLU</v>
      </c>
      <c r="M128" s="2" t="str">
        <f t="shared" si="10"/>
        <v>07</v>
      </c>
      <c r="N128" t="s">
        <v>85</v>
      </c>
      <c r="O128" t="s">
        <v>22</v>
      </c>
      <c r="P128" t="s">
        <v>23</v>
      </c>
      <c r="Q128">
        <v>1974</v>
      </c>
    </row>
    <row r="129" spans="1:17" x14ac:dyDescent="0.2">
      <c r="A129">
        <v>120844</v>
      </c>
      <c r="B129" s="1">
        <v>42218.422222222223</v>
      </c>
      <c r="C129" s="1">
        <v>42218.425000000003</v>
      </c>
      <c r="D129" t="s">
        <v>223</v>
      </c>
      <c r="E129" s="2" t="str">
        <f t="shared" si="6"/>
        <v>SEA</v>
      </c>
      <c r="F129" s="2" t="str">
        <f t="shared" si="7"/>
        <v>00444</v>
      </c>
      <c r="G129">
        <v>203.28800000000001</v>
      </c>
      <c r="H129" t="s">
        <v>58</v>
      </c>
      <c r="I129" t="s">
        <v>102</v>
      </c>
      <c r="J129" s="3">
        <f t="shared" si="8"/>
        <v>0</v>
      </c>
      <c r="K129" t="s">
        <v>59</v>
      </c>
      <c r="L129" s="2" t="str">
        <f t="shared" si="9"/>
        <v>CH</v>
      </c>
      <c r="M129" s="2" t="str">
        <f t="shared" si="10"/>
        <v>05</v>
      </c>
      <c r="N129" t="s">
        <v>103</v>
      </c>
      <c r="O129" t="s">
        <v>22</v>
      </c>
      <c r="P129" t="s">
        <v>66</v>
      </c>
      <c r="Q129">
        <v>1980</v>
      </c>
    </row>
    <row r="130" spans="1:17" x14ac:dyDescent="0.2">
      <c r="A130">
        <v>112723</v>
      </c>
      <c r="B130" s="1">
        <v>42205.254166666666</v>
      </c>
      <c r="C130" s="1">
        <v>42205.260416666664</v>
      </c>
      <c r="D130" t="s">
        <v>224</v>
      </c>
      <c r="E130" s="2" t="str">
        <f t="shared" si="6"/>
        <v>SEA</v>
      </c>
      <c r="F130" s="2" t="str">
        <f t="shared" si="7"/>
        <v>00337</v>
      </c>
      <c r="G130">
        <v>543.995</v>
      </c>
      <c r="H130" t="s">
        <v>116</v>
      </c>
      <c r="I130" t="s">
        <v>25</v>
      </c>
      <c r="J130" s="3">
        <f t="shared" si="8"/>
        <v>1</v>
      </c>
      <c r="K130" t="s">
        <v>117</v>
      </c>
      <c r="L130" s="2" t="str">
        <f t="shared" si="9"/>
        <v>BT</v>
      </c>
      <c r="M130" s="2" t="str">
        <f t="shared" si="10"/>
        <v>03</v>
      </c>
      <c r="N130" t="s">
        <v>26</v>
      </c>
      <c r="O130" t="s">
        <v>22</v>
      </c>
      <c r="P130" t="s">
        <v>23</v>
      </c>
      <c r="Q130">
        <v>1960</v>
      </c>
    </row>
    <row r="131" spans="1:17" x14ac:dyDescent="0.2">
      <c r="A131">
        <v>138720</v>
      </c>
      <c r="B131" s="1">
        <v>42249.665972222225</v>
      </c>
      <c r="C131" s="1">
        <v>42249.681944444441</v>
      </c>
      <c r="D131" t="s">
        <v>225</v>
      </c>
      <c r="E131" s="2" t="str">
        <f t="shared" ref="E131:E194" si="11">LEFT(D131, 3)</f>
        <v>SEA</v>
      </c>
      <c r="F131" s="2" t="str">
        <f t="shared" ref="F131:F194" si="12">RIGHT(D131,5)</f>
        <v>00456</v>
      </c>
      <c r="G131">
        <v>1378.941</v>
      </c>
      <c r="H131" t="s">
        <v>37</v>
      </c>
      <c r="I131" t="s">
        <v>200</v>
      </c>
      <c r="J131" s="3">
        <f t="shared" ref="J131:J194" si="13">IFERROR(SEARCH("Occidental",I131), 0)</f>
        <v>0</v>
      </c>
      <c r="K131" t="s">
        <v>39</v>
      </c>
      <c r="L131" s="2" t="str">
        <f t="shared" ref="L131:L194" si="14">LEFT(K131, FIND("-",K131)-1)</f>
        <v>BT</v>
      </c>
      <c r="M131" s="2" t="str">
        <f t="shared" ref="M131:M194" si="15">RIGHT(K131, LEN(K131)-FIND("-",K131))</f>
        <v>01</v>
      </c>
      <c r="N131" t="s">
        <v>201</v>
      </c>
      <c r="O131" t="s">
        <v>15</v>
      </c>
      <c r="P131" t="s">
        <v>16</v>
      </c>
      <c r="Q131" t="s">
        <v>16</v>
      </c>
    </row>
    <row r="132" spans="1:17" x14ac:dyDescent="0.2">
      <c r="A132">
        <v>67608</v>
      </c>
      <c r="B132" s="1">
        <v>42127.469444444447</v>
      </c>
      <c r="C132" s="1">
        <v>42127.480555555558</v>
      </c>
      <c r="D132" t="s">
        <v>226</v>
      </c>
      <c r="E132" s="2" t="str">
        <f t="shared" si="11"/>
        <v>SEA</v>
      </c>
      <c r="F132" s="2" t="str">
        <f t="shared" si="12"/>
        <v>00213</v>
      </c>
      <c r="G132">
        <v>950.46600000000001</v>
      </c>
      <c r="H132" t="s">
        <v>107</v>
      </c>
      <c r="I132" t="s">
        <v>72</v>
      </c>
      <c r="J132" s="3">
        <f t="shared" si="13"/>
        <v>0</v>
      </c>
      <c r="K132" t="s">
        <v>108</v>
      </c>
      <c r="L132" s="2" t="str">
        <f t="shared" si="14"/>
        <v>ID</v>
      </c>
      <c r="M132" s="2" t="str">
        <f t="shared" si="15"/>
        <v>04</v>
      </c>
      <c r="N132" t="s">
        <v>73</v>
      </c>
      <c r="O132" t="s">
        <v>15</v>
      </c>
      <c r="P132" t="s">
        <v>16</v>
      </c>
      <c r="Q132" t="s">
        <v>16</v>
      </c>
    </row>
    <row r="133" spans="1:17" x14ac:dyDescent="0.2">
      <c r="A133">
        <v>136696</v>
      </c>
      <c r="B133" s="1">
        <v>42244.474999999999</v>
      </c>
      <c r="C133" s="1">
        <v>42244.501388888886</v>
      </c>
      <c r="D133" t="s">
        <v>227</v>
      </c>
      <c r="E133" s="2" t="str">
        <f t="shared" si="11"/>
        <v>SEA</v>
      </c>
      <c r="F133" s="2" t="str">
        <f t="shared" si="12"/>
        <v>00364</v>
      </c>
      <c r="G133">
        <v>2254.3919999999998</v>
      </c>
      <c r="H133" t="s">
        <v>58</v>
      </c>
      <c r="I133" t="s">
        <v>13</v>
      </c>
      <c r="J133" s="3">
        <f t="shared" si="13"/>
        <v>0</v>
      </c>
      <c r="K133" t="s">
        <v>59</v>
      </c>
      <c r="L133" s="2" t="str">
        <f t="shared" si="14"/>
        <v>CH</v>
      </c>
      <c r="M133" s="2" t="str">
        <f t="shared" si="15"/>
        <v>05</v>
      </c>
      <c r="N133" t="s">
        <v>14</v>
      </c>
      <c r="O133" t="s">
        <v>15</v>
      </c>
      <c r="P133" t="s">
        <v>16</v>
      </c>
      <c r="Q133" t="s">
        <v>16</v>
      </c>
    </row>
    <row r="134" spans="1:17" x14ac:dyDescent="0.2">
      <c r="A134">
        <v>37741</v>
      </c>
      <c r="B134" s="1">
        <v>42050.772916666669</v>
      </c>
      <c r="C134" s="1">
        <v>42050.78402777778</v>
      </c>
      <c r="D134" t="s">
        <v>228</v>
      </c>
      <c r="E134" s="2" t="str">
        <f t="shared" si="11"/>
        <v>SEA</v>
      </c>
      <c r="F134" s="2" t="str">
        <f t="shared" si="12"/>
        <v>00210</v>
      </c>
      <c r="G134">
        <v>974.13199999999995</v>
      </c>
      <c r="H134" t="s">
        <v>93</v>
      </c>
      <c r="I134" t="s">
        <v>29</v>
      </c>
      <c r="J134" s="3">
        <f t="shared" si="13"/>
        <v>0</v>
      </c>
      <c r="K134" t="s">
        <v>94</v>
      </c>
      <c r="L134" s="2" t="str">
        <f t="shared" si="14"/>
        <v>CBD</v>
      </c>
      <c r="M134" s="2" t="str">
        <f t="shared" si="15"/>
        <v>06</v>
      </c>
      <c r="N134" t="s">
        <v>31</v>
      </c>
      <c r="O134" t="s">
        <v>15</v>
      </c>
      <c r="P134" t="s">
        <v>16</v>
      </c>
      <c r="Q134" t="s">
        <v>16</v>
      </c>
    </row>
    <row r="135" spans="1:17" x14ac:dyDescent="0.2">
      <c r="A135">
        <v>23362</v>
      </c>
      <c r="B135" s="1">
        <v>41995.692361111112</v>
      </c>
      <c r="C135" s="1">
        <v>41995.697916666664</v>
      </c>
      <c r="D135" t="s">
        <v>226</v>
      </c>
      <c r="E135" s="2" t="str">
        <f t="shared" si="11"/>
        <v>SEA</v>
      </c>
      <c r="F135" s="2" t="str">
        <f t="shared" si="12"/>
        <v>00213</v>
      </c>
      <c r="G135">
        <v>459.03</v>
      </c>
      <c r="H135" t="s">
        <v>25</v>
      </c>
      <c r="I135" t="s">
        <v>93</v>
      </c>
      <c r="J135" s="3">
        <f t="shared" si="13"/>
        <v>0</v>
      </c>
      <c r="K135" t="s">
        <v>26</v>
      </c>
      <c r="L135" s="2" t="str">
        <f t="shared" si="14"/>
        <v>PS</v>
      </c>
      <c r="M135" s="2" t="str">
        <f t="shared" si="15"/>
        <v>04</v>
      </c>
      <c r="N135" t="s">
        <v>94</v>
      </c>
      <c r="O135" t="s">
        <v>22</v>
      </c>
      <c r="P135" t="s">
        <v>66</v>
      </c>
      <c r="Q135">
        <v>1989</v>
      </c>
    </row>
    <row r="136" spans="1:17" x14ac:dyDescent="0.2">
      <c r="A136">
        <v>152143</v>
      </c>
      <c r="B136" s="1">
        <v>42278.370833333334</v>
      </c>
      <c r="C136" s="1">
        <v>42278.375</v>
      </c>
      <c r="D136" t="s">
        <v>222</v>
      </c>
      <c r="E136" s="2" t="str">
        <f t="shared" si="11"/>
        <v>SEA</v>
      </c>
      <c r="F136" s="2" t="str">
        <f t="shared" si="12"/>
        <v>00379</v>
      </c>
      <c r="G136">
        <v>338.83199999999999</v>
      </c>
      <c r="H136" t="s">
        <v>116</v>
      </c>
      <c r="I136" t="s">
        <v>53</v>
      </c>
      <c r="J136" s="3">
        <f t="shared" si="13"/>
        <v>0</v>
      </c>
      <c r="K136" t="s">
        <v>117</v>
      </c>
      <c r="L136" s="2" t="str">
        <f t="shared" si="14"/>
        <v>BT</v>
      </c>
      <c r="M136" s="2" t="str">
        <f t="shared" si="15"/>
        <v>03</v>
      </c>
      <c r="N136" t="s">
        <v>55</v>
      </c>
      <c r="O136" t="s">
        <v>15</v>
      </c>
      <c r="P136" t="s">
        <v>16</v>
      </c>
      <c r="Q136" t="s">
        <v>16</v>
      </c>
    </row>
    <row r="137" spans="1:17" x14ac:dyDescent="0.2">
      <c r="A137">
        <v>41914</v>
      </c>
      <c r="B137" s="1">
        <v>42063.713194444441</v>
      </c>
      <c r="C137" s="1">
        <v>42063.71597222222</v>
      </c>
      <c r="D137" t="s">
        <v>229</v>
      </c>
      <c r="E137" s="2" t="str">
        <f t="shared" si="11"/>
        <v>SEA</v>
      </c>
      <c r="F137" s="2" t="str">
        <f t="shared" si="12"/>
        <v>00269</v>
      </c>
      <c r="G137">
        <v>262.49599999999998</v>
      </c>
      <c r="H137" t="s">
        <v>37</v>
      </c>
      <c r="I137" t="s">
        <v>179</v>
      </c>
      <c r="J137" s="3">
        <f t="shared" si="13"/>
        <v>0</v>
      </c>
      <c r="K137" t="s">
        <v>39</v>
      </c>
      <c r="L137" s="2" t="str">
        <f t="shared" si="14"/>
        <v>BT</v>
      </c>
      <c r="M137" s="2" t="str">
        <f t="shared" si="15"/>
        <v>01</v>
      </c>
      <c r="N137" t="s">
        <v>180</v>
      </c>
      <c r="O137" t="s">
        <v>15</v>
      </c>
      <c r="P137" t="s">
        <v>16</v>
      </c>
      <c r="Q137" t="s">
        <v>16</v>
      </c>
    </row>
    <row r="138" spans="1:17" x14ac:dyDescent="0.2">
      <c r="A138">
        <v>117206</v>
      </c>
      <c r="B138" s="1">
        <v>42212.715277777781</v>
      </c>
      <c r="C138" s="1">
        <v>42212.72152777778</v>
      </c>
      <c r="D138" t="s">
        <v>228</v>
      </c>
      <c r="E138" s="2" t="str">
        <f t="shared" si="11"/>
        <v>SEA</v>
      </c>
      <c r="F138" s="2" t="str">
        <f t="shared" si="12"/>
        <v>00210</v>
      </c>
      <c r="G138">
        <v>584.548</v>
      </c>
      <c r="H138" t="s">
        <v>230</v>
      </c>
      <c r="I138" t="s">
        <v>189</v>
      </c>
      <c r="J138" s="3">
        <f t="shared" si="13"/>
        <v>0</v>
      </c>
      <c r="K138" t="s">
        <v>231</v>
      </c>
      <c r="L138" s="2" t="str">
        <f t="shared" si="14"/>
        <v>SLU</v>
      </c>
      <c r="M138" s="2" t="str">
        <f t="shared" si="15"/>
        <v>17</v>
      </c>
      <c r="N138" t="s">
        <v>190</v>
      </c>
      <c r="O138" t="s">
        <v>15</v>
      </c>
      <c r="P138" t="s">
        <v>16</v>
      </c>
      <c r="Q138" t="s">
        <v>16</v>
      </c>
    </row>
    <row r="139" spans="1:17" x14ac:dyDescent="0.2">
      <c r="A139">
        <v>123752</v>
      </c>
      <c r="B139" s="1">
        <v>42222.726388888892</v>
      </c>
      <c r="C139" s="1">
        <v>42222.731249999997</v>
      </c>
      <c r="D139" t="s">
        <v>232</v>
      </c>
      <c r="E139" s="2" t="str">
        <f t="shared" si="11"/>
        <v>SEA</v>
      </c>
      <c r="F139" s="2" t="str">
        <f t="shared" si="12"/>
        <v>00238</v>
      </c>
      <c r="G139">
        <v>433.03500000000003</v>
      </c>
      <c r="H139" t="s">
        <v>137</v>
      </c>
      <c r="I139" t="s">
        <v>19</v>
      </c>
      <c r="J139" s="3">
        <f t="shared" si="13"/>
        <v>0</v>
      </c>
      <c r="K139" t="s">
        <v>138</v>
      </c>
      <c r="L139" s="2" t="str">
        <f t="shared" si="14"/>
        <v>BT</v>
      </c>
      <c r="M139" s="2" t="str">
        <f t="shared" si="15"/>
        <v>04</v>
      </c>
      <c r="N139" t="s">
        <v>21</v>
      </c>
      <c r="O139" t="s">
        <v>22</v>
      </c>
      <c r="P139" t="s">
        <v>23</v>
      </c>
      <c r="Q139">
        <v>1967</v>
      </c>
    </row>
    <row r="140" spans="1:17" x14ac:dyDescent="0.2">
      <c r="A140">
        <v>10008</v>
      </c>
      <c r="B140" s="1">
        <v>41948.520138888889</v>
      </c>
      <c r="C140" s="1">
        <v>41948.526388888888</v>
      </c>
      <c r="D140" t="s">
        <v>233</v>
      </c>
      <c r="E140" s="2" t="str">
        <f t="shared" si="11"/>
        <v>SEA</v>
      </c>
      <c r="F140" s="2" t="str">
        <f t="shared" si="12"/>
        <v>00426</v>
      </c>
      <c r="G140">
        <v>544.74800000000005</v>
      </c>
      <c r="H140" t="s">
        <v>33</v>
      </c>
      <c r="I140" t="s">
        <v>28</v>
      </c>
      <c r="J140" s="3">
        <f t="shared" si="13"/>
        <v>0</v>
      </c>
      <c r="K140" t="s">
        <v>34</v>
      </c>
      <c r="L140" s="2" t="str">
        <f t="shared" si="14"/>
        <v>SLU</v>
      </c>
      <c r="M140" s="2" t="str">
        <f t="shared" si="15"/>
        <v>01</v>
      </c>
      <c r="N140" t="s">
        <v>30</v>
      </c>
      <c r="O140" t="s">
        <v>15</v>
      </c>
      <c r="P140" t="s">
        <v>16</v>
      </c>
      <c r="Q140" t="s">
        <v>16</v>
      </c>
    </row>
    <row r="141" spans="1:17" x14ac:dyDescent="0.2">
      <c r="A141">
        <v>130695</v>
      </c>
      <c r="B141" s="1">
        <v>42234.361111111109</v>
      </c>
      <c r="C141" s="1">
        <v>42234.366666666669</v>
      </c>
      <c r="D141" t="s">
        <v>184</v>
      </c>
      <c r="E141" s="2" t="str">
        <f t="shared" si="11"/>
        <v>SEA</v>
      </c>
      <c r="F141" s="2" t="str">
        <f t="shared" si="12"/>
        <v>00179</v>
      </c>
      <c r="G141">
        <v>465.59399999999999</v>
      </c>
      <c r="H141" t="s">
        <v>46</v>
      </c>
      <c r="I141" t="s">
        <v>84</v>
      </c>
      <c r="J141" s="3">
        <f t="shared" si="13"/>
        <v>0</v>
      </c>
      <c r="K141" t="s">
        <v>48</v>
      </c>
      <c r="L141" s="2" t="str">
        <f t="shared" si="14"/>
        <v>SLU</v>
      </c>
      <c r="M141" s="2" t="str">
        <f t="shared" si="15"/>
        <v>16</v>
      </c>
      <c r="N141" t="s">
        <v>85</v>
      </c>
      <c r="O141" t="s">
        <v>22</v>
      </c>
      <c r="P141" t="s">
        <v>23</v>
      </c>
      <c r="Q141">
        <v>1973</v>
      </c>
    </row>
    <row r="142" spans="1:17" x14ac:dyDescent="0.2">
      <c r="A142">
        <v>134117</v>
      </c>
      <c r="B142" s="1">
        <v>42239.945138888892</v>
      </c>
      <c r="C142" s="1">
        <v>42239.949305555558</v>
      </c>
      <c r="D142" t="s">
        <v>234</v>
      </c>
      <c r="E142" s="2" t="str">
        <f t="shared" si="11"/>
        <v>SEA</v>
      </c>
      <c r="F142" s="2" t="str">
        <f t="shared" si="12"/>
        <v>00314</v>
      </c>
      <c r="G142">
        <v>356.61900000000003</v>
      </c>
      <c r="H142" t="s">
        <v>18</v>
      </c>
      <c r="I142" t="s">
        <v>29</v>
      </c>
      <c r="J142" s="3">
        <f t="shared" si="13"/>
        <v>0</v>
      </c>
      <c r="K142" t="s">
        <v>20</v>
      </c>
      <c r="L142" s="2" t="str">
        <f t="shared" si="14"/>
        <v>CBD</v>
      </c>
      <c r="M142" s="2" t="str">
        <f t="shared" si="15"/>
        <v>13</v>
      </c>
      <c r="N142" t="s">
        <v>31</v>
      </c>
      <c r="O142" t="s">
        <v>15</v>
      </c>
      <c r="P142" t="s">
        <v>16</v>
      </c>
      <c r="Q142" t="s">
        <v>16</v>
      </c>
    </row>
    <row r="143" spans="1:17" x14ac:dyDescent="0.2">
      <c r="A143">
        <v>97712</v>
      </c>
      <c r="B143" s="1">
        <v>42181.723611111112</v>
      </c>
      <c r="C143" s="1">
        <v>42181.727083333331</v>
      </c>
      <c r="D143" t="s">
        <v>235</v>
      </c>
      <c r="E143" s="2" t="str">
        <f t="shared" si="11"/>
        <v>SEA</v>
      </c>
      <c r="F143" s="2" t="str">
        <f t="shared" si="12"/>
        <v>00458</v>
      </c>
      <c r="G143">
        <v>308.03199999999998</v>
      </c>
      <c r="H143" t="s">
        <v>93</v>
      </c>
      <c r="I143" t="s">
        <v>122</v>
      </c>
      <c r="J143" s="3">
        <f t="shared" si="13"/>
        <v>0</v>
      </c>
      <c r="K143" t="s">
        <v>94</v>
      </c>
      <c r="L143" s="2" t="str">
        <f t="shared" si="14"/>
        <v>CBD</v>
      </c>
      <c r="M143" s="2" t="str">
        <f t="shared" si="15"/>
        <v>06</v>
      </c>
      <c r="N143" t="s">
        <v>123</v>
      </c>
      <c r="O143" t="s">
        <v>22</v>
      </c>
      <c r="P143" t="s">
        <v>23</v>
      </c>
      <c r="Q143">
        <v>1960</v>
      </c>
    </row>
    <row r="144" spans="1:17" x14ac:dyDescent="0.2">
      <c r="A144">
        <v>136721</v>
      </c>
      <c r="B144" s="1">
        <v>42244.498611111114</v>
      </c>
      <c r="C144" s="1">
        <v>42244.515277777777</v>
      </c>
      <c r="D144" t="s">
        <v>236</v>
      </c>
      <c r="E144" s="2" t="str">
        <f t="shared" si="11"/>
        <v>SEA</v>
      </c>
      <c r="F144" s="2" t="str">
        <f t="shared" si="12"/>
        <v>00023</v>
      </c>
      <c r="G144">
        <v>1431.3240000000001</v>
      </c>
      <c r="H144" t="s">
        <v>61</v>
      </c>
      <c r="I144" t="s">
        <v>61</v>
      </c>
      <c r="J144" s="3">
        <f t="shared" si="13"/>
        <v>0</v>
      </c>
      <c r="K144" t="s">
        <v>62</v>
      </c>
      <c r="L144" s="2" t="str">
        <f t="shared" si="14"/>
        <v>WF</v>
      </c>
      <c r="M144" s="2" t="str">
        <f t="shared" si="15"/>
        <v>01</v>
      </c>
      <c r="N144" t="s">
        <v>62</v>
      </c>
      <c r="O144" t="s">
        <v>15</v>
      </c>
      <c r="P144" t="s">
        <v>16</v>
      </c>
      <c r="Q144" t="s">
        <v>16</v>
      </c>
    </row>
    <row r="145" spans="1:17" x14ac:dyDescent="0.2">
      <c r="A145">
        <v>27844</v>
      </c>
      <c r="B145" s="1">
        <v>42017.361805555556</v>
      </c>
      <c r="C145" s="1">
        <v>42017.370833333334</v>
      </c>
      <c r="D145" t="s">
        <v>237</v>
      </c>
      <c r="E145" s="2" t="str">
        <f t="shared" si="11"/>
        <v>SEA</v>
      </c>
      <c r="F145" s="2" t="str">
        <f t="shared" si="12"/>
        <v>00424</v>
      </c>
      <c r="G145">
        <v>761.12099999999998</v>
      </c>
      <c r="H145" t="s">
        <v>19</v>
      </c>
      <c r="I145" t="s">
        <v>33</v>
      </c>
      <c r="J145" s="3">
        <f t="shared" si="13"/>
        <v>0</v>
      </c>
      <c r="K145" t="s">
        <v>21</v>
      </c>
      <c r="L145" s="2" t="str">
        <f t="shared" si="14"/>
        <v>SLU</v>
      </c>
      <c r="M145" s="2" t="str">
        <f t="shared" si="15"/>
        <v>02</v>
      </c>
      <c r="N145" t="s">
        <v>34</v>
      </c>
      <c r="O145" t="s">
        <v>22</v>
      </c>
      <c r="P145" t="s">
        <v>23</v>
      </c>
      <c r="Q145">
        <v>1987</v>
      </c>
    </row>
    <row r="146" spans="1:17" x14ac:dyDescent="0.2">
      <c r="A146">
        <v>43960</v>
      </c>
      <c r="B146" s="1">
        <v>42069.767361111109</v>
      </c>
      <c r="C146" s="1">
        <v>42069.773611111108</v>
      </c>
      <c r="D146" t="s">
        <v>238</v>
      </c>
      <c r="E146" s="2" t="str">
        <f t="shared" si="11"/>
        <v>SEA</v>
      </c>
      <c r="F146" s="2" t="str">
        <f t="shared" si="12"/>
        <v>00284</v>
      </c>
      <c r="G146">
        <v>499.76</v>
      </c>
      <c r="H146" t="s">
        <v>64</v>
      </c>
      <c r="I146" t="s">
        <v>37</v>
      </c>
      <c r="J146" s="3">
        <f t="shared" si="13"/>
        <v>0</v>
      </c>
      <c r="K146" t="s">
        <v>65</v>
      </c>
      <c r="L146" s="2" t="str">
        <f t="shared" si="14"/>
        <v>SLU</v>
      </c>
      <c r="M146" s="2" t="str">
        <f t="shared" si="15"/>
        <v>07</v>
      </c>
      <c r="N146" t="s">
        <v>39</v>
      </c>
      <c r="O146" t="s">
        <v>22</v>
      </c>
      <c r="P146" t="s">
        <v>66</v>
      </c>
      <c r="Q146">
        <v>1955</v>
      </c>
    </row>
    <row r="147" spans="1:17" x14ac:dyDescent="0.2">
      <c r="A147">
        <v>43046</v>
      </c>
      <c r="B147" s="1">
        <v>42067.407638888886</v>
      </c>
      <c r="C147" s="1">
        <v>42067.412499999999</v>
      </c>
      <c r="D147" t="s">
        <v>239</v>
      </c>
      <c r="E147" s="2" t="str">
        <f t="shared" si="11"/>
        <v>SEA</v>
      </c>
      <c r="F147" s="2" t="str">
        <f t="shared" si="12"/>
        <v>00368</v>
      </c>
      <c r="G147">
        <v>438.49400000000003</v>
      </c>
      <c r="H147" t="s">
        <v>19</v>
      </c>
      <c r="I147" t="s">
        <v>116</v>
      </c>
      <c r="J147" s="3">
        <f t="shared" si="13"/>
        <v>0</v>
      </c>
      <c r="K147" t="s">
        <v>21</v>
      </c>
      <c r="L147" s="2" t="str">
        <f t="shared" si="14"/>
        <v>SLU</v>
      </c>
      <c r="M147" s="2" t="str">
        <f t="shared" si="15"/>
        <v>02</v>
      </c>
      <c r="N147" t="s">
        <v>117</v>
      </c>
      <c r="O147" t="s">
        <v>15</v>
      </c>
      <c r="P147" t="s">
        <v>16</v>
      </c>
      <c r="Q147" t="s">
        <v>16</v>
      </c>
    </row>
    <row r="148" spans="1:17" x14ac:dyDescent="0.2">
      <c r="A148">
        <v>96851</v>
      </c>
      <c r="B148" s="1">
        <v>42180.410416666666</v>
      </c>
      <c r="C148" s="1">
        <v>42180.415277777778</v>
      </c>
      <c r="D148" t="s">
        <v>168</v>
      </c>
      <c r="E148" s="2" t="str">
        <f t="shared" si="11"/>
        <v>SEA</v>
      </c>
      <c r="F148" s="2" t="str">
        <f t="shared" si="12"/>
        <v>00361</v>
      </c>
      <c r="G148">
        <v>417.71</v>
      </c>
      <c r="H148" t="s">
        <v>68</v>
      </c>
      <c r="I148" t="s">
        <v>61</v>
      </c>
      <c r="J148" s="3">
        <f t="shared" si="13"/>
        <v>0</v>
      </c>
      <c r="K148" t="s">
        <v>69</v>
      </c>
      <c r="L148" s="2" t="str">
        <f t="shared" si="14"/>
        <v>CBD</v>
      </c>
      <c r="M148" s="2" t="str">
        <f t="shared" si="15"/>
        <v>05</v>
      </c>
      <c r="N148" t="s">
        <v>62</v>
      </c>
      <c r="O148" t="s">
        <v>22</v>
      </c>
      <c r="P148" t="s">
        <v>23</v>
      </c>
      <c r="Q148">
        <v>1976</v>
      </c>
    </row>
    <row r="149" spans="1:17" x14ac:dyDescent="0.2">
      <c r="A149">
        <v>71213</v>
      </c>
      <c r="B149" s="1">
        <v>42133.802083333336</v>
      </c>
      <c r="C149" s="1">
        <v>42133.814583333333</v>
      </c>
      <c r="D149" t="s">
        <v>240</v>
      </c>
      <c r="E149" s="2" t="str">
        <f t="shared" si="11"/>
        <v>SEA</v>
      </c>
      <c r="F149" s="2" t="str">
        <f t="shared" si="12"/>
        <v>00224</v>
      </c>
      <c r="G149">
        <v>1071.5340000000001</v>
      </c>
      <c r="H149" t="s">
        <v>99</v>
      </c>
      <c r="I149" t="s">
        <v>99</v>
      </c>
      <c r="J149" s="3">
        <f t="shared" si="13"/>
        <v>0</v>
      </c>
      <c r="K149" t="s">
        <v>100</v>
      </c>
      <c r="L149" s="2" t="str">
        <f t="shared" si="14"/>
        <v>SLU</v>
      </c>
      <c r="M149" s="2" t="str">
        <f t="shared" si="15"/>
        <v>15</v>
      </c>
      <c r="N149" t="s">
        <v>100</v>
      </c>
      <c r="O149" t="s">
        <v>15</v>
      </c>
      <c r="P149" t="s">
        <v>16</v>
      </c>
      <c r="Q149" t="s">
        <v>16</v>
      </c>
    </row>
    <row r="150" spans="1:17" x14ac:dyDescent="0.2">
      <c r="A150">
        <v>97454</v>
      </c>
      <c r="B150" s="1">
        <v>42181.424305555556</v>
      </c>
      <c r="C150" s="1">
        <v>42181.470833333333</v>
      </c>
      <c r="D150" t="s">
        <v>241</v>
      </c>
      <c r="E150" s="2" t="str">
        <f t="shared" si="11"/>
        <v>SEA</v>
      </c>
      <c r="F150" s="2" t="str">
        <f t="shared" si="12"/>
        <v>00081</v>
      </c>
      <c r="G150">
        <v>3999.3760000000002</v>
      </c>
      <c r="H150" t="s">
        <v>79</v>
      </c>
      <c r="I150" t="s">
        <v>79</v>
      </c>
      <c r="J150" s="3">
        <f t="shared" si="13"/>
        <v>0</v>
      </c>
      <c r="K150" t="s">
        <v>81</v>
      </c>
      <c r="L150" s="2" t="str">
        <f t="shared" si="14"/>
        <v>CH</v>
      </c>
      <c r="M150" s="2" t="str">
        <f t="shared" si="15"/>
        <v>02</v>
      </c>
      <c r="N150" t="s">
        <v>81</v>
      </c>
      <c r="O150" t="s">
        <v>15</v>
      </c>
      <c r="P150" t="s">
        <v>16</v>
      </c>
      <c r="Q150" t="s">
        <v>16</v>
      </c>
    </row>
    <row r="151" spans="1:17" x14ac:dyDescent="0.2">
      <c r="A151">
        <v>127672</v>
      </c>
      <c r="B151" s="1">
        <v>42228.820138888892</v>
      </c>
      <c r="C151" s="1">
        <v>42228.825694444444</v>
      </c>
      <c r="D151" t="s">
        <v>242</v>
      </c>
      <c r="E151" s="2" t="str">
        <f t="shared" si="11"/>
        <v>SEA</v>
      </c>
      <c r="F151" s="2" t="str">
        <f t="shared" si="12"/>
        <v>00466</v>
      </c>
      <c r="G151">
        <v>490.06099999999998</v>
      </c>
      <c r="H151" t="s">
        <v>99</v>
      </c>
      <c r="I151" t="s">
        <v>19</v>
      </c>
      <c r="J151" s="3">
        <f t="shared" si="13"/>
        <v>0</v>
      </c>
      <c r="K151" t="s">
        <v>100</v>
      </c>
      <c r="L151" s="2" t="str">
        <f t="shared" si="14"/>
        <v>SLU</v>
      </c>
      <c r="M151" s="2" t="str">
        <f t="shared" si="15"/>
        <v>15</v>
      </c>
      <c r="N151" t="s">
        <v>21</v>
      </c>
      <c r="O151" t="s">
        <v>22</v>
      </c>
      <c r="P151" t="s">
        <v>23</v>
      </c>
      <c r="Q151">
        <v>1983</v>
      </c>
    </row>
    <row r="152" spans="1:17" x14ac:dyDescent="0.2">
      <c r="A152">
        <v>79998</v>
      </c>
      <c r="B152" s="1">
        <v>42151.511805555558</v>
      </c>
      <c r="C152" s="1">
        <v>42151.538194444445</v>
      </c>
      <c r="D152" t="s">
        <v>243</v>
      </c>
      <c r="E152" s="2" t="str">
        <f t="shared" si="11"/>
        <v>SEA</v>
      </c>
      <c r="F152" s="2" t="str">
        <f t="shared" si="12"/>
        <v>00205</v>
      </c>
      <c r="G152">
        <v>2331.6979999999999</v>
      </c>
      <c r="H152" t="s">
        <v>93</v>
      </c>
      <c r="I152" t="s">
        <v>28</v>
      </c>
      <c r="J152" s="3">
        <f t="shared" si="13"/>
        <v>0</v>
      </c>
      <c r="K152" t="s">
        <v>94</v>
      </c>
      <c r="L152" s="2" t="str">
        <f t="shared" si="14"/>
        <v>CBD</v>
      </c>
      <c r="M152" s="2" t="str">
        <f t="shared" si="15"/>
        <v>06</v>
      </c>
      <c r="N152" t="s">
        <v>30</v>
      </c>
      <c r="O152" t="s">
        <v>15</v>
      </c>
      <c r="P152" t="s">
        <v>16</v>
      </c>
      <c r="Q152" t="s">
        <v>16</v>
      </c>
    </row>
    <row r="153" spans="1:17" x14ac:dyDescent="0.2">
      <c r="A153">
        <v>11635</v>
      </c>
      <c r="B153" s="1">
        <v>41952.354861111111</v>
      </c>
      <c r="C153" s="1">
        <v>41952.356249999997</v>
      </c>
      <c r="D153" t="s">
        <v>244</v>
      </c>
      <c r="E153" s="2" t="str">
        <f t="shared" si="11"/>
        <v>SEA</v>
      </c>
      <c r="F153" s="2" t="str">
        <f t="shared" si="12"/>
        <v>00218</v>
      </c>
      <c r="G153">
        <v>155.22399999999999</v>
      </c>
      <c r="H153" t="s">
        <v>80</v>
      </c>
      <c r="I153" t="s">
        <v>46</v>
      </c>
      <c r="J153" s="3">
        <f t="shared" si="13"/>
        <v>0</v>
      </c>
      <c r="K153" t="s">
        <v>82</v>
      </c>
      <c r="L153" s="2" t="str">
        <f t="shared" si="14"/>
        <v>CH</v>
      </c>
      <c r="M153" s="2" t="str">
        <f t="shared" si="15"/>
        <v>09</v>
      </c>
      <c r="N153" t="s">
        <v>48</v>
      </c>
      <c r="O153" t="s">
        <v>22</v>
      </c>
      <c r="P153" t="s">
        <v>66</v>
      </c>
      <c r="Q153">
        <v>1992</v>
      </c>
    </row>
    <row r="154" spans="1:17" x14ac:dyDescent="0.2">
      <c r="A154">
        <v>105033</v>
      </c>
      <c r="B154" s="1">
        <v>42193.712500000001</v>
      </c>
      <c r="C154" s="1">
        <v>42193.720138888886</v>
      </c>
      <c r="D154" t="s">
        <v>245</v>
      </c>
      <c r="E154" s="2" t="str">
        <f t="shared" si="11"/>
        <v>SEA</v>
      </c>
      <c r="F154" s="2" t="str">
        <f t="shared" si="12"/>
        <v>00174</v>
      </c>
      <c r="G154">
        <v>673.66600000000005</v>
      </c>
      <c r="H154" t="s">
        <v>93</v>
      </c>
      <c r="I154" t="s">
        <v>37</v>
      </c>
      <c r="J154" s="3">
        <f t="shared" si="13"/>
        <v>0</v>
      </c>
      <c r="K154" t="s">
        <v>94</v>
      </c>
      <c r="L154" s="2" t="str">
        <f t="shared" si="14"/>
        <v>CBD</v>
      </c>
      <c r="M154" s="2" t="str">
        <f t="shared" si="15"/>
        <v>06</v>
      </c>
      <c r="N154" t="s">
        <v>39</v>
      </c>
      <c r="O154" t="s">
        <v>22</v>
      </c>
      <c r="P154" t="s">
        <v>23</v>
      </c>
      <c r="Q154">
        <v>1986</v>
      </c>
    </row>
    <row r="155" spans="1:17" x14ac:dyDescent="0.2">
      <c r="A155">
        <v>110022</v>
      </c>
      <c r="B155" s="1">
        <v>42201.378472222219</v>
      </c>
      <c r="C155" s="1">
        <v>42201.382638888892</v>
      </c>
      <c r="D155" t="s">
        <v>246</v>
      </c>
      <c r="E155" s="2" t="str">
        <f t="shared" si="11"/>
        <v>SEA</v>
      </c>
      <c r="F155" s="2" t="str">
        <f t="shared" si="12"/>
        <v>00127</v>
      </c>
      <c r="G155">
        <v>367.952</v>
      </c>
      <c r="H155" t="s">
        <v>37</v>
      </c>
      <c r="I155" t="s">
        <v>93</v>
      </c>
      <c r="J155" s="3">
        <f t="shared" si="13"/>
        <v>0</v>
      </c>
      <c r="K155" t="s">
        <v>39</v>
      </c>
      <c r="L155" s="2" t="str">
        <f t="shared" si="14"/>
        <v>BT</v>
      </c>
      <c r="M155" s="2" t="str">
        <f t="shared" si="15"/>
        <v>01</v>
      </c>
      <c r="N155" t="s">
        <v>94</v>
      </c>
      <c r="O155" t="s">
        <v>22</v>
      </c>
      <c r="P155" t="s">
        <v>23</v>
      </c>
      <c r="Q155">
        <v>1984</v>
      </c>
    </row>
    <row r="156" spans="1:17" x14ac:dyDescent="0.2">
      <c r="A156">
        <v>128340</v>
      </c>
      <c r="B156" s="1">
        <v>42229.811111111114</v>
      </c>
      <c r="C156" s="1">
        <v>42229.816666666666</v>
      </c>
      <c r="D156" t="s">
        <v>247</v>
      </c>
      <c r="E156" s="2" t="str">
        <f t="shared" si="11"/>
        <v>SEA</v>
      </c>
      <c r="F156" s="2" t="str">
        <f t="shared" si="12"/>
        <v>00058</v>
      </c>
      <c r="G156">
        <v>479.13400000000001</v>
      </c>
      <c r="H156" t="s">
        <v>33</v>
      </c>
      <c r="I156" t="s">
        <v>54</v>
      </c>
      <c r="J156" s="3">
        <f t="shared" si="13"/>
        <v>0</v>
      </c>
      <c r="K156" t="s">
        <v>34</v>
      </c>
      <c r="L156" s="2" t="str">
        <f t="shared" si="14"/>
        <v>SLU</v>
      </c>
      <c r="M156" s="2" t="str">
        <f t="shared" si="15"/>
        <v>01</v>
      </c>
      <c r="N156" t="s">
        <v>56</v>
      </c>
      <c r="O156" t="s">
        <v>22</v>
      </c>
      <c r="P156" t="s">
        <v>23</v>
      </c>
      <c r="Q156">
        <v>1990</v>
      </c>
    </row>
    <row r="157" spans="1:17" x14ac:dyDescent="0.2">
      <c r="A157">
        <v>88284</v>
      </c>
      <c r="B157" s="1">
        <v>42165.877083333333</v>
      </c>
      <c r="C157" s="1">
        <v>42165.881249999999</v>
      </c>
      <c r="D157" t="s">
        <v>248</v>
      </c>
      <c r="E157" s="2" t="str">
        <f t="shared" si="11"/>
        <v>SEA</v>
      </c>
      <c r="F157" s="2" t="str">
        <f t="shared" si="12"/>
        <v>00247</v>
      </c>
      <c r="G157">
        <v>397.57</v>
      </c>
      <c r="H157" t="s">
        <v>179</v>
      </c>
      <c r="I157" t="s">
        <v>84</v>
      </c>
      <c r="J157" s="3">
        <f t="shared" si="13"/>
        <v>0</v>
      </c>
      <c r="K157" t="s">
        <v>180</v>
      </c>
      <c r="L157" s="2" t="str">
        <f t="shared" si="14"/>
        <v>SLU</v>
      </c>
      <c r="M157" s="2" t="str">
        <f t="shared" si="15"/>
        <v>19</v>
      </c>
      <c r="N157" t="s">
        <v>85</v>
      </c>
      <c r="O157" t="s">
        <v>22</v>
      </c>
      <c r="P157" t="s">
        <v>23</v>
      </c>
      <c r="Q157">
        <v>1977</v>
      </c>
    </row>
    <row r="158" spans="1:17" x14ac:dyDescent="0.2">
      <c r="A158">
        <v>41808</v>
      </c>
      <c r="B158" s="1">
        <v>42063.621527777781</v>
      </c>
      <c r="C158" s="1">
        <v>42063.629861111112</v>
      </c>
      <c r="D158" t="s">
        <v>249</v>
      </c>
      <c r="E158" s="2" t="str">
        <f t="shared" si="11"/>
        <v>SEA</v>
      </c>
      <c r="F158" s="2" t="str">
        <f t="shared" si="12"/>
        <v>00131</v>
      </c>
      <c r="G158">
        <v>736.39800000000002</v>
      </c>
      <c r="H158" t="s">
        <v>189</v>
      </c>
      <c r="I158" t="s">
        <v>37</v>
      </c>
      <c r="J158" s="3">
        <f t="shared" si="13"/>
        <v>0</v>
      </c>
      <c r="K158" t="s">
        <v>190</v>
      </c>
      <c r="L158" s="2" t="str">
        <f t="shared" si="14"/>
        <v>SLU</v>
      </c>
      <c r="M158" s="2" t="str">
        <f t="shared" si="15"/>
        <v>18</v>
      </c>
      <c r="N158" t="s">
        <v>39</v>
      </c>
      <c r="O158" t="s">
        <v>15</v>
      </c>
      <c r="P158" t="s">
        <v>16</v>
      </c>
      <c r="Q158" t="s">
        <v>16</v>
      </c>
    </row>
    <row r="159" spans="1:17" x14ac:dyDescent="0.2">
      <c r="A159">
        <v>147203</v>
      </c>
      <c r="B159" s="1">
        <v>42268.310416666667</v>
      </c>
      <c r="C159" s="1">
        <v>42268.321527777778</v>
      </c>
      <c r="D159" t="s">
        <v>250</v>
      </c>
      <c r="E159" s="2" t="str">
        <f t="shared" si="11"/>
        <v>SEA</v>
      </c>
      <c r="F159" s="2" t="str">
        <f t="shared" si="12"/>
        <v>00265</v>
      </c>
      <c r="G159">
        <v>961.26800000000003</v>
      </c>
      <c r="H159" t="s">
        <v>29</v>
      </c>
      <c r="I159" t="s">
        <v>54</v>
      </c>
      <c r="J159" s="3">
        <f t="shared" si="13"/>
        <v>0</v>
      </c>
      <c r="K159" t="s">
        <v>31</v>
      </c>
      <c r="L159" s="2" t="str">
        <f t="shared" si="14"/>
        <v>BT</v>
      </c>
      <c r="M159" s="2" t="str">
        <f t="shared" si="15"/>
        <v>05</v>
      </c>
      <c r="N159" t="s">
        <v>56</v>
      </c>
      <c r="O159" t="s">
        <v>22</v>
      </c>
      <c r="P159" t="s">
        <v>66</v>
      </c>
      <c r="Q159">
        <v>1964</v>
      </c>
    </row>
    <row r="160" spans="1:17" x14ac:dyDescent="0.2">
      <c r="A160">
        <v>143315</v>
      </c>
      <c r="B160" s="1">
        <v>42258.85833333333</v>
      </c>
      <c r="C160" s="1">
        <v>42258.882638888892</v>
      </c>
      <c r="D160" t="s">
        <v>251</v>
      </c>
      <c r="E160" s="2" t="str">
        <f t="shared" si="11"/>
        <v>SEA</v>
      </c>
      <c r="F160" s="2" t="str">
        <f t="shared" si="12"/>
        <v>00171</v>
      </c>
      <c r="G160">
        <v>2085.6210000000001</v>
      </c>
      <c r="H160" t="s">
        <v>37</v>
      </c>
      <c r="I160" t="s">
        <v>46</v>
      </c>
      <c r="J160" s="3">
        <f t="shared" si="13"/>
        <v>0</v>
      </c>
      <c r="K160" t="s">
        <v>39</v>
      </c>
      <c r="L160" s="2" t="str">
        <f t="shared" si="14"/>
        <v>BT</v>
      </c>
      <c r="M160" s="2" t="str">
        <f t="shared" si="15"/>
        <v>01</v>
      </c>
      <c r="N160" t="s">
        <v>48</v>
      </c>
      <c r="O160" t="s">
        <v>15</v>
      </c>
      <c r="P160" t="s">
        <v>16</v>
      </c>
      <c r="Q160" t="s">
        <v>16</v>
      </c>
    </row>
    <row r="161" spans="1:17" x14ac:dyDescent="0.2">
      <c r="A161">
        <v>111035</v>
      </c>
      <c r="B161" s="1">
        <v>42202.630555555559</v>
      </c>
      <c r="C161" s="1">
        <v>42202.635416666664</v>
      </c>
      <c r="D161" t="s">
        <v>252</v>
      </c>
      <c r="E161" s="2" t="str">
        <f t="shared" si="11"/>
        <v>SEA</v>
      </c>
      <c r="F161" s="2" t="str">
        <f t="shared" si="12"/>
        <v>00327</v>
      </c>
      <c r="G161">
        <v>393.35599999999999</v>
      </c>
      <c r="H161" t="s">
        <v>50</v>
      </c>
      <c r="I161" t="s">
        <v>46</v>
      </c>
      <c r="J161" s="3">
        <f t="shared" si="13"/>
        <v>0</v>
      </c>
      <c r="K161" t="s">
        <v>51</v>
      </c>
      <c r="L161" s="2" t="str">
        <f t="shared" si="14"/>
        <v>FH</v>
      </c>
      <c r="M161" s="2" t="str">
        <f t="shared" si="15"/>
        <v>01</v>
      </c>
      <c r="N161" t="s">
        <v>48</v>
      </c>
      <c r="O161" t="s">
        <v>22</v>
      </c>
      <c r="P161" t="s">
        <v>66</v>
      </c>
      <c r="Q161">
        <v>1982</v>
      </c>
    </row>
    <row r="162" spans="1:17" x14ac:dyDescent="0.2">
      <c r="A162">
        <v>98295</v>
      </c>
      <c r="B162" s="1">
        <v>42182.833333333336</v>
      </c>
      <c r="C162" s="1">
        <v>42182.952777777777</v>
      </c>
      <c r="D162" t="s">
        <v>246</v>
      </c>
      <c r="E162" s="2" t="str">
        <f t="shared" si="11"/>
        <v>SEA</v>
      </c>
      <c r="F162" s="2" t="str">
        <f t="shared" si="12"/>
        <v>00127</v>
      </c>
      <c r="G162">
        <v>10286.880999999999</v>
      </c>
      <c r="H162" t="s">
        <v>105</v>
      </c>
      <c r="I162" t="s">
        <v>105</v>
      </c>
      <c r="J162" s="3">
        <f t="shared" si="13"/>
        <v>0</v>
      </c>
      <c r="K162" t="s">
        <v>106</v>
      </c>
      <c r="L162" s="2" t="str">
        <f t="shared" si="14"/>
        <v>UD</v>
      </c>
      <c r="M162" s="2" t="str">
        <f t="shared" si="15"/>
        <v>01</v>
      </c>
      <c r="N162" t="s">
        <v>106</v>
      </c>
      <c r="O162" t="s">
        <v>15</v>
      </c>
      <c r="P162" t="s">
        <v>16</v>
      </c>
      <c r="Q162" t="s">
        <v>16</v>
      </c>
    </row>
    <row r="163" spans="1:17" x14ac:dyDescent="0.2">
      <c r="A163">
        <v>56235</v>
      </c>
      <c r="B163" s="1">
        <v>42103.711805555555</v>
      </c>
      <c r="C163" s="1">
        <v>42103.727777777778</v>
      </c>
      <c r="D163" t="s">
        <v>142</v>
      </c>
      <c r="E163" s="2" t="str">
        <f t="shared" si="11"/>
        <v>SEA</v>
      </c>
      <c r="F163" s="2" t="str">
        <f t="shared" si="12"/>
        <v>00301</v>
      </c>
      <c r="G163">
        <v>1392.5160000000001</v>
      </c>
      <c r="H163" t="s">
        <v>72</v>
      </c>
      <c r="I163" t="s">
        <v>107</v>
      </c>
      <c r="J163" s="3">
        <f t="shared" si="13"/>
        <v>0</v>
      </c>
      <c r="K163" t="s">
        <v>73</v>
      </c>
      <c r="L163" s="2" t="str">
        <f t="shared" si="14"/>
        <v>WF</v>
      </c>
      <c r="M163" s="2" t="str">
        <f t="shared" si="15"/>
        <v>04</v>
      </c>
      <c r="N163" t="s">
        <v>108</v>
      </c>
      <c r="O163" t="s">
        <v>15</v>
      </c>
      <c r="P163" t="s">
        <v>16</v>
      </c>
      <c r="Q163" t="s">
        <v>16</v>
      </c>
    </row>
    <row r="164" spans="1:17" x14ac:dyDescent="0.2">
      <c r="A164">
        <v>114305</v>
      </c>
      <c r="B164" s="1">
        <v>42207.723611111112</v>
      </c>
      <c r="C164" s="1">
        <v>42207.727777777778</v>
      </c>
      <c r="D164" t="s">
        <v>253</v>
      </c>
      <c r="E164" s="2" t="str">
        <f t="shared" si="11"/>
        <v>SEA</v>
      </c>
      <c r="F164" s="2" t="str">
        <f t="shared" si="12"/>
        <v>00440</v>
      </c>
      <c r="G164">
        <v>412.42700000000002</v>
      </c>
      <c r="H164" t="s">
        <v>96</v>
      </c>
      <c r="I164" t="s">
        <v>53</v>
      </c>
      <c r="J164" s="3">
        <f t="shared" si="13"/>
        <v>0</v>
      </c>
      <c r="K164" t="s">
        <v>97</v>
      </c>
      <c r="L164" s="2" t="str">
        <f t="shared" si="14"/>
        <v>EL</v>
      </c>
      <c r="M164" s="2" t="str">
        <f t="shared" si="15"/>
        <v>01</v>
      </c>
      <c r="N164" t="s">
        <v>55</v>
      </c>
      <c r="O164" t="s">
        <v>22</v>
      </c>
      <c r="P164" t="s">
        <v>23</v>
      </c>
      <c r="Q164">
        <v>1986</v>
      </c>
    </row>
    <row r="165" spans="1:17" x14ac:dyDescent="0.2">
      <c r="A165">
        <v>87031</v>
      </c>
      <c r="B165" s="1">
        <v>42163.714583333334</v>
      </c>
      <c r="C165" s="1">
        <v>42163.720138888886</v>
      </c>
      <c r="D165" t="s">
        <v>254</v>
      </c>
      <c r="E165" s="2" t="str">
        <f t="shared" si="11"/>
        <v>SEA</v>
      </c>
      <c r="F165" s="2" t="str">
        <f t="shared" si="12"/>
        <v>00343</v>
      </c>
      <c r="G165">
        <v>513.51</v>
      </c>
      <c r="H165" t="s">
        <v>90</v>
      </c>
      <c r="I165" t="s">
        <v>46</v>
      </c>
      <c r="J165" s="3">
        <f t="shared" si="13"/>
        <v>0</v>
      </c>
      <c r="K165" t="s">
        <v>91</v>
      </c>
      <c r="L165" s="2" t="str">
        <f t="shared" si="14"/>
        <v>CH</v>
      </c>
      <c r="M165" s="2" t="str">
        <f t="shared" si="15"/>
        <v>12</v>
      </c>
      <c r="N165" t="s">
        <v>48</v>
      </c>
      <c r="O165" t="s">
        <v>15</v>
      </c>
      <c r="P165" t="s">
        <v>16</v>
      </c>
      <c r="Q165" t="s">
        <v>16</v>
      </c>
    </row>
    <row r="166" spans="1:17" x14ac:dyDescent="0.2">
      <c r="A166">
        <v>85892</v>
      </c>
      <c r="B166" s="1">
        <v>42161.679166666669</v>
      </c>
      <c r="C166" s="1">
        <v>42161.697222222225</v>
      </c>
      <c r="D166" t="s">
        <v>83</v>
      </c>
      <c r="E166" s="2" t="str">
        <f t="shared" si="11"/>
        <v>SEA</v>
      </c>
      <c r="F166" s="2" t="str">
        <f t="shared" si="12"/>
        <v>00170</v>
      </c>
      <c r="G166">
        <v>1549.028</v>
      </c>
      <c r="H166" t="s">
        <v>179</v>
      </c>
      <c r="I166" t="s">
        <v>37</v>
      </c>
      <c r="J166" s="3">
        <f t="shared" si="13"/>
        <v>0</v>
      </c>
      <c r="K166" t="s">
        <v>180</v>
      </c>
      <c r="L166" s="2" t="str">
        <f t="shared" si="14"/>
        <v>SLU</v>
      </c>
      <c r="M166" s="2" t="str">
        <f t="shared" si="15"/>
        <v>19</v>
      </c>
      <c r="N166" t="s">
        <v>39</v>
      </c>
      <c r="O166" t="s">
        <v>15</v>
      </c>
      <c r="P166" t="s">
        <v>16</v>
      </c>
      <c r="Q166" t="s">
        <v>16</v>
      </c>
    </row>
    <row r="167" spans="1:17" x14ac:dyDescent="0.2">
      <c r="A167">
        <v>150919</v>
      </c>
      <c r="B167" s="1">
        <v>42275.750694444447</v>
      </c>
      <c r="C167" s="1">
        <v>42275.76666666667</v>
      </c>
      <c r="D167" t="s">
        <v>255</v>
      </c>
      <c r="E167" s="2" t="str">
        <f t="shared" si="11"/>
        <v>SEA</v>
      </c>
      <c r="F167" s="2" t="str">
        <f t="shared" si="12"/>
        <v>00139</v>
      </c>
      <c r="G167">
        <v>1377.932</v>
      </c>
      <c r="H167" t="s">
        <v>200</v>
      </c>
      <c r="I167" t="s">
        <v>25</v>
      </c>
      <c r="J167" s="3">
        <f t="shared" si="13"/>
        <v>1</v>
      </c>
      <c r="K167" t="s">
        <v>201</v>
      </c>
      <c r="L167" s="2" t="str">
        <f t="shared" si="14"/>
        <v>CBD</v>
      </c>
      <c r="M167" s="2" t="str">
        <f t="shared" si="15"/>
        <v>04</v>
      </c>
      <c r="N167" t="s">
        <v>26</v>
      </c>
      <c r="O167" t="s">
        <v>15</v>
      </c>
      <c r="P167" t="s">
        <v>16</v>
      </c>
      <c r="Q167" t="s">
        <v>16</v>
      </c>
    </row>
    <row r="168" spans="1:17" x14ac:dyDescent="0.2">
      <c r="A168">
        <v>45545</v>
      </c>
      <c r="B168" s="1">
        <v>42073.683333333334</v>
      </c>
      <c r="C168" s="1">
        <v>42073.703472222223</v>
      </c>
      <c r="D168" t="s">
        <v>256</v>
      </c>
      <c r="E168" s="2" t="str">
        <f t="shared" si="11"/>
        <v>SEA</v>
      </c>
      <c r="F168" s="2" t="str">
        <f t="shared" si="12"/>
        <v>00052</v>
      </c>
      <c r="G168">
        <v>1743.7919999999999</v>
      </c>
      <c r="H168" t="s">
        <v>58</v>
      </c>
      <c r="I168" t="s">
        <v>79</v>
      </c>
      <c r="J168" s="3">
        <f t="shared" si="13"/>
        <v>0</v>
      </c>
      <c r="K168" t="s">
        <v>59</v>
      </c>
      <c r="L168" s="2" t="str">
        <f t="shared" si="14"/>
        <v>CH</v>
      </c>
      <c r="M168" s="2" t="str">
        <f t="shared" si="15"/>
        <v>05</v>
      </c>
      <c r="N168" t="s">
        <v>81</v>
      </c>
      <c r="O168" t="s">
        <v>22</v>
      </c>
      <c r="P168" t="s">
        <v>23</v>
      </c>
      <c r="Q168">
        <v>1987</v>
      </c>
    </row>
    <row r="169" spans="1:17" x14ac:dyDescent="0.2">
      <c r="A169">
        <v>21704</v>
      </c>
      <c r="B169" s="1">
        <v>41988.51666666667</v>
      </c>
      <c r="C169" s="1">
        <v>41988.520833333336</v>
      </c>
      <c r="D169" t="s">
        <v>169</v>
      </c>
      <c r="E169" s="2" t="str">
        <f t="shared" si="11"/>
        <v>SEA</v>
      </c>
      <c r="F169" s="2" t="str">
        <f t="shared" si="12"/>
        <v>00242</v>
      </c>
      <c r="G169">
        <v>314.97800000000001</v>
      </c>
      <c r="H169" t="s">
        <v>179</v>
      </c>
      <c r="I169" t="s">
        <v>116</v>
      </c>
      <c r="J169" s="3">
        <f t="shared" si="13"/>
        <v>0</v>
      </c>
      <c r="K169" t="s">
        <v>180</v>
      </c>
      <c r="L169" s="2" t="str">
        <f t="shared" si="14"/>
        <v>SLU</v>
      </c>
      <c r="M169" s="2" t="str">
        <f t="shared" si="15"/>
        <v>19</v>
      </c>
      <c r="N169" t="s">
        <v>117</v>
      </c>
      <c r="O169" t="s">
        <v>22</v>
      </c>
      <c r="P169" t="s">
        <v>23</v>
      </c>
      <c r="Q169">
        <v>1956</v>
      </c>
    </row>
    <row r="170" spans="1:17" x14ac:dyDescent="0.2">
      <c r="A170">
        <v>142373</v>
      </c>
      <c r="B170" s="1">
        <v>42257.52847222222</v>
      </c>
      <c r="C170" s="1">
        <v>42257.538888888892</v>
      </c>
      <c r="D170" t="s">
        <v>257</v>
      </c>
      <c r="E170" s="2" t="str">
        <f t="shared" si="11"/>
        <v>SEA</v>
      </c>
      <c r="F170" s="2" t="str">
        <f t="shared" si="12"/>
        <v>00414</v>
      </c>
      <c r="G170">
        <v>894.66800000000001</v>
      </c>
      <c r="H170" t="s">
        <v>200</v>
      </c>
      <c r="I170" t="s">
        <v>25</v>
      </c>
      <c r="J170" s="3">
        <f t="shared" si="13"/>
        <v>1</v>
      </c>
      <c r="K170" t="s">
        <v>201</v>
      </c>
      <c r="L170" s="2" t="str">
        <f t="shared" si="14"/>
        <v>CBD</v>
      </c>
      <c r="M170" s="2" t="str">
        <f t="shared" si="15"/>
        <v>04</v>
      </c>
      <c r="N170" t="s">
        <v>26</v>
      </c>
      <c r="O170" t="s">
        <v>15</v>
      </c>
      <c r="P170" t="s">
        <v>16</v>
      </c>
      <c r="Q170" t="s">
        <v>16</v>
      </c>
    </row>
    <row r="171" spans="1:17" x14ac:dyDescent="0.2">
      <c r="A171">
        <v>19950</v>
      </c>
      <c r="B171" s="1">
        <v>41981.484722222223</v>
      </c>
      <c r="C171" s="1">
        <v>41981.492361111108</v>
      </c>
      <c r="D171" t="s">
        <v>177</v>
      </c>
      <c r="E171" s="2" t="str">
        <f t="shared" si="11"/>
        <v>SEA</v>
      </c>
      <c r="F171" s="2" t="str">
        <f t="shared" si="12"/>
        <v>00481</v>
      </c>
      <c r="G171">
        <v>692.64599999999996</v>
      </c>
      <c r="H171" t="s">
        <v>102</v>
      </c>
      <c r="I171" t="s">
        <v>163</v>
      </c>
      <c r="J171" s="3">
        <f t="shared" si="13"/>
        <v>0</v>
      </c>
      <c r="K171" t="s">
        <v>103</v>
      </c>
      <c r="L171" s="2" t="str">
        <f t="shared" si="14"/>
        <v>CH</v>
      </c>
      <c r="M171" s="2" t="str">
        <f t="shared" si="15"/>
        <v>07</v>
      </c>
      <c r="N171" t="s">
        <v>164</v>
      </c>
      <c r="O171" t="s">
        <v>22</v>
      </c>
      <c r="P171" t="s">
        <v>23</v>
      </c>
      <c r="Q171">
        <v>1985</v>
      </c>
    </row>
    <row r="172" spans="1:17" x14ac:dyDescent="0.2">
      <c r="A172">
        <v>28843</v>
      </c>
      <c r="B172" s="1">
        <v>42020.654861111114</v>
      </c>
      <c r="C172" s="1">
        <v>42020.661111111112</v>
      </c>
      <c r="D172" t="s">
        <v>258</v>
      </c>
      <c r="E172" s="2" t="str">
        <f t="shared" si="11"/>
        <v>SEA</v>
      </c>
      <c r="F172" s="2" t="str">
        <f t="shared" si="12"/>
        <v>00088</v>
      </c>
      <c r="G172">
        <v>517.89</v>
      </c>
      <c r="H172" t="s">
        <v>93</v>
      </c>
      <c r="I172" t="s">
        <v>122</v>
      </c>
      <c r="J172" s="3">
        <f t="shared" si="13"/>
        <v>0</v>
      </c>
      <c r="K172" t="s">
        <v>94</v>
      </c>
      <c r="L172" s="2" t="str">
        <f t="shared" si="14"/>
        <v>CBD</v>
      </c>
      <c r="M172" s="2" t="str">
        <f t="shared" si="15"/>
        <v>06</v>
      </c>
      <c r="N172" t="s">
        <v>123</v>
      </c>
      <c r="O172" t="s">
        <v>15</v>
      </c>
      <c r="P172" t="s">
        <v>16</v>
      </c>
      <c r="Q172" t="s">
        <v>16</v>
      </c>
    </row>
    <row r="173" spans="1:17" x14ac:dyDescent="0.2">
      <c r="A173">
        <v>33702</v>
      </c>
      <c r="B173" s="1">
        <v>42037.722916666666</v>
      </c>
      <c r="C173" s="1">
        <v>42037.727777777778</v>
      </c>
      <c r="D173" t="s">
        <v>259</v>
      </c>
      <c r="E173" s="2" t="str">
        <f t="shared" si="11"/>
        <v>SEA</v>
      </c>
      <c r="F173" s="2" t="str">
        <f t="shared" si="12"/>
        <v>00166</v>
      </c>
      <c r="G173">
        <v>463.14100000000002</v>
      </c>
      <c r="H173" t="s">
        <v>163</v>
      </c>
      <c r="I173" t="s">
        <v>18</v>
      </c>
      <c r="J173" s="3">
        <f t="shared" si="13"/>
        <v>0</v>
      </c>
      <c r="K173" t="s">
        <v>164</v>
      </c>
      <c r="L173" s="2" t="str">
        <f t="shared" si="14"/>
        <v>CBD</v>
      </c>
      <c r="M173" s="2" t="str">
        <f t="shared" si="15"/>
        <v>07</v>
      </c>
      <c r="N173" t="s">
        <v>20</v>
      </c>
      <c r="O173" t="s">
        <v>22</v>
      </c>
      <c r="P173" t="s">
        <v>23</v>
      </c>
      <c r="Q173">
        <v>1974</v>
      </c>
    </row>
    <row r="174" spans="1:17" x14ac:dyDescent="0.2">
      <c r="A174">
        <v>88345</v>
      </c>
      <c r="B174" s="1">
        <v>42166.3</v>
      </c>
      <c r="C174" s="1">
        <v>42166.306944444441</v>
      </c>
      <c r="D174" t="s">
        <v>49</v>
      </c>
      <c r="E174" s="2" t="str">
        <f t="shared" si="11"/>
        <v>SEA</v>
      </c>
      <c r="F174" s="2" t="str">
        <f t="shared" si="12"/>
        <v>00428</v>
      </c>
      <c r="G174">
        <v>609.15099999999995</v>
      </c>
      <c r="H174" t="s">
        <v>102</v>
      </c>
      <c r="I174" t="s">
        <v>29</v>
      </c>
      <c r="J174" s="3">
        <f t="shared" si="13"/>
        <v>0</v>
      </c>
      <c r="K174" t="s">
        <v>103</v>
      </c>
      <c r="L174" s="2" t="str">
        <f t="shared" si="14"/>
        <v>CH</v>
      </c>
      <c r="M174" s="2" t="str">
        <f t="shared" si="15"/>
        <v>07</v>
      </c>
      <c r="N174" t="s">
        <v>31</v>
      </c>
      <c r="O174" t="s">
        <v>22</v>
      </c>
      <c r="P174" t="s">
        <v>23</v>
      </c>
      <c r="Q174">
        <v>1985</v>
      </c>
    </row>
    <row r="175" spans="1:17" x14ac:dyDescent="0.2">
      <c r="A175">
        <v>118992</v>
      </c>
      <c r="B175" s="1">
        <v>42215.436111111114</v>
      </c>
      <c r="C175" s="1">
        <v>42215.440972222219</v>
      </c>
      <c r="D175" t="s">
        <v>170</v>
      </c>
      <c r="E175" s="2" t="str">
        <f t="shared" si="11"/>
        <v>SEA</v>
      </c>
      <c r="F175" s="2" t="str">
        <f t="shared" si="12"/>
        <v>00455</v>
      </c>
      <c r="G175">
        <v>460.27</v>
      </c>
      <c r="H175" t="s">
        <v>19</v>
      </c>
      <c r="I175" t="s">
        <v>64</v>
      </c>
      <c r="J175" s="3">
        <f t="shared" si="13"/>
        <v>0</v>
      </c>
      <c r="K175" t="s">
        <v>21</v>
      </c>
      <c r="L175" s="2" t="str">
        <f t="shared" si="14"/>
        <v>SLU</v>
      </c>
      <c r="M175" s="2" t="str">
        <f t="shared" si="15"/>
        <v>02</v>
      </c>
      <c r="N175" t="s">
        <v>65</v>
      </c>
      <c r="O175" t="s">
        <v>22</v>
      </c>
      <c r="P175" t="s">
        <v>23</v>
      </c>
      <c r="Q175">
        <v>1983</v>
      </c>
    </row>
    <row r="176" spans="1:17" x14ac:dyDescent="0.2">
      <c r="A176">
        <v>60420</v>
      </c>
      <c r="B176" s="1">
        <v>42113.502083333333</v>
      </c>
      <c r="C176" s="1">
        <v>42113.517361111109</v>
      </c>
      <c r="D176" t="s">
        <v>260</v>
      </c>
      <c r="E176" s="2" t="str">
        <f t="shared" si="11"/>
        <v>SEA</v>
      </c>
      <c r="F176" s="2" t="str">
        <f t="shared" si="12"/>
        <v>00341</v>
      </c>
      <c r="G176">
        <v>1297.9169999999999</v>
      </c>
      <c r="H176" t="s">
        <v>261</v>
      </c>
      <c r="I176" t="s">
        <v>197</v>
      </c>
      <c r="J176" s="3">
        <f t="shared" si="13"/>
        <v>0</v>
      </c>
      <c r="K176" t="s">
        <v>262</v>
      </c>
      <c r="L176" s="2" t="str">
        <f t="shared" si="14"/>
        <v>UW</v>
      </c>
      <c r="M176" s="2" t="str">
        <f t="shared" si="15"/>
        <v>04</v>
      </c>
      <c r="N176" t="s">
        <v>198</v>
      </c>
      <c r="O176" t="s">
        <v>15</v>
      </c>
      <c r="P176" t="s">
        <v>16</v>
      </c>
      <c r="Q176" t="s">
        <v>16</v>
      </c>
    </row>
    <row r="177" spans="1:17" x14ac:dyDescent="0.2">
      <c r="A177">
        <v>65460</v>
      </c>
      <c r="B177" s="1">
        <v>42122.379166666666</v>
      </c>
      <c r="C177" s="1">
        <v>42122.381944444445</v>
      </c>
      <c r="D177" t="s">
        <v>263</v>
      </c>
      <c r="E177" s="2" t="str">
        <f t="shared" si="11"/>
        <v>SEA</v>
      </c>
      <c r="F177" s="2" t="str">
        <f t="shared" si="12"/>
        <v>00135</v>
      </c>
      <c r="G177">
        <v>241.73699999999999</v>
      </c>
      <c r="H177" t="s">
        <v>46</v>
      </c>
      <c r="I177" t="s">
        <v>64</v>
      </c>
      <c r="J177" s="3">
        <f t="shared" si="13"/>
        <v>0</v>
      </c>
      <c r="K177" t="s">
        <v>48</v>
      </c>
      <c r="L177" s="2" t="str">
        <f t="shared" si="14"/>
        <v>SLU</v>
      </c>
      <c r="M177" s="2" t="str">
        <f t="shared" si="15"/>
        <v>16</v>
      </c>
      <c r="N177" t="s">
        <v>65</v>
      </c>
      <c r="O177" t="s">
        <v>22</v>
      </c>
      <c r="P177" t="s">
        <v>23</v>
      </c>
      <c r="Q177">
        <v>1987</v>
      </c>
    </row>
    <row r="178" spans="1:17" x14ac:dyDescent="0.2">
      <c r="A178">
        <v>144267</v>
      </c>
      <c r="B178" s="1">
        <v>42261.383333333331</v>
      </c>
      <c r="C178" s="1">
        <v>42261.388194444444</v>
      </c>
      <c r="D178" t="s">
        <v>264</v>
      </c>
      <c r="E178" s="2" t="str">
        <f t="shared" si="11"/>
        <v>SEA</v>
      </c>
      <c r="F178" s="2" t="str">
        <f t="shared" si="12"/>
        <v>00436</v>
      </c>
      <c r="G178">
        <v>441.262</v>
      </c>
      <c r="H178" t="s">
        <v>79</v>
      </c>
      <c r="I178" t="s">
        <v>119</v>
      </c>
      <c r="J178" s="3">
        <f t="shared" si="13"/>
        <v>0</v>
      </c>
      <c r="K178" t="s">
        <v>81</v>
      </c>
      <c r="L178" s="2" t="str">
        <f t="shared" si="14"/>
        <v>CH</v>
      </c>
      <c r="M178" s="2" t="str">
        <f t="shared" si="15"/>
        <v>02</v>
      </c>
      <c r="N178" t="s">
        <v>120</v>
      </c>
      <c r="O178" t="s">
        <v>22</v>
      </c>
      <c r="P178" t="s">
        <v>23</v>
      </c>
      <c r="Q178">
        <v>1992</v>
      </c>
    </row>
    <row r="179" spans="1:17" x14ac:dyDescent="0.2">
      <c r="A179">
        <v>93761</v>
      </c>
      <c r="B179" s="1">
        <v>42174.714583333334</v>
      </c>
      <c r="C179" s="1">
        <v>42174.71597222222</v>
      </c>
      <c r="D179" t="s">
        <v>265</v>
      </c>
      <c r="E179" s="2" t="str">
        <f t="shared" si="11"/>
        <v>SEA</v>
      </c>
      <c r="F179" s="2" t="str">
        <f t="shared" si="12"/>
        <v>00209</v>
      </c>
      <c r="G179">
        <v>133.33799999999999</v>
      </c>
      <c r="H179" t="s">
        <v>213</v>
      </c>
      <c r="I179" t="s">
        <v>79</v>
      </c>
      <c r="J179" s="3">
        <f t="shared" si="13"/>
        <v>0</v>
      </c>
      <c r="K179" t="s">
        <v>214</v>
      </c>
      <c r="L179" s="2" t="str">
        <f t="shared" si="14"/>
        <v>CH</v>
      </c>
      <c r="M179" s="2" t="str">
        <f t="shared" si="15"/>
        <v>15</v>
      </c>
      <c r="N179" t="s">
        <v>81</v>
      </c>
      <c r="O179" t="s">
        <v>15</v>
      </c>
      <c r="P179" t="s">
        <v>16</v>
      </c>
      <c r="Q179" t="s">
        <v>16</v>
      </c>
    </row>
    <row r="180" spans="1:17" x14ac:dyDescent="0.2">
      <c r="A180">
        <v>81887</v>
      </c>
      <c r="B180" s="1">
        <v>42154.481944444444</v>
      </c>
      <c r="C180" s="1">
        <v>42154.50277777778</v>
      </c>
      <c r="D180" t="s">
        <v>266</v>
      </c>
      <c r="E180" s="2" t="str">
        <f t="shared" si="11"/>
        <v>SEA</v>
      </c>
      <c r="F180" s="2" t="str">
        <f t="shared" si="12"/>
        <v>00321</v>
      </c>
      <c r="G180">
        <v>1803.578</v>
      </c>
      <c r="H180" t="s">
        <v>68</v>
      </c>
      <c r="I180" t="s">
        <v>29</v>
      </c>
      <c r="J180" s="3">
        <f t="shared" si="13"/>
        <v>0</v>
      </c>
      <c r="K180" t="s">
        <v>69</v>
      </c>
      <c r="L180" s="2" t="str">
        <f t="shared" si="14"/>
        <v>CBD</v>
      </c>
      <c r="M180" s="2" t="str">
        <f t="shared" si="15"/>
        <v>05</v>
      </c>
      <c r="N180" t="s">
        <v>31</v>
      </c>
      <c r="O180" t="s">
        <v>15</v>
      </c>
      <c r="P180" t="s">
        <v>16</v>
      </c>
      <c r="Q180" t="s">
        <v>16</v>
      </c>
    </row>
    <row r="181" spans="1:17" x14ac:dyDescent="0.2">
      <c r="A181">
        <v>82065</v>
      </c>
      <c r="B181" s="1">
        <v>42154.591666666667</v>
      </c>
      <c r="C181" s="1">
        <v>42154.597222222219</v>
      </c>
      <c r="D181" t="s">
        <v>127</v>
      </c>
      <c r="E181" s="2" t="str">
        <f t="shared" si="11"/>
        <v>SEA</v>
      </c>
      <c r="F181" s="2" t="str">
        <f t="shared" si="12"/>
        <v>00150</v>
      </c>
      <c r="G181">
        <v>482.44200000000001</v>
      </c>
      <c r="H181" t="s">
        <v>197</v>
      </c>
      <c r="I181" t="s">
        <v>130</v>
      </c>
      <c r="J181" s="3">
        <f t="shared" si="13"/>
        <v>0</v>
      </c>
      <c r="K181" t="s">
        <v>198</v>
      </c>
      <c r="L181" s="2" t="str">
        <f t="shared" si="14"/>
        <v>UD</v>
      </c>
      <c r="M181" s="2" t="str">
        <f t="shared" si="15"/>
        <v>07</v>
      </c>
      <c r="N181" t="s">
        <v>131</v>
      </c>
      <c r="O181" t="s">
        <v>22</v>
      </c>
      <c r="P181" t="s">
        <v>23</v>
      </c>
      <c r="Q181">
        <v>1991</v>
      </c>
    </row>
    <row r="182" spans="1:17" x14ac:dyDescent="0.2">
      <c r="A182">
        <v>111137</v>
      </c>
      <c r="B182" s="1">
        <v>42202.708333333336</v>
      </c>
      <c r="C182" s="1">
        <v>42202.824305555558</v>
      </c>
      <c r="D182" t="s">
        <v>267</v>
      </c>
      <c r="E182" s="2" t="str">
        <f t="shared" si="11"/>
        <v>SEA</v>
      </c>
      <c r="F182" s="2" t="str">
        <f t="shared" si="12"/>
        <v>00237</v>
      </c>
      <c r="G182">
        <v>9982.0640000000003</v>
      </c>
      <c r="H182" t="s">
        <v>163</v>
      </c>
      <c r="I182" t="s">
        <v>163</v>
      </c>
      <c r="J182" s="3">
        <f t="shared" si="13"/>
        <v>0</v>
      </c>
      <c r="K182" t="s">
        <v>164</v>
      </c>
      <c r="L182" s="2" t="str">
        <f t="shared" si="14"/>
        <v>CBD</v>
      </c>
      <c r="M182" s="2" t="str">
        <f t="shared" si="15"/>
        <v>07</v>
      </c>
      <c r="N182" t="s">
        <v>164</v>
      </c>
      <c r="O182" t="s">
        <v>15</v>
      </c>
      <c r="P182" t="s">
        <v>16</v>
      </c>
      <c r="Q182" t="s">
        <v>16</v>
      </c>
    </row>
    <row r="183" spans="1:17" x14ac:dyDescent="0.2">
      <c r="A183">
        <v>63960</v>
      </c>
      <c r="B183" s="1">
        <v>42119.375</v>
      </c>
      <c r="C183" s="1">
        <v>42119.385416666664</v>
      </c>
      <c r="D183" t="s">
        <v>101</v>
      </c>
      <c r="E183" s="2" t="str">
        <f t="shared" si="11"/>
        <v>SEA</v>
      </c>
      <c r="F183" s="2" t="str">
        <f t="shared" si="12"/>
        <v>00473</v>
      </c>
      <c r="G183">
        <v>883.23500000000001</v>
      </c>
      <c r="H183" t="s">
        <v>18</v>
      </c>
      <c r="I183" t="s">
        <v>230</v>
      </c>
      <c r="J183" s="3">
        <f t="shared" si="13"/>
        <v>0</v>
      </c>
      <c r="K183" t="s">
        <v>20</v>
      </c>
      <c r="L183" s="2" t="str">
        <f t="shared" si="14"/>
        <v>CBD</v>
      </c>
      <c r="M183" s="2" t="str">
        <f t="shared" si="15"/>
        <v>13</v>
      </c>
      <c r="N183" t="s">
        <v>231</v>
      </c>
      <c r="O183" t="s">
        <v>15</v>
      </c>
      <c r="P183" t="s">
        <v>16</v>
      </c>
      <c r="Q183" t="s">
        <v>16</v>
      </c>
    </row>
    <row r="184" spans="1:17" x14ac:dyDescent="0.2">
      <c r="A184">
        <v>27098</v>
      </c>
      <c r="B184" s="1">
        <v>42013.688194444447</v>
      </c>
      <c r="C184" s="1">
        <v>42013.697916666664</v>
      </c>
      <c r="D184" t="s">
        <v>268</v>
      </c>
      <c r="E184" s="2" t="str">
        <f t="shared" si="11"/>
        <v>SEA</v>
      </c>
      <c r="F184" s="2" t="str">
        <f t="shared" si="12"/>
        <v>00069</v>
      </c>
      <c r="G184">
        <v>851.54</v>
      </c>
      <c r="H184" t="s">
        <v>163</v>
      </c>
      <c r="I184" t="s">
        <v>33</v>
      </c>
      <c r="J184" s="3">
        <f t="shared" si="13"/>
        <v>0</v>
      </c>
      <c r="K184" t="s">
        <v>164</v>
      </c>
      <c r="L184" s="2" t="str">
        <f t="shared" si="14"/>
        <v>CBD</v>
      </c>
      <c r="M184" s="2" t="str">
        <f t="shared" si="15"/>
        <v>07</v>
      </c>
      <c r="N184" t="s">
        <v>34</v>
      </c>
      <c r="O184" t="s">
        <v>22</v>
      </c>
      <c r="P184" t="s">
        <v>23</v>
      </c>
      <c r="Q184">
        <v>1978</v>
      </c>
    </row>
    <row r="185" spans="1:17" x14ac:dyDescent="0.2">
      <c r="A185">
        <v>20578</v>
      </c>
      <c r="B185" s="1">
        <v>41984.331944444442</v>
      </c>
      <c r="C185" s="1">
        <v>41984.336805555555</v>
      </c>
      <c r="D185" t="s">
        <v>269</v>
      </c>
      <c r="E185" s="2" t="str">
        <f t="shared" si="11"/>
        <v>SEA</v>
      </c>
      <c r="F185" s="2" t="str">
        <f t="shared" si="12"/>
        <v>00236</v>
      </c>
      <c r="G185">
        <v>438.94499999999999</v>
      </c>
      <c r="H185" t="s">
        <v>99</v>
      </c>
      <c r="I185" t="s">
        <v>96</v>
      </c>
      <c r="J185" s="3">
        <f t="shared" si="13"/>
        <v>0</v>
      </c>
      <c r="K185" t="s">
        <v>100</v>
      </c>
      <c r="L185" s="2" t="str">
        <f t="shared" si="14"/>
        <v>SLU</v>
      </c>
      <c r="M185" s="2" t="str">
        <f t="shared" si="15"/>
        <v>15</v>
      </c>
      <c r="N185" t="s">
        <v>97</v>
      </c>
      <c r="O185" t="s">
        <v>22</v>
      </c>
      <c r="P185" t="s">
        <v>23</v>
      </c>
      <c r="Q185">
        <v>1971</v>
      </c>
    </row>
    <row r="186" spans="1:17" x14ac:dyDescent="0.2">
      <c r="A186">
        <v>81715</v>
      </c>
      <c r="B186" s="1">
        <v>42153.854861111111</v>
      </c>
      <c r="C186" s="1">
        <v>42153.868750000001</v>
      </c>
      <c r="D186" t="s">
        <v>270</v>
      </c>
      <c r="E186" s="2" t="str">
        <f t="shared" si="11"/>
        <v>SEA</v>
      </c>
      <c r="F186" s="2" t="str">
        <f t="shared" si="12"/>
        <v>00476</v>
      </c>
      <c r="G186">
        <v>1182.223</v>
      </c>
      <c r="H186" t="s">
        <v>58</v>
      </c>
      <c r="I186" t="s">
        <v>58</v>
      </c>
      <c r="J186" s="3">
        <f t="shared" si="13"/>
        <v>0</v>
      </c>
      <c r="K186" t="s">
        <v>59</v>
      </c>
      <c r="L186" s="2" t="str">
        <f t="shared" si="14"/>
        <v>CH</v>
      </c>
      <c r="M186" s="2" t="str">
        <f t="shared" si="15"/>
        <v>05</v>
      </c>
      <c r="N186" t="s">
        <v>59</v>
      </c>
      <c r="O186" t="s">
        <v>15</v>
      </c>
      <c r="P186" t="s">
        <v>16</v>
      </c>
      <c r="Q186" t="s">
        <v>16</v>
      </c>
    </row>
    <row r="187" spans="1:17" x14ac:dyDescent="0.2">
      <c r="A187">
        <v>63956</v>
      </c>
      <c r="B187" s="1">
        <v>42119.370138888888</v>
      </c>
      <c r="C187" s="1">
        <v>42119.37222222222</v>
      </c>
      <c r="D187" t="s">
        <v>127</v>
      </c>
      <c r="E187" s="2" t="str">
        <f t="shared" si="11"/>
        <v>SEA</v>
      </c>
      <c r="F187" s="2" t="str">
        <f t="shared" si="12"/>
        <v>00150</v>
      </c>
      <c r="G187">
        <v>183.482</v>
      </c>
      <c r="H187" t="s">
        <v>79</v>
      </c>
      <c r="I187" t="s">
        <v>80</v>
      </c>
      <c r="J187" s="3">
        <f t="shared" si="13"/>
        <v>0</v>
      </c>
      <c r="K187" t="s">
        <v>81</v>
      </c>
      <c r="L187" s="2" t="str">
        <f t="shared" si="14"/>
        <v>CH</v>
      </c>
      <c r="M187" s="2" t="str">
        <f t="shared" si="15"/>
        <v>02</v>
      </c>
      <c r="N187" t="s">
        <v>82</v>
      </c>
      <c r="O187" t="s">
        <v>22</v>
      </c>
      <c r="P187" t="s">
        <v>23</v>
      </c>
      <c r="Q187">
        <v>1969</v>
      </c>
    </row>
    <row r="188" spans="1:17" x14ac:dyDescent="0.2">
      <c r="A188">
        <v>95972</v>
      </c>
      <c r="B188" s="1">
        <v>42178.738194444442</v>
      </c>
      <c r="C188" s="1">
        <v>42178.740277777775</v>
      </c>
      <c r="D188" t="s">
        <v>271</v>
      </c>
      <c r="E188" s="2" t="str">
        <f t="shared" si="11"/>
        <v>SEA</v>
      </c>
      <c r="F188" s="2" t="str">
        <f t="shared" si="12"/>
        <v>00276</v>
      </c>
      <c r="G188">
        <v>180.654</v>
      </c>
      <c r="H188" t="s">
        <v>33</v>
      </c>
      <c r="I188" t="s">
        <v>119</v>
      </c>
      <c r="J188" s="3">
        <f t="shared" si="13"/>
        <v>0</v>
      </c>
      <c r="K188" t="s">
        <v>34</v>
      </c>
      <c r="L188" s="2" t="str">
        <f t="shared" si="14"/>
        <v>SLU</v>
      </c>
      <c r="M188" s="2" t="str">
        <f t="shared" si="15"/>
        <v>01</v>
      </c>
      <c r="N188" t="s">
        <v>120</v>
      </c>
      <c r="O188" t="s">
        <v>22</v>
      </c>
      <c r="P188" t="s">
        <v>23</v>
      </c>
      <c r="Q188">
        <v>1987</v>
      </c>
    </row>
    <row r="189" spans="1:17" x14ac:dyDescent="0.2">
      <c r="A189">
        <v>133313</v>
      </c>
      <c r="B189" s="1">
        <v>42238.552083333336</v>
      </c>
      <c r="C189" s="1">
        <v>42238.841666666667</v>
      </c>
      <c r="D189" t="s">
        <v>272</v>
      </c>
      <c r="E189" s="2" t="str">
        <f t="shared" si="11"/>
        <v>SEA</v>
      </c>
      <c r="F189" s="2" t="str">
        <f t="shared" si="12"/>
        <v>00091</v>
      </c>
      <c r="G189">
        <v>24988.149000000001</v>
      </c>
      <c r="H189" t="s">
        <v>58</v>
      </c>
      <c r="I189" t="s">
        <v>197</v>
      </c>
      <c r="J189" s="3">
        <f t="shared" si="13"/>
        <v>0</v>
      </c>
      <c r="K189" t="s">
        <v>59</v>
      </c>
      <c r="L189" s="2" t="str">
        <f t="shared" si="14"/>
        <v>CH</v>
      </c>
      <c r="M189" s="2" t="str">
        <f t="shared" si="15"/>
        <v>05</v>
      </c>
      <c r="N189" t="s">
        <v>198</v>
      </c>
      <c r="O189" t="s">
        <v>15</v>
      </c>
      <c r="P189" t="s">
        <v>16</v>
      </c>
      <c r="Q189" t="s">
        <v>16</v>
      </c>
    </row>
    <row r="190" spans="1:17" x14ac:dyDescent="0.2">
      <c r="A190">
        <v>80176</v>
      </c>
      <c r="B190" s="1">
        <v>42151.706250000003</v>
      </c>
      <c r="C190" s="1">
        <v>42151.713194444441</v>
      </c>
      <c r="D190" t="s">
        <v>158</v>
      </c>
      <c r="E190" s="2" t="str">
        <f t="shared" si="11"/>
        <v>SEA</v>
      </c>
      <c r="F190" s="2" t="str">
        <f t="shared" si="12"/>
        <v>00328</v>
      </c>
      <c r="G190">
        <v>585.08900000000006</v>
      </c>
      <c r="H190" t="s">
        <v>37</v>
      </c>
      <c r="I190" t="s">
        <v>18</v>
      </c>
      <c r="J190" s="3">
        <f t="shared" si="13"/>
        <v>0</v>
      </c>
      <c r="K190" t="s">
        <v>39</v>
      </c>
      <c r="L190" s="2" t="str">
        <f t="shared" si="14"/>
        <v>BT</v>
      </c>
      <c r="M190" s="2" t="str">
        <f t="shared" si="15"/>
        <v>01</v>
      </c>
      <c r="N190" t="s">
        <v>20</v>
      </c>
      <c r="O190" t="s">
        <v>22</v>
      </c>
      <c r="P190" t="s">
        <v>66</v>
      </c>
      <c r="Q190">
        <v>1965</v>
      </c>
    </row>
    <row r="191" spans="1:17" x14ac:dyDescent="0.2">
      <c r="A191">
        <v>134887</v>
      </c>
      <c r="B191" s="1">
        <v>42241.365972222222</v>
      </c>
      <c r="C191" s="1">
        <v>42241.371527777781</v>
      </c>
      <c r="D191" t="s">
        <v>269</v>
      </c>
      <c r="E191" s="2" t="str">
        <f t="shared" si="11"/>
        <v>SEA</v>
      </c>
      <c r="F191" s="2" t="str">
        <f t="shared" si="12"/>
        <v>00236</v>
      </c>
      <c r="G191">
        <v>506.399</v>
      </c>
      <c r="H191" t="s">
        <v>90</v>
      </c>
      <c r="I191" t="s">
        <v>64</v>
      </c>
      <c r="J191" s="3">
        <f t="shared" si="13"/>
        <v>0</v>
      </c>
      <c r="K191" t="s">
        <v>91</v>
      </c>
      <c r="L191" s="2" t="str">
        <f t="shared" si="14"/>
        <v>CH</v>
      </c>
      <c r="M191" s="2" t="str">
        <f t="shared" si="15"/>
        <v>12</v>
      </c>
      <c r="N191" t="s">
        <v>65</v>
      </c>
      <c r="O191" t="s">
        <v>22</v>
      </c>
      <c r="P191" t="s">
        <v>23</v>
      </c>
      <c r="Q191">
        <v>1988</v>
      </c>
    </row>
    <row r="192" spans="1:17" x14ac:dyDescent="0.2">
      <c r="A192">
        <v>44551</v>
      </c>
      <c r="B192" s="1">
        <v>42071.470833333333</v>
      </c>
      <c r="C192" s="1">
        <v>42071.490277777775</v>
      </c>
      <c r="D192" t="s">
        <v>95</v>
      </c>
      <c r="E192" s="2" t="str">
        <f t="shared" si="11"/>
        <v>SEA</v>
      </c>
      <c r="F192" s="2" t="str">
        <f t="shared" si="12"/>
        <v>00159</v>
      </c>
      <c r="G192">
        <v>1655.0530000000001</v>
      </c>
      <c r="H192" t="s">
        <v>28</v>
      </c>
      <c r="I192" t="s">
        <v>37</v>
      </c>
      <c r="J192" s="3">
        <f t="shared" si="13"/>
        <v>0</v>
      </c>
      <c r="K192" t="s">
        <v>30</v>
      </c>
      <c r="L192" s="2" t="str">
        <f t="shared" si="14"/>
        <v>CBD</v>
      </c>
      <c r="M192" s="2" t="str">
        <f t="shared" si="15"/>
        <v>03</v>
      </c>
      <c r="N192" t="s">
        <v>39</v>
      </c>
      <c r="O192" t="s">
        <v>15</v>
      </c>
      <c r="P192" t="s">
        <v>16</v>
      </c>
      <c r="Q192" t="s">
        <v>16</v>
      </c>
    </row>
    <row r="193" spans="1:17" x14ac:dyDescent="0.2">
      <c r="A193">
        <v>122115</v>
      </c>
      <c r="B193" s="1">
        <v>42220.381944444445</v>
      </c>
      <c r="C193" s="1">
        <v>42220.386111111111</v>
      </c>
      <c r="D193" t="s">
        <v>27</v>
      </c>
      <c r="E193" s="2" t="str">
        <f t="shared" si="11"/>
        <v>SEA</v>
      </c>
      <c r="F193" s="2" t="str">
        <f t="shared" si="12"/>
        <v>00375</v>
      </c>
      <c r="G193">
        <v>366.84300000000002</v>
      </c>
      <c r="H193" t="s">
        <v>58</v>
      </c>
      <c r="I193" t="s">
        <v>90</v>
      </c>
      <c r="J193" s="3">
        <f t="shared" si="13"/>
        <v>0</v>
      </c>
      <c r="K193" t="s">
        <v>59</v>
      </c>
      <c r="L193" s="2" t="str">
        <f t="shared" si="14"/>
        <v>CH</v>
      </c>
      <c r="M193" s="2" t="str">
        <f t="shared" si="15"/>
        <v>05</v>
      </c>
      <c r="N193" t="s">
        <v>91</v>
      </c>
      <c r="O193" t="s">
        <v>22</v>
      </c>
      <c r="P193" t="s">
        <v>23</v>
      </c>
      <c r="Q193">
        <v>1983</v>
      </c>
    </row>
    <row r="194" spans="1:17" x14ac:dyDescent="0.2">
      <c r="A194">
        <v>80570</v>
      </c>
      <c r="B194" s="1">
        <v>42152.392361111109</v>
      </c>
      <c r="C194" s="1">
        <v>42152.398611111108</v>
      </c>
      <c r="D194" t="s">
        <v>273</v>
      </c>
      <c r="E194" s="2" t="str">
        <f t="shared" si="11"/>
        <v>SEA</v>
      </c>
      <c r="F194" s="2" t="str">
        <f t="shared" si="12"/>
        <v>00377</v>
      </c>
      <c r="G194">
        <v>531.35599999999999</v>
      </c>
      <c r="H194" t="s">
        <v>46</v>
      </c>
      <c r="I194" t="s">
        <v>53</v>
      </c>
      <c r="J194" s="3">
        <f t="shared" si="13"/>
        <v>0</v>
      </c>
      <c r="K194" t="s">
        <v>48</v>
      </c>
      <c r="L194" s="2" t="str">
        <f t="shared" si="14"/>
        <v>SLU</v>
      </c>
      <c r="M194" s="2" t="str">
        <f t="shared" si="15"/>
        <v>16</v>
      </c>
      <c r="N194" t="s">
        <v>55</v>
      </c>
      <c r="O194" t="s">
        <v>22</v>
      </c>
      <c r="P194" t="s">
        <v>23</v>
      </c>
      <c r="Q194">
        <v>1972</v>
      </c>
    </row>
    <row r="195" spans="1:17" x14ac:dyDescent="0.2">
      <c r="A195">
        <v>100517</v>
      </c>
      <c r="B195" s="1">
        <v>42186.972222222219</v>
      </c>
      <c r="C195" s="1">
        <v>42186.979861111111</v>
      </c>
      <c r="D195" t="s">
        <v>147</v>
      </c>
      <c r="E195" s="2" t="str">
        <f t="shared" ref="E195:E258" si="16">LEFT(D195, 3)</f>
        <v>SEA</v>
      </c>
      <c r="F195" s="2" t="str">
        <f t="shared" ref="F195:F258" si="17">RIGHT(D195,5)</f>
        <v>00445</v>
      </c>
      <c r="G195">
        <v>626.83600000000001</v>
      </c>
      <c r="H195" t="s">
        <v>261</v>
      </c>
      <c r="I195" t="s">
        <v>105</v>
      </c>
      <c r="J195" s="3">
        <f t="shared" ref="J195:J258" si="18">IFERROR(SEARCH("Occidental",I195), 0)</f>
        <v>0</v>
      </c>
      <c r="K195" t="s">
        <v>262</v>
      </c>
      <c r="L195" s="2" t="str">
        <f t="shared" ref="L195:L258" si="19">LEFT(K195, FIND("-",K195)-1)</f>
        <v>UW</v>
      </c>
      <c r="M195" s="2" t="str">
        <f t="shared" ref="M195:M258" si="20">RIGHT(K195, LEN(K195)-FIND("-",K195))</f>
        <v>04</v>
      </c>
      <c r="N195" t="s">
        <v>106</v>
      </c>
      <c r="O195" t="s">
        <v>15</v>
      </c>
      <c r="P195" t="s">
        <v>16</v>
      </c>
      <c r="Q195" t="s">
        <v>16</v>
      </c>
    </row>
    <row r="196" spans="1:17" x14ac:dyDescent="0.2">
      <c r="A196">
        <v>60290</v>
      </c>
      <c r="B196" s="1">
        <v>42113.411111111112</v>
      </c>
      <c r="C196" s="1">
        <v>42113.433333333334</v>
      </c>
      <c r="D196" t="s">
        <v>227</v>
      </c>
      <c r="E196" s="2" t="str">
        <f t="shared" si="16"/>
        <v>SEA</v>
      </c>
      <c r="F196" s="2" t="str">
        <f t="shared" si="17"/>
        <v>00364</v>
      </c>
      <c r="G196">
        <v>1910.6020000000001</v>
      </c>
      <c r="H196" t="s">
        <v>50</v>
      </c>
      <c r="I196" t="s">
        <v>18</v>
      </c>
      <c r="J196" s="3">
        <f t="shared" si="18"/>
        <v>0</v>
      </c>
      <c r="K196" t="s">
        <v>51</v>
      </c>
      <c r="L196" s="2" t="str">
        <f t="shared" si="19"/>
        <v>FH</v>
      </c>
      <c r="M196" s="2" t="str">
        <f t="shared" si="20"/>
        <v>01</v>
      </c>
      <c r="N196" t="s">
        <v>20</v>
      </c>
      <c r="O196" t="s">
        <v>15</v>
      </c>
      <c r="P196" t="s">
        <v>16</v>
      </c>
      <c r="Q196" t="s">
        <v>16</v>
      </c>
    </row>
    <row r="197" spans="1:17" x14ac:dyDescent="0.2">
      <c r="A197">
        <v>128351</v>
      </c>
      <c r="B197" s="1">
        <v>42229.820138888892</v>
      </c>
      <c r="C197" s="1">
        <v>42229.823611111111</v>
      </c>
      <c r="D197" t="s">
        <v>274</v>
      </c>
      <c r="E197" s="2" t="str">
        <f t="shared" si="16"/>
        <v>SEA</v>
      </c>
      <c r="F197" s="2" t="str">
        <f t="shared" si="17"/>
        <v>00169</v>
      </c>
      <c r="G197">
        <v>260.45600000000002</v>
      </c>
      <c r="H197" t="s">
        <v>37</v>
      </c>
      <c r="I197" t="s">
        <v>29</v>
      </c>
      <c r="J197" s="3">
        <f t="shared" si="18"/>
        <v>0</v>
      </c>
      <c r="K197" t="s">
        <v>39</v>
      </c>
      <c r="L197" s="2" t="str">
        <f t="shared" si="19"/>
        <v>BT</v>
      </c>
      <c r="M197" s="2" t="str">
        <f t="shared" si="20"/>
        <v>01</v>
      </c>
      <c r="N197" t="s">
        <v>31</v>
      </c>
      <c r="O197" t="s">
        <v>22</v>
      </c>
      <c r="P197" t="s">
        <v>23</v>
      </c>
      <c r="Q197">
        <v>1962</v>
      </c>
    </row>
    <row r="198" spans="1:17" x14ac:dyDescent="0.2">
      <c r="A198">
        <v>13422</v>
      </c>
      <c r="B198" s="1">
        <v>41956.795138888891</v>
      </c>
      <c r="C198" s="1">
        <v>41956.799305555556</v>
      </c>
      <c r="D198" t="s">
        <v>275</v>
      </c>
      <c r="E198" s="2" t="str">
        <f t="shared" si="16"/>
        <v>SEA</v>
      </c>
      <c r="F198" s="2" t="str">
        <f t="shared" si="17"/>
        <v>00442</v>
      </c>
      <c r="G198">
        <v>328.30200000000002</v>
      </c>
      <c r="H198" t="s">
        <v>58</v>
      </c>
      <c r="I198" t="s">
        <v>36</v>
      </c>
      <c r="J198" s="3">
        <f t="shared" si="18"/>
        <v>0</v>
      </c>
      <c r="K198" t="s">
        <v>59</v>
      </c>
      <c r="L198" s="2" t="str">
        <f t="shared" si="19"/>
        <v>CH</v>
      </c>
      <c r="M198" s="2" t="str">
        <f t="shared" si="20"/>
        <v>05</v>
      </c>
      <c r="N198" t="s">
        <v>38</v>
      </c>
      <c r="O198" t="s">
        <v>22</v>
      </c>
      <c r="P198" t="s">
        <v>23</v>
      </c>
      <c r="Q198">
        <v>1981</v>
      </c>
    </row>
    <row r="199" spans="1:17" x14ac:dyDescent="0.2">
      <c r="A199">
        <v>122483</v>
      </c>
      <c r="B199" s="1">
        <v>42220.736805555556</v>
      </c>
      <c r="C199" s="1">
        <v>42220.749305555553</v>
      </c>
      <c r="D199" t="s">
        <v>276</v>
      </c>
      <c r="E199" s="2" t="str">
        <f t="shared" si="16"/>
        <v>SEA</v>
      </c>
      <c r="F199" s="2" t="str">
        <f t="shared" si="17"/>
        <v>00071</v>
      </c>
      <c r="G199">
        <v>1083.1120000000001</v>
      </c>
      <c r="H199" t="s">
        <v>137</v>
      </c>
      <c r="I199" t="s">
        <v>102</v>
      </c>
      <c r="J199" s="3">
        <f t="shared" si="18"/>
        <v>0</v>
      </c>
      <c r="K199" t="s">
        <v>138</v>
      </c>
      <c r="L199" s="2" t="str">
        <f t="shared" si="19"/>
        <v>BT</v>
      </c>
      <c r="M199" s="2" t="str">
        <f t="shared" si="20"/>
        <v>04</v>
      </c>
      <c r="N199" t="s">
        <v>103</v>
      </c>
      <c r="O199" t="s">
        <v>22</v>
      </c>
      <c r="P199" t="s">
        <v>66</v>
      </c>
      <c r="Q199">
        <v>1985</v>
      </c>
    </row>
    <row r="200" spans="1:17" x14ac:dyDescent="0.2">
      <c r="A200">
        <v>112138</v>
      </c>
      <c r="B200" s="1">
        <v>42204.316666666666</v>
      </c>
      <c r="C200" s="1">
        <v>42204.32708333333</v>
      </c>
      <c r="D200" t="s">
        <v>277</v>
      </c>
      <c r="E200" s="2" t="str">
        <f t="shared" si="16"/>
        <v>SEA</v>
      </c>
      <c r="F200" s="2" t="str">
        <f t="shared" si="17"/>
        <v>00024</v>
      </c>
      <c r="G200">
        <v>881.08900000000006</v>
      </c>
      <c r="H200" t="s">
        <v>46</v>
      </c>
      <c r="I200" t="s">
        <v>50</v>
      </c>
      <c r="J200" s="3">
        <f t="shared" si="18"/>
        <v>0</v>
      </c>
      <c r="K200" t="s">
        <v>48</v>
      </c>
      <c r="L200" s="2" t="str">
        <f t="shared" si="19"/>
        <v>SLU</v>
      </c>
      <c r="M200" s="2" t="str">
        <f t="shared" si="20"/>
        <v>16</v>
      </c>
      <c r="N200" t="s">
        <v>51</v>
      </c>
      <c r="O200" t="s">
        <v>15</v>
      </c>
      <c r="P200" t="s">
        <v>16</v>
      </c>
      <c r="Q200" t="s">
        <v>16</v>
      </c>
    </row>
    <row r="201" spans="1:17" x14ac:dyDescent="0.2">
      <c r="A201">
        <v>138639</v>
      </c>
      <c r="B201" s="1">
        <v>42249.504861111112</v>
      </c>
      <c r="C201" s="1">
        <v>42249.510416666664</v>
      </c>
      <c r="D201" t="s">
        <v>181</v>
      </c>
      <c r="E201" s="2" t="str">
        <f t="shared" si="16"/>
        <v>SEA</v>
      </c>
      <c r="F201" s="2" t="str">
        <f t="shared" si="17"/>
        <v>00417</v>
      </c>
      <c r="G201">
        <v>490.03300000000002</v>
      </c>
      <c r="H201" t="s">
        <v>28</v>
      </c>
      <c r="I201" t="s">
        <v>152</v>
      </c>
      <c r="J201" s="3">
        <f t="shared" si="18"/>
        <v>0</v>
      </c>
      <c r="K201" t="s">
        <v>30</v>
      </c>
      <c r="L201" s="2" t="str">
        <f t="shared" si="19"/>
        <v>CBD</v>
      </c>
      <c r="M201" s="2" t="str">
        <f t="shared" si="20"/>
        <v>03</v>
      </c>
      <c r="N201" t="s">
        <v>153</v>
      </c>
      <c r="O201" t="s">
        <v>22</v>
      </c>
      <c r="P201" t="s">
        <v>23</v>
      </c>
      <c r="Q201">
        <v>1980</v>
      </c>
    </row>
    <row r="202" spans="1:17" x14ac:dyDescent="0.2">
      <c r="A202">
        <v>66861</v>
      </c>
      <c r="B202" s="1">
        <v>42125.745138888888</v>
      </c>
      <c r="C202" s="1">
        <v>42125.745833333334</v>
      </c>
      <c r="D202" t="s">
        <v>278</v>
      </c>
      <c r="E202" s="2" t="str">
        <f t="shared" si="16"/>
        <v>SEA</v>
      </c>
      <c r="F202" s="2" t="str">
        <f t="shared" si="17"/>
        <v>00049</v>
      </c>
      <c r="G202">
        <v>74.611999999999995</v>
      </c>
      <c r="H202" t="s">
        <v>61</v>
      </c>
      <c r="I202" t="s">
        <v>61</v>
      </c>
      <c r="J202" s="3">
        <f t="shared" si="18"/>
        <v>0</v>
      </c>
      <c r="K202" t="s">
        <v>62</v>
      </c>
      <c r="L202" s="2" t="str">
        <f t="shared" si="19"/>
        <v>WF</v>
      </c>
      <c r="M202" s="2" t="str">
        <f t="shared" si="20"/>
        <v>01</v>
      </c>
      <c r="N202" t="s">
        <v>62</v>
      </c>
      <c r="O202" t="s">
        <v>15</v>
      </c>
      <c r="P202" t="s">
        <v>16</v>
      </c>
      <c r="Q202" t="s">
        <v>16</v>
      </c>
    </row>
    <row r="203" spans="1:17" x14ac:dyDescent="0.2">
      <c r="A203">
        <v>119523</v>
      </c>
      <c r="B203" s="1">
        <v>42216.368055555555</v>
      </c>
      <c r="C203" s="1">
        <v>42216.370833333334</v>
      </c>
      <c r="D203" t="s">
        <v>127</v>
      </c>
      <c r="E203" s="2" t="str">
        <f t="shared" si="16"/>
        <v>SEA</v>
      </c>
      <c r="F203" s="2" t="str">
        <f t="shared" si="17"/>
        <v>00150</v>
      </c>
      <c r="G203">
        <v>275.05500000000001</v>
      </c>
      <c r="H203" t="s">
        <v>122</v>
      </c>
      <c r="I203" t="s">
        <v>68</v>
      </c>
      <c r="J203" s="3">
        <f t="shared" si="18"/>
        <v>0</v>
      </c>
      <c r="K203" t="s">
        <v>123</v>
      </c>
      <c r="L203" s="2" t="str">
        <f t="shared" si="19"/>
        <v>PS</v>
      </c>
      <c r="M203" s="2" t="str">
        <f t="shared" si="20"/>
        <v>05</v>
      </c>
      <c r="N203" t="s">
        <v>69</v>
      </c>
      <c r="O203" t="s">
        <v>22</v>
      </c>
      <c r="P203" t="s">
        <v>23</v>
      </c>
      <c r="Q203">
        <v>1956</v>
      </c>
    </row>
    <row r="204" spans="1:17" x14ac:dyDescent="0.2">
      <c r="A204">
        <v>31644</v>
      </c>
      <c r="B204" s="1">
        <v>42030.713888888888</v>
      </c>
      <c r="C204" s="1">
        <v>42030.734722222223</v>
      </c>
      <c r="D204" t="s">
        <v>279</v>
      </c>
      <c r="E204" s="2" t="str">
        <f t="shared" si="16"/>
        <v>SEA</v>
      </c>
      <c r="F204" s="2" t="str">
        <f t="shared" si="17"/>
        <v>00038</v>
      </c>
      <c r="G204">
        <v>1794.08</v>
      </c>
      <c r="H204" t="s">
        <v>144</v>
      </c>
      <c r="I204" t="s">
        <v>33</v>
      </c>
      <c r="J204" s="3">
        <f t="shared" si="18"/>
        <v>0</v>
      </c>
      <c r="K204" t="s">
        <v>145</v>
      </c>
      <c r="L204" s="2" t="str">
        <f t="shared" si="19"/>
        <v>UD</v>
      </c>
      <c r="M204" s="2" t="str">
        <f t="shared" si="20"/>
        <v>04</v>
      </c>
      <c r="N204" t="s">
        <v>34</v>
      </c>
      <c r="O204" t="s">
        <v>22</v>
      </c>
      <c r="P204" t="s">
        <v>23</v>
      </c>
      <c r="Q204">
        <v>1986</v>
      </c>
    </row>
    <row r="205" spans="1:17" x14ac:dyDescent="0.2">
      <c r="A205">
        <v>16596</v>
      </c>
      <c r="B205" s="1">
        <v>41966.726388888892</v>
      </c>
      <c r="C205" s="1">
        <v>41966.728472222225</v>
      </c>
      <c r="D205" t="s">
        <v>280</v>
      </c>
      <c r="E205" s="2" t="str">
        <f t="shared" si="16"/>
        <v>SEA</v>
      </c>
      <c r="F205" s="2" t="str">
        <f t="shared" si="17"/>
        <v>00334</v>
      </c>
      <c r="G205">
        <v>148.476</v>
      </c>
      <c r="H205" t="s">
        <v>80</v>
      </c>
      <c r="I205" t="s">
        <v>46</v>
      </c>
      <c r="J205" s="3">
        <f t="shared" si="18"/>
        <v>0</v>
      </c>
      <c r="K205" t="s">
        <v>82</v>
      </c>
      <c r="L205" s="2" t="str">
        <f t="shared" si="19"/>
        <v>CH</v>
      </c>
      <c r="M205" s="2" t="str">
        <f t="shared" si="20"/>
        <v>09</v>
      </c>
      <c r="N205" t="s">
        <v>48</v>
      </c>
      <c r="O205" t="s">
        <v>22</v>
      </c>
      <c r="P205" t="s">
        <v>23</v>
      </c>
      <c r="Q205">
        <v>1984</v>
      </c>
    </row>
    <row r="206" spans="1:17" x14ac:dyDescent="0.2">
      <c r="A206">
        <v>76786</v>
      </c>
      <c r="B206" s="1">
        <v>42145.357638888891</v>
      </c>
      <c r="C206" s="1">
        <v>42145.374305555553</v>
      </c>
      <c r="D206" t="s">
        <v>208</v>
      </c>
      <c r="E206" s="2" t="str">
        <f t="shared" si="16"/>
        <v>SEA</v>
      </c>
      <c r="F206" s="2" t="str">
        <f t="shared" si="17"/>
        <v>00390</v>
      </c>
      <c r="G206">
        <v>1465.9390000000001</v>
      </c>
      <c r="H206" t="s">
        <v>230</v>
      </c>
      <c r="I206" t="s">
        <v>144</v>
      </c>
      <c r="J206" s="3">
        <f t="shared" si="18"/>
        <v>0</v>
      </c>
      <c r="K206" t="s">
        <v>231</v>
      </c>
      <c r="L206" s="2" t="str">
        <f t="shared" si="19"/>
        <v>SLU</v>
      </c>
      <c r="M206" s="2" t="str">
        <f t="shared" si="20"/>
        <v>17</v>
      </c>
      <c r="N206" t="s">
        <v>145</v>
      </c>
      <c r="O206" t="s">
        <v>22</v>
      </c>
      <c r="P206" t="s">
        <v>23</v>
      </c>
      <c r="Q206">
        <v>1983</v>
      </c>
    </row>
    <row r="207" spans="1:17" x14ac:dyDescent="0.2">
      <c r="A207">
        <v>49795</v>
      </c>
      <c r="B207" s="1">
        <v>42087.40902777778</v>
      </c>
      <c r="C207" s="1">
        <v>42087.414583333331</v>
      </c>
      <c r="D207" t="s">
        <v>208</v>
      </c>
      <c r="E207" s="2" t="str">
        <f t="shared" si="16"/>
        <v>SEA</v>
      </c>
      <c r="F207" s="2" t="str">
        <f t="shared" si="17"/>
        <v>00390</v>
      </c>
      <c r="G207">
        <v>490.92500000000001</v>
      </c>
      <c r="H207" t="s">
        <v>116</v>
      </c>
      <c r="I207" t="s">
        <v>18</v>
      </c>
      <c r="J207" s="3">
        <f t="shared" si="18"/>
        <v>0</v>
      </c>
      <c r="K207" t="s">
        <v>117</v>
      </c>
      <c r="L207" s="2" t="str">
        <f t="shared" si="19"/>
        <v>BT</v>
      </c>
      <c r="M207" s="2" t="str">
        <f t="shared" si="20"/>
        <v>03</v>
      </c>
      <c r="N207" t="s">
        <v>20</v>
      </c>
      <c r="O207" t="s">
        <v>22</v>
      </c>
      <c r="P207" t="s">
        <v>23</v>
      </c>
      <c r="Q207">
        <v>1989</v>
      </c>
    </row>
    <row r="208" spans="1:17" x14ac:dyDescent="0.2">
      <c r="A208">
        <v>100254</v>
      </c>
      <c r="B208" s="1">
        <v>42186.60833333333</v>
      </c>
      <c r="C208" s="1">
        <v>42186.616666666669</v>
      </c>
      <c r="D208" t="s">
        <v>223</v>
      </c>
      <c r="E208" s="2" t="str">
        <f t="shared" si="16"/>
        <v>SEA</v>
      </c>
      <c r="F208" s="2" t="str">
        <f t="shared" si="17"/>
        <v>00444</v>
      </c>
      <c r="G208">
        <v>755.62099999999998</v>
      </c>
      <c r="H208" t="s">
        <v>72</v>
      </c>
      <c r="I208" t="s">
        <v>25</v>
      </c>
      <c r="J208" s="3">
        <f t="shared" si="18"/>
        <v>1</v>
      </c>
      <c r="K208" t="s">
        <v>73</v>
      </c>
      <c r="L208" s="2" t="str">
        <f t="shared" si="19"/>
        <v>WF</v>
      </c>
      <c r="M208" s="2" t="str">
        <f t="shared" si="20"/>
        <v>04</v>
      </c>
      <c r="N208" t="s">
        <v>26</v>
      </c>
      <c r="O208" t="s">
        <v>15</v>
      </c>
      <c r="P208" t="s">
        <v>16</v>
      </c>
      <c r="Q208" t="s">
        <v>16</v>
      </c>
    </row>
    <row r="209" spans="1:17" x14ac:dyDescent="0.2">
      <c r="A209">
        <v>136778</v>
      </c>
      <c r="B209" s="1">
        <v>42244.588194444441</v>
      </c>
      <c r="C209" s="1">
        <v>42244.614583333336</v>
      </c>
      <c r="D209" t="s">
        <v>281</v>
      </c>
      <c r="E209" s="2" t="str">
        <f t="shared" si="16"/>
        <v>SEA</v>
      </c>
      <c r="F209" s="2" t="str">
        <f t="shared" si="17"/>
        <v>00500</v>
      </c>
      <c r="G209">
        <v>2258.8629999999998</v>
      </c>
      <c r="H209" t="s">
        <v>61</v>
      </c>
      <c r="I209" t="s">
        <v>179</v>
      </c>
      <c r="J209" s="3">
        <f t="shared" si="18"/>
        <v>0</v>
      </c>
      <c r="K209" t="s">
        <v>62</v>
      </c>
      <c r="L209" s="2" t="str">
        <f t="shared" si="19"/>
        <v>WF</v>
      </c>
      <c r="M209" s="2" t="str">
        <f t="shared" si="20"/>
        <v>01</v>
      </c>
      <c r="N209" t="s">
        <v>180</v>
      </c>
      <c r="O209" t="s">
        <v>15</v>
      </c>
      <c r="P209" t="s">
        <v>16</v>
      </c>
      <c r="Q209" t="s">
        <v>16</v>
      </c>
    </row>
    <row r="210" spans="1:17" x14ac:dyDescent="0.2">
      <c r="A210">
        <v>74740</v>
      </c>
      <c r="B210" s="1">
        <v>42141.57708333333</v>
      </c>
      <c r="C210" s="1">
        <v>42141.581944444442</v>
      </c>
      <c r="D210" t="s">
        <v>282</v>
      </c>
      <c r="E210" s="2" t="str">
        <f t="shared" si="16"/>
        <v>SEA</v>
      </c>
      <c r="F210" s="2" t="str">
        <f t="shared" si="17"/>
        <v>00495</v>
      </c>
      <c r="G210">
        <v>416.62400000000002</v>
      </c>
      <c r="H210" t="s">
        <v>68</v>
      </c>
      <c r="I210" t="s">
        <v>61</v>
      </c>
      <c r="J210" s="3">
        <f t="shared" si="18"/>
        <v>0</v>
      </c>
      <c r="K210" t="s">
        <v>69</v>
      </c>
      <c r="L210" s="2" t="str">
        <f t="shared" si="19"/>
        <v>CBD</v>
      </c>
      <c r="M210" s="2" t="str">
        <f t="shared" si="20"/>
        <v>05</v>
      </c>
      <c r="N210" t="s">
        <v>62</v>
      </c>
      <c r="O210" t="s">
        <v>15</v>
      </c>
      <c r="P210" t="s">
        <v>16</v>
      </c>
      <c r="Q210" t="s">
        <v>16</v>
      </c>
    </row>
    <row r="211" spans="1:17" x14ac:dyDescent="0.2">
      <c r="A211">
        <v>117603</v>
      </c>
      <c r="B211" s="1">
        <v>42213.468055555553</v>
      </c>
      <c r="C211" s="1">
        <v>42213.477083333331</v>
      </c>
      <c r="D211" t="s">
        <v>283</v>
      </c>
      <c r="E211" s="2" t="str">
        <f t="shared" si="16"/>
        <v>SEA</v>
      </c>
      <c r="F211" s="2" t="str">
        <f t="shared" si="17"/>
        <v>00326</v>
      </c>
      <c r="G211">
        <v>748.07100000000003</v>
      </c>
      <c r="H211" t="s">
        <v>200</v>
      </c>
      <c r="I211" t="s">
        <v>122</v>
      </c>
      <c r="J211" s="3">
        <f t="shared" si="18"/>
        <v>0</v>
      </c>
      <c r="K211" t="s">
        <v>201</v>
      </c>
      <c r="L211" s="2" t="str">
        <f t="shared" si="19"/>
        <v>CBD</v>
      </c>
      <c r="M211" s="2" t="str">
        <f t="shared" si="20"/>
        <v>04</v>
      </c>
      <c r="N211" t="s">
        <v>123</v>
      </c>
      <c r="O211" t="s">
        <v>15</v>
      </c>
      <c r="P211" t="s">
        <v>16</v>
      </c>
      <c r="Q211" t="s">
        <v>16</v>
      </c>
    </row>
    <row r="212" spans="1:17" x14ac:dyDescent="0.2">
      <c r="A212">
        <v>113454</v>
      </c>
      <c r="B212" s="1">
        <v>42206.506944444445</v>
      </c>
      <c r="C212" s="1">
        <v>42206.512499999997</v>
      </c>
      <c r="D212" t="s">
        <v>284</v>
      </c>
      <c r="E212" s="2" t="str">
        <f t="shared" si="16"/>
        <v>SEA</v>
      </c>
      <c r="F212" s="2" t="str">
        <f t="shared" si="17"/>
        <v>00281</v>
      </c>
      <c r="G212">
        <v>484.95499999999998</v>
      </c>
      <c r="H212" t="s">
        <v>87</v>
      </c>
      <c r="I212" t="s">
        <v>79</v>
      </c>
      <c r="J212" s="3">
        <f t="shared" si="18"/>
        <v>0</v>
      </c>
      <c r="K212" t="s">
        <v>88</v>
      </c>
      <c r="L212" s="2" t="str">
        <f t="shared" si="19"/>
        <v>CH</v>
      </c>
      <c r="M212" s="2" t="str">
        <f t="shared" si="20"/>
        <v>08</v>
      </c>
      <c r="N212" t="s">
        <v>81</v>
      </c>
      <c r="O212" t="s">
        <v>15</v>
      </c>
      <c r="P212" t="s">
        <v>16</v>
      </c>
      <c r="Q212" t="s">
        <v>16</v>
      </c>
    </row>
    <row r="213" spans="1:17" x14ac:dyDescent="0.2">
      <c r="A213">
        <v>114214</v>
      </c>
      <c r="B213" s="1">
        <v>42207.67291666667</v>
      </c>
      <c r="C213" s="1">
        <v>42207.686111111114</v>
      </c>
      <c r="D213" t="s">
        <v>177</v>
      </c>
      <c r="E213" s="2" t="str">
        <f t="shared" si="16"/>
        <v>SEA</v>
      </c>
      <c r="F213" s="2" t="str">
        <f t="shared" si="17"/>
        <v>00481</v>
      </c>
      <c r="G213">
        <v>1141.883</v>
      </c>
      <c r="H213" t="s">
        <v>179</v>
      </c>
      <c r="I213" t="s">
        <v>93</v>
      </c>
      <c r="J213" s="3">
        <f t="shared" si="18"/>
        <v>0</v>
      </c>
      <c r="K213" t="s">
        <v>180</v>
      </c>
      <c r="L213" s="2" t="str">
        <f t="shared" si="19"/>
        <v>SLU</v>
      </c>
      <c r="M213" s="2" t="str">
        <f t="shared" si="20"/>
        <v>19</v>
      </c>
      <c r="N213" t="s">
        <v>94</v>
      </c>
      <c r="O213" t="s">
        <v>15</v>
      </c>
      <c r="P213" t="s">
        <v>16</v>
      </c>
      <c r="Q213" t="s">
        <v>16</v>
      </c>
    </row>
    <row r="214" spans="1:17" x14ac:dyDescent="0.2">
      <c r="A214">
        <v>98355</v>
      </c>
      <c r="B214" s="1">
        <v>42182.9375</v>
      </c>
      <c r="C214" s="1">
        <v>42182.950694444444</v>
      </c>
      <c r="D214" t="s">
        <v>115</v>
      </c>
      <c r="E214" s="2" t="str">
        <f t="shared" si="16"/>
        <v>SEA</v>
      </c>
      <c r="F214" s="2" t="str">
        <f t="shared" si="17"/>
        <v>00329</v>
      </c>
      <c r="G214">
        <v>1119.183</v>
      </c>
      <c r="H214" t="s">
        <v>144</v>
      </c>
      <c r="I214" t="s">
        <v>175</v>
      </c>
      <c r="J214" s="3">
        <f t="shared" si="18"/>
        <v>0</v>
      </c>
      <c r="K214" t="s">
        <v>145</v>
      </c>
      <c r="L214" s="2" t="str">
        <f t="shared" si="19"/>
        <v>UD</v>
      </c>
      <c r="M214" s="2" t="str">
        <f t="shared" si="20"/>
        <v>04</v>
      </c>
      <c r="N214" t="s">
        <v>176</v>
      </c>
      <c r="O214" t="s">
        <v>15</v>
      </c>
      <c r="P214" t="s">
        <v>16</v>
      </c>
      <c r="Q214" t="s">
        <v>16</v>
      </c>
    </row>
    <row r="215" spans="1:17" x14ac:dyDescent="0.2">
      <c r="A215">
        <v>24294</v>
      </c>
      <c r="B215" s="1">
        <v>42000.592361111114</v>
      </c>
      <c r="C215" s="1">
        <v>42000.620138888888</v>
      </c>
      <c r="D215" t="s">
        <v>285</v>
      </c>
      <c r="E215" s="2" t="str">
        <f t="shared" si="16"/>
        <v>SEA</v>
      </c>
      <c r="F215" s="2" t="str">
        <f t="shared" si="17"/>
        <v>00275</v>
      </c>
      <c r="G215">
        <v>2377.1289999999999</v>
      </c>
      <c r="H215" t="s">
        <v>13</v>
      </c>
      <c r="I215" t="s">
        <v>13</v>
      </c>
      <c r="J215" s="3">
        <f t="shared" si="18"/>
        <v>0</v>
      </c>
      <c r="K215" t="s">
        <v>14</v>
      </c>
      <c r="L215" s="2" t="str">
        <f t="shared" si="19"/>
        <v>EL</v>
      </c>
      <c r="M215" s="2" t="str">
        <f t="shared" si="20"/>
        <v>05</v>
      </c>
      <c r="N215" t="s">
        <v>14</v>
      </c>
      <c r="O215" t="s">
        <v>15</v>
      </c>
      <c r="P215" t="s">
        <v>16</v>
      </c>
      <c r="Q215" t="s">
        <v>16</v>
      </c>
    </row>
    <row r="216" spans="1:17" x14ac:dyDescent="0.2">
      <c r="A216">
        <v>129246</v>
      </c>
      <c r="B216" s="1">
        <v>42231.734027777777</v>
      </c>
      <c r="C216" s="1">
        <v>42231.745138888888</v>
      </c>
      <c r="D216" t="s">
        <v>286</v>
      </c>
      <c r="E216" s="2" t="str">
        <f t="shared" si="16"/>
        <v>SEA</v>
      </c>
      <c r="F216" s="2" t="str">
        <f t="shared" si="17"/>
        <v>00154</v>
      </c>
      <c r="G216">
        <v>1002.647</v>
      </c>
      <c r="H216" t="s">
        <v>230</v>
      </c>
      <c r="I216" t="s">
        <v>37</v>
      </c>
      <c r="J216" s="3">
        <f t="shared" si="18"/>
        <v>0</v>
      </c>
      <c r="K216" t="s">
        <v>231</v>
      </c>
      <c r="L216" s="2" t="str">
        <f t="shared" si="19"/>
        <v>SLU</v>
      </c>
      <c r="M216" s="2" t="str">
        <f t="shared" si="20"/>
        <v>17</v>
      </c>
      <c r="N216" t="s">
        <v>39</v>
      </c>
      <c r="O216" t="s">
        <v>15</v>
      </c>
      <c r="P216" t="s">
        <v>16</v>
      </c>
      <c r="Q216" t="s">
        <v>16</v>
      </c>
    </row>
    <row r="217" spans="1:17" x14ac:dyDescent="0.2">
      <c r="A217">
        <v>15745</v>
      </c>
      <c r="B217" s="1">
        <v>41963.724305555559</v>
      </c>
      <c r="C217" s="1">
        <v>41963.736111111109</v>
      </c>
      <c r="D217" t="s">
        <v>287</v>
      </c>
      <c r="E217" s="2" t="str">
        <f t="shared" si="16"/>
        <v>SEA</v>
      </c>
      <c r="F217" s="2" t="str">
        <f t="shared" si="17"/>
        <v>00354</v>
      </c>
      <c r="G217">
        <v>999.78800000000001</v>
      </c>
      <c r="H217" t="s">
        <v>54</v>
      </c>
      <c r="I217" t="s">
        <v>189</v>
      </c>
      <c r="J217" s="3">
        <f t="shared" si="18"/>
        <v>0</v>
      </c>
      <c r="K217" t="s">
        <v>56</v>
      </c>
      <c r="L217" s="2" t="str">
        <f t="shared" si="19"/>
        <v>EL</v>
      </c>
      <c r="M217" s="2" t="str">
        <f t="shared" si="20"/>
        <v>03</v>
      </c>
      <c r="N217" t="s">
        <v>190</v>
      </c>
      <c r="O217" t="s">
        <v>22</v>
      </c>
      <c r="P217" t="s">
        <v>23</v>
      </c>
      <c r="Q217">
        <v>1980</v>
      </c>
    </row>
    <row r="218" spans="1:17" x14ac:dyDescent="0.2">
      <c r="A218">
        <v>39723</v>
      </c>
      <c r="B218" s="1">
        <v>42056.69027777778</v>
      </c>
      <c r="C218" s="1">
        <v>42056.695833333331</v>
      </c>
      <c r="D218" t="s">
        <v>288</v>
      </c>
      <c r="E218" s="2" t="str">
        <f t="shared" si="16"/>
        <v>SEA</v>
      </c>
      <c r="F218" s="2" t="str">
        <f t="shared" si="17"/>
        <v>00268</v>
      </c>
      <c r="G218">
        <v>486.21300000000002</v>
      </c>
      <c r="H218" t="s">
        <v>289</v>
      </c>
      <c r="I218" t="s">
        <v>261</v>
      </c>
      <c r="J218" s="3">
        <f t="shared" si="18"/>
        <v>0</v>
      </c>
      <c r="K218" t="s">
        <v>290</v>
      </c>
      <c r="L218" s="2" t="str">
        <f t="shared" si="19"/>
        <v>UW</v>
      </c>
      <c r="M218" s="2" t="str">
        <f t="shared" si="20"/>
        <v>01</v>
      </c>
      <c r="N218" t="s">
        <v>262</v>
      </c>
      <c r="O218" t="s">
        <v>15</v>
      </c>
      <c r="P218" t="s">
        <v>16</v>
      </c>
      <c r="Q218" t="s">
        <v>16</v>
      </c>
    </row>
    <row r="219" spans="1:17" x14ac:dyDescent="0.2">
      <c r="A219">
        <v>152292</v>
      </c>
      <c r="B219" s="1">
        <v>42278.606249999997</v>
      </c>
      <c r="C219" s="1">
        <v>42278.626388888886</v>
      </c>
      <c r="D219" t="s">
        <v>24</v>
      </c>
      <c r="E219" s="2" t="str">
        <f t="shared" si="16"/>
        <v>SEA</v>
      </c>
      <c r="F219" s="2" t="str">
        <f t="shared" si="17"/>
        <v>00449</v>
      </c>
      <c r="G219">
        <v>1765.509</v>
      </c>
      <c r="H219" t="s">
        <v>45</v>
      </c>
      <c r="I219" t="s">
        <v>68</v>
      </c>
      <c r="J219" s="3">
        <f t="shared" si="18"/>
        <v>0</v>
      </c>
      <c r="K219" t="s">
        <v>47</v>
      </c>
      <c r="L219" s="2" t="str">
        <f t="shared" si="19"/>
        <v>CH</v>
      </c>
      <c r="M219" s="2" t="str">
        <f t="shared" si="20"/>
        <v>03</v>
      </c>
      <c r="N219" t="s">
        <v>69</v>
      </c>
      <c r="O219" t="s">
        <v>15</v>
      </c>
      <c r="P219" t="s">
        <v>16</v>
      </c>
      <c r="Q219" t="s">
        <v>16</v>
      </c>
    </row>
    <row r="220" spans="1:17" x14ac:dyDescent="0.2">
      <c r="A220">
        <v>129623</v>
      </c>
      <c r="B220" s="1">
        <v>42232.547222222223</v>
      </c>
      <c r="C220" s="1">
        <v>42232.551388888889</v>
      </c>
      <c r="D220" t="s">
        <v>291</v>
      </c>
      <c r="E220" s="2" t="str">
        <f t="shared" si="16"/>
        <v>SEA</v>
      </c>
      <c r="F220" s="2" t="str">
        <f t="shared" si="17"/>
        <v>00065</v>
      </c>
      <c r="G220">
        <v>338.58199999999999</v>
      </c>
      <c r="H220" t="s">
        <v>19</v>
      </c>
      <c r="I220" t="s">
        <v>19</v>
      </c>
      <c r="J220" s="3">
        <f t="shared" si="18"/>
        <v>0</v>
      </c>
      <c r="K220" t="s">
        <v>21</v>
      </c>
      <c r="L220" s="2" t="str">
        <f t="shared" si="19"/>
        <v>SLU</v>
      </c>
      <c r="M220" s="2" t="str">
        <f t="shared" si="20"/>
        <v>02</v>
      </c>
      <c r="N220" t="s">
        <v>21</v>
      </c>
      <c r="O220" t="s">
        <v>22</v>
      </c>
      <c r="P220" t="s">
        <v>23</v>
      </c>
      <c r="Q220">
        <v>1985</v>
      </c>
    </row>
    <row r="221" spans="1:17" x14ac:dyDescent="0.2">
      <c r="A221">
        <v>88886</v>
      </c>
      <c r="B221" s="1">
        <v>42166.8</v>
      </c>
      <c r="C221" s="1">
        <v>42166.80972222222</v>
      </c>
      <c r="D221" t="s">
        <v>292</v>
      </c>
      <c r="E221" s="2" t="str">
        <f t="shared" si="16"/>
        <v>SEA</v>
      </c>
      <c r="F221" s="2" t="str">
        <f t="shared" si="17"/>
        <v>00232</v>
      </c>
      <c r="G221">
        <v>870.13199999999995</v>
      </c>
      <c r="H221" t="s">
        <v>179</v>
      </c>
      <c r="I221" t="s">
        <v>99</v>
      </c>
      <c r="J221" s="3">
        <f t="shared" si="18"/>
        <v>0</v>
      </c>
      <c r="K221" t="s">
        <v>180</v>
      </c>
      <c r="L221" s="2" t="str">
        <f t="shared" si="19"/>
        <v>SLU</v>
      </c>
      <c r="M221" s="2" t="str">
        <f t="shared" si="20"/>
        <v>19</v>
      </c>
      <c r="N221" t="s">
        <v>100</v>
      </c>
      <c r="O221" t="s">
        <v>15</v>
      </c>
      <c r="P221" t="s">
        <v>16</v>
      </c>
      <c r="Q221" t="s">
        <v>16</v>
      </c>
    </row>
    <row r="222" spans="1:17" x14ac:dyDescent="0.2">
      <c r="A222">
        <v>90195</v>
      </c>
      <c r="B222" s="1">
        <v>42168.822916666664</v>
      </c>
      <c r="C222" s="1">
        <v>42168.873611111114</v>
      </c>
      <c r="D222" t="s">
        <v>293</v>
      </c>
      <c r="E222" s="2" t="str">
        <f t="shared" si="16"/>
        <v>SEA</v>
      </c>
      <c r="F222" s="2" t="str">
        <f t="shared" si="17"/>
        <v>00310</v>
      </c>
      <c r="G222">
        <v>4348.4279999999999</v>
      </c>
      <c r="H222" t="s">
        <v>61</v>
      </c>
      <c r="I222" t="s">
        <v>179</v>
      </c>
      <c r="J222" s="3">
        <f t="shared" si="18"/>
        <v>0</v>
      </c>
      <c r="K222" t="s">
        <v>62</v>
      </c>
      <c r="L222" s="2" t="str">
        <f t="shared" si="19"/>
        <v>WF</v>
      </c>
      <c r="M222" s="2" t="str">
        <f t="shared" si="20"/>
        <v>01</v>
      </c>
      <c r="N222" t="s">
        <v>180</v>
      </c>
      <c r="O222" t="s">
        <v>15</v>
      </c>
      <c r="P222" t="s">
        <v>16</v>
      </c>
      <c r="Q222" t="s">
        <v>16</v>
      </c>
    </row>
    <row r="223" spans="1:17" x14ac:dyDescent="0.2">
      <c r="A223">
        <v>155361</v>
      </c>
      <c r="B223" s="1">
        <v>42285.667361111111</v>
      </c>
      <c r="C223" s="1">
        <v>42285.67083333333</v>
      </c>
      <c r="D223" t="s">
        <v>294</v>
      </c>
      <c r="E223" s="2" t="str">
        <f t="shared" si="16"/>
        <v>SEA</v>
      </c>
      <c r="F223" s="2" t="str">
        <f t="shared" si="17"/>
        <v>00096</v>
      </c>
      <c r="G223">
        <v>331.04500000000002</v>
      </c>
      <c r="H223" t="s">
        <v>50</v>
      </c>
      <c r="I223" t="s">
        <v>93</v>
      </c>
      <c r="J223" s="3">
        <f t="shared" si="18"/>
        <v>0</v>
      </c>
      <c r="K223" t="s">
        <v>51</v>
      </c>
      <c r="L223" s="2" t="str">
        <f t="shared" si="19"/>
        <v>FH</v>
      </c>
      <c r="M223" s="2" t="str">
        <f t="shared" si="20"/>
        <v>01</v>
      </c>
      <c r="N223" t="s">
        <v>94</v>
      </c>
      <c r="O223" t="s">
        <v>22</v>
      </c>
      <c r="P223" t="s">
        <v>23</v>
      </c>
      <c r="Q223">
        <v>1966</v>
      </c>
    </row>
    <row r="224" spans="1:17" x14ac:dyDescent="0.2">
      <c r="A224">
        <v>122149</v>
      </c>
      <c r="B224" s="1">
        <v>42220.409722222219</v>
      </c>
      <c r="C224" s="1">
        <v>42220.427083333336</v>
      </c>
      <c r="D224" t="s">
        <v>295</v>
      </c>
      <c r="E224" s="2" t="str">
        <f t="shared" si="16"/>
        <v>SEA</v>
      </c>
      <c r="F224" s="2" t="str">
        <f t="shared" si="17"/>
        <v>00254</v>
      </c>
      <c r="G224">
        <v>1450.749</v>
      </c>
      <c r="H224" t="s">
        <v>72</v>
      </c>
      <c r="I224" t="s">
        <v>25</v>
      </c>
      <c r="J224" s="3">
        <f t="shared" si="18"/>
        <v>1</v>
      </c>
      <c r="K224" t="s">
        <v>73</v>
      </c>
      <c r="L224" s="2" t="str">
        <f t="shared" si="19"/>
        <v>WF</v>
      </c>
      <c r="M224" s="2" t="str">
        <f t="shared" si="20"/>
        <v>04</v>
      </c>
      <c r="N224" t="s">
        <v>26</v>
      </c>
      <c r="O224" t="s">
        <v>22</v>
      </c>
      <c r="P224" t="s">
        <v>23</v>
      </c>
      <c r="Q224">
        <v>1977</v>
      </c>
    </row>
    <row r="225" spans="1:17" x14ac:dyDescent="0.2">
      <c r="A225">
        <v>52959</v>
      </c>
      <c r="B225" s="1">
        <v>42095.486805555556</v>
      </c>
      <c r="C225" s="1">
        <v>42095.500694444447</v>
      </c>
      <c r="D225" t="s">
        <v>296</v>
      </c>
      <c r="E225" s="2" t="str">
        <f t="shared" si="16"/>
        <v>SEA</v>
      </c>
      <c r="F225" s="2" t="str">
        <f t="shared" si="17"/>
        <v>00032</v>
      </c>
      <c r="G225">
        <v>1237.8409999999999</v>
      </c>
      <c r="H225" t="s">
        <v>261</v>
      </c>
      <c r="I225" t="s">
        <v>261</v>
      </c>
      <c r="J225" s="3">
        <f t="shared" si="18"/>
        <v>0</v>
      </c>
      <c r="K225" t="s">
        <v>262</v>
      </c>
      <c r="L225" s="2" t="str">
        <f t="shared" si="19"/>
        <v>UW</v>
      </c>
      <c r="M225" s="2" t="str">
        <f t="shared" si="20"/>
        <v>04</v>
      </c>
      <c r="N225" t="s">
        <v>262</v>
      </c>
      <c r="O225" t="s">
        <v>15</v>
      </c>
      <c r="P225" t="s">
        <v>16</v>
      </c>
      <c r="Q225" t="s">
        <v>16</v>
      </c>
    </row>
    <row r="226" spans="1:17" x14ac:dyDescent="0.2">
      <c r="A226">
        <v>66767</v>
      </c>
      <c r="B226" s="1">
        <v>42125.65625</v>
      </c>
      <c r="C226" s="1">
        <v>42125.663194444445</v>
      </c>
      <c r="D226" t="s">
        <v>297</v>
      </c>
      <c r="E226" s="2" t="str">
        <f t="shared" si="16"/>
        <v>SEA</v>
      </c>
      <c r="F226" s="2" t="str">
        <f t="shared" si="17"/>
        <v>00189</v>
      </c>
      <c r="G226">
        <v>587.64200000000005</v>
      </c>
      <c r="H226" t="s">
        <v>37</v>
      </c>
      <c r="I226" t="s">
        <v>18</v>
      </c>
      <c r="J226" s="3">
        <f t="shared" si="18"/>
        <v>0</v>
      </c>
      <c r="K226" t="s">
        <v>39</v>
      </c>
      <c r="L226" s="2" t="str">
        <f t="shared" si="19"/>
        <v>BT</v>
      </c>
      <c r="M226" s="2" t="str">
        <f t="shared" si="20"/>
        <v>01</v>
      </c>
      <c r="N226" t="s">
        <v>20</v>
      </c>
      <c r="O226" t="s">
        <v>22</v>
      </c>
      <c r="P226" t="s">
        <v>23</v>
      </c>
      <c r="Q226">
        <v>1989</v>
      </c>
    </row>
    <row r="227" spans="1:17" x14ac:dyDescent="0.2">
      <c r="A227">
        <v>17788</v>
      </c>
      <c r="B227" s="1">
        <v>41972.779166666667</v>
      </c>
      <c r="C227" s="1">
        <v>41972.789583333331</v>
      </c>
      <c r="D227" t="s">
        <v>298</v>
      </c>
      <c r="E227" s="2" t="str">
        <f t="shared" si="16"/>
        <v>SEA</v>
      </c>
      <c r="F227" s="2" t="str">
        <f t="shared" si="17"/>
        <v>00349</v>
      </c>
      <c r="G227">
        <v>927.00199999999995</v>
      </c>
      <c r="H227" t="s">
        <v>68</v>
      </c>
      <c r="I227" t="s">
        <v>99</v>
      </c>
      <c r="J227" s="3">
        <f t="shared" si="18"/>
        <v>0</v>
      </c>
      <c r="K227" t="s">
        <v>69</v>
      </c>
      <c r="L227" s="2" t="str">
        <f t="shared" si="19"/>
        <v>CBD</v>
      </c>
      <c r="M227" s="2" t="str">
        <f t="shared" si="20"/>
        <v>05</v>
      </c>
      <c r="N227" t="s">
        <v>100</v>
      </c>
      <c r="O227" t="s">
        <v>15</v>
      </c>
      <c r="P227" t="s">
        <v>16</v>
      </c>
      <c r="Q227" t="s">
        <v>16</v>
      </c>
    </row>
    <row r="228" spans="1:17" x14ac:dyDescent="0.2">
      <c r="A228">
        <v>3680</v>
      </c>
      <c r="B228" s="1">
        <v>41931.671527777777</v>
      </c>
      <c r="C228" s="1">
        <v>41931.698611111111</v>
      </c>
      <c r="D228" t="s">
        <v>280</v>
      </c>
      <c r="E228" s="2" t="str">
        <f t="shared" si="16"/>
        <v>SEA</v>
      </c>
      <c r="F228" s="2" t="str">
        <f t="shared" si="17"/>
        <v>00334</v>
      </c>
      <c r="G228">
        <v>2349.3490000000002</v>
      </c>
      <c r="H228" t="s">
        <v>61</v>
      </c>
      <c r="I228" t="s">
        <v>99</v>
      </c>
      <c r="J228" s="3">
        <f t="shared" si="18"/>
        <v>0</v>
      </c>
      <c r="K228" t="s">
        <v>62</v>
      </c>
      <c r="L228" s="2" t="str">
        <f t="shared" si="19"/>
        <v>WF</v>
      </c>
      <c r="M228" s="2" t="str">
        <f t="shared" si="20"/>
        <v>01</v>
      </c>
      <c r="N228" t="s">
        <v>100</v>
      </c>
      <c r="O228" t="s">
        <v>15</v>
      </c>
      <c r="P228" t="s">
        <v>16</v>
      </c>
      <c r="Q228" t="s">
        <v>16</v>
      </c>
    </row>
    <row r="229" spans="1:17" x14ac:dyDescent="0.2">
      <c r="A229">
        <v>147972</v>
      </c>
      <c r="B229" s="1">
        <v>42269.729166666664</v>
      </c>
      <c r="C229" s="1">
        <v>42269.732638888891</v>
      </c>
      <c r="D229" t="s">
        <v>299</v>
      </c>
      <c r="E229" s="2" t="str">
        <f t="shared" si="16"/>
        <v>SEA</v>
      </c>
      <c r="F229" s="2" t="str">
        <f t="shared" si="17"/>
        <v>00432</v>
      </c>
      <c r="G229">
        <v>332.70499999999998</v>
      </c>
      <c r="H229" t="s">
        <v>261</v>
      </c>
      <c r="I229" t="s">
        <v>13</v>
      </c>
      <c r="J229" s="3">
        <f t="shared" si="18"/>
        <v>0</v>
      </c>
      <c r="K229" t="s">
        <v>262</v>
      </c>
      <c r="L229" s="2" t="str">
        <f t="shared" si="19"/>
        <v>UW</v>
      </c>
      <c r="M229" s="2" t="str">
        <f t="shared" si="20"/>
        <v>04</v>
      </c>
      <c r="N229" t="s">
        <v>14</v>
      </c>
      <c r="O229" t="s">
        <v>22</v>
      </c>
      <c r="P229" t="s">
        <v>23</v>
      </c>
      <c r="Q229">
        <v>1988</v>
      </c>
    </row>
    <row r="230" spans="1:17" x14ac:dyDescent="0.2">
      <c r="A230">
        <v>10653</v>
      </c>
      <c r="B230" s="1">
        <v>41950.556944444441</v>
      </c>
      <c r="C230" s="1">
        <v>41950.561805555553</v>
      </c>
      <c r="D230" t="s">
        <v>300</v>
      </c>
      <c r="E230" s="2" t="str">
        <f t="shared" si="16"/>
        <v>SEA</v>
      </c>
      <c r="F230" s="2" t="str">
        <f t="shared" si="17"/>
        <v>00420</v>
      </c>
      <c r="G230">
        <v>466.56700000000001</v>
      </c>
      <c r="H230" t="s">
        <v>25</v>
      </c>
      <c r="I230" t="s">
        <v>93</v>
      </c>
      <c r="J230" s="3">
        <f t="shared" si="18"/>
        <v>0</v>
      </c>
      <c r="K230" t="s">
        <v>26</v>
      </c>
      <c r="L230" s="2" t="str">
        <f t="shared" si="19"/>
        <v>PS</v>
      </c>
      <c r="M230" s="2" t="str">
        <f t="shared" si="20"/>
        <v>04</v>
      </c>
      <c r="N230" t="s">
        <v>94</v>
      </c>
      <c r="O230" t="s">
        <v>15</v>
      </c>
      <c r="P230" t="s">
        <v>16</v>
      </c>
      <c r="Q230" t="s">
        <v>16</v>
      </c>
    </row>
    <row r="231" spans="1:17" x14ac:dyDescent="0.2">
      <c r="A231">
        <v>90333</v>
      </c>
      <c r="B231" s="1">
        <v>42169.033333333333</v>
      </c>
      <c r="C231" s="1">
        <v>42169.07708333333</v>
      </c>
      <c r="D231" t="s">
        <v>252</v>
      </c>
      <c r="E231" s="2" t="str">
        <f t="shared" si="16"/>
        <v>SEA</v>
      </c>
      <c r="F231" s="2" t="str">
        <f t="shared" si="17"/>
        <v>00327</v>
      </c>
      <c r="G231">
        <v>3811.366</v>
      </c>
      <c r="H231" t="s">
        <v>179</v>
      </c>
      <c r="I231" t="s">
        <v>179</v>
      </c>
      <c r="J231" s="3">
        <f t="shared" si="18"/>
        <v>0</v>
      </c>
      <c r="K231" t="s">
        <v>180</v>
      </c>
      <c r="L231" s="2" t="str">
        <f t="shared" si="19"/>
        <v>SLU</v>
      </c>
      <c r="M231" s="2" t="str">
        <f t="shared" si="20"/>
        <v>19</v>
      </c>
      <c r="N231" t="s">
        <v>180</v>
      </c>
      <c r="O231" t="s">
        <v>15</v>
      </c>
      <c r="P231" t="s">
        <v>16</v>
      </c>
      <c r="Q231" t="s">
        <v>16</v>
      </c>
    </row>
    <row r="232" spans="1:17" x14ac:dyDescent="0.2">
      <c r="A232">
        <v>16555</v>
      </c>
      <c r="B232" s="1">
        <v>41966.664583333331</v>
      </c>
      <c r="C232" s="1">
        <v>41966.67291666667</v>
      </c>
      <c r="D232" t="s">
        <v>301</v>
      </c>
      <c r="E232" s="2" t="str">
        <f t="shared" si="16"/>
        <v>SEA</v>
      </c>
      <c r="F232" s="2" t="str">
        <f t="shared" si="17"/>
        <v>00307</v>
      </c>
      <c r="G232">
        <v>745.61300000000006</v>
      </c>
      <c r="H232" t="s">
        <v>54</v>
      </c>
      <c r="I232" t="s">
        <v>189</v>
      </c>
      <c r="J232" s="3">
        <f t="shared" si="18"/>
        <v>0</v>
      </c>
      <c r="K232" t="s">
        <v>56</v>
      </c>
      <c r="L232" s="2" t="str">
        <f t="shared" si="19"/>
        <v>EL</v>
      </c>
      <c r="M232" s="2" t="str">
        <f t="shared" si="20"/>
        <v>03</v>
      </c>
      <c r="N232" t="s">
        <v>190</v>
      </c>
      <c r="O232" t="s">
        <v>15</v>
      </c>
      <c r="P232" t="s">
        <v>16</v>
      </c>
      <c r="Q232" t="s">
        <v>16</v>
      </c>
    </row>
    <row r="233" spans="1:17" x14ac:dyDescent="0.2">
      <c r="A233">
        <v>96322</v>
      </c>
      <c r="B233" s="1">
        <v>42179.52847222222</v>
      </c>
      <c r="C233" s="1">
        <v>42179.544444444444</v>
      </c>
      <c r="D233" t="s">
        <v>302</v>
      </c>
      <c r="E233" s="2" t="str">
        <f t="shared" si="16"/>
        <v>SEA</v>
      </c>
      <c r="F233" s="2" t="str">
        <f t="shared" si="17"/>
        <v>00324</v>
      </c>
      <c r="G233">
        <v>1391.4169999999999</v>
      </c>
      <c r="H233" t="s">
        <v>64</v>
      </c>
      <c r="I233" t="s">
        <v>122</v>
      </c>
      <c r="J233" s="3">
        <f t="shared" si="18"/>
        <v>0</v>
      </c>
      <c r="K233" t="s">
        <v>65</v>
      </c>
      <c r="L233" s="2" t="str">
        <f t="shared" si="19"/>
        <v>SLU</v>
      </c>
      <c r="M233" s="2" t="str">
        <f t="shared" si="20"/>
        <v>07</v>
      </c>
      <c r="N233" t="s">
        <v>123</v>
      </c>
      <c r="O233" t="s">
        <v>15</v>
      </c>
      <c r="P233" t="s">
        <v>16</v>
      </c>
      <c r="Q233" t="s">
        <v>16</v>
      </c>
    </row>
    <row r="234" spans="1:17" x14ac:dyDescent="0.2">
      <c r="A234">
        <v>40802</v>
      </c>
      <c r="B234" s="1">
        <v>42060.322222222225</v>
      </c>
      <c r="C234" s="1">
        <v>42060.327777777777</v>
      </c>
      <c r="D234" t="s">
        <v>303</v>
      </c>
      <c r="E234" s="2" t="str">
        <f t="shared" si="16"/>
        <v>SEA</v>
      </c>
      <c r="F234" s="2" t="str">
        <f t="shared" si="17"/>
        <v>00118</v>
      </c>
      <c r="G234">
        <v>456.47800000000001</v>
      </c>
      <c r="H234" t="s">
        <v>213</v>
      </c>
      <c r="I234" t="s">
        <v>53</v>
      </c>
      <c r="J234" s="3">
        <f t="shared" si="18"/>
        <v>0</v>
      </c>
      <c r="K234" t="s">
        <v>214</v>
      </c>
      <c r="L234" s="2" t="str">
        <f t="shared" si="19"/>
        <v>CH</v>
      </c>
      <c r="M234" s="2" t="str">
        <f t="shared" si="20"/>
        <v>15</v>
      </c>
      <c r="N234" t="s">
        <v>55</v>
      </c>
      <c r="O234" t="s">
        <v>22</v>
      </c>
      <c r="P234" t="s">
        <v>23</v>
      </c>
      <c r="Q234">
        <v>1988</v>
      </c>
    </row>
    <row r="235" spans="1:17" x14ac:dyDescent="0.2">
      <c r="A235">
        <v>154156</v>
      </c>
      <c r="B235" s="1">
        <v>42282.588194444441</v>
      </c>
      <c r="C235" s="1">
        <v>42282.59375</v>
      </c>
      <c r="D235" t="s">
        <v>304</v>
      </c>
      <c r="E235" s="2" t="str">
        <f t="shared" si="16"/>
        <v>SEA</v>
      </c>
      <c r="F235" s="2" t="str">
        <f t="shared" si="17"/>
        <v>00492</v>
      </c>
      <c r="G235">
        <v>438.47300000000001</v>
      </c>
      <c r="H235" t="s">
        <v>230</v>
      </c>
      <c r="I235" t="s">
        <v>84</v>
      </c>
      <c r="J235" s="3">
        <f t="shared" si="18"/>
        <v>0</v>
      </c>
      <c r="K235" t="s">
        <v>231</v>
      </c>
      <c r="L235" s="2" t="str">
        <f t="shared" si="19"/>
        <v>SLU</v>
      </c>
      <c r="M235" s="2" t="str">
        <f t="shared" si="20"/>
        <v>17</v>
      </c>
      <c r="N235" t="s">
        <v>85</v>
      </c>
      <c r="O235" t="s">
        <v>22</v>
      </c>
      <c r="P235" t="s">
        <v>66</v>
      </c>
      <c r="Q235">
        <v>1969</v>
      </c>
    </row>
    <row r="236" spans="1:17" x14ac:dyDescent="0.2">
      <c r="A236">
        <v>10912</v>
      </c>
      <c r="B236" s="1">
        <v>41950.911111111112</v>
      </c>
      <c r="C236" s="1">
        <v>41950.940972222219</v>
      </c>
      <c r="D236" t="s">
        <v>155</v>
      </c>
      <c r="E236" s="2" t="str">
        <f t="shared" si="16"/>
        <v>SEA</v>
      </c>
      <c r="F236" s="2" t="str">
        <f t="shared" si="17"/>
        <v>00282</v>
      </c>
      <c r="G236">
        <v>2566.59</v>
      </c>
      <c r="H236" t="s">
        <v>261</v>
      </c>
      <c r="I236" t="s">
        <v>289</v>
      </c>
      <c r="J236" s="3">
        <f t="shared" si="18"/>
        <v>0</v>
      </c>
      <c r="K236" t="s">
        <v>262</v>
      </c>
      <c r="L236" s="2" t="str">
        <f t="shared" si="19"/>
        <v>UW</v>
      </c>
      <c r="M236" s="2" t="str">
        <f t="shared" si="20"/>
        <v>04</v>
      </c>
      <c r="N236" t="s">
        <v>290</v>
      </c>
      <c r="O236" t="s">
        <v>15</v>
      </c>
      <c r="P236" t="s">
        <v>16</v>
      </c>
      <c r="Q236" t="s">
        <v>16</v>
      </c>
    </row>
    <row r="237" spans="1:17" x14ac:dyDescent="0.2">
      <c r="A237">
        <v>151658</v>
      </c>
      <c r="B237" s="1">
        <v>42277.359027777777</v>
      </c>
      <c r="C237" s="1">
        <v>42277.365972222222</v>
      </c>
      <c r="D237" t="s">
        <v>149</v>
      </c>
      <c r="E237" s="2" t="str">
        <f t="shared" si="16"/>
        <v>SEA</v>
      </c>
      <c r="F237" s="2" t="str">
        <f t="shared" si="17"/>
        <v>00471</v>
      </c>
      <c r="G237">
        <v>600.37400000000002</v>
      </c>
      <c r="H237" t="s">
        <v>61</v>
      </c>
      <c r="I237" t="s">
        <v>68</v>
      </c>
      <c r="J237" s="3">
        <f t="shared" si="18"/>
        <v>0</v>
      </c>
      <c r="K237" t="s">
        <v>62</v>
      </c>
      <c r="L237" s="2" t="str">
        <f t="shared" si="19"/>
        <v>WF</v>
      </c>
      <c r="M237" s="2" t="str">
        <f t="shared" si="20"/>
        <v>01</v>
      </c>
      <c r="N237" t="s">
        <v>69</v>
      </c>
      <c r="O237" t="s">
        <v>22</v>
      </c>
      <c r="P237" t="s">
        <v>70</v>
      </c>
      <c r="Q237">
        <v>1957</v>
      </c>
    </row>
    <row r="238" spans="1:17" x14ac:dyDescent="0.2">
      <c r="A238">
        <v>13407</v>
      </c>
      <c r="B238" s="1">
        <v>41956.765277777777</v>
      </c>
      <c r="C238" s="1">
        <v>41956.769444444442</v>
      </c>
      <c r="D238" t="s">
        <v>305</v>
      </c>
      <c r="E238" s="2" t="str">
        <f t="shared" si="16"/>
        <v>SEA</v>
      </c>
      <c r="F238" s="2" t="str">
        <f t="shared" si="17"/>
        <v>00227</v>
      </c>
      <c r="G238">
        <v>346.32600000000002</v>
      </c>
      <c r="H238" t="s">
        <v>37</v>
      </c>
      <c r="I238" t="s">
        <v>64</v>
      </c>
      <c r="J238" s="3">
        <f t="shared" si="18"/>
        <v>0</v>
      </c>
      <c r="K238" t="s">
        <v>39</v>
      </c>
      <c r="L238" s="2" t="str">
        <f t="shared" si="19"/>
        <v>BT</v>
      </c>
      <c r="M238" s="2" t="str">
        <f t="shared" si="20"/>
        <v>01</v>
      </c>
      <c r="N238" t="s">
        <v>65</v>
      </c>
      <c r="O238" t="s">
        <v>22</v>
      </c>
      <c r="P238" t="s">
        <v>23</v>
      </c>
      <c r="Q238">
        <v>1969</v>
      </c>
    </row>
    <row r="239" spans="1:17" x14ac:dyDescent="0.2">
      <c r="A239">
        <v>54802</v>
      </c>
      <c r="B239" s="1">
        <v>42100.42083333333</v>
      </c>
      <c r="C239" s="1">
        <v>42100.427777777775</v>
      </c>
      <c r="D239" t="s">
        <v>306</v>
      </c>
      <c r="E239" s="2" t="str">
        <f t="shared" si="16"/>
        <v>SEA</v>
      </c>
      <c r="F239" s="2" t="str">
        <f t="shared" si="17"/>
        <v>00173</v>
      </c>
      <c r="G239">
        <v>608.12900000000002</v>
      </c>
      <c r="H239" t="s">
        <v>93</v>
      </c>
      <c r="I239" t="s">
        <v>33</v>
      </c>
      <c r="J239" s="3">
        <f t="shared" si="18"/>
        <v>0</v>
      </c>
      <c r="K239" t="s">
        <v>94</v>
      </c>
      <c r="L239" s="2" t="str">
        <f t="shared" si="19"/>
        <v>CBD</v>
      </c>
      <c r="M239" s="2" t="str">
        <f t="shared" si="20"/>
        <v>06</v>
      </c>
      <c r="N239" t="s">
        <v>34</v>
      </c>
      <c r="O239" t="s">
        <v>22</v>
      </c>
      <c r="P239" t="s">
        <v>23</v>
      </c>
      <c r="Q239">
        <v>1970</v>
      </c>
    </row>
    <row r="240" spans="1:17" x14ac:dyDescent="0.2">
      <c r="A240">
        <v>39264</v>
      </c>
      <c r="B240" s="1">
        <v>42055.649305555555</v>
      </c>
      <c r="C240" s="1">
        <v>42055.652777777781</v>
      </c>
      <c r="D240" t="s">
        <v>293</v>
      </c>
      <c r="E240" s="2" t="str">
        <f t="shared" si="16"/>
        <v>SEA</v>
      </c>
      <c r="F240" s="2" t="str">
        <f t="shared" si="17"/>
        <v>00310</v>
      </c>
      <c r="G240">
        <v>300.55799999999999</v>
      </c>
      <c r="H240" t="s">
        <v>29</v>
      </c>
      <c r="I240" t="s">
        <v>28</v>
      </c>
      <c r="J240" s="3">
        <f t="shared" si="18"/>
        <v>0</v>
      </c>
      <c r="K240" t="s">
        <v>31</v>
      </c>
      <c r="L240" s="2" t="str">
        <f t="shared" si="19"/>
        <v>BT</v>
      </c>
      <c r="M240" s="2" t="str">
        <f t="shared" si="20"/>
        <v>05</v>
      </c>
      <c r="N240" t="s">
        <v>30</v>
      </c>
      <c r="O240" t="s">
        <v>22</v>
      </c>
      <c r="P240" t="s">
        <v>23</v>
      </c>
      <c r="Q240">
        <v>1987</v>
      </c>
    </row>
    <row r="241" spans="1:17" x14ac:dyDescent="0.2">
      <c r="A241">
        <v>145105</v>
      </c>
      <c r="B241" s="1">
        <v>42263.28125</v>
      </c>
      <c r="C241" s="1">
        <v>42263.302777777775</v>
      </c>
      <c r="D241" t="s">
        <v>86</v>
      </c>
      <c r="E241" s="2" t="str">
        <f t="shared" si="16"/>
        <v>SEA</v>
      </c>
      <c r="F241" s="2" t="str">
        <f t="shared" si="17"/>
        <v>00316</v>
      </c>
      <c r="G241">
        <v>1850.144</v>
      </c>
      <c r="H241" t="s">
        <v>80</v>
      </c>
      <c r="I241" t="s">
        <v>18</v>
      </c>
      <c r="J241" s="3">
        <f t="shared" si="18"/>
        <v>0</v>
      </c>
      <c r="K241" t="s">
        <v>82</v>
      </c>
      <c r="L241" s="2" t="str">
        <f t="shared" si="19"/>
        <v>CH</v>
      </c>
      <c r="M241" s="2" t="str">
        <f t="shared" si="20"/>
        <v>09</v>
      </c>
      <c r="N241" t="s">
        <v>20</v>
      </c>
      <c r="O241" t="s">
        <v>15</v>
      </c>
      <c r="P241" t="s">
        <v>16</v>
      </c>
      <c r="Q241" t="s">
        <v>16</v>
      </c>
    </row>
    <row r="242" spans="1:17" x14ac:dyDescent="0.2">
      <c r="A242">
        <v>28883</v>
      </c>
      <c r="B242" s="1">
        <v>42020.723611111112</v>
      </c>
      <c r="C242" s="1">
        <v>42020.743055555555</v>
      </c>
      <c r="D242" t="s">
        <v>307</v>
      </c>
      <c r="E242" s="2" t="str">
        <f t="shared" si="16"/>
        <v>SEA</v>
      </c>
      <c r="F242" s="2" t="str">
        <f t="shared" si="17"/>
        <v>00028</v>
      </c>
      <c r="G242">
        <v>1705.4179999999999</v>
      </c>
      <c r="H242" t="s">
        <v>130</v>
      </c>
      <c r="I242" t="s">
        <v>261</v>
      </c>
      <c r="J242" s="3">
        <f t="shared" si="18"/>
        <v>0</v>
      </c>
      <c r="K242" t="s">
        <v>131</v>
      </c>
      <c r="L242" s="2" t="str">
        <f t="shared" si="19"/>
        <v>UW</v>
      </c>
      <c r="M242" s="2" t="str">
        <f t="shared" si="20"/>
        <v>07</v>
      </c>
      <c r="N242" t="s">
        <v>262</v>
      </c>
      <c r="O242" t="s">
        <v>22</v>
      </c>
      <c r="P242" t="s">
        <v>23</v>
      </c>
      <c r="Q242">
        <v>1992</v>
      </c>
    </row>
    <row r="243" spans="1:17" x14ac:dyDescent="0.2">
      <c r="A243">
        <v>46983</v>
      </c>
      <c r="B243" s="1">
        <v>42077.618055555555</v>
      </c>
      <c r="C243" s="1">
        <v>42077.630555555559</v>
      </c>
      <c r="D243" t="s">
        <v>308</v>
      </c>
      <c r="E243" s="2" t="str">
        <f t="shared" si="16"/>
        <v>SEA</v>
      </c>
      <c r="F243" s="2" t="str">
        <f t="shared" si="17"/>
        <v>00464</v>
      </c>
      <c r="G243">
        <v>1047.9290000000001</v>
      </c>
      <c r="H243" t="s">
        <v>105</v>
      </c>
      <c r="I243" t="s">
        <v>105</v>
      </c>
      <c r="J243" s="3">
        <f t="shared" si="18"/>
        <v>0</v>
      </c>
      <c r="K243" t="s">
        <v>106</v>
      </c>
      <c r="L243" s="2" t="str">
        <f t="shared" si="19"/>
        <v>UD</v>
      </c>
      <c r="M243" s="2" t="str">
        <f t="shared" si="20"/>
        <v>01</v>
      </c>
      <c r="N243" t="s">
        <v>106</v>
      </c>
      <c r="O243" t="s">
        <v>15</v>
      </c>
      <c r="P243" t="s">
        <v>16</v>
      </c>
      <c r="Q243" t="s">
        <v>16</v>
      </c>
    </row>
    <row r="244" spans="1:17" x14ac:dyDescent="0.2">
      <c r="A244">
        <v>100031</v>
      </c>
      <c r="B244" s="1">
        <v>42186.348611111112</v>
      </c>
      <c r="C244" s="1">
        <v>42186.36041666667</v>
      </c>
      <c r="D244" t="s">
        <v>215</v>
      </c>
      <c r="E244" s="2" t="str">
        <f t="shared" si="16"/>
        <v>SEA</v>
      </c>
      <c r="F244" s="2" t="str">
        <f t="shared" si="17"/>
        <v>00182</v>
      </c>
      <c r="G244">
        <v>998.53800000000001</v>
      </c>
      <c r="H244" t="s">
        <v>58</v>
      </c>
      <c r="I244" t="s">
        <v>144</v>
      </c>
      <c r="J244" s="3">
        <f t="shared" si="18"/>
        <v>0</v>
      </c>
      <c r="K244" t="s">
        <v>59</v>
      </c>
      <c r="L244" s="2" t="str">
        <f t="shared" si="19"/>
        <v>CH</v>
      </c>
      <c r="M244" s="2" t="str">
        <f t="shared" si="20"/>
        <v>05</v>
      </c>
      <c r="N244" t="s">
        <v>145</v>
      </c>
      <c r="O244" t="s">
        <v>22</v>
      </c>
      <c r="P244" t="s">
        <v>23</v>
      </c>
      <c r="Q244">
        <v>1975</v>
      </c>
    </row>
    <row r="245" spans="1:17" x14ac:dyDescent="0.2">
      <c r="A245">
        <v>124554</v>
      </c>
      <c r="B245" s="1">
        <v>42223.804166666669</v>
      </c>
      <c r="C245" s="1">
        <v>42223.821527777778</v>
      </c>
      <c r="D245" t="s">
        <v>309</v>
      </c>
      <c r="E245" s="2" t="str">
        <f t="shared" si="16"/>
        <v>SEA</v>
      </c>
      <c r="F245" s="2" t="str">
        <f t="shared" si="17"/>
        <v>00107</v>
      </c>
      <c r="G245">
        <v>1448.181</v>
      </c>
      <c r="H245" t="s">
        <v>61</v>
      </c>
      <c r="I245" t="s">
        <v>61</v>
      </c>
      <c r="J245" s="3">
        <f t="shared" si="18"/>
        <v>0</v>
      </c>
      <c r="K245" t="s">
        <v>62</v>
      </c>
      <c r="L245" s="2" t="str">
        <f t="shared" si="19"/>
        <v>WF</v>
      </c>
      <c r="M245" s="2" t="str">
        <f t="shared" si="20"/>
        <v>01</v>
      </c>
      <c r="N245" t="s">
        <v>62</v>
      </c>
      <c r="O245" t="s">
        <v>15</v>
      </c>
      <c r="P245" t="s">
        <v>16</v>
      </c>
      <c r="Q245" t="s">
        <v>16</v>
      </c>
    </row>
    <row r="246" spans="1:17" x14ac:dyDescent="0.2">
      <c r="A246">
        <v>115608</v>
      </c>
      <c r="B246" s="1">
        <v>42209.734027777777</v>
      </c>
      <c r="C246" s="1">
        <v>42209.745833333334</v>
      </c>
      <c r="D246" t="s">
        <v>310</v>
      </c>
      <c r="E246" s="2" t="str">
        <f t="shared" si="16"/>
        <v>SEA</v>
      </c>
      <c r="F246" s="2" t="str">
        <f t="shared" si="17"/>
        <v>00352</v>
      </c>
      <c r="G246">
        <v>1017.671</v>
      </c>
      <c r="H246" t="s">
        <v>137</v>
      </c>
      <c r="I246" t="s">
        <v>25</v>
      </c>
      <c r="J246" s="3">
        <f t="shared" si="18"/>
        <v>1</v>
      </c>
      <c r="K246" t="s">
        <v>138</v>
      </c>
      <c r="L246" s="2" t="str">
        <f t="shared" si="19"/>
        <v>BT</v>
      </c>
      <c r="M246" s="2" t="str">
        <f t="shared" si="20"/>
        <v>04</v>
      </c>
      <c r="N246" t="s">
        <v>26</v>
      </c>
      <c r="O246" t="s">
        <v>15</v>
      </c>
      <c r="P246" t="s">
        <v>16</v>
      </c>
      <c r="Q246" t="s">
        <v>16</v>
      </c>
    </row>
    <row r="247" spans="1:17" x14ac:dyDescent="0.2">
      <c r="A247">
        <v>9377</v>
      </c>
      <c r="B247" s="1">
        <v>41946.998611111114</v>
      </c>
      <c r="C247" s="1">
        <v>41947.00277777778</v>
      </c>
      <c r="D247" t="s">
        <v>311</v>
      </c>
      <c r="E247" s="2" t="str">
        <f t="shared" si="16"/>
        <v>SEA</v>
      </c>
      <c r="F247" s="2" t="str">
        <f t="shared" si="17"/>
        <v>00104</v>
      </c>
      <c r="G247">
        <v>348.81299999999999</v>
      </c>
      <c r="H247" t="s">
        <v>213</v>
      </c>
      <c r="I247" t="s">
        <v>102</v>
      </c>
      <c r="J247" s="3">
        <f t="shared" si="18"/>
        <v>0</v>
      </c>
      <c r="K247" t="s">
        <v>214</v>
      </c>
      <c r="L247" s="2" t="str">
        <f t="shared" si="19"/>
        <v>CH</v>
      </c>
      <c r="M247" s="2" t="str">
        <f t="shared" si="20"/>
        <v>15</v>
      </c>
      <c r="N247" t="s">
        <v>103</v>
      </c>
      <c r="O247" t="s">
        <v>22</v>
      </c>
      <c r="P247" t="s">
        <v>23</v>
      </c>
      <c r="Q247">
        <v>1983</v>
      </c>
    </row>
    <row r="248" spans="1:17" x14ac:dyDescent="0.2">
      <c r="A248">
        <v>43235</v>
      </c>
      <c r="B248" s="1">
        <v>42067.744444444441</v>
      </c>
      <c r="C248" s="1">
        <v>42067.751388888886</v>
      </c>
      <c r="D248" t="s">
        <v>140</v>
      </c>
      <c r="E248" s="2" t="str">
        <f t="shared" si="16"/>
        <v>SEA</v>
      </c>
      <c r="F248" s="2" t="str">
        <f t="shared" si="17"/>
        <v>00259</v>
      </c>
      <c r="G248">
        <v>611.70100000000002</v>
      </c>
      <c r="H248" t="s">
        <v>68</v>
      </c>
      <c r="I248" t="s">
        <v>116</v>
      </c>
      <c r="J248" s="3">
        <f t="shared" si="18"/>
        <v>0</v>
      </c>
      <c r="K248" t="s">
        <v>69</v>
      </c>
      <c r="L248" s="2" t="str">
        <f t="shared" si="19"/>
        <v>CBD</v>
      </c>
      <c r="M248" s="2" t="str">
        <f t="shared" si="20"/>
        <v>05</v>
      </c>
      <c r="N248" t="s">
        <v>117</v>
      </c>
      <c r="O248" t="s">
        <v>22</v>
      </c>
      <c r="P248" t="s">
        <v>66</v>
      </c>
      <c r="Q248">
        <v>1984</v>
      </c>
    </row>
    <row r="249" spans="1:17" x14ac:dyDescent="0.2">
      <c r="A249">
        <v>96396</v>
      </c>
      <c r="B249" s="1">
        <v>42179.618055555555</v>
      </c>
      <c r="C249" s="1">
        <v>42179.630555555559</v>
      </c>
      <c r="D249" t="s">
        <v>312</v>
      </c>
      <c r="E249" s="2" t="str">
        <f t="shared" si="16"/>
        <v>SEA</v>
      </c>
      <c r="F249" s="2" t="str">
        <f t="shared" si="17"/>
        <v>00463</v>
      </c>
      <c r="G249">
        <v>1055.864</v>
      </c>
      <c r="H249" t="s">
        <v>144</v>
      </c>
      <c r="I249" t="s">
        <v>13</v>
      </c>
      <c r="J249" s="3">
        <f t="shared" si="18"/>
        <v>0</v>
      </c>
      <c r="K249" t="s">
        <v>145</v>
      </c>
      <c r="L249" s="2" t="str">
        <f t="shared" si="19"/>
        <v>UD</v>
      </c>
      <c r="M249" s="2" t="str">
        <f t="shared" si="20"/>
        <v>04</v>
      </c>
      <c r="N249" t="s">
        <v>14</v>
      </c>
      <c r="O249" t="s">
        <v>15</v>
      </c>
      <c r="P249" t="s">
        <v>16</v>
      </c>
      <c r="Q249" t="s">
        <v>16</v>
      </c>
    </row>
    <row r="250" spans="1:17" x14ac:dyDescent="0.2">
      <c r="A250">
        <v>74913</v>
      </c>
      <c r="B250" s="1">
        <v>42141.749305555553</v>
      </c>
      <c r="C250" s="1">
        <v>42141.765972222223</v>
      </c>
      <c r="D250" t="s">
        <v>216</v>
      </c>
      <c r="E250" s="2" t="str">
        <f t="shared" si="16"/>
        <v>SEA</v>
      </c>
      <c r="F250" s="2" t="str">
        <f t="shared" si="17"/>
        <v>00478</v>
      </c>
      <c r="G250">
        <v>1452.8520000000001</v>
      </c>
      <c r="H250" t="s">
        <v>61</v>
      </c>
      <c r="I250" t="s">
        <v>61</v>
      </c>
      <c r="J250" s="3">
        <f t="shared" si="18"/>
        <v>0</v>
      </c>
      <c r="K250" t="s">
        <v>62</v>
      </c>
      <c r="L250" s="2" t="str">
        <f t="shared" si="19"/>
        <v>WF</v>
      </c>
      <c r="M250" s="2" t="str">
        <f t="shared" si="20"/>
        <v>01</v>
      </c>
      <c r="N250" t="s">
        <v>62</v>
      </c>
      <c r="O250" t="s">
        <v>15</v>
      </c>
      <c r="P250" t="s">
        <v>16</v>
      </c>
      <c r="Q250" t="s">
        <v>16</v>
      </c>
    </row>
    <row r="251" spans="1:17" x14ac:dyDescent="0.2">
      <c r="A251">
        <v>30145</v>
      </c>
      <c r="B251" s="1">
        <v>42025.697916666664</v>
      </c>
      <c r="C251" s="1">
        <v>42025.705555555556</v>
      </c>
      <c r="D251" t="s">
        <v>313</v>
      </c>
      <c r="E251" s="2" t="str">
        <f t="shared" si="16"/>
        <v>SEA</v>
      </c>
      <c r="F251" s="2" t="str">
        <f t="shared" si="17"/>
        <v>00465</v>
      </c>
      <c r="G251">
        <v>651.58100000000002</v>
      </c>
      <c r="H251" t="s">
        <v>93</v>
      </c>
      <c r="I251" t="s">
        <v>87</v>
      </c>
      <c r="J251" s="3">
        <f t="shared" si="18"/>
        <v>0</v>
      </c>
      <c r="K251" t="s">
        <v>94</v>
      </c>
      <c r="L251" s="2" t="str">
        <f t="shared" si="19"/>
        <v>CBD</v>
      </c>
      <c r="M251" s="2" t="str">
        <f t="shared" si="20"/>
        <v>06</v>
      </c>
      <c r="N251" t="s">
        <v>88</v>
      </c>
      <c r="O251" t="s">
        <v>22</v>
      </c>
      <c r="P251" t="s">
        <v>23</v>
      </c>
      <c r="Q251">
        <v>1983</v>
      </c>
    </row>
    <row r="252" spans="1:17" x14ac:dyDescent="0.2">
      <c r="A252">
        <v>21267</v>
      </c>
      <c r="B252" s="1">
        <v>41986.661805555559</v>
      </c>
      <c r="C252" s="1">
        <v>41986.672222222223</v>
      </c>
      <c r="D252" t="s">
        <v>314</v>
      </c>
      <c r="E252" s="2" t="str">
        <f t="shared" si="16"/>
        <v>SEA</v>
      </c>
      <c r="F252" s="2" t="str">
        <f t="shared" si="17"/>
        <v>00093</v>
      </c>
      <c r="G252">
        <v>918.61599999999999</v>
      </c>
      <c r="H252" t="s">
        <v>90</v>
      </c>
      <c r="I252" t="s">
        <v>18</v>
      </c>
      <c r="J252" s="3">
        <f t="shared" si="18"/>
        <v>0</v>
      </c>
      <c r="K252" t="s">
        <v>91</v>
      </c>
      <c r="L252" s="2" t="str">
        <f t="shared" si="19"/>
        <v>CH</v>
      </c>
      <c r="M252" s="2" t="str">
        <f t="shared" si="20"/>
        <v>12</v>
      </c>
      <c r="N252" t="s">
        <v>20</v>
      </c>
      <c r="O252" t="s">
        <v>15</v>
      </c>
      <c r="P252" t="s">
        <v>16</v>
      </c>
      <c r="Q252" t="s">
        <v>16</v>
      </c>
    </row>
    <row r="253" spans="1:17" x14ac:dyDescent="0.2">
      <c r="A253">
        <v>84815</v>
      </c>
      <c r="B253" s="1">
        <v>42159.786805555559</v>
      </c>
      <c r="C253" s="1">
        <v>42159.790277777778</v>
      </c>
      <c r="D253" t="s">
        <v>315</v>
      </c>
      <c r="E253" s="2" t="str">
        <f t="shared" si="16"/>
        <v>SEA</v>
      </c>
      <c r="F253" s="2" t="str">
        <f t="shared" si="17"/>
        <v>00273</v>
      </c>
      <c r="G253">
        <v>310.77199999999999</v>
      </c>
      <c r="H253" t="s">
        <v>33</v>
      </c>
      <c r="I253" t="s">
        <v>99</v>
      </c>
      <c r="J253" s="3">
        <f t="shared" si="18"/>
        <v>0</v>
      </c>
      <c r="K253" t="s">
        <v>34</v>
      </c>
      <c r="L253" s="2" t="str">
        <f t="shared" si="19"/>
        <v>SLU</v>
      </c>
      <c r="M253" s="2" t="str">
        <f t="shared" si="20"/>
        <v>01</v>
      </c>
      <c r="N253" t="s">
        <v>100</v>
      </c>
      <c r="O253" t="s">
        <v>22</v>
      </c>
      <c r="P253" t="s">
        <v>23</v>
      </c>
      <c r="Q253">
        <v>1980</v>
      </c>
    </row>
    <row r="254" spans="1:17" x14ac:dyDescent="0.2">
      <c r="A254">
        <v>107024</v>
      </c>
      <c r="B254" s="1">
        <v>42196.679861111108</v>
      </c>
      <c r="C254" s="1">
        <v>42196.698611111111</v>
      </c>
      <c r="D254" t="s">
        <v>316</v>
      </c>
      <c r="E254" s="2" t="str">
        <f t="shared" si="16"/>
        <v>SEA</v>
      </c>
      <c r="F254" s="2" t="str">
        <f t="shared" si="17"/>
        <v>00451</v>
      </c>
      <c r="G254">
        <v>1634.509</v>
      </c>
      <c r="H254" t="s">
        <v>54</v>
      </c>
      <c r="I254" t="s">
        <v>179</v>
      </c>
      <c r="J254" s="3">
        <f t="shared" si="18"/>
        <v>0</v>
      </c>
      <c r="K254" t="s">
        <v>56</v>
      </c>
      <c r="L254" s="2" t="str">
        <f t="shared" si="19"/>
        <v>EL</v>
      </c>
      <c r="M254" s="2" t="str">
        <f t="shared" si="20"/>
        <v>03</v>
      </c>
      <c r="N254" t="s">
        <v>180</v>
      </c>
      <c r="O254" t="s">
        <v>15</v>
      </c>
      <c r="P254" t="s">
        <v>16</v>
      </c>
      <c r="Q254" t="s">
        <v>16</v>
      </c>
    </row>
    <row r="255" spans="1:17" x14ac:dyDescent="0.2">
      <c r="A255">
        <v>12233</v>
      </c>
      <c r="B255" s="1">
        <v>41953.698611111111</v>
      </c>
      <c r="C255" s="1">
        <v>41953.703472222223</v>
      </c>
      <c r="D255" t="s">
        <v>313</v>
      </c>
      <c r="E255" s="2" t="str">
        <f t="shared" si="16"/>
        <v>SEA</v>
      </c>
      <c r="F255" s="2" t="str">
        <f t="shared" si="17"/>
        <v>00465</v>
      </c>
      <c r="G255">
        <v>430.36700000000002</v>
      </c>
      <c r="H255" t="s">
        <v>64</v>
      </c>
      <c r="I255" t="s">
        <v>19</v>
      </c>
      <c r="J255" s="3">
        <f t="shared" si="18"/>
        <v>0</v>
      </c>
      <c r="K255" t="s">
        <v>65</v>
      </c>
      <c r="L255" s="2" t="str">
        <f t="shared" si="19"/>
        <v>SLU</v>
      </c>
      <c r="M255" s="2" t="str">
        <f t="shared" si="20"/>
        <v>07</v>
      </c>
      <c r="N255" t="s">
        <v>21</v>
      </c>
      <c r="O255" t="s">
        <v>22</v>
      </c>
      <c r="P255" t="s">
        <v>23</v>
      </c>
      <c r="Q255">
        <v>1971</v>
      </c>
    </row>
    <row r="256" spans="1:17" x14ac:dyDescent="0.2">
      <c r="A256">
        <v>152508</v>
      </c>
      <c r="B256" s="1">
        <v>42278.969444444447</v>
      </c>
      <c r="C256" s="1">
        <v>42278.972916666666</v>
      </c>
      <c r="D256" t="s">
        <v>158</v>
      </c>
      <c r="E256" s="2" t="str">
        <f t="shared" si="16"/>
        <v>SEA</v>
      </c>
      <c r="F256" s="2" t="str">
        <f t="shared" si="17"/>
        <v>00328</v>
      </c>
      <c r="G256">
        <v>290.13799999999998</v>
      </c>
      <c r="H256" t="s">
        <v>317</v>
      </c>
      <c r="I256" t="s">
        <v>144</v>
      </c>
      <c r="J256" s="3">
        <f t="shared" si="18"/>
        <v>0</v>
      </c>
      <c r="K256" t="s">
        <v>318</v>
      </c>
      <c r="L256" s="2" t="str">
        <f t="shared" si="19"/>
        <v>UD</v>
      </c>
      <c r="M256" s="2" t="str">
        <f t="shared" si="20"/>
        <v>02</v>
      </c>
      <c r="N256" t="s">
        <v>145</v>
      </c>
      <c r="O256" t="s">
        <v>22</v>
      </c>
      <c r="P256" t="s">
        <v>23</v>
      </c>
      <c r="Q256">
        <v>1995</v>
      </c>
    </row>
    <row r="257" spans="1:17" x14ac:dyDescent="0.2">
      <c r="A257">
        <v>4570</v>
      </c>
      <c r="B257" s="1">
        <v>41933.645138888889</v>
      </c>
      <c r="C257" s="1">
        <v>41933.647222222222</v>
      </c>
      <c r="D257" t="s">
        <v>319</v>
      </c>
      <c r="E257" s="2" t="str">
        <f t="shared" si="16"/>
        <v>SEA</v>
      </c>
      <c r="F257" s="2" t="str">
        <f t="shared" si="17"/>
        <v>00489</v>
      </c>
      <c r="G257">
        <v>189.12100000000001</v>
      </c>
      <c r="H257" t="s">
        <v>171</v>
      </c>
      <c r="I257" t="s">
        <v>261</v>
      </c>
      <c r="J257" s="3">
        <f t="shared" si="18"/>
        <v>0</v>
      </c>
      <c r="K257" t="s">
        <v>172</v>
      </c>
      <c r="L257" s="2" t="str">
        <f t="shared" si="19"/>
        <v>UW</v>
      </c>
      <c r="M257" s="2" t="str">
        <f t="shared" si="20"/>
        <v>02</v>
      </c>
      <c r="N257" t="s">
        <v>262</v>
      </c>
      <c r="O257" t="s">
        <v>22</v>
      </c>
      <c r="P257" t="s">
        <v>66</v>
      </c>
      <c r="Q257">
        <v>1965</v>
      </c>
    </row>
    <row r="258" spans="1:17" x14ac:dyDescent="0.2">
      <c r="A258">
        <v>121268</v>
      </c>
      <c r="B258" s="1">
        <v>42218.838888888888</v>
      </c>
      <c r="C258" s="1">
        <v>42218.863194444442</v>
      </c>
      <c r="D258" t="s">
        <v>320</v>
      </c>
      <c r="E258" s="2" t="str">
        <f t="shared" si="16"/>
        <v>SEA</v>
      </c>
      <c r="F258" s="2" t="str">
        <f t="shared" si="17"/>
        <v>00201</v>
      </c>
      <c r="G258">
        <v>2066.692</v>
      </c>
      <c r="H258" t="s">
        <v>72</v>
      </c>
      <c r="I258" t="s">
        <v>37</v>
      </c>
      <c r="J258" s="3">
        <f t="shared" si="18"/>
        <v>0</v>
      </c>
      <c r="K258" t="s">
        <v>73</v>
      </c>
      <c r="L258" s="2" t="str">
        <f t="shared" si="19"/>
        <v>WF</v>
      </c>
      <c r="M258" s="2" t="str">
        <f t="shared" si="20"/>
        <v>04</v>
      </c>
      <c r="N258" t="s">
        <v>39</v>
      </c>
      <c r="O258" t="s">
        <v>15</v>
      </c>
      <c r="P258" t="s">
        <v>16</v>
      </c>
      <c r="Q258" t="s">
        <v>16</v>
      </c>
    </row>
    <row r="259" spans="1:17" x14ac:dyDescent="0.2">
      <c r="A259">
        <v>2652</v>
      </c>
      <c r="B259" s="1">
        <v>41930.02847222222</v>
      </c>
      <c r="C259" s="1">
        <v>41930.030555555553</v>
      </c>
      <c r="D259" t="s">
        <v>234</v>
      </c>
      <c r="E259" s="2" t="str">
        <f t="shared" ref="E259:E322" si="21">LEFT(D259, 3)</f>
        <v>SEA</v>
      </c>
      <c r="F259" s="2" t="str">
        <f t="shared" ref="F259:F322" si="22">RIGHT(D259,5)</f>
        <v>00314</v>
      </c>
      <c r="G259">
        <v>161.82400000000001</v>
      </c>
      <c r="H259" t="s">
        <v>87</v>
      </c>
      <c r="I259" t="s">
        <v>90</v>
      </c>
      <c r="J259" s="3">
        <f t="shared" ref="J259:J322" si="23">IFERROR(SEARCH("Occidental",I259), 0)</f>
        <v>0</v>
      </c>
      <c r="K259" t="s">
        <v>88</v>
      </c>
      <c r="L259" s="2" t="str">
        <f t="shared" ref="L259:L322" si="24">LEFT(K259, FIND("-",K259)-1)</f>
        <v>CH</v>
      </c>
      <c r="M259" s="2" t="str">
        <f t="shared" ref="M259:M322" si="25">RIGHT(K259, LEN(K259)-FIND("-",K259))</f>
        <v>08</v>
      </c>
      <c r="N259" t="s">
        <v>91</v>
      </c>
      <c r="O259" t="s">
        <v>22</v>
      </c>
      <c r="P259" t="s">
        <v>23</v>
      </c>
      <c r="Q259">
        <v>1987</v>
      </c>
    </row>
    <row r="260" spans="1:17" x14ac:dyDescent="0.2">
      <c r="A260">
        <v>44639</v>
      </c>
      <c r="B260" s="1">
        <v>42071.561805555553</v>
      </c>
      <c r="C260" s="1">
        <v>42071.570138888892</v>
      </c>
      <c r="D260" t="s">
        <v>321</v>
      </c>
      <c r="E260" s="2" t="str">
        <f t="shared" si="21"/>
        <v>SEA</v>
      </c>
      <c r="F260" s="2" t="str">
        <f t="shared" si="22"/>
        <v>00292</v>
      </c>
      <c r="G260">
        <v>729.43700000000001</v>
      </c>
      <c r="H260" t="s">
        <v>13</v>
      </c>
      <c r="I260" t="s">
        <v>230</v>
      </c>
      <c r="J260" s="3">
        <f t="shared" si="23"/>
        <v>0</v>
      </c>
      <c r="K260" t="s">
        <v>14</v>
      </c>
      <c r="L260" s="2" t="str">
        <f t="shared" si="24"/>
        <v>EL</v>
      </c>
      <c r="M260" s="2" t="str">
        <f t="shared" si="25"/>
        <v>05</v>
      </c>
      <c r="N260" t="s">
        <v>231</v>
      </c>
      <c r="O260" t="s">
        <v>15</v>
      </c>
      <c r="P260" t="s">
        <v>16</v>
      </c>
      <c r="Q260" t="s">
        <v>16</v>
      </c>
    </row>
    <row r="261" spans="1:17" x14ac:dyDescent="0.2">
      <c r="A261">
        <v>84175</v>
      </c>
      <c r="B261" s="1">
        <v>42158.725694444445</v>
      </c>
      <c r="C261" s="1">
        <v>42158.736805555556</v>
      </c>
      <c r="D261" t="s">
        <v>133</v>
      </c>
      <c r="E261" s="2" t="str">
        <f t="shared" si="21"/>
        <v>SEA</v>
      </c>
      <c r="F261" s="2" t="str">
        <f t="shared" si="22"/>
        <v>00289</v>
      </c>
      <c r="G261">
        <v>939.79499999999996</v>
      </c>
      <c r="H261" t="s">
        <v>25</v>
      </c>
      <c r="I261" t="s">
        <v>322</v>
      </c>
      <c r="J261" s="3">
        <f t="shared" si="23"/>
        <v>0</v>
      </c>
      <c r="K261" t="s">
        <v>26</v>
      </c>
      <c r="L261" s="2" t="str">
        <f t="shared" si="24"/>
        <v>PS</v>
      </c>
      <c r="M261" s="2" t="str">
        <f t="shared" si="25"/>
        <v>04</v>
      </c>
      <c r="N261" t="s">
        <v>323</v>
      </c>
      <c r="O261" t="s">
        <v>22</v>
      </c>
      <c r="P261" t="s">
        <v>66</v>
      </c>
      <c r="Q261">
        <v>1970</v>
      </c>
    </row>
    <row r="262" spans="1:17" x14ac:dyDescent="0.2">
      <c r="A262">
        <v>121975</v>
      </c>
      <c r="B262" s="1">
        <v>42219.897916666669</v>
      </c>
      <c r="C262" s="1">
        <v>42219.90625</v>
      </c>
      <c r="D262" t="s">
        <v>146</v>
      </c>
      <c r="E262" s="2" t="str">
        <f t="shared" si="21"/>
        <v>SEA</v>
      </c>
      <c r="F262" s="2" t="str">
        <f t="shared" si="22"/>
        <v>00385</v>
      </c>
      <c r="G262">
        <v>736.61900000000003</v>
      </c>
      <c r="H262" t="s">
        <v>37</v>
      </c>
      <c r="I262" t="s">
        <v>37</v>
      </c>
      <c r="J262" s="3">
        <f t="shared" si="23"/>
        <v>0</v>
      </c>
      <c r="K262" t="s">
        <v>39</v>
      </c>
      <c r="L262" s="2" t="str">
        <f t="shared" si="24"/>
        <v>BT</v>
      </c>
      <c r="M262" s="2" t="str">
        <f t="shared" si="25"/>
        <v>01</v>
      </c>
      <c r="N262" t="s">
        <v>39</v>
      </c>
      <c r="O262" t="s">
        <v>15</v>
      </c>
      <c r="P262" t="s">
        <v>16</v>
      </c>
      <c r="Q262" t="s">
        <v>16</v>
      </c>
    </row>
    <row r="263" spans="1:17" x14ac:dyDescent="0.2">
      <c r="A263">
        <v>150063</v>
      </c>
      <c r="B263" s="1">
        <v>42273.781944444447</v>
      </c>
      <c r="C263" s="1">
        <v>42273.792361111111</v>
      </c>
      <c r="D263" t="s">
        <v>324</v>
      </c>
      <c r="E263" s="2" t="str">
        <f t="shared" si="21"/>
        <v>SEA</v>
      </c>
      <c r="F263" s="2" t="str">
        <f t="shared" si="22"/>
        <v>00356</v>
      </c>
      <c r="G263">
        <v>897.90300000000002</v>
      </c>
      <c r="H263" t="s">
        <v>61</v>
      </c>
      <c r="I263" t="s">
        <v>93</v>
      </c>
      <c r="J263" s="3">
        <f t="shared" si="23"/>
        <v>0</v>
      </c>
      <c r="K263" t="s">
        <v>62</v>
      </c>
      <c r="L263" s="2" t="str">
        <f t="shared" si="24"/>
        <v>WF</v>
      </c>
      <c r="M263" s="2" t="str">
        <f t="shared" si="25"/>
        <v>01</v>
      </c>
      <c r="N263" t="s">
        <v>94</v>
      </c>
      <c r="O263" t="s">
        <v>15</v>
      </c>
      <c r="P263" t="s">
        <v>16</v>
      </c>
      <c r="Q263" t="s">
        <v>16</v>
      </c>
    </row>
    <row r="264" spans="1:17" x14ac:dyDescent="0.2">
      <c r="A264">
        <v>58144</v>
      </c>
      <c r="B264" s="1">
        <v>42109.754861111112</v>
      </c>
      <c r="C264" s="1">
        <v>42109.771527777775</v>
      </c>
      <c r="D264" t="s">
        <v>325</v>
      </c>
      <c r="E264" s="2" t="str">
        <f t="shared" si="21"/>
        <v>SEA</v>
      </c>
      <c r="F264" s="2" t="str">
        <f t="shared" si="22"/>
        <v>00490</v>
      </c>
      <c r="G264">
        <v>1455.0350000000001</v>
      </c>
      <c r="H264" t="s">
        <v>107</v>
      </c>
      <c r="I264" t="s">
        <v>76</v>
      </c>
      <c r="J264" s="3">
        <f t="shared" si="23"/>
        <v>0</v>
      </c>
      <c r="K264" t="s">
        <v>108</v>
      </c>
      <c r="L264" s="2" t="str">
        <f t="shared" si="24"/>
        <v>ID</v>
      </c>
      <c r="M264" s="2" t="str">
        <f t="shared" si="25"/>
        <v>04</v>
      </c>
      <c r="N264" t="s">
        <v>77</v>
      </c>
      <c r="O264" t="s">
        <v>22</v>
      </c>
      <c r="P264" t="s">
        <v>23</v>
      </c>
      <c r="Q264">
        <v>1973</v>
      </c>
    </row>
    <row r="265" spans="1:17" x14ac:dyDescent="0.2">
      <c r="A265">
        <v>127407</v>
      </c>
      <c r="B265" s="1">
        <v>42228.622916666667</v>
      </c>
      <c r="C265" s="1">
        <v>42228.64166666667</v>
      </c>
      <c r="D265" t="s">
        <v>326</v>
      </c>
      <c r="E265" s="2" t="str">
        <f t="shared" si="21"/>
        <v>SEA</v>
      </c>
      <c r="F265" s="2" t="str">
        <f t="shared" si="22"/>
        <v>00030</v>
      </c>
      <c r="G265">
        <v>1580.9770000000001</v>
      </c>
      <c r="H265" t="s">
        <v>171</v>
      </c>
      <c r="I265" t="s">
        <v>171</v>
      </c>
      <c r="J265" s="3">
        <f t="shared" si="23"/>
        <v>0</v>
      </c>
      <c r="K265" t="s">
        <v>172</v>
      </c>
      <c r="L265" s="2" t="str">
        <f t="shared" si="24"/>
        <v>UW</v>
      </c>
      <c r="M265" s="2" t="str">
        <f t="shared" si="25"/>
        <v>02</v>
      </c>
      <c r="N265" t="s">
        <v>172</v>
      </c>
      <c r="O265" t="s">
        <v>15</v>
      </c>
      <c r="P265" t="s">
        <v>16</v>
      </c>
      <c r="Q265" t="s">
        <v>16</v>
      </c>
    </row>
    <row r="266" spans="1:17" x14ac:dyDescent="0.2">
      <c r="A266">
        <v>12468</v>
      </c>
      <c r="B266" s="1">
        <v>41954.397222222222</v>
      </c>
      <c r="C266" s="1">
        <v>41954.399305555555</v>
      </c>
      <c r="D266" t="s">
        <v>327</v>
      </c>
      <c r="E266" s="2" t="str">
        <f t="shared" si="21"/>
        <v>SEA</v>
      </c>
      <c r="F266" s="2" t="str">
        <f t="shared" si="22"/>
        <v>00467</v>
      </c>
      <c r="G266">
        <v>203.38499999999999</v>
      </c>
      <c r="H266" t="s">
        <v>33</v>
      </c>
      <c r="I266" t="s">
        <v>64</v>
      </c>
      <c r="J266" s="3">
        <f t="shared" si="23"/>
        <v>0</v>
      </c>
      <c r="K266" t="s">
        <v>34</v>
      </c>
      <c r="L266" s="2" t="str">
        <f t="shared" si="24"/>
        <v>SLU</v>
      </c>
      <c r="M266" s="2" t="str">
        <f t="shared" si="25"/>
        <v>01</v>
      </c>
      <c r="N266" t="s">
        <v>65</v>
      </c>
      <c r="O266" t="s">
        <v>22</v>
      </c>
      <c r="P266" t="s">
        <v>23</v>
      </c>
      <c r="Q266">
        <v>1953</v>
      </c>
    </row>
    <row r="267" spans="1:17" x14ac:dyDescent="0.2">
      <c r="A267">
        <v>33804</v>
      </c>
      <c r="B267" s="1">
        <v>42038.327777777777</v>
      </c>
      <c r="C267" s="1">
        <v>42038.334722222222</v>
      </c>
      <c r="D267" t="s">
        <v>221</v>
      </c>
      <c r="E267" s="2" t="str">
        <f t="shared" si="21"/>
        <v>SEA</v>
      </c>
      <c r="F267" s="2" t="str">
        <f t="shared" si="22"/>
        <v>00353</v>
      </c>
      <c r="G267">
        <v>578.12300000000005</v>
      </c>
      <c r="H267" t="s">
        <v>152</v>
      </c>
      <c r="I267" t="s">
        <v>93</v>
      </c>
      <c r="J267" s="3">
        <f t="shared" si="23"/>
        <v>0</v>
      </c>
      <c r="K267" t="s">
        <v>153</v>
      </c>
      <c r="L267" s="2" t="str">
        <f t="shared" si="24"/>
        <v>CH</v>
      </c>
      <c r="M267" s="2" t="str">
        <f t="shared" si="25"/>
        <v>01</v>
      </c>
      <c r="N267" t="s">
        <v>94</v>
      </c>
      <c r="O267" t="s">
        <v>22</v>
      </c>
      <c r="P267" t="s">
        <v>66</v>
      </c>
      <c r="Q267">
        <v>1991</v>
      </c>
    </row>
    <row r="268" spans="1:17" x14ac:dyDescent="0.2">
      <c r="A268">
        <v>43872</v>
      </c>
      <c r="B268" s="1">
        <v>42069.665277777778</v>
      </c>
      <c r="C268" s="1">
        <v>42069.667361111111</v>
      </c>
      <c r="D268" t="s">
        <v>161</v>
      </c>
      <c r="E268" s="2" t="str">
        <f t="shared" si="21"/>
        <v>SEA</v>
      </c>
      <c r="F268" s="2" t="str">
        <f t="shared" si="22"/>
        <v>00180</v>
      </c>
      <c r="G268">
        <v>150.36699999999999</v>
      </c>
      <c r="H268" t="s">
        <v>230</v>
      </c>
      <c r="I268" t="s">
        <v>230</v>
      </c>
      <c r="J268" s="3">
        <f t="shared" si="23"/>
        <v>0</v>
      </c>
      <c r="K268" t="s">
        <v>231</v>
      </c>
      <c r="L268" s="2" t="str">
        <f t="shared" si="24"/>
        <v>SLU</v>
      </c>
      <c r="M268" s="2" t="str">
        <f t="shared" si="25"/>
        <v>17</v>
      </c>
      <c r="N268" t="s">
        <v>231</v>
      </c>
      <c r="O268" t="s">
        <v>15</v>
      </c>
      <c r="P268" t="s">
        <v>16</v>
      </c>
      <c r="Q268" t="s">
        <v>16</v>
      </c>
    </row>
    <row r="269" spans="1:17" x14ac:dyDescent="0.2">
      <c r="A269">
        <v>129501</v>
      </c>
      <c r="B269" s="1">
        <v>42232.469444444447</v>
      </c>
      <c r="C269" s="1">
        <v>42232.470833333333</v>
      </c>
      <c r="D269" t="s">
        <v>307</v>
      </c>
      <c r="E269" s="2" t="str">
        <f t="shared" si="21"/>
        <v>SEA</v>
      </c>
      <c r="F269" s="2" t="str">
        <f t="shared" si="22"/>
        <v>00028</v>
      </c>
      <c r="G269">
        <v>120.6</v>
      </c>
      <c r="H269" t="s">
        <v>72</v>
      </c>
      <c r="I269" t="s">
        <v>72</v>
      </c>
      <c r="J269" s="3">
        <f t="shared" si="23"/>
        <v>0</v>
      </c>
      <c r="K269" t="s">
        <v>73</v>
      </c>
      <c r="L269" s="2" t="str">
        <f t="shared" si="24"/>
        <v>WF</v>
      </c>
      <c r="M269" s="2" t="str">
        <f t="shared" si="25"/>
        <v>04</v>
      </c>
      <c r="N269" t="s">
        <v>73</v>
      </c>
      <c r="O269" t="s">
        <v>15</v>
      </c>
      <c r="P269" t="s">
        <v>16</v>
      </c>
      <c r="Q269" t="s">
        <v>16</v>
      </c>
    </row>
    <row r="270" spans="1:17" x14ac:dyDescent="0.2">
      <c r="A270">
        <v>68877</v>
      </c>
      <c r="B270" s="1">
        <v>42130.419444444444</v>
      </c>
      <c r="C270" s="1">
        <v>42130.431250000001</v>
      </c>
      <c r="D270" t="s">
        <v>328</v>
      </c>
      <c r="E270" s="2" t="str">
        <f t="shared" si="21"/>
        <v>SEA</v>
      </c>
      <c r="F270" s="2" t="str">
        <f t="shared" si="22"/>
        <v>00453</v>
      </c>
      <c r="G270">
        <v>1038.106</v>
      </c>
      <c r="H270" t="s">
        <v>54</v>
      </c>
      <c r="I270" t="s">
        <v>261</v>
      </c>
      <c r="J270" s="3">
        <f t="shared" si="23"/>
        <v>0</v>
      </c>
      <c r="K270" t="s">
        <v>56</v>
      </c>
      <c r="L270" s="2" t="str">
        <f t="shared" si="24"/>
        <v>EL</v>
      </c>
      <c r="M270" s="2" t="str">
        <f t="shared" si="25"/>
        <v>03</v>
      </c>
      <c r="N270" t="s">
        <v>262</v>
      </c>
      <c r="O270" t="s">
        <v>15</v>
      </c>
      <c r="P270" t="s">
        <v>16</v>
      </c>
      <c r="Q270" t="s">
        <v>16</v>
      </c>
    </row>
    <row r="271" spans="1:17" x14ac:dyDescent="0.2">
      <c r="A271">
        <v>8110</v>
      </c>
      <c r="B271" s="1">
        <v>41944.142361111109</v>
      </c>
      <c r="C271" s="1">
        <v>41944.157638888886</v>
      </c>
      <c r="D271" t="s">
        <v>67</v>
      </c>
      <c r="E271" s="2" t="str">
        <f t="shared" si="21"/>
        <v>SEA</v>
      </c>
      <c r="F271" s="2" t="str">
        <f t="shared" si="22"/>
        <v>00172</v>
      </c>
      <c r="G271">
        <v>1299.826</v>
      </c>
      <c r="H271" t="s">
        <v>18</v>
      </c>
      <c r="I271" t="s">
        <v>93</v>
      </c>
      <c r="J271" s="3">
        <f t="shared" si="23"/>
        <v>0</v>
      </c>
      <c r="K271" t="s">
        <v>20</v>
      </c>
      <c r="L271" s="2" t="str">
        <f t="shared" si="24"/>
        <v>CBD</v>
      </c>
      <c r="M271" s="2" t="str">
        <f t="shared" si="25"/>
        <v>13</v>
      </c>
      <c r="N271" t="s">
        <v>94</v>
      </c>
      <c r="O271" t="s">
        <v>15</v>
      </c>
      <c r="P271" t="s">
        <v>16</v>
      </c>
      <c r="Q271" t="s">
        <v>16</v>
      </c>
    </row>
    <row r="272" spans="1:17" x14ac:dyDescent="0.2">
      <c r="A272">
        <v>73382</v>
      </c>
      <c r="B272" s="1">
        <v>42138.740277777775</v>
      </c>
      <c r="C272" s="1">
        <v>42138.836111111108</v>
      </c>
      <c r="D272" t="s">
        <v>78</v>
      </c>
      <c r="E272" s="2" t="str">
        <f t="shared" si="21"/>
        <v>SEA</v>
      </c>
      <c r="F272" s="2" t="str">
        <f t="shared" si="22"/>
        <v>00262</v>
      </c>
      <c r="G272">
        <v>8325.7270000000008</v>
      </c>
      <c r="H272" t="s">
        <v>261</v>
      </c>
      <c r="I272" t="s">
        <v>46</v>
      </c>
      <c r="J272" s="3">
        <f t="shared" si="23"/>
        <v>0</v>
      </c>
      <c r="K272" t="s">
        <v>262</v>
      </c>
      <c r="L272" s="2" t="str">
        <f t="shared" si="24"/>
        <v>UW</v>
      </c>
      <c r="M272" s="2" t="str">
        <f t="shared" si="25"/>
        <v>04</v>
      </c>
      <c r="N272" t="s">
        <v>48</v>
      </c>
      <c r="O272" t="s">
        <v>15</v>
      </c>
      <c r="P272" t="s">
        <v>16</v>
      </c>
      <c r="Q272" t="s">
        <v>16</v>
      </c>
    </row>
    <row r="273" spans="1:17" x14ac:dyDescent="0.2">
      <c r="A273">
        <v>69329</v>
      </c>
      <c r="B273" s="1">
        <v>42131.407638888886</v>
      </c>
      <c r="C273" s="1">
        <v>42131.40902777778</v>
      </c>
      <c r="D273" t="s">
        <v>329</v>
      </c>
      <c r="E273" s="2" t="str">
        <f t="shared" si="21"/>
        <v>SEA</v>
      </c>
      <c r="F273" s="2" t="str">
        <f t="shared" si="22"/>
        <v>00090</v>
      </c>
      <c r="G273">
        <v>155.328</v>
      </c>
      <c r="H273" t="s">
        <v>317</v>
      </c>
      <c r="I273" t="s">
        <v>261</v>
      </c>
      <c r="J273" s="3">
        <f t="shared" si="23"/>
        <v>0</v>
      </c>
      <c r="K273" t="s">
        <v>318</v>
      </c>
      <c r="L273" s="2" t="str">
        <f t="shared" si="24"/>
        <v>UD</v>
      </c>
      <c r="M273" s="2" t="str">
        <f t="shared" si="25"/>
        <v>02</v>
      </c>
      <c r="N273" t="s">
        <v>262</v>
      </c>
      <c r="O273" t="s">
        <v>22</v>
      </c>
      <c r="P273" t="s">
        <v>23</v>
      </c>
      <c r="Q273">
        <v>1981</v>
      </c>
    </row>
    <row r="274" spans="1:17" x14ac:dyDescent="0.2">
      <c r="A274">
        <v>144294</v>
      </c>
      <c r="B274" s="1">
        <v>42261.407638888886</v>
      </c>
      <c r="C274" s="1">
        <v>42261.413888888892</v>
      </c>
      <c r="D274" t="s">
        <v>255</v>
      </c>
      <c r="E274" s="2" t="str">
        <f t="shared" si="21"/>
        <v>SEA</v>
      </c>
      <c r="F274" s="2" t="str">
        <f t="shared" si="22"/>
        <v>00139</v>
      </c>
      <c r="G274">
        <v>519.96400000000006</v>
      </c>
      <c r="H274" t="s">
        <v>13</v>
      </c>
      <c r="I274" t="s">
        <v>175</v>
      </c>
      <c r="J274" s="3">
        <f t="shared" si="23"/>
        <v>0</v>
      </c>
      <c r="K274" t="s">
        <v>14</v>
      </c>
      <c r="L274" s="2" t="str">
        <f t="shared" si="24"/>
        <v>EL</v>
      </c>
      <c r="M274" s="2" t="str">
        <f t="shared" si="25"/>
        <v>05</v>
      </c>
      <c r="N274" t="s">
        <v>176</v>
      </c>
      <c r="O274" t="s">
        <v>22</v>
      </c>
      <c r="P274" t="s">
        <v>23</v>
      </c>
      <c r="Q274">
        <v>1993</v>
      </c>
    </row>
    <row r="275" spans="1:17" x14ac:dyDescent="0.2">
      <c r="A275">
        <v>41052</v>
      </c>
      <c r="B275" s="1">
        <v>42061.341666666667</v>
      </c>
      <c r="C275" s="1">
        <v>42061.347916666666</v>
      </c>
      <c r="D275" t="s">
        <v>312</v>
      </c>
      <c r="E275" s="2" t="str">
        <f t="shared" si="21"/>
        <v>SEA</v>
      </c>
      <c r="F275" s="2" t="str">
        <f t="shared" si="22"/>
        <v>00463</v>
      </c>
      <c r="G275">
        <v>514.78599999999994</v>
      </c>
      <c r="H275" t="s">
        <v>18</v>
      </c>
      <c r="I275" t="s">
        <v>122</v>
      </c>
      <c r="J275" s="3">
        <f t="shared" si="23"/>
        <v>0</v>
      </c>
      <c r="K275" t="s">
        <v>20</v>
      </c>
      <c r="L275" s="2" t="str">
        <f t="shared" si="24"/>
        <v>CBD</v>
      </c>
      <c r="M275" s="2" t="str">
        <f t="shared" si="25"/>
        <v>13</v>
      </c>
      <c r="N275" t="s">
        <v>123</v>
      </c>
      <c r="O275" t="s">
        <v>22</v>
      </c>
      <c r="P275" t="s">
        <v>23</v>
      </c>
      <c r="Q275">
        <v>1955</v>
      </c>
    </row>
    <row r="276" spans="1:17" x14ac:dyDescent="0.2">
      <c r="A276">
        <v>67471</v>
      </c>
      <c r="B276" s="1">
        <v>42126.811111111114</v>
      </c>
      <c r="C276" s="1">
        <v>42126.817361111112</v>
      </c>
      <c r="D276" t="s">
        <v>330</v>
      </c>
      <c r="E276" s="2" t="str">
        <f t="shared" si="21"/>
        <v>SEA</v>
      </c>
      <c r="F276" s="2" t="str">
        <f t="shared" si="22"/>
        <v>00360</v>
      </c>
      <c r="G276">
        <v>515.25</v>
      </c>
      <c r="H276" t="s">
        <v>37</v>
      </c>
      <c r="I276" t="s">
        <v>46</v>
      </c>
      <c r="J276" s="3">
        <f t="shared" si="23"/>
        <v>0</v>
      </c>
      <c r="K276" t="s">
        <v>39</v>
      </c>
      <c r="L276" s="2" t="str">
        <f t="shared" si="24"/>
        <v>BT</v>
      </c>
      <c r="M276" s="2" t="str">
        <f t="shared" si="25"/>
        <v>01</v>
      </c>
      <c r="N276" t="s">
        <v>48</v>
      </c>
      <c r="O276" t="s">
        <v>22</v>
      </c>
      <c r="P276" t="s">
        <v>23</v>
      </c>
      <c r="Q276">
        <v>1972</v>
      </c>
    </row>
    <row r="277" spans="1:17" x14ac:dyDescent="0.2">
      <c r="A277">
        <v>104898</v>
      </c>
      <c r="B277" s="1">
        <v>42193.574999999997</v>
      </c>
      <c r="C277" s="1">
        <v>42193.59375</v>
      </c>
      <c r="D277" t="s">
        <v>331</v>
      </c>
      <c r="E277" s="2" t="str">
        <f t="shared" si="21"/>
        <v>SEA</v>
      </c>
      <c r="F277" s="2" t="str">
        <f t="shared" si="22"/>
        <v>00403</v>
      </c>
      <c r="G277">
        <v>1629.396</v>
      </c>
      <c r="H277" t="s">
        <v>189</v>
      </c>
      <c r="I277" t="s">
        <v>96</v>
      </c>
      <c r="J277" s="3">
        <f t="shared" si="23"/>
        <v>0</v>
      </c>
      <c r="K277" t="s">
        <v>190</v>
      </c>
      <c r="L277" s="2" t="str">
        <f t="shared" si="24"/>
        <v>SLU</v>
      </c>
      <c r="M277" s="2" t="str">
        <f t="shared" si="25"/>
        <v>18</v>
      </c>
      <c r="N277" t="s">
        <v>97</v>
      </c>
      <c r="O277" t="s">
        <v>15</v>
      </c>
      <c r="P277" t="s">
        <v>16</v>
      </c>
      <c r="Q277" t="s">
        <v>16</v>
      </c>
    </row>
    <row r="278" spans="1:17" x14ac:dyDescent="0.2">
      <c r="A278">
        <v>125787</v>
      </c>
      <c r="B278" s="1">
        <v>42225.832638888889</v>
      </c>
      <c r="C278" s="1">
        <v>42225.838194444441</v>
      </c>
      <c r="D278" t="s">
        <v>241</v>
      </c>
      <c r="E278" s="2" t="str">
        <f t="shared" si="21"/>
        <v>SEA</v>
      </c>
      <c r="F278" s="2" t="str">
        <f t="shared" si="22"/>
        <v>00081</v>
      </c>
      <c r="G278">
        <v>486.38600000000002</v>
      </c>
      <c r="H278" t="s">
        <v>116</v>
      </c>
      <c r="I278" t="s">
        <v>119</v>
      </c>
      <c r="J278" s="3">
        <f t="shared" si="23"/>
        <v>0</v>
      </c>
      <c r="K278" t="s">
        <v>117</v>
      </c>
      <c r="L278" s="2" t="str">
        <f t="shared" si="24"/>
        <v>BT</v>
      </c>
      <c r="M278" s="2" t="str">
        <f t="shared" si="25"/>
        <v>03</v>
      </c>
      <c r="N278" t="s">
        <v>120</v>
      </c>
      <c r="O278" t="s">
        <v>22</v>
      </c>
      <c r="P278" t="s">
        <v>23</v>
      </c>
      <c r="Q278">
        <v>1983</v>
      </c>
    </row>
    <row r="279" spans="1:17" x14ac:dyDescent="0.2">
      <c r="A279">
        <v>60972</v>
      </c>
      <c r="B279" s="1">
        <v>42113.867361111108</v>
      </c>
      <c r="C279" s="1">
        <v>42113.879861111112</v>
      </c>
      <c r="D279" t="s">
        <v>332</v>
      </c>
      <c r="E279" s="2" t="str">
        <f t="shared" si="21"/>
        <v>SEA</v>
      </c>
      <c r="F279" s="2" t="str">
        <f t="shared" si="22"/>
        <v>00157</v>
      </c>
      <c r="G279">
        <v>1136.549</v>
      </c>
      <c r="H279" t="s">
        <v>45</v>
      </c>
      <c r="I279" t="s">
        <v>317</v>
      </c>
      <c r="J279" s="3">
        <f t="shared" si="23"/>
        <v>0</v>
      </c>
      <c r="K279" t="s">
        <v>47</v>
      </c>
      <c r="L279" s="2" t="str">
        <f t="shared" si="24"/>
        <v>CH</v>
      </c>
      <c r="M279" s="2" t="str">
        <f t="shared" si="25"/>
        <v>03</v>
      </c>
      <c r="N279" t="s">
        <v>318</v>
      </c>
      <c r="O279" t="s">
        <v>22</v>
      </c>
      <c r="P279" t="s">
        <v>23</v>
      </c>
      <c r="Q279">
        <v>1982</v>
      </c>
    </row>
    <row r="280" spans="1:17" x14ac:dyDescent="0.2">
      <c r="A280">
        <v>144253</v>
      </c>
      <c r="B280" s="1">
        <v>42261.372916666667</v>
      </c>
      <c r="C280" s="1">
        <v>42261.37777777778</v>
      </c>
      <c r="D280" t="s">
        <v>333</v>
      </c>
      <c r="E280" s="2" t="str">
        <f t="shared" si="21"/>
        <v>SEA</v>
      </c>
      <c r="F280" s="2" t="str">
        <f t="shared" si="22"/>
        <v>00311</v>
      </c>
      <c r="G280">
        <v>441.36700000000002</v>
      </c>
      <c r="H280" t="s">
        <v>45</v>
      </c>
      <c r="I280" t="s">
        <v>200</v>
      </c>
      <c r="J280" s="3">
        <f t="shared" si="23"/>
        <v>0</v>
      </c>
      <c r="K280" t="s">
        <v>47</v>
      </c>
      <c r="L280" s="2" t="str">
        <f t="shared" si="24"/>
        <v>CH</v>
      </c>
      <c r="M280" s="2" t="str">
        <f t="shared" si="25"/>
        <v>03</v>
      </c>
      <c r="N280" t="s">
        <v>201</v>
      </c>
      <c r="O280" t="s">
        <v>22</v>
      </c>
      <c r="P280" t="s">
        <v>23</v>
      </c>
      <c r="Q280">
        <v>1981</v>
      </c>
    </row>
    <row r="281" spans="1:17" x14ac:dyDescent="0.2">
      <c r="A281">
        <v>6483</v>
      </c>
      <c r="B281" s="1">
        <v>41939.470833333333</v>
      </c>
      <c r="C281" s="1">
        <v>41939.492361111108</v>
      </c>
      <c r="D281" t="s">
        <v>334</v>
      </c>
      <c r="E281" s="2" t="str">
        <f t="shared" si="21"/>
        <v>SEA</v>
      </c>
      <c r="F281" s="2" t="str">
        <f t="shared" si="22"/>
        <v>00095</v>
      </c>
      <c r="G281">
        <v>1830.26</v>
      </c>
      <c r="H281" t="s">
        <v>213</v>
      </c>
      <c r="I281" t="s">
        <v>13</v>
      </c>
      <c r="J281" s="3">
        <f t="shared" si="23"/>
        <v>0</v>
      </c>
      <c r="K281" t="s">
        <v>214</v>
      </c>
      <c r="L281" s="2" t="str">
        <f t="shared" si="24"/>
        <v>CH</v>
      </c>
      <c r="M281" s="2" t="str">
        <f t="shared" si="25"/>
        <v>15</v>
      </c>
      <c r="N281" t="s">
        <v>14</v>
      </c>
      <c r="O281" t="s">
        <v>22</v>
      </c>
      <c r="P281" t="s">
        <v>23</v>
      </c>
      <c r="Q281">
        <v>1985</v>
      </c>
    </row>
    <row r="282" spans="1:17" x14ac:dyDescent="0.2">
      <c r="A282">
        <v>136467</v>
      </c>
      <c r="B282" s="1">
        <v>42243.78402777778</v>
      </c>
      <c r="C282" s="1">
        <v>42243.901388888888</v>
      </c>
      <c r="D282" t="s">
        <v>295</v>
      </c>
      <c r="E282" s="2" t="str">
        <f t="shared" si="21"/>
        <v>SEA</v>
      </c>
      <c r="F282" s="2" t="str">
        <f t="shared" si="22"/>
        <v>00254</v>
      </c>
      <c r="G282">
        <v>10174.365</v>
      </c>
      <c r="H282" t="s">
        <v>230</v>
      </c>
      <c r="I282" t="s">
        <v>230</v>
      </c>
      <c r="J282" s="3">
        <f t="shared" si="23"/>
        <v>0</v>
      </c>
      <c r="K282" t="s">
        <v>231</v>
      </c>
      <c r="L282" s="2" t="str">
        <f t="shared" si="24"/>
        <v>SLU</v>
      </c>
      <c r="M282" s="2" t="str">
        <f t="shared" si="25"/>
        <v>17</v>
      </c>
      <c r="N282" t="s">
        <v>231</v>
      </c>
      <c r="O282" t="s">
        <v>15</v>
      </c>
      <c r="P282" t="s">
        <v>16</v>
      </c>
      <c r="Q282" t="s">
        <v>16</v>
      </c>
    </row>
    <row r="283" spans="1:17" x14ac:dyDescent="0.2">
      <c r="A283">
        <v>87694</v>
      </c>
      <c r="B283" s="1">
        <v>42164.817361111112</v>
      </c>
      <c r="C283" s="1">
        <v>42164.82708333333</v>
      </c>
      <c r="D283" t="s">
        <v>275</v>
      </c>
      <c r="E283" s="2" t="str">
        <f t="shared" si="21"/>
        <v>SEA</v>
      </c>
      <c r="F283" s="2" t="str">
        <f t="shared" si="22"/>
        <v>00442</v>
      </c>
      <c r="G283">
        <v>814.53499999999997</v>
      </c>
      <c r="H283" t="s">
        <v>179</v>
      </c>
      <c r="I283" t="s">
        <v>68</v>
      </c>
      <c r="J283" s="3">
        <f t="shared" si="23"/>
        <v>0</v>
      </c>
      <c r="K283" t="s">
        <v>180</v>
      </c>
      <c r="L283" s="2" t="str">
        <f t="shared" si="24"/>
        <v>SLU</v>
      </c>
      <c r="M283" s="2" t="str">
        <f t="shared" si="25"/>
        <v>19</v>
      </c>
      <c r="N283" t="s">
        <v>69</v>
      </c>
      <c r="O283" t="s">
        <v>22</v>
      </c>
      <c r="P283" t="s">
        <v>66</v>
      </c>
      <c r="Q283">
        <v>1974</v>
      </c>
    </row>
    <row r="284" spans="1:17" x14ac:dyDescent="0.2">
      <c r="A284">
        <v>19148</v>
      </c>
      <c r="B284" s="1">
        <v>41977.777083333334</v>
      </c>
      <c r="C284" s="1">
        <v>41977.786111111112</v>
      </c>
      <c r="D284" t="s">
        <v>335</v>
      </c>
      <c r="E284" s="2" t="str">
        <f t="shared" si="21"/>
        <v>SEA</v>
      </c>
      <c r="F284" s="2" t="str">
        <f t="shared" si="22"/>
        <v>00271</v>
      </c>
      <c r="G284">
        <v>767.00800000000004</v>
      </c>
      <c r="H284" t="s">
        <v>61</v>
      </c>
      <c r="I284" t="s">
        <v>25</v>
      </c>
      <c r="J284" s="3">
        <f t="shared" si="23"/>
        <v>1</v>
      </c>
      <c r="K284" t="s">
        <v>62</v>
      </c>
      <c r="L284" s="2" t="str">
        <f t="shared" si="24"/>
        <v>WF</v>
      </c>
      <c r="M284" s="2" t="str">
        <f t="shared" si="25"/>
        <v>01</v>
      </c>
      <c r="N284" t="s">
        <v>26</v>
      </c>
      <c r="O284" t="s">
        <v>15</v>
      </c>
      <c r="P284" t="s">
        <v>16</v>
      </c>
      <c r="Q284" t="s">
        <v>16</v>
      </c>
    </row>
    <row r="285" spans="1:17" x14ac:dyDescent="0.2">
      <c r="A285">
        <v>140828</v>
      </c>
      <c r="B285" s="1">
        <v>42254.615277777775</v>
      </c>
      <c r="C285" s="1">
        <v>42254.667361111111</v>
      </c>
      <c r="D285" t="s">
        <v>336</v>
      </c>
      <c r="E285" s="2" t="str">
        <f t="shared" si="21"/>
        <v>SEA</v>
      </c>
      <c r="F285" s="2" t="str">
        <f t="shared" si="22"/>
        <v>00137</v>
      </c>
      <c r="G285">
        <v>4503.6329999999998</v>
      </c>
      <c r="H285" t="s">
        <v>230</v>
      </c>
      <c r="I285" t="s">
        <v>61</v>
      </c>
      <c r="J285" s="3">
        <f t="shared" si="23"/>
        <v>0</v>
      </c>
      <c r="K285" t="s">
        <v>231</v>
      </c>
      <c r="L285" s="2" t="str">
        <f t="shared" si="24"/>
        <v>SLU</v>
      </c>
      <c r="M285" s="2" t="str">
        <f t="shared" si="25"/>
        <v>17</v>
      </c>
      <c r="N285" t="s">
        <v>62</v>
      </c>
      <c r="O285" t="s">
        <v>15</v>
      </c>
      <c r="P285" t="s">
        <v>16</v>
      </c>
      <c r="Q285" t="s">
        <v>16</v>
      </c>
    </row>
    <row r="286" spans="1:17" x14ac:dyDescent="0.2">
      <c r="A286">
        <v>10887</v>
      </c>
      <c r="B286" s="1">
        <v>41950.884027777778</v>
      </c>
      <c r="C286" s="1">
        <v>41950.910416666666</v>
      </c>
      <c r="D286" t="s">
        <v>280</v>
      </c>
      <c r="E286" s="2" t="str">
        <f t="shared" si="21"/>
        <v>SEA</v>
      </c>
      <c r="F286" s="2" t="str">
        <f t="shared" si="22"/>
        <v>00334</v>
      </c>
      <c r="G286">
        <v>2305.9650000000001</v>
      </c>
      <c r="H286" t="s">
        <v>33</v>
      </c>
      <c r="I286" t="s">
        <v>61</v>
      </c>
      <c r="J286" s="3">
        <f t="shared" si="23"/>
        <v>0</v>
      </c>
      <c r="K286" t="s">
        <v>34</v>
      </c>
      <c r="L286" s="2" t="str">
        <f t="shared" si="24"/>
        <v>SLU</v>
      </c>
      <c r="M286" s="2" t="str">
        <f t="shared" si="25"/>
        <v>01</v>
      </c>
      <c r="N286" t="s">
        <v>62</v>
      </c>
      <c r="O286" t="s">
        <v>15</v>
      </c>
      <c r="P286" t="s">
        <v>16</v>
      </c>
      <c r="Q286" t="s">
        <v>16</v>
      </c>
    </row>
    <row r="287" spans="1:17" x14ac:dyDescent="0.2">
      <c r="A287">
        <v>84220</v>
      </c>
      <c r="B287" s="1">
        <v>42158.76458333333</v>
      </c>
      <c r="C287" s="1">
        <v>42158.788888888892</v>
      </c>
      <c r="D287" t="s">
        <v>186</v>
      </c>
      <c r="E287" s="2" t="str">
        <f t="shared" si="21"/>
        <v>SEA</v>
      </c>
      <c r="F287" s="2" t="str">
        <f t="shared" si="22"/>
        <v>00448</v>
      </c>
      <c r="G287">
        <v>2103.2510000000002</v>
      </c>
      <c r="H287" t="s">
        <v>122</v>
      </c>
      <c r="I287" t="s">
        <v>116</v>
      </c>
      <c r="J287" s="3">
        <f t="shared" si="23"/>
        <v>0</v>
      </c>
      <c r="K287" t="s">
        <v>123</v>
      </c>
      <c r="L287" s="2" t="str">
        <f t="shared" si="24"/>
        <v>PS</v>
      </c>
      <c r="M287" s="2" t="str">
        <f t="shared" si="25"/>
        <v>05</v>
      </c>
      <c r="N287" t="s">
        <v>117</v>
      </c>
      <c r="O287" t="s">
        <v>15</v>
      </c>
      <c r="P287" t="s">
        <v>16</v>
      </c>
      <c r="Q287" t="s">
        <v>16</v>
      </c>
    </row>
    <row r="288" spans="1:17" x14ac:dyDescent="0.2">
      <c r="A288">
        <v>84607</v>
      </c>
      <c r="B288" s="1">
        <v>42159.584722222222</v>
      </c>
      <c r="C288" s="1">
        <v>42159.597222222219</v>
      </c>
      <c r="D288" t="s">
        <v>293</v>
      </c>
      <c r="E288" s="2" t="str">
        <f t="shared" si="21"/>
        <v>SEA</v>
      </c>
      <c r="F288" s="2" t="str">
        <f t="shared" si="22"/>
        <v>00310</v>
      </c>
      <c r="G288">
        <v>1068.404</v>
      </c>
      <c r="H288" t="s">
        <v>18</v>
      </c>
      <c r="I288" t="s">
        <v>37</v>
      </c>
      <c r="J288" s="3">
        <f t="shared" si="23"/>
        <v>0</v>
      </c>
      <c r="K288" t="s">
        <v>20</v>
      </c>
      <c r="L288" s="2" t="str">
        <f t="shared" si="24"/>
        <v>CBD</v>
      </c>
      <c r="M288" s="2" t="str">
        <f t="shared" si="25"/>
        <v>13</v>
      </c>
      <c r="N288" t="s">
        <v>39</v>
      </c>
      <c r="O288" t="s">
        <v>15</v>
      </c>
      <c r="P288" t="s">
        <v>16</v>
      </c>
      <c r="Q288" t="s">
        <v>16</v>
      </c>
    </row>
    <row r="289" spans="1:17" x14ac:dyDescent="0.2">
      <c r="A289">
        <v>101753</v>
      </c>
      <c r="B289" s="1">
        <v>42188.86041666667</v>
      </c>
      <c r="C289" s="1">
        <v>42188.873611111114</v>
      </c>
      <c r="D289" t="s">
        <v>147</v>
      </c>
      <c r="E289" s="2" t="str">
        <f t="shared" si="21"/>
        <v>SEA</v>
      </c>
      <c r="F289" s="2" t="str">
        <f t="shared" si="22"/>
        <v>00445</v>
      </c>
      <c r="G289">
        <v>1154.855</v>
      </c>
      <c r="H289" t="s">
        <v>37</v>
      </c>
      <c r="I289" t="s">
        <v>54</v>
      </c>
      <c r="J289" s="3">
        <f t="shared" si="23"/>
        <v>0</v>
      </c>
      <c r="K289" t="s">
        <v>39</v>
      </c>
      <c r="L289" s="2" t="str">
        <f t="shared" si="24"/>
        <v>BT</v>
      </c>
      <c r="M289" s="2" t="str">
        <f t="shared" si="25"/>
        <v>01</v>
      </c>
      <c r="N289" t="s">
        <v>56</v>
      </c>
      <c r="O289" t="s">
        <v>15</v>
      </c>
      <c r="P289" t="s">
        <v>16</v>
      </c>
      <c r="Q289" t="s">
        <v>16</v>
      </c>
    </row>
    <row r="290" spans="1:17" x14ac:dyDescent="0.2">
      <c r="A290">
        <v>88766</v>
      </c>
      <c r="B290" s="1">
        <v>42166.715277777781</v>
      </c>
      <c r="C290" s="1">
        <v>42166.722222222219</v>
      </c>
      <c r="D290" t="s">
        <v>337</v>
      </c>
      <c r="E290" s="2" t="str">
        <f t="shared" si="21"/>
        <v>SEA</v>
      </c>
      <c r="F290" s="2" t="str">
        <f t="shared" si="22"/>
        <v>00160</v>
      </c>
      <c r="G290">
        <v>638.30999999999995</v>
      </c>
      <c r="H290" t="s">
        <v>130</v>
      </c>
      <c r="I290" t="s">
        <v>105</v>
      </c>
      <c r="J290" s="3">
        <f t="shared" si="23"/>
        <v>0</v>
      </c>
      <c r="K290" t="s">
        <v>131</v>
      </c>
      <c r="L290" s="2" t="str">
        <f t="shared" si="24"/>
        <v>UW</v>
      </c>
      <c r="M290" s="2" t="str">
        <f t="shared" si="25"/>
        <v>07</v>
      </c>
      <c r="N290" t="s">
        <v>106</v>
      </c>
      <c r="O290" t="s">
        <v>15</v>
      </c>
      <c r="P290" t="s">
        <v>16</v>
      </c>
      <c r="Q290" t="s">
        <v>16</v>
      </c>
    </row>
    <row r="291" spans="1:17" x14ac:dyDescent="0.2">
      <c r="A291">
        <v>75040</v>
      </c>
      <c r="B291" s="1">
        <v>42141.893750000003</v>
      </c>
      <c r="C291" s="1">
        <v>42141.904166666667</v>
      </c>
      <c r="D291" t="s">
        <v>174</v>
      </c>
      <c r="E291" s="2" t="str">
        <f t="shared" si="21"/>
        <v>SEA</v>
      </c>
      <c r="F291" s="2" t="str">
        <f t="shared" si="22"/>
        <v>00286</v>
      </c>
      <c r="G291">
        <v>865.68899999999996</v>
      </c>
      <c r="H291" t="s">
        <v>19</v>
      </c>
      <c r="I291" t="s">
        <v>18</v>
      </c>
      <c r="J291" s="3">
        <f t="shared" si="23"/>
        <v>0</v>
      </c>
      <c r="K291" t="s">
        <v>21</v>
      </c>
      <c r="L291" s="2" t="str">
        <f t="shared" si="24"/>
        <v>SLU</v>
      </c>
      <c r="M291" s="2" t="str">
        <f t="shared" si="25"/>
        <v>02</v>
      </c>
      <c r="N291" t="s">
        <v>20</v>
      </c>
      <c r="O291" t="s">
        <v>22</v>
      </c>
      <c r="P291" t="s">
        <v>23</v>
      </c>
      <c r="Q291">
        <v>1988</v>
      </c>
    </row>
    <row r="292" spans="1:17" x14ac:dyDescent="0.2">
      <c r="A292">
        <v>45081</v>
      </c>
      <c r="B292" s="1">
        <v>42072.322916666664</v>
      </c>
      <c r="C292" s="1">
        <v>42072.324305555558</v>
      </c>
      <c r="D292" t="s">
        <v>229</v>
      </c>
      <c r="E292" s="2" t="str">
        <f t="shared" si="21"/>
        <v>SEA</v>
      </c>
      <c r="F292" s="2" t="str">
        <f t="shared" si="22"/>
        <v>00269</v>
      </c>
      <c r="G292">
        <v>91.47</v>
      </c>
      <c r="H292" t="s">
        <v>36</v>
      </c>
      <c r="I292" t="s">
        <v>36</v>
      </c>
      <c r="J292" s="3">
        <f t="shared" si="23"/>
        <v>0</v>
      </c>
      <c r="K292" t="s">
        <v>38</v>
      </c>
      <c r="L292" s="2" t="str">
        <f t="shared" si="24"/>
        <v>FH</v>
      </c>
      <c r="M292" s="2" t="str">
        <f t="shared" si="25"/>
        <v>04</v>
      </c>
      <c r="N292" t="s">
        <v>38</v>
      </c>
      <c r="O292" t="s">
        <v>22</v>
      </c>
      <c r="P292" t="s">
        <v>23</v>
      </c>
      <c r="Q292">
        <v>1976</v>
      </c>
    </row>
    <row r="293" spans="1:17" x14ac:dyDescent="0.2">
      <c r="A293">
        <v>68932</v>
      </c>
      <c r="B293" s="1">
        <v>42130.51666666667</v>
      </c>
      <c r="C293" s="1">
        <v>42130.531944444447</v>
      </c>
      <c r="D293" t="s">
        <v>40</v>
      </c>
      <c r="E293" s="2" t="str">
        <f t="shared" si="21"/>
        <v>SEA</v>
      </c>
      <c r="F293" s="2" t="str">
        <f t="shared" si="22"/>
        <v>00059</v>
      </c>
      <c r="G293">
        <v>1285.134</v>
      </c>
      <c r="H293" t="s">
        <v>189</v>
      </c>
      <c r="I293" t="s">
        <v>72</v>
      </c>
      <c r="J293" s="3">
        <f t="shared" si="23"/>
        <v>0</v>
      </c>
      <c r="K293" t="s">
        <v>190</v>
      </c>
      <c r="L293" s="2" t="str">
        <f t="shared" si="24"/>
        <v>SLU</v>
      </c>
      <c r="M293" s="2" t="str">
        <f t="shared" si="25"/>
        <v>18</v>
      </c>
      <c r="N293" t="s">
        <v>73</v>
      </c>
      <c r="O293" t="s">
        <v>15</v>
      </c>
      <c r="P293" t="s">
        <v>16</v>
      </c>
      <c r="Q293" t="s">
        <v>16</v>
      </c>
    </row>
    <row r="294" spans="1:17" x14ac:dyDescent="0.2">
      <c r="A294">
        <v>102654</v>
      </c>
      <c r="B294" s="1">
        <v>42189.957638888889</v>
      </c>
      <c r="C294" s="1">
        <v>42189.970833333333</v>
      </c>
      <c r="D294" t="s">
        <v>12</v>
      </c>
      <c r="E294" s="2" t="str">
        <f t="shared" si="21"/>
        <v>SEA</v>
      </c>
      <c r="F294" s="2" t="str">
        <f t="shared" si="22"/>
        <v>00384</v>
      </c>
      <c r="G294">
        <v>1132.481</v>
      </c>
      <c r="H294" t="s">
        <v>84</v>
      </c>
      <c r="I294" t="s">
        <v>68</v>
      </c>
      <c r="J294" s="3">
        <f t="shared" si="23"/>
        <v>0</v>
      </c>
      <c r="K294" t="s">
        <v>85</v>
      </c>
      <c r="L294" s="2" t="str">
        <f t="shared" si="24"/>
        <v>DPD</v>
      </c>
      <c r="M294" s="2" t="str">
        <f t="shared" si="25"/>
        <v>01</v>
      </c>
      <c r="N294" t="s">
        <v>69</v>
      </c>
      <c r="O294" t="s">
        <v>22</v>
      </c>
      <c r="P294" t="s">
        <v>23</v>
      </c>
      <c r="Q294">
        <v>1974</v>
      </c>
    </row>
    <row r="295" spans="1:17" x14ac:dyDescent="0.2">
      <c r="A295">
        <v>114757</v>
      </c>
      <c r="B295" s="1">
        <v>42208.481944444444</v>
      </c>
      <c r="C295" s="1">
        <v>42208.53125</v>
      </c>
      <c r="D295" t="s">
        <v>110</v>
      </c>
      <c r="E295" s="2" t="str">
        <f t="shared" si="21"/>
        <v>SEA</v>
      </c>
      <c r="F295" s="2" t="str">
        <f t="shared" si="22"/>
        <v>00308</v>
      </c>
      <c r="G295">
        <v>4230.2849999999999</v>
      </c>
      <c r="H295" t="s">
        <v>72</v>
      </c>
      <c r="I295" t="s">
        <v>61</v>
      </c>
      <c r="J295" s="3">
        <f t="shared" si="23"/>
        <v>0</v>
      </c>
      <c r="K295" t="s">
        <v>73</v>
      </c>
      <c r="L295" s="2" t="str">
        <f t="shared" si="24"/>
        <v>WF</v>
      </c>
      <c r="M295" s="2" t="str">
        <f t="shared" si="25"/>
        <v>04</v>
      </c>
      <c r="N295" t="s">
        <v>62</v>
      </c>
      <c r="O295" t="s">
        <v>15</v>
      </c>
      <c r="P295" t="s">
        <v>16</v>
      </c>
      <c r="Q295" t="s">
        <v>16</v>
      </c>
    </row>
    <row r="296" spans="1:17" x14ac:dyDescent="0.2">
      <c r="A296">
        <v>80652</v>
      </c>
      <c r="B296" s="1">
        <v>42152.491666666669</v>
      </c>
      <c r="C296" s="1">
        <v>42152.497916666667</v>
      </c>
      <c r="D296" t="s">
        <v>338</v>
      </c>
      <c r="E296" s="2" t="str">
        <f t="shared" si="21"/>
        <v>SEA</v>
      </c>
      <c r="F296" s="2" t="str">
        <f t="shared" si="22"/>
        <v>00380</v>
      </c>
      <c r="G296">
        <v>511.99299999999999</v>
      </c>
      <c r="H296" t="s">
        <v>99</v>
      </c>
      <c r="I296" t="s">
        <v>230</v>
      </c>
      <c r="J296" s="3">
        <f t="shared" si="23"/>
        <v>0</v>
      </c>
      <c r="K296" t="s">
        <v>100</v>
      </c>
      <c r="L296" s="2" t="str">
        <f t="shared" si="24"/>
        <v>SLU</v>
      </c>
      <c r="M296" s="2" t="str">
        <f t="shared" si="25"/>
        <v>15</v>
      </c>
      <c r="N296" t="s">
        <v>231</v>
      </c>
      <c r="O296" t="s">
        <v>22</v>
      </c>
      <c r="P296" t="s">
        <v>23</v>
      </c>
      <c r="Q296">
        <v>1961</v>
      </c>
    </row>
    <row r="297" spans="1:17" x14ac:dyDescent="0.2">
      <c r="A297">
        <v>9060</v>
      </c>
      <c r="B297" s="1">
        <v>41945.844444444447</v>
      </c>
      <c r="C297" s="1">
        <v>41945.847916666666</v>
      </c>
      <c r="D297" t="s">
        <v>339</v>
      </c>
      <c r="E297" s="2" t="str">
        <f t="shared" si="21"/>
        <v>SEA</v>
      </c>
      <c r="F297" s="2" t="str">
        <f t="shared" si="22"/>
        <v>00196</v>
      </c>
      <c r="G297">
        <v>296.14299999999997</v>
      </c>
      <c r="H297" t="s">
        <v>76</v>
      </c>
      <c r="I297" t="s">
        <v>213</v>
      </c>
      <c r="J297" s="3">
        <f t="shared" si="23"/>
        <v>0</v>
      </c>
      <c r="K297" t="s">
        <v>77</v>
      </c>
      <c r="L297" s="2" t="str">
        <f t="shared" si="24"/>
        <v>CH</v>
      </c>
      <c r="M297" s="2" t="str">
        <f t="shared" si="25"/>
        <v>06</v>
      </c>
      <c r="N297" t="s">
        <v>214</v>
      </c>
      <c r="O297" t="s">
        <v>15</v>
      </c>
      <c r="P297" t="s">
        <v>16</v>
      </c>
      <c r="Q297" t="s">
        <v>16</v>
      </c>
    </row>
    <row r="298" spans="1:17" x14ac:dyDescent="0.2">
      <c r="A298">
        <v>46288</v>
      </c>
      <c r="B298" s="1">
        <v>42075.645138888889</v>
      </c>
      <c r="C298" s="1">
        <v>42075.661805555559</v>
      </c>
      <c r="D298" t="s">
        <v>335</v>
      </c>
      <c r="E298" s="2" t="str">
        <f t="shared" si="21"/>
        <v>SEA</v>
      </c>
      <c r="F298" s="2" t="str">
        <f t="shared" si="22"/>
        <v>00271</v>
      </c>
      <c r="G298">
        <v>1444.9549999999999</v>
      </c>
      <c r="H298" t="s">
        <v>72</v>
      </c>
      <c r="I298" t="s">
        <v>72</v>
      </c>
      <c r="J298" s="3">
        <f t="shared" si="23"/>
        <v>0</v>
      </c>
      <c r="K298" t="s">
        <v>73</v>
      </c>
      <c r="L298" s="2" t="str">
        <f t="shared" si="24"/>
        <v>WF</v>
      </c>
      <c r="M298" s="2" t="str">
        <f t="shared" si="25"/>
        <v>04</v>
      </c>
      <c r="N298" t="s">
        <v>73</v>
      </c>
      <c r="O298" t="s">
        <v>15</v>
      </c>
      <c r="P298" t="s">
        <v>16</v>
      </c>
      <c r="Q298" t="s">
        <v>16</v>
      </c>
    </row>
    <row r="299" spans="1:17" x14ac:dyDescent="0.2">
      <c r="A299">
        <v>141515</v>
      </c>
      <c r="B299" s="1">
        <v>42255.934027777781</v>
      </c>
      <c r="C299" s="1">
        <v>42255.941666666666</v>
      </c>
      <c r="D299" t="s">
        <v>340</v>
      </c>
      <c r="E299" s="2" t="str">
        <f t="shared" si="21"/>
        <v>SEA</v>
      </c>
      <c r="F299" s="2" t="str">
        <f t="shared" si="22"/>
        <v>00207</v>
      </c>
      <c r="G299">
        <v>680.33399999999995</v>
      </c>
      <c r="H299" t="s">
        <v>29</v>
      </c>
      <c r="I299" t="s">
        <v>152</v>
      </c>
      <c r="J299" s="3">
        <f t="shared" si="23"/>
        <v>0</v>
      </c>
      <c r="K299" t="s">
        <v>31</v>
      </c>
      <c r="L299" s="2" t="str">
        <f t="shared" si="24"/>
        <v>BT</v>
      </c>
      <c r="M299" s="2" t="str">
        <f t="shared" si="25"/>
        <v>05</v>
      </c>
      <c r="N299" t="s">
        <v>153</v>
      </c>
      <c r="O299" t="s">
        <v>22</v>
      </c>
      <c r="P299" t="s">
        <v>23</v>
      </c>
      <c r="Q299">
        <v>1978</v>
      </c>
    </row>
    <row r="300" spans="1:17" x14ac:dyDescent="0.2">
      <c r="A300">
        <v>137056</v>
      </c>
      <c r="B300" s="1">
        <v>42245.37777777778</v>
      </c>
      <c r="C300" s="1">
        <v>42245.387499999997</v>
      </c>
      <c r="D300" t="s">
        <v>114</v>
      </c>
      <c r="E300" s="2" t="str">
        <f t="shared" si="21"/>
        <v>SEA</v>
      </c>
      <c r="F300" s="2" t="str">
        <f t="shared" si="22"/>
        <v>00394</v>
      </c>
      <c r="G300">
        <v>857.94799999999998</v>
      </c>
      <c r="H300" t="s">
        <v>29</v>
      </c>
      <c r="I300" t="s">
        <v>179</v>
      </c>
      <c r="J300" s="3">
        <f t="shared" si="23"/>
        <v>0</v>
      </c>
      <c r="K300" t="s">
        <v>31</v>
      </c>
      <c r="L300" s="2" t="str">
        <f t="shared" si="24"/>
        <v>BT</v>
      </c>
      <c r="M300" s="2" t="str">
        <f t="shared" si="25"/>
        <v>05</v>
      </c>
      <c r="N300" t="s">
        <v>180</v>
      </c>
      <c r="O300" t="s">
        <v>15</v>
      </c>
      <c r="P300" t="s">
        <v>16</v>
      </c>
      <c r="Q300" t="s">
        <v>16</v>
      </c>
    </row>
    <row r="301" spans="1:17" x14ac:dyDescent="0.2">
      <c r="A301">
        <v>31573</v>
      </c>
      <c r="B301" s="1">
        <v>42030.634027777778</v>
      </c>
      <c r="C301" s="1">
        <v>42030.638194444444</v>
      </c>
      <c r="D301" t="s">
        <v>341</v>
      </c>
      <c r="E301" s="2" t="str">
        <f t="shared" si="21"/>
        <v>SEA</v>
      </c>
      <c r="F301" s="2" t="str">
        <f t="shared" si="22"/>
        <v>00102</v>
      </c>
      <c r="G301">
        <v>362.04599999999999</v>
      </c>
      <c r="H301" t="s">
        <v>33</v>
      </c>
      <c r="I301" t="s">
        <v>99</v>
      </c>
      <c r="J301" s="3">
        <f t="shared" si="23"/>
        <v>0</v>
      </c>
      <c r="K301" t="s">
        <v>34</v>
      </c>
      <c r="L301" s="2" t="str">
        <f t="shared" si="24"/>
        <v>SLU</v>
      </c>
      <c r="M301" s="2" t="str">
        <f t="shared" si="25"/>
        <v>01</v>
      </c>
      <c r="N301" t="s">
        <v>100</v>
      </c>
      <c r="O301" t="s">
        <v>22</v>
      </c>
      <c r="P301" t="s">
        <v>23</v>
      </c>
      <c r="Q301">
        <v>1985</v>
      </c>
    </row>
    <row r="302" spans="1:17" x14ac:dyDescent="0.2">
      <c r="A302">
        <v>73617</v>
      </c>
      <c r="B302" s="1">
        <v>42139.361805555556</v>
      </c>
      <c r="C302" s="1">
        <v>42139.368055555555</v>
      </c>
      <c r="D302" t="s">
        <v>297</v>
      </c>
      <c r="E302" s="2" t="str">
        <f t="shared" si="21"/>
        <v>SEA</v>
      </c>
      <c r="F302" s="2" t="str">
        <f t="shared" si="22"/>
        <v>00189</v>
      </c>
      <c r="G302">
        <v>558.82799999999997</v>
      </c>
      <c r="H302" t="s">
        <v>45</v>
      </c>
      <c r="I302" t="s">
        <v>28</v>
      </c>
      <c r="J302" s="3">
        <f t="shared" si="23"/>
        <v>0</v>
      </c>
      <c r="K302" t="s">
        <v>47</v>
      </c>
      <c r="L302" s="2" t="str">
        <f t="shared" si="24"/>
        <v>CH</v>
      </c>
      <c r="M302" s="2" t="str">
        <f t="shared" si="25"/>
        <v>03</v>
      </c>
      <c r="N302" t="s">
        <v>30</v>
      </c>
      <c r="O302" t="s">
        <v>22</v>
      </c>
      <c r="P302" t="s">
        <v>23</v>
      </c>
      <c r="Q302">
        <v>1976</v>
      </c>
    </row>
    <row r="303" spans="1:17" x14ac:dyDescent="0.2">
      <c r="A303">
        <v>103539</v>
      </c>
      <c r="B303" s="1">
        <v>42191.52847222222</v>
      </c>
      <c r="C303" s="1">
        <v>42191.531944444447</v>
      </c>
      <c r="D303" t="s">
        <v>342</v>
      </c>
      <c r="E303" s="2" t="str">
        <f t="shared" si="21"/>
        <v>SEA</v>
      </c>
      <c r="F303" s="2" t="str">
        <f t="shared" si="22"/>
        <v>00412</v>
      </c>
      <c r="G303">
        <v>262.19299999999998</v>
      </c>
      <c r="H303" t="s">
        <v>171</v>
      </c>
      <c r="I303" t="s">
        <v>42</v>
      </c>
      <c r="J303" s="3">
        <f t="shared" si="23"/>
        <v>0</v>
      </c>
      <c r="K303" t="s">
        <v>172</v>
      </c>
      <c r="L303" s="2" t="str">
        <f t="shared" si="24"/>
        <v>UW</v>
      </c>
      <c r="M303" s="2" t="str">
        <f t="shared" si="25"/>
        <v>02</v>
      </c>
      <c r="N303" t="s">
        <v>43</v>
      </c>
      <c r="O303" t="s">
        <v>22</v>
      </c>
      <c r="P303" t="s">
        <v>23</v>
      </c>
      <c r="Q303">
        <v>1983</v>
      </c>
    </row>
    <row r="304" spans="1:17" x14ac:dyDescent="0.2">
      <c r="A304">
        <v>44870</v>
      </c>
      <c r="B304" s="1">
        <v>42071.738888888889</v>
      </c>
      <c r="C304" s="1">
        <v>42071.775694444441</v>
      </c>
      <c r="D304" t="s">
        <v>343</v>
      </c>
      <c r="E304" s="2" t="str">
        <f t="shared" si="21"/>
        <v>SEA</v>
      </c>
      <c r="F304" s="2" t="str">
        <f t="shared" si="22"/>
        <v>00042</v>
      </c>
      <c r="G304">
        <v>3124.614</v>
      </c>
      <c r="H304" t="s">
        <v>37</v>
      </c>
      <c r="I304" t="s">
        <v>179</v>
      </c>
      <c r="J304" s="3">
        <f t="shared" si="23"/>
        <v>0</v>
      </c>
      <c r="K304" t="s">
        <v>39</v>
      </c>
      <c r="L304" s="2" t="str">
        <f t="shared" si="24"/>
        <v>BT</v>
      </c>
      <c r="M304" s="2" t="str">
        <f t="shared" si="25"/>
        <v>01</v>
      </c>
      <c r="N304" t="s">
        <v>180</v>
      </c>
      <c r="O304" t="s">
        <v>15</v>
      </c>
      <c r="P304" t="s">
        <v>16</v>
      </c>
      <c r="Q304" t="s">
        <v>16</v>
      </c>
    </row>
    <row r="305" spans="1:17" x14ac:dyDescent="0.2">
      <c r="A305">
        <v>103343</v>
      </c>
      <c r="B305" s="1">
        <v>42191.331944444442</v>
      </c>
      <c r="C305" s="1">
        <v>42191.335416666669</v>
      </c>
      <c r="D305" t="s">
        <v>139</v>
      </c>
      <c r="E305" s="2" t="str">
        <f t="shared" si="21"/>
        <v>SEA</v>
      </c>
      <c r="F305" s="2" t="str">
        <f t="shared" si="22"/>
        <v>00483</v>
      </c>
      <c r="G305">
        <v>331.78500000000003</v>
      </c>
      <c r="H305" t="s">
        <v>90</v>
      </c>
      <c r="I305" t="s">
        <v>93</v>
      </c>
      <c r="J305" s="3">
        <f t="shared" si="23"/>
        <v>0</v>
      </c>
      <c r="K305" t="s">
        <v>91</v>
      </c>
      <c r="L305" s="2" t="str">
        <f t="shared" si="24"/>
        <v>CH</v>
      </c>
      <c r="M305" s="2" t="str">
        <f t="shared" si="25"/>
        <v>12</v>
      </c>
      <c r="N305" t="s">
        <v>94</v>
      </c>
      <c r="O305" t="s">
        <v>22</v>
      </c>
      <c r="P305" t="s">
        <v>23</v>
      </c>
      <c r="Q305">
        <v>1984</v>
      </c>
    </row>
    <row r="306" spans="1:17" x14ac:dyDescent="0.2">
      <c r="A306">
        <v>61168</v>
      </c>
      <c r="B306" s="1">
        <v>42114.413194444445</v>
      </c>
      <c r="C306" s="1">
        <v>42114.415972222225</v>
      </c>
      <c r="D306" t="s">
        <v>344</v>
      </c>
      <c r="E306" s="2" t="str">
        <f t="shared" si="21"/>
        <v>SEA</v>
      </c>
      <c r="F306" s="2" t="str">
        <f t="shared" si="22"/>
        <v>00167</v>
      </c>
      <c r="G306">
        <v>240.91200000000001</v>
      </c>
      <c r="H306" t="s">
        <v>116</v>
      </c>
      <c r="I306" t="s">
        <v>18</v>
      </c>
      <c r="J306" s="3">
        <f t="shared" si="23"/>
        <v>0</v>
      </c>
      <c r="K306" t="s">
        <v>117</v>
      </c>
      <c r="L306" s="2" t="str">
        <f t="shared" si="24"/>
        <v>BT</v>
      </c>
      <c r="M306" s="2" t="str">
        <f t="shared" si="25"/>
        <v>03</v>
      </c>
      <c r="N306" t="s">
        <v>20</v>
      </c>
      <c r="O306" t="s">
        <v>22</v>
      </c>
      <c r="P306" t="s">
        <v>23</v>
      </c>
      <c r="Q306">
        <v>1972</v>
      </c>
    </row>
    <row r="307" spans="1:17" x14ac:dyDescent="0.2">
      <c r="A307">
        <v>61084</v>
      </c>
      <c r="B307" s="1">
        <v>42114.357638888891</v>
      </c>
      <c r="C307" s="1">
        <v>42114.362500000003</v>
      </c>
      <c r="D307" t="s">
        <v>207</v>
      </c>
      <c r="E307" s="2" t="str">
        <f t="shared" si="21"/>
        <v>SEA</v>
      </c>
      <c r="F307" s="2" t="str">
        <f t="shared" si="22"/>
        <v>00266</v>
      </c>
      <c r="G307">
        <v>393.77699999999999</v>
      </c>
      <c r="H307" t="s">
        <v>68</v>
      </c>
      <c r="I307" t="s">
        <v>99</v>
      </c>
      <c r="J307" s="3">
        <f t="shared" si="23"/>
        <v>0</v>
      </c>
      <c r="K307" t="s">
        <v>69</v>
      </c>
      <c r="L307" s="2" t="str">
        <f t="shared" si="24"/>
        <v>CBD</v>
      </c>
      <c r="M307" s="2" t="str">
        <f t="shared" si="25"/>
        <v>05</v>
      </c>
      <c r="N307" t="s">
        <v>100</v>
      </c>
      <c r="O307" t="s">
        <v>22</v>
      </c>
      <c r="P307" t="s">
        <v>23</v>
      </c>
      <c r="Q307">
        <v>1969</v>
      </c>
    </row>
    <row r="308" spans="1:17" x14ac:dyDescent="0.2">
      <c r="A308">
        <v>59666</v>
      </c>
      <c r="B308" s="1">
        <v>42112.561805555553</v>
      </c>
      <c r="C308" s="1">
        <v>42112.70208333333</v>
      </c>
      <c r="D308" t="s">
        <v>345</v>
      </c>
      <c r="E308" s="2" t="str">
        <f t="shared" si="21"/>
        <v>SEA</v>
      </c>
      <c r="F308" s="2" t="str">
        <f t="shared" si="22"/>
        <v>00293</v>
      </c>
      <c r="G308">
        <v>12143.356</v>
      </c>
      <c r="H308" t="s">
        <v>144</v>
      </c>
      <c r="I308" t="s">
        <v>144</v>
      </c>
      <c r="J308" s="3">
        <f t="shared" si="23"/>
        <v>0</v>
      </c>
      <c r="K308" t="s">
        <v>145</v>
      </c>
      <c r="L308" s="2" t="str">
        <f t="shared" si="24"/>
        <v>UD</v>
      </c>
      <c r="M308" s="2" t="str">
        <f t="shared" si="25"/>
        <v>04</v>
      </c>
      <c r="N308" t="s">
        <v>145</v>
      </c>
      <c r="O308" t="s">
        <v>15</v>
      </c>
      <c r="P308" t="s">
        <v>16</v>
      </c>
      <c r="Q308" t="s">
        <v>16</v>
      </c>
    </row>
    <row r="309" spans="1:17" x14ac:dyDescent="0.2">
      <c r="A309">
        <v>101952</v>
      </c>
      <c r="B309" s="1">
        <v>42189.4375</v>
      </c>
      <c r="C309" s="1">
        <v>42189.440972222219</v>
      </c>
      <c r="D309" t="s">
        <v>346</v>
      </c>
      <c r="E309" s="2" t="str">
        <f t="shared" si="21"/>
        <v>SEA</v>
      </c>
      <c r="F309" s="2" t="str">
        <f t="shared" si="22"/>
        <v>00272</v>
      </c>
      <c r="G309">
        <v>316.24099999999999</v>
      </c>
      <c r="H309" t="s">
        <v>19</v>
      </c>
      <c r="I309" t="s">
        <v>53</v>
      </c>
      <c r="J309" s="3">
        <f t="shared" si="23"/>
        <v>0</v>
      </c>
      <c r="K309" t="s">
        <v>21</v>
      </c>
      <c r="L309" s="2" t="str">
        <f t="shared" si="24"/>
        <v>SLU</v>
      </c>
      <c r="M309" s="2" t="str">
        <f t="shared" si="25"/>
        <v>02</v>
      </c>
      <c r="N309" t="s">
        <v>55</v>
      </c>
      <c r="O309" t="s">
        <v>22</v>
      </c>
      <c r="P309" t="s">
        <v>23</v>
      </c>
      <c r="Q309">
        <v>1977</v>
      </c>
    </row>
    <row r="310" spans="1:17" x14ac:dyDescent="0.2">
      <c r="A310">
        <v>147616</v>
      </c>
      <c r="B310" s="1">
        <v>42269.234722222223</v>
      </c>
      <c r="C310" s="1">
        <v>42269.240277777775</v>
      </c>
      <c r="D310" t="s">
        <v>347</v>
      </c>
      <c r="E310" s="2" t="str">
        <f t="shared" si="21"/>
        <v>SEA</v>
      </c>
      <c r="F310" s="2" t="str">
        <f t="shared" si="22"/>
        <v>00110</v>
      </c>
      <c r="G310">
        <v>485.11200000000002</v>
      </c>
      <c r="H310" t="s">
        <v>76</v>
      </c>
      <c r="I310" t="s">
        <v>68</v>
      </c>
      <c r="J310" s="3">
        <f t="shared" si="23"/>
        <v>0</v>
      </c>
      <c r="K310" t="s">
        <v>77</v>
      </c>
      <c r="L310" s="2" t="str">
        <f t="shared" si="24"/>
        <v>CH</v>
      </c>
      <c r="M310" s="2" t="str">
        <f t="shared" si="25"/>
        <v>06</v>
      </c>
      <c r="N310" t="s">
        <v>69</v>
      </c>
      <c r="O310" t="s">
        <v>22</v>
      </c>
      <c r="P310" t="s">
        <v>23</v>
      </c>
      <c r="Q310">
        <v>1989</v>
      </c>
    </row>
    <row r="311" spans="1:17" x14ac:dyDescent="0.2">
      <c r="A311">
        <v>40723</v>
      </c>
      <c r="B311" s="1">
        <v>42059.763888888891</v>
      </c>
      <c r="C311" s="1">
        <v>42059.768055555556</v>
      </c>
      <c r="D311" t="s">
        <v>314</v>
      </c>
      <c r="E311" s="2" t="str">
        <f t="shared" si="21"/>
        <v>SEA</v>
      </c>
      <c r="F311" s="2" t="str">
        <f t="shared" si="22"/>
        <v>00093</v>
      </c>
      <c r="G311">
        <v>364.625</v>
      </c>
      <c r="H311" t="s">
        <v>29</v>
      </c>
      <c r="I311" t="s">
        <v>53</v>
      </c>
      <c r="J311" s="3">
        <f t="shared" si="23"/>
        <v>0</v>
      </c>
      <c r="K311" t="s">
        <v>31</v>
      </c>
      <c r="L311" s="2" t="str">
        <f t="shared" si="24"/>
        <v>BT</v>
      </c>
      <c r="M311" s="2" t="str">
        <f t="shared" si="25"/>
        <v>05</v>
      </c>
      <c r="N311" t="s">
        <v>55</v>
      </c>
      <c r="O311" t="s">
        <v>22</v>
      </c>
      <c r="P311" t="s">
        <v>66</v>
      </c>
      <c r="Q311">
        <v>1985</v>
      </c>
    </row>
    <row r="312" spans="1:17" x14ac:dyDescent="0.2">
      <c r="A312">
        <v>53405</v>
      </c>
      <c r="B312" s="1">
        <v>42096.643750000003</v>
      </c>
      <c r="C312" s="1">
        <v>42096.656944444447</v>
      </c>
      <c r="D312" t="s">
        <v>239</v>
      </c>
      <c r="E312" s="2" t="str">
        <f t="shared" si="21"/>
        <v>SEA</v>
      </c>
      <c r="F312" s="2" t="str">
        <f t="shared" si="22"/>
        <v>00368</v>
      </c>
      <c r="G312">
        <v>1103.461</v>
      </c>
      <c r="H312" t="s">
        <v>61</v>
      </c>
      <c r="I312" t="s">
        <v>179</v>
      </c>
      <c r="J312" s="3">
        <f t="shared" si="23"/>
        <v>0</v>
      </c>
      <c r="K312" t="s">
        <v>62</v>
      </c>
      <c r="L312" s="2" t="str">
        <f t="shared" si="24"/>
        <v>WF</v>
      </c>
      <c r="M312" s="2" t="str">
        <f t="shared" si="25"/>
        <v>01</v>
      </c>
      <c r="N312" t="s">
        <v>180</v>
      </c>
      <c r="O312" t="s">
        <v>15</v>
      </c>
      <c r="P312" t="s">
        <v>16</v>
      </c>
      <c r="Q312" t="s">
        <v>16</v>
      </c>
    </row>
    <row r="313" spans="1:17" x14ac:dyDescent="0.2">
      <c r="A313">
        <v>118022</v>
      </c>
      <c r="B313" s="1">
        <v>42213.84652777778</v>
      </c>
      <c r="C313" s="1">
        <v>42213.849305555559</v>
      </c>
      <c r="D313" t="s">
        <v>306</v>
      </c>
      <c r="E313" s="2" t="str">
        <f t="shared" si="21"/>
        <v>SEA</v>
      </c>
      <c r="F313" s="2" t="str">
        <f t="shared" si="22"/>
        <v>00173</v>
      </c>
      <c r="G313">
        <v>267.59899999999999</v>
      </c>
      <c r="H313" t="s">
        <v>87</v>
      </c>
      <c r="I313" t="s">
        <v>79</v>
      </c>
      <c r="J313" s="3">
        <f t="shared" si="23"/>
        <v>0</v>
      </c>
      <c r="K313" t="s">
        <v>88</v>
      </c>
      <c r="L313" s="2" t="str">
        <f t="shared" si="24"/>
        <v>CH</v>
      </c>
      <c r="M313" s="2" t="str">
        <f t="shared" si="25"/>
        <v>08</v>
      </c>
      <c r="N313" t="s">
        <v>81</v>
      </c>
      <c r="O313" t="s">
        <v>22</v>
      </c>
      <c r="P313" t="s">
        <v>70</v>
      </c>
      <c r="Q313">
        <v>1987</v>
      </c>
    </row>
    <row r="314" spans="1:17" x14ac:dyDescent="0.2">
      <c r="A314">
        <v>112997</v>
      </c>
      <c r="B314" s="1">
        <v>42205.640972222223</v>
      </c>
      <c r="C314" s="1">
        <v>42205.647916666669</v>
      </c>
      <c r="D314" t="s">
        <v>216</v>
      </c>
      <c r="E314" s="2" t="str">
        <f t="shared" si="21"/>
        <v>SEA</v>
      </c>
      <c r="F314" s="2" t="str">
        <f t="shared" si="22"/>
        <v>00478</v>
      </c>
      <c r="G314">
        <v>594.14099999999996</v>
      </c>
      <c r="H314" t="s">
        <v>87</v>
      </c>
      <c r="I314" t="s">
        <v>93</v>
      </c>
      <c r="J314" s="3">
        <f t="shared" si="23"/>
        <v>0</v>
      </c>
      <c r="K314" t="s">
        <v>88</v>
      </c>
      <c r="L314" s="2" t="str">
        <f t="shared" si="24"/>
        <v>CH</v>
      </c>
      <c r="M314" s="2" t="str">
        <f t="shared" si="25"/>
        <v>08</v>
      </c>
      <c r="N314" t="s">
        <v>94</v>
      </c>
      <c r="O314" t="s">
        <v>22</v>
      </c>
      <c r="P314" t="s">
        <v>23</v>
      </c>
      <c r="Q314">
        <v>1984</v>
      </c>
    </row>
    <row r="315" spans="1:17" x14ac:dyDescent="0.2">
      <c r="A315">
        <v>61000</v>
      </c>
      <c r="B315" s="1">
        <v>42113.98541666667</v>
      </c>
      <c r="C315" s="1">
        <v>42113.998611111114</v>
      </c>
      <c r="D315" t="s">
        <v>348</v>
      </c>
      <c r="E315" s="2" t="str">
        <f t="shared" si="21"/>
        <v>SEA</v>
      </c>
      <c r="F315" s="2" t="str">
        <f t="shared" si="22"/>
        <v>00427</v>
      </c>
      <c r="G315">
        <v>1142.7049999999999</v>
      </c>
      <c r="H315" t="s">
        <v>61</v>
      </c>
      <c r="I315" t="s">
        <v>179</v>
      </c>
      <c r="J315" s="3">
        <f t="shared" si="23"/>
        <v>0</v>
      </c>
      <c r="K315" t="s">
        <v>62</v>
      </c>
      <c r="L315" s="2" t="str">
        <f t="shared" si="24"/>
        <v>WF</v>
      </c>
      <c r="M315" s="2" t="str">
        <f t="shared" si="25"/>
        <v>01</v>
      </c>
      <c r="N315" t="s">
        <v>180</v>
      </c>
      <c r="O315" t="s">
        <v>15</v>
      </c>
      <c r="P315" t="s">
        <v>16</v>
      </c>
      <c r="Q315" t="s">
        <v>16</v>
      </c>
    </row>
    <row r="316" spans="1:17" x14ac:dyDescent="0.2">
      <c r="A316">
        <v>82207</v>
      </c>
      <c r="B316" s="1">
        <v>42154.696527777778</v>
      </c>
      <c r="C316" s="1">
        <v>42154.740972222222</v>
      </c>
      <c r="D316" t="s">
        <v>349</v>
      </c>
      <c r="E316" s="2" t="str">
        <f t="shared" si="21"/>
        <v>SEA</v>
      </c>
      <c r="F316" s="2" t="str">
        <f t="shared" si="22"/>
        <v>00155</v>
      </c>
      <c r="G316">
        <v>3830.2429999999999</v>
      </c>
      <c r="H316" t="s">
        <v>61</v>
      </c>
      <c r="I316" t="s">
        <v>61</v>
      </c>
      <c r="J316" s="3">
        <f t="shared" si="23"/>
        <v>0</v>
      </c>
      <c r="K316" t="s">
        <v>62</v>
      </c>
      <c r="L316" s="2" t="str">
        <f t="shared" si="24"/>
        <v>WF</v>
      </c>
      <c r="M316" s="2" t="str">
        <f t="shared" si="25"/>
        <v>01</v>
      </c>
      <c r="N316" t="s">
        <v>62</v>
      </c>
      <c r="O316" t="s">
        <v>15</v>
      </c>
      <c r="P316" t="s">
        <v>16</v>
      </c>
      <c r="Q316" t="s">
        <v>16</v>
      </c>
    </row>
    <row r="317" spans="1:17" x14ac:dyDescent="0.2">
      <c r="A317">
        <v>49087</v>
      </c>
      <c r="B317" s="1">
        <v>42084.62222222222</v>
      </c>
      <c r="C317" s="1">
        <v>42084.631249999999</v>
      </c>
      <c r="D317" t="s">
        <v>260</v>
      </c>
      <c r="E317" s="2" t="str">
        <f t="shared" si="21"/>
        <v>SEA</v>
      </c>
      <c r="F317" s="2" t="str">
        <f t="shared" si="22"/>
        <v>00341</v>
      </c>
      <c r="G317">
        <v>795.65899999999999</v>
      </c>
      <c r="H317" t="s">
        <v>261</v>
      </c>
      <c r="I317" t="s">
        <v>105</v>
      </c>
      <c r="J317" s="3">
        <f t="shared" si="23"/>
        <v>0</v>
      </c>
      <c r="K317" t="s">
        <v>262</v>
      </c>
      <c r="L317" s="2" t="str">
        <f t="shared" si="24"/>
        <v>UW</v>
      </c>
      <c r="M317" s="2" t="str">
        <f t="shared" si="25"/>
        <v>04</v>
      </c>
      <c r="N317" t="s">
        <v>106</v>
      </c>
      <c r="O317" t="s">
        <v>15</v>
      </c>
      <c r="P317" t="s">
        <v>16</v>
      </c>
      <c r="Q317" t="s">
        <v>16</v>
      </c>
    </row>
    <row r="318" spans="1:17" x14ac:dyDescent="0.2">
      <c r="A318">
        <v>142162</v>
      </c>
      <c r="B318" s="1">
        <v>42257.3125</v>
      </c>
      <c r="C318" s="1">
        <v>42257.324305555558</v>
      </c>
      <c r="D318" t="s">
        <v>191</v>
      </c>
      <c r="E318" s="2" t="str">
        <f t="shared" si="21"/>
        <v>SEA</v>
      </c>
      <c r="F318" s="2" t="str">
        <f t="shared" si="22"/>
        <v>00212</v>
      </c>
      <c r="G318">
        <v>1036.193</v>
      </c>
      <c r="H318" t="s">
        <v>29</v>
      </c>
      <c r="I318" t="s">
        <v>54</v>
      </c>
      <c r="J318" s="3">
        <f t="shared" si="23"/>
        <v>0</v>
      </c>
      <c r="K318" t="s">
        <v>31</v>
      </c>
      <c r="L318" s="2" t="str">
        <f t="shared" si="24"/>
        <v>BT</v>
      </c>
      <c r="M318" s="2" t="str">
        <f t="shared" si="25"/>
        <v>05</v>
      </c>
      <c r="N318" t="s">
        <v>56</v>
      </c>
      <c r="O318" t="s">
        <v>22</v>
      </c>
      <c r="P318" t="s">
        <v>66</v>
      </c>
      <c r="Q318">
        <v>1964</v>
      </c>
    </row>
    <row r="319" spans="1:17" x14ac:dyDescent="0.2">
      <c r="A319">
        <v>4339</v>
      </c>
      <c r="B319" s="1">
        <v>41932.875</v>
      </c>
      <c r="C319" s="1">
        <v>41932.879166666666</v>
      </c>
      <c r="D319" t="s">
        <v>57</v>
      </c>
      <c r="E319" s="2" t="str">
        <f t="shared" si="21"/>
        <v>SEA</v>
      </c>
      <c r="F319" s="2" t="str">
        <f t="shared" si="22"/>
        <v>00457</v>
      </c>
      <c r="G319">
        <v>399.988</v>
      </c>
      <c r="H319" t="s">
        <v>29</v>
      </c>
      <c r="I319" t="s">
        <v>46</v>
      </c>
      <c r="J319" s="3">
        <f t="shared" si="23"/>
        <v>0</v>
      </c>
      <c r="K319" t="s">
        <v>31</v>
      </c>
      <c r="L319" s="2" t="str">
        <f t="shared" si="24"/>
        <v>BT</v>
      </c>
      <c r="M319" s="2" t="str">
        <f t="shared" si="25"/>
        <v>05</v>
      </c>
      <c r="N319" t="s">
        <v>48</v>
      </c>
      <c r="O319" t="s">
        <v>22</v>
      </c>
      <c r="P319" t="s">
        <v>23</v>
      </c>
      <c r="Q319">
        <v>1985</v>
      </c>
    </row>
    <row r="320" spans="1:17" x14ac:dyDescent="0.2">
      <c r="A320">
        <v>8583</v>
      </c>
      <c r="B320" s="1">
        <v>41944.938194444447</v>
      </c>
      <c r="C320" s="1">
        <v>41944.95208333333</v>
      </c>
      <c r="D320" t="s">
        <v>338</v>
      </c>
      <c r="E320" s="2" t="str">
        <f t="shared" si="21"/>
        <v>SEA</v>
      </c>
      <c r="F320" s="2" t="str">
        <f t="shared" si="22"/>
        <v>00380</v>
      </c>
      <c r="G320">
        <v>1209.434</v>
      </c>
      <c r="H320" t="s">
        <v>163</v>
      </c>
      <c r="I320" t="s">
        <v>25</v>
      </c>
      <c r="J320" s="3">
        <f t="shared" si="23"/>
        <v>1</v>
      </c>
      <c r="K320" t="s">
        <v>164</v>
      </c>
      <c r="L320" s="2" t="str">
        <f t="shared" si="24"/>
        <v>CBD</v>
      </c>
      <c r="M320" s="2" t="str">
        <f t="shared" si="25"/>
        <v>07</v>
      </c>
      <c r="N320" t="s">
        <v>26</v>
      </c>
      <c r="O320" t="s">
        <v>15</v>
      </c>
      <c r="P320" t="s">
        <v>16</v>
      </c>
      <c r="Q320" t="s">
        <v>16</v>
      </c>
    </row>
    <row r="321" spans="1:17" x14ac:dyDescent="0.2">
      <c r="A321">
        <v>25039</v>
      </c>
      <c r="B321" s="1">
        <v>42004.652083333334</v>
      </c>
      <c r="C321" s="1">
        <v>42004.658333333333</v>
      </c>
      <c r="D321" t="s">
        <v>109</v>
      </c>
      <c r="E321" s="2" t="str">
        <f t="shared" si="21"/>
        <v>SEA</v>
      </c>
      <c r="F321" s="2" t="str">
        <f t="shared" si="22"/>
        <v>00223</v>
      </c>
      <c r="G321">
        <v>521.00099999999998</v>
      </c>
      <c r="H321" t="s">
        <v>42</v>
      </c>
      <c r="I321" t="s">
        <v>13</v>
      </c>
      <c r="J321" s="3">
        <f t="shared" si="23"/>
        <v>0</v>
      </c>
      <c r="K321" t="s">
        <v>43</v>
      </c>
      <c r="L321" s="2" t="str">
        <f t="shared" si="24"/>
        <v>UW</v>
      </c>
      <c r="M321" s="2" t="str">
        <f t="shared" si="25"/>
        <v>06</v>
      </c>
      <c r="N321" t="s">
        <v>14</v>
      </c>
      <c r="O321" t="s">
        <v>22</v>
      </c>
      <c r="P321" t="s">
        <v>66</v>
      </c>
      <c r="Q321">
        <v>1989</v>
      </c>
    </row>
    <row r="322" spans="1:17" x14ac:dyDescent="0.2">
      <c r="A322">
        <v>95408</v>
      </c>
      <c r="B322" s="1">
        <v>42177.745833333334</v>
      </c>
      <c r="C322" s="1">
        <v>42177.752083333333</v>
      </c>
      <c r="D322" t="s">
        <v>259</v>
      </c>
      <c r="E322" s="2" t="str">
        <f t="shared" si="21"/>
        <v>SEA</v>
      </c>
      <c r="F322" s="2" t="str">
        <f t="shared" si="22"/>
        <v>00166</v>
      </c>
      <c r="G322">
        <v>535.28399999999999</v>
      </c>
      <c r="H322" t="s">
        <v>64</v>
      </c>
      <c r="I322" t="s">
        <v>19</v>
      </c>
      <c r="J322" s="3">
        <f t="shared" si="23"/>
        <v>0</v>
      </c>
      <c r="K322" t="s">
        <v>65</v>
      </c>
      <c r="L322" s="2" t="str">
        <f t="shared" si="24"/>
        <v>SLU</v>
      </c>
      <c r="M322" s="2" t="str">
        <f t="shared" si="25"/>
        <v>07</v>
      </c>
      <c r="N322" t="s">
        <v>21</v>
      </c>
      <c r="O322" t="s">
        <v>22</v>
      </c>
      <c r="P322" t="s">
        <v>23</v>
      </c>
      <c r="Q322">
        <v>1967</v>
      </c>
    </row>
    <row r="323" spans="1:17" x14ac:dyDescent="0.2">
      <c r="A323">
        <v>72131</v>
      </c>
      <c r="B323" s="1">
        <v>42135.727777777778</v>
      </c>
      <c r="C323" s="1">
        <v>42135.732638888891</v>
      </c>
      <c r="D323" t="s">
        <v>319</v>
      </c>
      <c r="E323" s="2" t="str">
        <f t="shared" ref="E323:E386" si="26">LEFT(D323, 3)</f>
        <v>SEA</v>
      </c>
      <c r="F323" s="2" t="str">
        <f t="shared" ref="F323:F386" si="27">RIGHT(D323,5)</f>
        <v>00489</v>
      </c>
      <c r="G323">
        <v>409.96899999999999</v>
      </c>
      <c r="H323" t="s">
        <v>84</v>
      </c>
      <c r="I323" t="s">
        <v>179</v>
      </c>
      <c r="J323" s="3">
        <f t="shared" ref="J323:J386" si="28">IFERROR(SEARCH("Occidental",I323), 0)</f>
        <v>0</v>
      </c>
      <c r="K323" t="s">
        <v>85</v>
      </c>
      <c r="L323" s="2" t="str">
        <f t="shared" ref="L323:L386" si="29">LEFT(K323, FIND("-",K323)-1)</f>
        <v>DPD</v>
      </c>
      <c r="M323" s="2" t="str">
        <f t="shared" ref="M323:M386" si="30">RIGHT(K323, LEN(K323)-FIND("-",K323))</f>
        <v>01</v>
      </c>
      <c r="N323" t="s">
        <v>180</v>
      </c>
      <c r="O323" t="s">
        <v>22</v>
      </c>
      <c r="P323" t="s">
        <v>23</v>
      </c>
      <c r="Q323">
        <v>1989</v>
      </c>
    </row>
    <row r="324" spans="1:17" x14ac:dyDescent="0.2">
      <c r="A324">
        <v>1488</v>
      </c>
      <c r="B324" s="1">
        <v>41927.254861111112</v>
      </c>
      <c r="C324" s="1">
        <v>41927.261111111111</v>
      </c>
      <c r="D324" t="s">
        <v>350</v>
      </c>
      <c r="E324" s="2" t="str">
        <f t="shared" si="26"/>
        <v>SEA</v>
      </c>
      <c r="F324" s="2" t="str">
        <f t="shared" si="27"/>
        <v>00472</v>
      </c>
      <c r="G324">
        <v>548.58000000000004</v>
      </c>
      <c r="H324" t="s">
        <v>79</v>
      </c>
      <c r="I324" t="s">
        <v>50</v>
      </c>
      <c r="J324" s="3">
        <f t="shared" si="28"/>
        <v>0</v>
      </c>
      <c r="K324" t="s">
        <v>81</v>
      </c>
      <c r="L324" s="2" t="str">
        <f t="shared" si="29"/>
        <v>CH</v>
      </c>
      <c r="M324" s="2" t="str">
        <f t="shared" si="30"/>
        <v>02</v>
      </c>
      <c r="N324" t="s">
        <v>51</v>
      </c>
      <c r="O324" t="s">
        <v>22</v>
      </c>
      <c r="P324" t="s">
        <v>23</v>
      </c>
      <c r="Q324">
        <v>1968</v>
      </c>
    </row>
    <row r="325" spans="1:17" x14ac:dyDescent="0.2">
      <c r="A325">
        <v>83655</v>
      </c>
      <c r="B325" s="1">
        <v>42157.695138888892</v>
      </c>
      <c r="C325" s="1">
        <v>42157.707638888889</v>
      </c>
      <c r="D325" t="s">
        <v>351</v>
      </c>
      <c r="E325" s="2" t="str">
        <f t="shared" si="26"/>
        <v>SEA</v>
      </c>
      <c r="F325" s="2" t="str">
        <f t="shared" si="27"/>
        <v>00194</v>
      </c>
      <c r="G325">
        <v>1075.1079999999999</v>
      </c>
      <c r="H325" t="s">
        <v>107</v>
      </c>
      <c r="I325" t="s">
        <v>36</v>
      </c>
      <c r="J325" s="3">
        <f t="shared" si="28"/>
        <v>0</v>
      </c>
      <c r="K325" t="s">
        <v>108</v>
      </c>
      <c r="L325" s="2" t="str">
        <f t="shared" si="29"/>
        <v>ID</v>
      </c>
      <c r="M325" s="2" t="str">
        <f t="shared" si="30"/>
        <v>04</v>
      </c>
      <c r="N325" t="s">
        <v>38</v>
      </c>
      <c r="O325" t="s">
        <v>22</v>
      </c>
      <c r="P325" t="s">
        <v>23</v>
      </c>
      <c r="Q325">
        <v>1981</v>
      </c>
    </row>
    <row r="326" spans="1:17" x14ac:dyDescent="0.2">
      <c r="A326">
        <v>11330</v>
      </c>
      <c r="B326" s="1">
        <v>41951.613194444442</v>
      </c>
      <c r="C326" s="1">
        <v>41951.63958333333</v>
      </c>
      <c r="D326" t="s">
        <v>126</v>
      </c>
      <c r="E326" s="2" t="str">
        <f t="shared" si="26"/>
        <v>SEA</v>
      </c>
      <c r="F326" s="2" t="str">
        <f t="shared" si="27"/>
        <v>00413</v>
      </c>
      <c r="G326">
        <v>2298.5520000000001</v>
      </c>
      <c r="H326" t="s">
        <v>99</v>
      </c>
      <c r="I326" t="s">
        <v>68</v>
      </c>
      <c r="J326" s="3">
        <f t="shared" si="28"/>
        <v>0</v>
      </c>
      <c r="K326" t="s">
        <v>100</v>
      </c>
      <c r="L326" s="2" t="str">
        <f t="shared" si="29"/>
        <v>SLU</v>
      </c>
      <c r="M326" s="2" t="str">
        <f t="shared" si="30"/>
        <v>15</v>
      </c>
      <c r="N326" t="s">
        <v>69</v>
      </c>
      <c r="O326" t="s">
        <v>15</v>
      </c>
      <c r="P326" t="s">
        <v>16</v>
      </c>
      <c r="Q326" t="s">
        <v>16</v>
      </c>
    </row>
    <row r="327" spans="1:17" x14ac:dyDescent="0.2">
      <c r="A327">
        <v>113524</v>
      </c>
      <c r="B327" s="1">
        <v>42206.59375</v>
      </c>
      <c r="C327" s="1">
        <v>42206.599305555559</v>
      </c>
      <c r="D327" t="s">
        <v>57</v>
      </c>
      <c r="E327" s="2" t="str">
        <f t="shared" si="26"/>
        <v>SEA</v>
      </c>
      <c r="F327" s="2" t="str">
        <f t="shared" si="27"/>
        <v>00457</v>
      </c>
      <c r="G327">
        <v>476.63499999999999</v>
      </c>
      <c r="H327" t="s">
        <v>99</v>
      </c>
      <c r="I327" t="s">
        <v>18</v>
      </c>
      <c r="J327" s="3">
        <f t="shared" si="28"/>
        <v>0</v>
      </c>
      <c r="K327" t="s">
        <v>100</v>
      </c>
      <c r="L327" s="2" t="str">
        <f t="shared" si="29"/>
        <v>SLU</v>
      </c>
      <c r="M327" s="2" t="str">
        <f t="shared" si="30"/>
        <v>15</v>
      </c>
      <c r="N327" t="s">
        <v>20</v>
      </c>
      <c r="O327" t="s">
        <v>22</v>
      </c>
      <c r="P327" t="s">
        <v>23</v>
      </c>
      <c r="Q327">
        <v>1987</v>
      </c>
    </row>
    <row r="328" spans="1:17" x14ac:dyDescent="0.2">
      <c r="A328">
        <v>108559</v>
      </c>
      <c r="B328" s="1">
        <v>42199.308333333334</v>
      </c>
      <c r="C328" s="1">
        <v>42199.31527777778</v>
      </c>
      <c r="D328" t="s">
        <v>352</v>
      </c>
      <c r="E328" s="2" t="str">
        <f t="shared" si="26"/>
        <v>SEA</v>
      </c>
      <c r="F328" s="2" t="str">
        <f t="shared" si="27"/>
        <v>00279</v>
      </c>
      <c r="G328">
        <v>588.279</v>
      </c>
      <c r="H328" t="s">
        <v>213</v>
      </c>
      <c r="I328" t="s">
        <v>53</v>
      </c>
      <c r="J328" s="3">
        <f t="shared" si="28"/>
        <v>0</v>
      </c>
      <c r="K328" t="s">
        <v>214</v>
      </c>
      <c r="L328" s="2" t="str">
        <f t="shared" si="29"/>
        <v>CH</v>
      </c>
      <c r="M328" s="2" t="str">
        <f t="shared" si="30"/>
        <v>15</v>
      </c>
      <c r="N328" t="s">
        <v>55</v>
      </c>
      <c r="O328" t="s">
        <v>22</v>
      </c>
      <c r="P328" t="s">
        <v>23</v>
      </c>
      <c r="Q328">
        <v>1976</v>
      </c>
    </row>
    <row r="329" spans="1:17" x14ac:dyDescent="0.2">
      <c r="A329">
        <v>9428</v>
      </c>
      <c r="B329" s="1">
        <v>41947.349305555559</v>
      </c>
      <c r="C329" s="1">
        <v>41947.361805555556</v>
      </c>
      <c r="D329" t="s">
        <v>222</v>
      </c>
      <c r="E329" s="2" t="str">
        <f t="shared" si="26"/>
        <v>SEA</v>
      </c>
      <c r="F329" s="2" t="str">
        <f t="shared" si="27"/>
        <v>00379</v>
      </c>
      <c r="G329">
        <v>1062.7660000000001</v>
      </c>
      <c r="H329" t="s">
        <v>58</v>
      </c>
      <c r="I329" t="s">
        <v>175</v>
      </c>
      <c r="J329" s="3">
        <f t="shared" si="28"/>
        <v>0</v>
      </c>
      <c r="K329" t="s">
        <v>59</v>
      </c>
      <c r="L329" s="2" t="str">
        <f t="shared" si="29"/>
        <v>CH</v>
      </c>
      <c r="M329" s="2" t="str">
        <f t="shared" si="30"/>
        <v>05</v>
      </c>
      <c r="N329" t="s">
        <v>176</v>
      </c>
      <c r="O329" t="s">
        <v>22</v>
      </c>
      <c r="P329" t="s">
        <v>66</v>
      </c>
      <c r="Q329">
        <v>1988</v>
      </c>
    </row>
    <row r="330" spans="1:17" x14ac:dyDescent="0.2">
      <c r="A330">
        <v>149608</v>
      </c>
      <c r="B330" s="1">
        <v>42273.376388888886</v>
      </c>
      <c r="C330" s="1">
        <v>42273.384027777778</v>
      </c>
      <c r="D330" t="s">
        <v>350</v>
      </c>
      <c r="E330" s="2" t="str">
        <f t="shared" si="26"/>
        <v>SEA</v>
      </c>
      <c r="F330" s="2" t="str">
        <f t="shared" si="27"/>
        <v>00472</v>
      </c>
      <c r="G330">
        <v>659.61400000000003</v>
      </c>
      <c r="H330" t="s">
        <v>25</v>
      </c>
      <c r="I330" t="s">
        <v>18</v>
      </c>
      <c r="J330" s="3">
        <f t="shared" si="28"/>
        <v>0</v>
      </c>
      <c r="K330" t="s">
        <v>26</v>
      </c>
      <c r="L330" s="2" t="str">
        <f t="shared" si="29"/>
        <v>PS</v>
      </c>
      <c r="M330" s="2" t="str">
        <f t="shared" si="30"/>
        <v>04</v>
      </c>
      <c r="N330" t="s">
        <v>20</v>
      </c>
      <c r="O330" t="s">
        <v>15</v>
      </c>
      <c r="P330" t="s">
        <v>16</v>
      </c>
      <c r="Q330" t="s">
        <v>16</v>
      </c>
    </row>
    <row r="331" spans="1:17" x14ac:dyDescent="0.2">
      <c r="A331">
        <v>103838</v>
      </c>
      <c r="B331" s="1">
        <v>42191.789583333331</v>
      </c>
      <c r="C331" s="1">
        <v>42191.79583333333</v>
      </c>
      <c r="D331" t="s">
        <v>215</v>
      </c>
      <c r="E331" s="2" t="str">
        <f t="shared" si="26"/>
        <v>SEA</v>
      </c>
      <c r="F331" s="2" t="str">
        <f t="shared" si="27"/>
        <v>00182</v>
      </c>
      <c r="G331">
        <v>532.11300000000006</v>
      </c>
      <c r="H331" t="s">
        <v>99</v>
      </c>
      <c r="I331" t="s">
        <v>19</v>
      </c>
      <c r="J331" s="3">
        <f t="shared" si="28"/>
        <v>0</v>
      </c>
      <c r="K331" t="s">
        <v>100</v>
      </c>
      <c r="L331" s="2" t="str">
        <f t="shared" si="29"/>
        <v>SLU</v>
      </c>
      <c r="M331" s="2" t="str">
        <f t="shared" si="30"/>
        <v>15</v>
      </c>
      <c r="N331" t="s">
        <v>21</v>
      </c>
      <c r="O331" t="s">
        <v>22</v>
      </c>
      <c r="P331" t="s">
        <v>23</v>
      </c>
      <c r="Q331">
        <v>1983</v>
      </c>
    </row>
    <row r="332" spans="1:17" x14ac:dyDescent="0.2">
      <c r="A332">
        <v>25057</v>
      </c>
      <c r="B332" s="1">
        <v>42004.709027777775</v>
      </c>
      <c r="C332" s="1">
        <v>42004.720833333333</v>
      </c>
      <c r="D332" t="s">
        <v>353</v>
      </c>
      <c r="E332" s="2" t="str">
        <f t="shared" si="26"/>
        <v>SEA</v>
      </c>
      <c r="F332" s="2" t="str">
        <f t="shared" si="27"/>
        <v>00144</v>
      </c>
      <c r="G332">
        <v>1053.8910000000001</v>
      </c>
      <c r="H332" t="s">
        <v>96</v>
      </c>
      <c r="I332" t="s">
        <v>13</v>
      </c>
      <c r="J332" s="3">
        <f t="shared" si="28"/>
        <v>0</v>
      </c>
      <c r="K332" t="s">
        <v>97</v>
      </c>
      <c r="L332" s="2" t="str">
        <f t="shared" si="29"/>
        <v>EL</v>
      </c>
      <c r="M332" s="2" t="str">
        <f t="shared" si="30"/>
        <v>01</v>
      </c>
      <c r="N332" t="s">
        <v>14</v>
      </c>
      <c r="O332" t="s">
        <v>22</v>
      </c>
      <c r="P332" t="s">
        <v>66</v>
      </c>
      <c r="Q332">
        <v>1984</v>
      </c>
    </row>
    <row r="333" spans="1:17" x14ac:dyDescent="0.2">
      <c r="A333">
        <v>18569</v>
      </c>
      <c r="B333" s="1">
        <v>41975.711805555555</v>
      </c>
      <c r="C333" s="1">
        <v>41975.719444444447</v>
      </c>
      <c r="D333" t="s">
        <v>354</v>
      </c>
      <c r="E333" s="2" t="str">
        <f t="shared" si="26"/>
        <v>SEA</v>
      </c>
      <c r="F333" s="2" t="str">
        <f t="shared" si="27"/>
        <v>00239</v>
      </c>
      <c r="G333">
        <v>689.02800000000002</v>
      </c>
      <c r="H333" t="s">
        <v>33</v>
      </c>
      <c r="I333" t="s">
        <v>29</v>
      </c>
      <c r="J333" s="3">
        <f t="shared" si="28"/>
        <v>0</v>
      </c>
      <c r="K333" t="s">
        <v>34</v>
      </c>
      <c r="L333" s="2" t="str">
        <f t="shared" si="29"/>
        <v>SLU</v>
      </c>
      <c r="M333" s="2" t="str">
        <f t="shared" si="30"/>
        <v>01</v>
      </c>
      <c r="N333" t="s">
        <v>31</v>
      </c>
      <c r="O333" t="s">
        <v>22</v>
      </c>
      <c r="P333" t="s">
        <v>23</v>
      </c>
      <c r="Q333">
        <v>1965</v>
      </c>
    </row>
    <row r="334" spans="1:17" x14ac:dyDescent="0.2">
      <c r="A334">
        <v>65278</v>
      </c>
      <c r="B334" s="1">
        <v>42121.795138888891</v>
      </c>
      <c r="C334" s="1">
        <v>42121.8125</v>
      </c>
      <c r="D334" t="s">
        <v>355</v>
      </c>
      <c r="E334" s="2" t="str">
        <f t="shared" si="26"/>
        <v>SEA</v>
      </c>
      <c r="F334" s="2" t="str">
        <f t="shared" si="27"/>
        <v>00421</v>
      </c>
      <c r="G334">
        <v>1462.42</v>
      </c>
      <c r="H334" t="s">
        <v>105</v>
      </c>
      <c r="I334" t="s">
        <v>105</v>
      </c>
      <c r="J334" s="3">
        <f t="shared" si="28"/>
        <v>0</v>
      </c>
      <c r="K334" t="s">
        <v>106</v>
      </c>
      <c r="L334" s="2" t="str">
        <f t="shared" si="29"/>
        <v>UD</v>
      </c>
      <c r="M334" s="2" t="str">
        <f t="shared" si="30"/>
        <v>01</v>
      </c>
      <c r="N334" t="s">
        <v>106</v>
      </c>
      <c r="O334" t="s">
        <v>15</v>
      </c>
      <c r="P334" t="s">
        <v>16</v>
      </c>
      <c r="Q334" t="s">
        <v>16</v>
      </c>
    </row>
    <row r="335" spans="1:17" x14ac:dyDescent="0.2">
      <c r="A335">
        <v>30954</v>
      </c>
      <c r="B335" s="1">
        <v>42028.67291666667</v>
      </c>
      <c r="C335" s="1">
        <v>42028.677083333336</v>
      </c>
      <c r="D335" t="s">
        <v>356</v>
      </c>
      <c r="E335" s="2" t="str">
        <f t="shared" si="26"/>
        <v>SEA</v>
      </c>
      <c r="F335" s="2" t="str">
        <f t="shared" si="27"/>
        <v>00371</v>
      </c>
      <c r="G335">
        <v>335.54700000000003</v>
      </c>
      <c r="H335" t="s">
        <v>29</v>
      </c>
      <c r="I335" t="s">
        <v>179</v>
      </c>
      <c r="J335" s="3">
        <f t="shared" si="28"/>
        <v>0</v>
      </c>
      <c r="K335" t="s">
        <v>31</v>
      </c>
      <c r="L335" s="2" t="str">
        <f t="shared" si="29"/>
        <v>BT</v>
      </c>
      <c r="M335" s="2" t="str">
        <f t="shared" si="30"/>
        <v>05</v>
      </c>
      <c r="N335" t="s">
        <v>180</v>
      </c>
      <c r="O335" t="s">
        <v>22</v>
      </c>
      <c r="P335" t="s">
        <v>23</v>
      </c>
      <c r="Q335">
        <v>1970</v>
      </c>
    </row>
    <row r="336" spans="1:17" x14ac:dyDescent="0.2">
      <c r="A336">
        <v>52337</v>
      </c>
      <c r="B336" s="1">
        <v>42093.65625</v>
      </c>
      <c r="C336" s="1">
        <v>42093.665277777778</v>
      </c>
      <c r="D336" t="s">
        <v>357</v>
      </c>
      <c r="E336" s="2" t="str">
        <f t="shared" si="26"/>
        <v>SEA</v>
      </c>
      <c r="F336" s="2" t="str">
        <f t="shared" si="27"/>
        <v>00482</v>
      </c>
      <c r="G336">
        <v>791.86500000000001</v>
      </c>
      <c r="H336" t="s">
        <v>102</v>
      </c>
      <c r="I336" t="s">
        <v>102</v>
      </c>
      <c r="J336" s="3">
        <f t="shared" si="28"/>
        <v>0</v>
      </c>
      <c r="K336" t="s">
        <v>103</v>
      </c>
      <c r="L336" s="2" t="str">
        <f t="shared" si="29"/>
        <v>CH</v>
      </c>
      <c r="M336" s="2" t="str">
        <f t="shared" si="30"/>
        <v>07</v>
      </c>
      <c r="N336" t="s">
        <v>103</v>
      </c>
      <c r="O336" t="s">
        <v>22</v>
      </c>
      <c r="P336" t="s">
        <v>66</v>
      </c>
      <c r="Q336">
        <v>1950</v>
      </c>
    </row>
    <row r="337" spans="1:17" x14ac:dyDescent="0.2">
      <c r="A337">
        <v>74227</v>
      </c>
      <c r="B337" s="1">
        <v>42140.5</v>
      </c>
      <c r="C337" s="1">
        <v>42140.520138888889</v>
      </c>
      <c r="D337" t="s">
        <v>146</v>
      </c>
      <c r="E337" s="2" t="str">
        <f t="shared" si="26"/>
        <v>SEA</v>
      </c>
      <c r="F337" s="2" t="str">
        <f t="shared" si="27"/>
        <v>00385</v>
      </c>
      <c r="G337">
        <v>1748.3989999999999</v>
      </c>
      <c r="H337" t="s">
        <v>72</v>
      </c>
      <c r="I337" t="s">
        <v>25</v>
      </c>
      <c r="J337" s="3">
        <f t="shared" si="28"/>
        <v>1</v>
      </c>
      <c r="K337" t="s">
        <v>73</v>
      </c>
      <c r="L337" s="2" t="str">
        <f t="shared" si="29"/>
        <v>WF</v>
      </c>
      <c r="M337" s="2" t="str">
        <f t="shared" si="30"/>
        <v>04</v>
      </c>
      <c r="N337" t="s">
        <v>26</v>
      </c>
      <c r="O337" t="s">
        <v>15</v>
      </c>
      <c r="P337" t="s">
        <v>16</v>
      </c>
      <c r="Q337" t="s">
        <v>16</v>
      </c>
    </row>
    <row r="338" spans="1:17" x14ac:dyDescent="0.2">
      <c r="A338">
        <v>134764</v>
      </c>
      <c r="B338" s="1">
        <v>42240.893750000003</v>
      </c>
      <c r="C338" s="1">
        <v>42240.902083333334</v>
      </c>
      <c r="D338" t="s">
        <v>157</v>
      </c>
      <c r="E338" s="2" t="str">
        <f t="shared" si="26"/>
        <v>SEA</v>
      </c>
      <c r="F338" s="2" t="str">
        <f t="shared" si="27"/>
        <v>00374</v>
      </c>
      <c r="G338">
        <v>714.63699999999994</v>
      </c>
      <c r="H338" t="s">
        <v>87</v>
      </c>
      <c r="I338" t="s">
        <v>116</v>
      </c>
      <c r="J338" s="3">
        <f t="shared" si="28"/>
        <v>0</v>
      </c>
      <c r="K338" t="s">
        <v>88</v>
      </c>
      <c r="L338" s="2" t="str">
        <f t="shared" si="29"/>
        <v>CH</v>
      </c>
      <c r="M338" s="2" t="str">
        <f t="shared" si="30"/>
        <v>08</v>
      </c>
      <c r="N338" t="s">
        <v>117</v>
      </c>
      <c r="O338" t="s">
        <v>22</v>
      </c>
      <c r="P338" t="s">
        <v>23</v>
      </c>
      <c r="Q338">
        <v>1983</v>
      </c>
    </row>
    <row r="339" spans="1:17" x14ac:dyDescent="0.2">
      <c r="A339">
        <v>29320</v>
      </c>
      <c r="B339" s="1">
        <v>42023.527777777781</v>
      </c>
      <c r="C339" s="1">
        <v>42023.538194444445</v>
      </c>
      <c r="D339" t="s">
        <v>192</v>
      </c>
      <c r="E339" s="2" t="str">
        <f t="shared" si="26"/>
        <v>SEA</v>
      </c>
      <c r="F339" s="2" t="str">
        <f t="shared" si="27"/>
        <v>00264</v>
      </c>
      <c r="G339">
        <v>911.36500000000001</v>
      </c>
      <c r="H339" t="s">
        <v>13</v>
      </c>
      <c r="I339" t="s">
        <v>54</v>
      </c>
      <c r="J339" s="3">
        <f t="shared" si="28"/>
        <v>0</v>
      </c>
      <c r="K339" t="s">
        <v>14</v>
      </c>
      <c r="L339" s="2" t="str">
        <f t="shared" si="29"/>
        <v>EL</v>
      </c>
      <c r="M339" s="2" t="str">
        <f t="shared" si="30"/>
        <v>05</v>
      </c>
      <c r="N339" t="s">
        <v>56</v>
      </c>
      <c r="O339" t="s">
        <v>15</v>
      </c>
      <c r="P339" t="s">
        <v>16</v>
      </c>
      <c r="Q339" t="s">
        <v>16</v>
      </c>
    </row>
    <row r="340" spans="1:17" x14ac:dyDescent="0.2">
      <c r="A340">
        <v>118552</v>
      </c>
      <c r="B340" s="1">
        <v>42214.711805555555</v>
      </c>
      <c r="C340" s="1">
        <v>42214.720833333333</v>
      </c>
      <c r="D340" t="s">
        <v>358</v>
      </c>
      <c r="E340" s="2" t="str">
        <f t="shared" si="26"/>
        <v>SEA</v>
      </c>
      <c r="F340" s="2" t="str">
        <f t="shared" si="27"/>
        <v>00277</v>
      </c>
      <c r="G340">
        <v>756.18499999999995</v>
      </c>
      <c r="H340" t="s">
        <v>61</v>
      </c>
      <c r="I340" t="s">
        <v>122</v>
      </c>
      <c r="J340" s="3">
        <f t="shared" si="28"/>
        <v>0</v>
      </c>
      <c r="K340" t="s">
        <v>62</v>
      </c>
      <c r="L340" s="2" t="str">
        <f t="shared" si="29"/>
        <v>WF</v>
      </c>
      <c r="M340" s="2" t="str">
        <f t="shared" si="30"/>
        <v>01</v>
      </c>
      <c r="N340" t="s">
        <v>123</v>
      </c>
      <c r="O340" t="s">
        <v>22</v>
      </c>
      <c r="P340" t="s">
        <v>23</v>
      </c>
      <c r="Q340">
        <v>1956</v>
      </c>
    </row>
    <row r="341" spans="1:17" x14ac:dyDescent="0.2">
      <c r="A341">
        <v>66292</v>
      </c>
      <c r="B341" s="1">
        <v>42124.67291666667</v>
      </c>
      <c r="C341" s="1">
        <v>42124.677083333336</v>
      </c>
      <c r="D341" t="s">
        <v>204</v>
      </c>
      <c r="E341" s="2" t="str">
        <f t="shared" si="26"/>
        <v>SEA</v>
      </c>
      <c r="F341" s="2" t="str">
        <f t="shared" si="27"/>
        <v>00079</v>
      </c>
      <c r="G341">
        <v>370.774</v>
      </c>
      <c r="H341" t="s">
        <v>99</v>
      </c>
      <c r="I341" t="s">
        <v>84</v>
      </c>
      <c r="J341" s="3">
        <f t="shared" si="28"/>
        <v>0</v>
      </c>
      <c r="K341" t="s">
        <v>100</v>
      </c>
      <c r="L341" s="2" t="str">
        <f t="shared" si="29"/>
        <v>SLU</v>
      </c>
      <c r="M341" s="2" t="str">
        <f t="shared" si="30"/>
        <v>15</v>
      </c>
      <c r="N341" t="s">
        <v>85</v>
      </c>
      <c r="O341" t="s">
        <v>22</v>
      </c>
      <c r="P341" t="s">
        <v>23</v>
      </c>
      <c r="Q341">
        <v>1981</v>
      </c>
    </row>
    <row r="342" spans="1:17" x14ac:dyDescent="0.2">
      <c r="A342">
        <v>132505</v>
      </c>
      <c r="B342" s="1">
        <v>42237.356944444444</v>
      </c>
      <c r="C342" s="1">
        <v>42237.364583333336</v>
      </c>
      <c r="D342" t="s">
        <v>359</v>
      </c>
      <c r="E342" s="2" t="str">
        <f t="shared" si="26"/>
        <v>SEA</v>
      </c>
      <c r="F342" s="2" t="str">
        <f t="shared" si="27"/>
        <v>00497</v>
      </c>
      <c r="G342">
        <v>674.56299999999999</v>
      </c>
      <c r="H342" t="s">
        <v>152</v>
      </c>
      <c r="I342" t="s">
        <v>37</v>
      </c>
      <c r="J342" s="3">
        <f t="shared" si="28"/>
        <v>0</v>
      </c>
      <c r="K342" t="s">
        <v>153</v>
      </c>
      <c r="L342" s="2" t="str">
        <f t="shared" si="29"/>
        <v>CH</v>
      </c>
      <c r="M342" s="2" t="str">
        <f t="shared" si="30"/>
        <v>01</v>
      </c>
      <c r="N342" t="s">
        <v>39</v>
      </c>
      <c r="O342" t="s">
        <v>22</v>
      </c>
      <c r="P342" t="s">
        <v>70</v>
      </c>
      <c r="Q342">
        <v>1987</v>
      </c>
    </row>
    <row r="343" spans="1:17" x14ac:dyDescent="0.2">
      <c r="A343">
        <v>71532</v>
      </c>
      <c r="B343" s="1">
        <v>42134.578472222223</v>
      </c>
      <c r="C343" s="1">
        <v>42134.595833333333</v>
      </c>
      <c r="D343" t="s">
        <v>324</v>
      </c>
      <c r="E343" s="2" t="str">
        <f t="shared" si="26"/>
        <v>SEA</v>
      </c>
      <c r="F343" s="2" t="str">
        <f t="shared" si="27"/>
        <v>00356</v>
      </c>
      <c r="G343">
        <v>1507.942</v>
      </c>
      <c r="H343" t="s">
        <v>261</v>
      </c>
      <c r="I343" t="s">
        <v>84</v>
      </c>
      <c r="J343" s="3">
        <f t="shared" si="28"/>
        <v>0</v>
      </c>
      <c r="K343" t="s">
        <v>262</v>
      </c>
      <c r="L343" s="2" t="str">
        <f t="shared" si="29"/>
        <v>UW</v>
      </c>
      <c r="M343" s="2" t="str">
        <f t="shared" si="30"/>
        <v>04</v>
      </c>
      <c r="N343" t="s">
        <v>85</v>
      </c>
      <c r="O343" t="s">
        <v>22</v>
      </c>
      <c r="P343" t="s">
        <v>66</v>
      </c>
      <c r="Q343">
        <v>1987</v>
      </c>
    </row>
    <row r="344" spans="1:17" x14ac:dyDescent="0.2">
      <c r="A344">
        <v>130765</v>
      </c>
      <c r="B344" s="1">
        <v>42234.40625</v>
      </c>
      <c r="C344" s="1">
        <v>42234.413194444445</v>
      </c>
      <c r="D344" t="s">
        <v>298</v>
      </c>
      <c r="E344" s="2" t="str">
        <f t="shared" si="26"/>
        <v>SEA</v>
      </c>
      <c r="F344" s="2" t="str">
        <f t="shared" si="27"/>
        <v>00349</v>
      </c>
      <c r="G344">
        <v>591.17499999999995</v>
      </c>
      <c r="H344" t="s">
        <v>58</v>
      </c>
      <c r="I344" t="s">
        <v>230</v>
      </c>
      <c r="J344" s="3">
        <f t="shared" si="28"/>
        <v>0</v>
      </c>
      <c r="K344" t="s">
        <v>59</v>
      </c>
      <c r="L344" s="2" t="str">
        <f t="shared" si="29"/>
        <v>CH</v>
      </c>
      <c r="M344" s="2" t="str">
        <f t="shared" si="30"/>
        <v>05</v>
      </c>
      <c r="N344" t="s">
        <v>231</v>
      </c>
      <c r="O344" t="s">
        <v>22</v>
      </c>
      <c r="P344" t="s">
        <v>23</v>
      </c>
      <c r="Q344">
        <v>1991</v>
      </c>
    </row>
    <row r="345" spans="1:17" x14ac:dyDescent="0.2">
      <c r="A345">
        <v>40256</v>
      </c>
      <c r="B345" s="1">
        <v>42058.461111111108</v>
      </c>
      <c r="C345" s="1">
        <v>42058.463888888888</v>
      </c>
      <c r="D345" t="s">
        <v>148</v>
      </c>
      <c r="E345" s="2" t="str">
        <f t="shared" si="26"/>
        <v>SEA</v>
      </c>
      <c r="F345" s="2" t="str">
        <f t="shared" si="27"/>
        <v>00315</v>
      </c>
      <c r="G345">
        <v>243.94800000000001</v>
      </c>
      <c r="H345" t="s">
        <v>46</v>
      </c>
      <c r="I345" t="s">
        <v>33</v>
      </c>
      <c r="J345" s="3">
        <f t="shared" si="28"/>
        <v>0</v>
      </c>
      <c r="K345" t="s">
        <v>48</v>
      </c>
      <c r="L345" s="2" t="str">
        <f t="shared" si="29"/>
        <v>SLU</v>
      </c>
      <c r="M345" s="2" t="str">
        <f t="shared" si="30"/>
        <v>16</v>
      </c>
      <c r="N345" t="s">
        <v>34</v>
      </c>
      <c r="O345" t="s">
        <v>22</v>
      </c>
      <c r="P345" t="s">
        <v>23</v>
      </c>
      <c r="Q345">
        <v>1987</v>
      </c>
    </row>
    <row r="346" spans="1:17" x14ac:dyDescent="0.2">
      <c r="A346">
        <v>132369</v>
      </c>
      <c r="B346" s="1">
        <v>42236.820833333331</v>
      </c>
      <c r="C346" s="1">
        <v>42236.835416666669</v>
      </c>
      <c r="D346" t="s">
        <v>101</v>
      </c>
      <c r="E346" s="2" t="str">
        <f t="shared" si="26"/>
        <v>SEA</v>
      </c>
      <c r="F346" s="2" t="str">
        <f t="shared" si="27"/>
        <v>00473</v>
      </c>
      <c r="G346">
        <v>1306.0989999999999</v>
      </c>
      <c r="H346" t="s">
        <v>197</v>
      </c>
      <c r="I346" t="s">
        <v>45</v>
      </c>
      <c r="J346" s="3">
        <f t="shared" si="28"/>
        <v>0</v>
      </c>
      <c r="K346" t="s">
        <v>198</v>
      </c>
      <c r="L346" s="2" t="str">
        <f t="shared" si="29"/>
        <v>UD</v>
      </c>
      <c r="M346" s="2" t="str">
        <f t="shared" si="30"/>
        <v>07</v>
      </c>
      <c r="N346" t="s">
        <v>47</v>
      </c>
      <c r="O346" t="s">
        <v>22</v>
      </c>
      <c r="P346" t="s">
        <v>23</v>
      </c>
      <c r="Q346">
        <v>1980</v>
      </c>
    </row>
    <row r="347" spans="1:17" x14ac:dyDescent="0.2">
      <c r="A347">
        <v>131960</v>
      </c>
      <c r="B347" s="1">
        <v>42236.354861111111</v>
      </c>
      <c r="C347" s="1">
        <v>42236.359722222223</v>
      </c>
      <c r="D347" t="s">
        <v>277</v>
      </c>
      <c r="E347" s="2" t="str">
        <f t="shared" si="26"/>
        <v>SEA</v>
      </c>
      <c r="F347" s="2" t="str">
        <f t="shared" si="27"/>
        <v>00024</v>
      </c>
      <c r="G347">
        <v>371.43900000000002</v>
      </c>
      <c r="H347" t="s">
        <v>61</v>
      </c>
      <c r="I347" t="s">
        <v>72</v>
      </c>
      <c r="J347" s="3">
        <f t="shared" si="28"/>
        <v>0</v>
      </c>
      <c r="K347" t="s">
        <v>62</v>
      </c>
      <c r="L347" s="2" t="str">
        <f t="shared" si="29"/>
        <v>WF</v>
      </c>
      <c r="M347" s="2" t="str">
        <f t="shared" si="30"/>
        <v>01</v>
      </c>
      <c r="N347" t="s">
        <v>73</v>
      </c>
      <c r="O347" t="s">
        <v>22</v>
      </c>
      <c r="P347" t="s">
        <v>70</v>
      </c>
      <c r="Q347">
        <v>1957</v>
      </c>
    </row>
    <row r="348" spans="1:17" x14ac:dyDescent="0.2">
      <c r="A348">
        <v>16079</v>
      </c>
      <c r="B348" s="1">
        <v>41964.995833333334</v>
      </c>
      <c r="C348" s="1">
        <v>41965.009027777778</v>
      </c>
      <c r="D348" t="s">
        <v>272</v>
      </c>
      <c r="E348" s="2" t="str">
        <f t="shared" si="26"/>
        <v>SEA</v>
      </c>
      <c r="F348" s="2" t="str">
        <f t="shared" si="27"/>
        <v>00091</v>
      </c>
      <c r="G348">
        <v>1131.489</v>
      </c>
      <c r="H348" t="s">
        <v>72</v>
      </c>
      <c r="I348" t="s">
        <v>72</v>
      </c>
      <c r="J348" s="3">
        <f t="shared" si="28"/>
        <v>0</v>
      </c>
      <c r="K348" t="s">
        <v>73</v>
      </c>
      <c r="L348" s="2" t="str">
        <f t="shared" si="29"/>
        <v>WF</v>
      </c>
      <c r="M348" s="2" t="str">
        <f t="shared" si="30"/>
        <v>04</v>
      </c>
      <c r="N348" t="s">
        <v>73</v>
      </c>
      <c r="O348" t="s">
        <v>15</v>
      </c>
      <c r="P348" t="s">
        <v>16</v>
      </c>
      <c r="Q348" t="s">
        <v>16</v>
      </c>
    </row>
    <row r="349" spans="1:17" x14ac:dyDescent="0.2">
      <c r="A349">
        <v>90470</v>
      </c>
      <c r="B349" s="1">
        <v>42169.489583333336</v>
      </c>
      <c r="C349" s="1">
        <v>42169.595138888886</v>
      </c>
      <c r="D349" t="s">
        <v>126</v>
      </c>
      <c r="E349" s="2" t="str">
        <f t="shared" si="26"/>
        <v>SEA</v>
      </c>
      <c r="F349" s="2" t="str">
        <f t="shared" si="27"/>
        <v>00413</v>
      </c>
      <c r="G349">
        <v>9114.9509999999991</v>
      </c>
      <c r="H349" t="s">
        <v>179</v>
      </c>
      <c r="I349" t="s">
        <v>179</v>
      </c>
      <c r="J349" s="3">
        <f t="shared" si="28"/>
        <v>0</v>
      </c>
      <c r="K349" t="s">
        <v>180</v>
      </c>
      <c r="L349" s="2" t="str">
        <f t="shared" si="29"/>
        <v>SLU</v>
      </c>
      <c r="M349" s="2" t="str">
        <f t="shared" si="30"/>
        <v>19</v>
      </c>
      <c r="N349" t="s">
        <v>180</v>
      </c>
      <c r="O349" t="s">
        <v>15</v>
      </c>
      <c r="P349" t="s">
        <v>16</v>
      </c>
      <c r="Q349" t="s">
        <v>16</v>
      </c>
    </row>
    <row r="350" spans="1:17" x14ac:dyDescent="0.2">
      <c r="A350">
        <v>5838</v>
      </c>
      <c r="B350" s="1">
        <v>41937.416666666664</v>
      </c>
      <c r="C350" s="1">
        <v>41937.419444444444</v>
      </c>
      <c r="D350" t="s">
        <v>360</v>
      </c>
      <c r="E350" s="2" t="str">
        <f t="shared" si="26"/>
        <v>SEA</v>
      </c>
      <c r="F350" s="2" t="str">
        <f t="shared" si="27"/>
        <v>00041</v>
      </c>
      <c r="G350">
        <v>234.946</v>
      </c>
      <c r="H350" t="s">
        <v>76</v>
      </c>
      <c r="I350" t="s">
        <v>36</v>
      </c>
      <c r="J350" s="3">
        <f t="shared" si="28"/>
        <v>0</v>
      </c>
      <c r="K350" t="s">
        <v>77</v>
      </c>
      <c r="L350" s="2" t="str">
        <f t="shared" si="29"/>
        <v>CH</v>
      </c>
      <c r="M350" s="2" t="str">
        <f t="shared" si="30"/>
        <v>06</v>
      </c>
      <c r="N350" t="s">
        <v>38</v>
      </c>
      <c r="O350" t="s">
        <v>22</v>
      </c>
      <c r="P350" t="s">
        <v>23</v>
      </c>
      <c r="Q350">
        <v>1988</v>
      </c>
    </row>
    <row r="351" spans="1:17" x14ac:dyDescent="0.2">
      <c r="A351">
        <v>98674</v>
      </c>
      <c r="B351" s="1">
        <v>42183.70208333333</v>
      </c>
      <c r="C351" s="1">
        <v>42183.705555555556</v>
      </c>
      <c r="D351" t="s">
        <v>239</v>
      </c>
      <c r="E351" s="2" t="str">
        <f t="shared" si="26"/>
        <v>SEA</v>
      </c>
      <c r="F351" s="2" t="str">
        <f t="shared" si="27"/>
        <v>00368</v>
      </c>
      <c r="G351">
        <v>321.65899999999999</v>
      </c>
      <c r="H351" t="s">
        <v>33</v>
      </c>
      <c r="I351" t="s">
        <v>64</v>
      </c>
      <c r="J351" s="3">
        <f t="shared" si="28"/>
        <v>0</v>
      </c>
      <c r="K351" t="s">
        <v>34</v>
      </c>
      <c r="L351" s="2" t="str">
        <f t="shared" si="29"/>
        <v>SLU</v>
      </c>
      <c r="M351" s="2" t="str">
        <f t="shared" si="30"/>
        <v>01</v>
      </c>
      <c r="N351" t="s">
        <v>65</v>
      </c>
      <c r="O351" t="s">
        <v>15</v>
      </c>
      <c r="P351" t="s">
        <v>16</v>
      </c>
      <c r="Q351" t="s">
        <v>16</v>
      </c>
    </row>
    <row r="352" spans="1:17" x14ac:dyDescent="0.2">
      <c r="A352">
        <v>77201</v>
      </c>
      <c r="B352" s="1">
        <v>42145.771527777775</v>
      </c>
      <c r="C352" s="1">
        <v>42145.775000000001</v>
      </c>
      <c r="D352" t="s">
        <v>356</v>
      </c>
      <c r="E352" s="2" t="str">
        <f t="shared" si="26"/>
        <v>SEA</v>
      </c>
      <c r="F352" s="2" t="str">
        <f t="shared" si="27"/>
        <v>00371</v>
      </c>
      <c r="G352">
        <v>321.82499999999999</v>
      </c>
      <c r="H352" t="s">
        <v>90</v>
      </c>
      <c r="I352" t="s">
        <v>87</v>
      </c>
      <c r="J352" s="3">
        <f t="shared" si="28"/>
        <v>0</v>
      </c>
      <c r="K352" t="s">
        <v>91</v>
      </c>
      <c r="L352" s="2" t="str">
        <f t="shared" si="29"/>
        <v>CH</v>
      </c>
      <c r="M352" s="2" t="str">
        <f t="shared" si="30"/>
        <v>12</v>
      </c>
      <c r="N352" t="s">
        <v>88</v>
      </c>
      <c r="O352" t="s">
        <v>22</v>
      </c>
      <c r="P352" t="s">
        <v>23</v>
      </c>
      <c r="Q352">
        <v>1985</v>
      </c>
    </row>
    <row r="353" spans="1:17" x14ac:dyDescent="0.2">
      <c r="A353">
        <v>66762</v>
      </c>
      <c r="B353" s="1">
        <v>42125.645833333336</v>
      </c>
      <c r="C353" s="1">
        <v>42125.656944444447</v>
      </c>
      <c r="D353" t="s">
        <v>78</v>
      </c>
      <c r="E353" s="2" t="str">
        <f t="shared" si="26"/>
        <v>SEA</v>
      </c>
      <c r="F353" s="2" t="str">
        <f t="shared" si="27"/>
        <v>00262</v>
      </c>
      <c r="G353">
        <v>954.80200000000002</v>
      </c>
      <c r="H353" t="s">
        <v>54</v>
      </c>
      <c r="I353" t="s">
        <v>189</v>
      </c>
      <c r="J353" s="3">
        <f t="shared" si="28"/>
        <v>0</v>
      </c>
      <c r="K353" t="s">
        <v>56</v>
      </c>
      <c r="L353" s="2" t="str">
        <f t="shared" si="29"/>
        <v>EL</v>
      </c>
      <c r="M353" s="2" t="str">
        <f t="shared" si="30"/>
        <v>03</v>
      </c>
      <c r="N353" t="s">
        <v>190</v>
      </c>
      <c r="O353" t="s">
        <v>22</v>
      </c>
      <c r="P353" t="s">
        <v>23</v>
      </c>
      <c r="Q353">
        <v>1980</v>
      </c>
    </row>
    <row r="354" spans="1:17" x14ac:dyDescent="0.2">
      <c r="A354">
        <v>121480</v>
      </c>
      <c r="B354" s="1">
        <v>42219.4375</v>
      </c>
      <c r="C354" s="1">
        <v>42219.440972222219</v>
      </c>
      <c r="D354" t="s">
        <v>361</v>
      </c>
      <c r="E354" s="2" t="str">
        <f t="shared" si="26"/>
        <v>SEA</v>
      </c>
      <c r="F354" s="2" t="str">
        <f t="shared" si="27"/>
        <v>00365</v>
      </c>
      <c r="G354">
        <v>308.39600000000002</v>
      </c>
      <c r="H354" t="s">
        <v>84</v>
      </c>
      <c r="I354" t="s">
        <v>64</v>
      </c>
      <c r="J354" s="3">
        <f t="shared" si="28"/>
        <v>0</v>
      </c>
      <c r="K354" t="s">
        <v>85</v>
      </c>
      <c r="L354" s="2" t="str">
        <f t="shared" si="29"/>
        <v>DPD</v>
      </c>
      <c r="M354" s="2" t="str">
        <f t="shared" si="30"/>
        <v>01</v>
      </c>
      <c r="N354" t="s">
        <v>65</v>
      </c>
      <c r="O354" t="s">
        <v>22</v>
      </c>
      <c r="P354" t="s">
        <v>23</v>
      </c>
      <c r="Q354">
        <v>1983</v>
      </c>
    </row>
    <row r="355" spans="1:17" x14ac:dyDescent="0.2">
      <c r="A355">
        <v>58212</v>
      </c>
      <c r="B355" s="1">
        <v>42109.850694444445</v>
      </c>
      <c r="C355" s="1">
        <v>42109.856944444444</v>
      </c>
      <c r="D355" t="s">
        <v>74</v>
      </c>
      <c r="E355" s="2" t="str">
        <f t="shared" si="26"/>
        <v>SEA</v>
      </c>
      <c r="F355" s="2" t="str">
        <f t="shared" si="27"/>
        <v>00057</v>
      </c>
      <c r="G355">
        <v>552.51199999999994</v>
      </c>
      <c r="H355" t="s">
        <v>64</v>
      </c>
      <c r="I355" t="s">
        <v>68</v>
      </c>
      <c r="J355" s="3">
        <f t="shared" si="28"/>
        <v>0</v>
      </c>
      <c r="K355" t="s">
        <v>65</v>
      </c>
      <c r="L355" s="2" t="str">
        <f t="shared" si="29"/>
        <v>SLU</v>
      </c>
      <c r="M355" s="2" t="str">
        <f t="shared" si="30"/>
        <v>07</v>
      </c>
      <c r="N355" t="s">
        <v>69</v>
      </c>
      <c r="O355" t="s">
        <v>22</v>
      </c>
      <c r="P355" t="s">
        <v>23</v>
      </c>
      <c r="Q355">
        <v>1982</v>
      </c>
    </row>
    <row r="356" spans="1:17" x14ac:dyDescent="0.2">
      <c r="A356">
        <v>104594</v>
      </c>
      <c r="B356" s="1">
        <v>42193.247916666667</v>
      </c>
      <c r="C356" s="1">
        <v>42193.255555555559</v>
      </c>
      <c r="D356" t="s">
        <v>209</v>
      </c>
      <c r="E356" s="2" t="str">
        <f t="shared" si="26"/>
        <v>SEA</v>
      </c>
      <c r="F356" s="2" t="str">
        <f t="shared" si="27"/>
        <v>00230</v>
      </c>
      <c r="G356">
        <v>650.654</v>
      </c>
      <c r="H356" t="s">
        <v>122</v>
      </c>
      <c r="I356" t="s">
        <v>61</v>
      </c>
      <c r="J356" s="3">
        <f t="shared" si="28"/>
        <v>0</v>
      </c>
      <c r="K356" t="s">
        <v>123</v>
      </c>
      <c r="L356" s="2" t="str">
        <f t="shared" si="29"/>
        <v>PS</v>
      </c>
      <c r="M356" s="2" t="str">
        <f t="shared" si="30"/>
        <v>05</v>
      </c>
      <c r="N356" t="s">
        <v>62</v>
      </c>
      <c r="O356" t="s">
        <v>22</v>
      </c>
      <c r="P356" t="s">
        <v>23</v>
      </c>
      <c r="Q356">
        <v>1982</v>
      </c>
    </row>
    <row r="357" spans="1:17" x14ac:dyDescent="0.2">
      <c r="A357">
        <v>5975</v>
      </c>
      <c r="B357" s="1">
        <v>41937.645138888889</v>
      </c>
      <c r="C357" s="1">
        <v>41937.654861111114</v>
      </c>
      <c r="D357" t="s">
        <v>309</v>
      </c>
      <c r="E357" s="2" t="str">
        <f t="shared" si="26"/>
        <v>SEA</v>
      </c>
      <c r="F357" s="2" t="str">
        <f t="shared" si="27"/>
        <v>00107</v>
      </c>
      <c r="G357">
        <v>829.34299999999996</v>
      </c>
      <c r="H357" t="s">
        <v>116</v>
      </c>
      <c r="I357" t="s">
        <v>29</v>
      </c>
      <c r="J357" s="3">
        <f t="shared" si="28"/>
        <v>0</v>
      </c>
      <c r="K357" t="s">
        <v>117</v>
      </c>
      <c r="L357" s="2" t="str">
        <f t="shared" si="29"/>
        <v>BT</v>
      </c>
      <c r="M357" s="2" t="str">
        <f t="shared" si="30"/>
        <v>03</v>
      </c>
      <c r="N357" t="s">
        <v>31</v>
      </c>
      <c r="O357" t="s">
        <v>15</v>
      </c>
      <c r="P357" t="s">
        <v>16</v>
      </c>
      <c r="Q357" t="s">
        <v>16</v>
      </c>
    </row>
    <row r="358" spans="1:17" x14ac:dyDescent="0.2">
      <c r="A358">
        <v>49364</v>
      </c>
      <c r="B358" s="1">
        <v>42085.568055555559</v>
      </c>
      <c r="C358" s="1">
        <v>42085.569444444445</v>
      </c>
      <c r="D358" t="s">
        <v>229</v>
      </c>
      <c r="E358" s="2" t="str">
        <f t="shared" si="26"/>
        <v>SEA</v>
      </c>
      <c r="F358" s="2" t="str">
        <f t="shared" si="27"/>
        <v>00269</v>
      </c>
      <c r="G358">
        <v>169.31299999999999</v>
      </c>
      <c r="H358" t="s">
        <v>230</v>
      </c>
      <c r="I358" t="s">
        <v>230</v>
      </c>
      <c r="J358" s="3">
        <f t="shared" si="28"/>
        <v>0</v>
      </c>
      <c r="K358" t="s">
        <v>231</v>
      </c>
      <c r="L358" s="2" t="str">
        <f t="shared" si="29"/>
        <v>SLU</v>
      </c>
      <c r="M358" s="2" t="str">
        <f t="shared" si="30"/>
        <v>17</v>
      </c>
      <c r="N358" t="s">
        <v>231</v>
      </c>
      <c r="O358" t="s">
        <v>22</v>
      </c>
      <c r="P358" t="s">
        <v>66</v>
      </c>
      <c r="Q358">
        <v>1982</v>
      </c>
    </row>
    <row r="359" spans="1:17" x14ac:dyDescent="0.2">
      <c r="A359">
        <v>123726</v>
      </c>
      <c r="B359" s="1">
        <v>42222.711805555555</v>
      </c>
      <c r="C359" s="1">
        <v>42222.71875</v>
      </c>
      <c r="D359" t="s">
        <v>274</v>
      </c>
      <c r="E359" s="2" t="str">
        <f t="shared" si="26"/>
        <v>SEA</v>
      </c>
      <c r="F359" s="2" t="str">
        <f t="shared" si="27"/>
        <v>00169</v>
      </c>
      <c r="G359">
        <v>588.53099999999995</v>
      </c>
      <c r="H359" t="s">
        <v>61</v>
      </c>
      <c r="I359" t="s">
        <v>18</v>
      </c>
      <c r="J359" s="3">
        <f t="shared" si="28"/>
        <v>0</v>
      </c>
      <c r="K359" t="s">
        <v>62</v>
      </c>
      <c r="L359" s="2" t="str">
        <f t="shared" si="29"/>
        <v>WF</v>
      </c>
      <c r="M359" s="2" t="str">
        <f t="shared" si="30"/>
        <v>01</v>
      </c>
      <c r="N359" t="s">
        <v>20</v>
      </c>
      <c r="O359" t="s">
        <v>22</v>
      </c>
      <c r="P359" t="s">
        <v>23</v>
      </c>
      <c r="Q359">
        <v>1992</v>
      </c>
    </row>
    <row r="360" spans="1:17" x14ac:dyDescent="0.2">
      <c r="A360">
        <v>77193</v>
      </c>
      <c r="B360" s="1">
        <v>42145.768055555556</v>
      </c>
      <c r="C360" s="1">
        <v>42145.777083333334</v>
      </c>
      <c r="D360" t="s">
        <v>177</v>
      </c>
      <c r="E360" s="2" t="str">
        <f t="shared" si="26"/>
        <v>SEA</v>
      </c>
      <c r="F360" s="2" t="str">
        <f t="shared" si="27"/>
        <v>00481</v>
      </c>
      <c r="G360">
        <v>792.40700000000004</v>
      </c>
      <c r="H360" t="s">
        <v>99</v>
      </c>
      <c r="I360" t="s">
        <v>189</v>
      </c>
      <c r="J360" s="3">
        <f t="shared" si="28"/>
        <v>0</v>
      </c>
      <c r="K360" t="s">
        <v>100</v>
      </c>
      <c r="L360" s="2" t="str">
        <f t="shared" si="29"/>
        <v>SLU</v>
      </c>
      <c r="M360" s="2" t="str">
        <f t="shared" si="30"/>
        <v>15</v>
      </c>
      <c r="N360" t="s">
        <v>190</v>
      </c>
      <c r="O360" t="s">
        <v>15</v>
      </c>
      <c r="P360" t="s">
        <v>16</v>
      </c>
      <c r="Q360" t="s">
        <v>16</v>
      </c>
    </row>
    <row r="361" spans="1:17" x14ac:dyDescent="0.2">
      <c r="A361">
        <v>46068</v>
      </c>
      <c r="B361" s="1">
        <v>42075.313888888886</v>
      </c>
      <c r="C361" s="1">
        <v>42075.317361111112</v>
      </c>
      <c r="D361" t="s">
        <v>349</v>
      </c>
      <c r="E361" s="2" t="str">
        <f t="shared" si="26"/>
        <v>SEA</v>
      </c>
      <c r="F361" s="2" t="str">
        <f t="shared" si="27"/>
        <v>00155</v>
      </c>
      <c r="G361">
        <v>300.37299999999999</v>
      </c>
      <c r="H361" t="s">
        <v>76</v>
      </c>
      <c r="I361" t="s">
        <v>46</v>
      </c>
      <c r="J361" s="3">
        <f t="shared" si="28"/>
        <v>0</v>
      </c>
      <c r="K361" t="s">
        <v>77</v>
      </c>
      <c r="L361" s="2" t="str">
        <f t="shared" si="29"/>
        <v>CH</v>
      </c>
      <c r="M361" s="2" t="str">
        <f t="shared" si="30"/>
        <v>06</v>
      </c>
      <c r="N361" t="s">
        <v>48</v>
      </c>
      <c r="O361" t="s">
        <v>22</v>
      </c>
      <c r="P361" t="s">
        <v>23</v>
      </c>
      <c r="Q361">
        <v>1982</v>
      </c>
    </row>
    <row r="362" spans="1:17" x14ac:dyDescent="0.2">
      <c r="A362">
        <v>3338</v>
      </c>
      <c r="B362" s="1">
        <v>41931.509027777778</v>
      </c>
      <c r="C362" s="1">
        <v>41931.548611111109</v>
      </c>
      <c r="D362" t="s">
        <v>351</v>
      </c>
      <c r="E362" s="2" t="str">
        <f t="shared" si="26"/>
        <v>SEA</v>
      </c>
      <c r="F362" s="2" t="str">
        <f t="shared" si="27"/>
        <v>00194</v>
      </c>
      <c r="G362">
        <v>3411.3009999999999</v>
      </c>
      <c r="H362" t="s">
        <v>33</v>
      </c>
      <c r="I362" t="s">
        <v>13</v>
      </c>
      <c r="J362" s="3">
        <f t="shared" si="28"/>
        <v>0</v>
      </c>
      <c r="K362" t="s">
        <v>34</v>
      </c>
      <c r="L362" s="2" t="str">
        <f t="shared" si="29"/>
        <v>SLU</v>
      </c>
      <c r="M362" s="2" t="str">
        <f t="shared" si="30"/>
        <v>01</v>
      </c>
      <c r="N362" t="s">
        <v>14</v>
      </c>
      <c r="O362" t="s">
        <v>15</v>
      </c>
      <c r="P362" t="s">
        <v>16</v>
      </c>
      <c r="Q362" t="s">
        <v>16</v>
      </c>
    </row>
    <row r="363" spans="1:17" x14ac:dyDescent="0.2">
      <c r="A363">
        <v>13286</v>
      </c>
      <c r="B363" s="1">
        <v>41956.594444444447</v>
      </c>
      <c r="C363" s="1">
        <v>41956.59652777778</v>
      </c>
      <c r="D363" t="s">
        <v>362</v>
      </c>
      <c r="E363" s="2" t="str">
        <f t="shared" si="26"/>
        <v>SEA</v>
      </c>
      <c r="F363" s="2" t="str">
        <f t="shared" si="27"/>
        <v>00295</v>
      </c>
      <c r="G363">
        <v>188.98</v>
      </c>
      <c r="H363" t="s">
        <v>42</v>
      </c>
      <c r="I363" t="s">
        <v>42</v>
      </c>
      <c r="J363" s="3">
        <f t="shared" si="28"/>
        <v>0</v>
      </c>
      <c r="K363" t="s">
        <v>43</v>
      </c>
      <c r="L363" s="2" t="str">
        <f t="shared" si="29"/>
        <v>UW</v>
      </c>
      <c r="M363" s="2" t="str">
        <f t="shared" si="30"/>
        <v>06</v>
      </c>
      <c r="N363" t="s">
        <v>43</v>
      </c>
      <c r="O363" t="s">
        <v>15</v>
      </c>
      <c r="P363" t="s">
        <v>16</v>
      </c>
      <c r="Q363" t="s">
        <v>16</v>
      </c>
    </row>
    <row r="364" spans="1:17" x14ac:dyDescent="0.2">
      <c r="A364">
        <v>107668</v>
      </c>
      <c r="B364" s="1">
        <v>42197.772222222222</v>
      </c>
      <c r="C364" s="1">
        <v>42197.790277777778</v>
      </c>
      <c r="D364" t="s">
        <v>363</v>
      </c>
      <c r="E364" s="2" t="str">
        <f t="shared" si="26"/>
        <v>SEA</v>
      </c>
      <c r="F364" s="2" t="str">
        <f t="shared" si="27"/>
        <v>00140</v>
      </c>
      <c r="G364">
        <v>1582.134</v>
      </c>
      <c r="H364" t="s">
        <v>68</v>
      </c>
      <c r="I364" t="s">
        <v>37</v>
      </c>
      <c r="J364" s="3">
        <f t="shared" si="28"/>
        <v>0</v>
      </c>
      <c r="K364" t="s">
        <v>69</v>
      </c>
      <c r="L364" s="2" t="str">
        <f t="shared" si="29"/>
        <v>CBD</v>
      </c>
      <c r="M364" s="2" t="str">
        <f t="shared" si="30"/>
        <v>05</v>
      </c>
      <c r="N364" t="s">
        <v>39</v>
      </c>
      <c r="O364" t="s">
        <v>15</v>
      </c>
      <c r="P364" t="s">
        <v>16</v>
      </c>
      <c r="Q364" t="s">
        <v>16</v>
      </c>
    </row>
    <row r="365" spans="1:17" x14ac:dyDescent="0.2">
      <c r="A365">
        <v>129778</v>
      </c>
      <c r="B365" s="1">
        <v>42232.630555555559</v>
      </c>
      <c r="C365" s="1">
        <v>42232.705555555556</v>
      </c>
      <c r="D365" t="s">
        <v>364</v>
      </c>
      <c r="E365" s="2" t="str">
        <f t="shared" si="26"/>
        <v>SEA</v>
      </c>
      <c r="F365" s="2" t="str">
        <f t="shared" si="27"/>
        <v>00477</v>
      </c>
      <c r="G365">
        <v>6514.4629999999997</v>
      </c>
      <c r="H365" t="s">
        <v>18</v>
      </c>
      <c r="I365" t="s">
        <v>53</v>
      </c>
      <c r="J365" s="3">
        <f t="shared" si="28"/>
        <v>0</v>
      </c>
      <c r="K365" t="s">
        <v>20</v>
      </c>
      <c r="L365" s="2" t="str">
        <f t="shared" si="29"/>
        <v>CBD</v>
      </c>
      <c r="M365" s="2" t="str">
        <f t="shared" si="30"/>
        <v>13</v>
      </c>
      <c r="N365" t="s">
        <v>55</v>
      </c>
      <c r="O365" t="s">
        <v>15</v>
      </c>
      <c r="P365" t="s">
        <v>16</v>
      </c>
      <c r="Q365" t="s">
        <v>16</v>
      </c>
    </row>
    <row r="366" spans="1:17" x14ac:dyDescent="0.2">
      <c r="A366">
        <v>77724</v>
      </c>
      <c r="B366" s="1">
        <v>42146.767361111109</v>
      </c>
      <c r="C366" s="1">
        <v>42146.774305555555</v>
      </c>
      <c r="D366" t="s">
        <v>365</v>
      </c>
      <c r="E366" s="2" t="str">
        <f t="shared" si="26"/>
        <v>SEA</v>
      </c>
      <c r="F366" s="2" t="str">
        <f t="shared" si="27"/>
        <v>00061</v>
      </c>
      <c r="G366">
        <v>597.47799999999995</v>
      </c>
      <c r="H366" t="s">
        <v>61</v>
      </c>
      <c r="I366" t="s">
        <v>18</v>
      </c>
      <c r="J366" s="3">
        <f t="shared" si="28"/>
        <v>0</v>
      </c>
      <c r="K366" t="s">
        <v>62</v>
      </c>
      <c r="L366" s="2" t="str">
        <f t="shared" si="29"/>
        <v>WF</v>
      </c>
      <c r="M366" s="2" t="str">
        <f t="shared" si="30"/>
        <v>01</v>
      </c>
      <c r="N366" t="s">
        <v>20</v>
      </c>
      <c r="O366" t="s">
        <v>22</v>
      </c>
      <c r="P366" t="s">
        <v>23</v>
      </c>
      <c r="Q366">
        <v>1992</v>
      </c>
    </row>
    <row r="367" spans="1:17" x14ac:dyDescent="0.2">
      <c r="A367">
        <v>55810</v>
      </c>
      <c r="B367" s="1">
        <v>42102.743055555555</v>
      </c>
      <c r="C367" s="1">
        <v>42102.749305555553</v>
      </c>
      <c r="D367" t="s">
        <v>366</v>
      </c>
      <c r="E367" s="2" t="str">
        <f t="shared" si="26"/>
        <v>SEA</v>
      </c>
      <c r="F367" s="2" t="str">
        <f t="shared" si="27"/>
        <v>00300</v>
      </c>
      <c r="G367">
        <v>580.38499999999999</v>
      </c>
      <c r="H367" t="s">
        <v>84</v>
      </c>
      <c r="I367" t="s">
        <v>189</v>
      </c>
      <c r="J367" s="3">
        <f t="shared" si="28"/>
        <v>0</v>
      </c>
      <c r="K367" t="s">
        <v>85</v>
      </c>
      <c r="L367" s="2" t="str">
        <f t="shared" si="29"/>
        <v>DPD</v>
      </c>
      <c r="M367" s="2" t="str">
        <f t="shared" si="30"/>
        <v>01</v>
      </c>
      <c r="N367" t="s">
        <v>190</v>
      </c>
      <c r="O367" t="s">
        <v>22</v>
      </c>
      <c r="P367" t="s">
        <v>23</v>
      </c>
      <c r="Q367">
        <v>1981</v>
      </c>
    </row>
    <row r="368" spans="1:17" x14ac:dyDescent="0.2">
      <c r="A368">
        <v>53827</v>
      </c>
      <c r="B368" s="1">
        <v>42097.720138888886</v>
      </c>
      <c r="C368" s="1">
        <v>42097.731944444444</v>
      </c>
      <c r="D368" t="s">
        <v>92</v>
      </c>
      <c r="E368" s="2" t="str">
        <f t="shared" si="26"/>
        <v>SEA</v>
      </c>
      <c r="F368" s="2" t="str">
        <f t="shared" si="27"/>
        <v>00206</v>
      </c>
      <c r="G368">
        <v>1029.9490000000001</v>
      </c>
      <c r="H368" t="s">
        <v>64</v>
      </c>
      <c r="I368" t="s">
        <v>87</v>
      </c>
      <c r="J368" s="3">
        <f t="shared" si="28"/>
        <v>0</v>
      </c>
      <c r="K368" t="s">
        <v>65</v>
      </c>
      <c r="L368" s="2" t="str">
        <f t="shared" si="29"/>
        <v>SLU</v>
      </c>
      <c r="M368" s="2" t="str">
        <f t="shared" si="30"/>
        <v>07</v>
      </c>
      <c r="N368" t="s">
        <v>88</v>
      </c>
      <c r="O368" t="s">
        <v>22</v>
      </c>
      <c r="P368" t="s">
        <v>66</v>
      </c>
      <c r="Q368">
        <v>1971</v>
      </c>
    </row>
    <row r="369" spans="1:17" x14ac:dyDescent="0.2">
      <c r="A369">
        <v>121588</v>
      </c>
      <c r="B369" s="1">
        <v>42219.55972222222</v>
      </c>
      <c r="C369" s="1">
        <v>42219.570833333331</v>
      </c>
      <c r="D369" t="s">
        <v>367</v>
      </c>
      <c r="E369" s="2" t="str">
        <f t="shared" si="26"/>
        <v>SEA</v>
      </c>
      <c r="F369" s="2" t="str">
        <f t="shared" si="27"/>
        <v>00411</v>
      </c>
      <c r="G369">
        <v>955.45899999999995</v>
      </c>
      <c r="H369" t="s">
        <v>96</v>
      </c>
      <c r="I369" t="s">
        <v>46</v>
      </c>
      <c r="J369" s="3">
        <f t="shared" si="28"/>
        <v>0</v>
      </c>
      <c r="K369" t="s">
        <v>97</v>
      </c>
      <c r="L369" s="2" t="str">
        <f t="shared" si="29"/>
        <v>EL</v>
      </c>
      <c r="M369" s="2" t="str">
        <f t="shared" si="30"/>
        <v>01</v>
      </c>
      <c r="N369" t="s">
        <v>48</v>
      </c>
      <c r="O369" t="s">
        <v>22</v>
      </c>
      <c r="P369" t="s">
        <v>66</v>
      </c>
      <c r="Q369">
        <v>1982</v>
      </c>
    </row>
    <row r="370" spans="1:17" x14ac:dyDescent="0.2">
      <c r="A370">
        <v>89783</v>
      </c>
      <c r="B370" s="1">
        <v>42168.571527777778</v>
      </c>
      <c r="C370" s="1">
        <v>42168.581944444442</v>
      </c>
      <c r="D370" t="s">
        <v>368</v>
      </c>
      <c r="E370" s="2" t="str">
        <f t="shared" si="26"/>
        <v>SEA</v>
      </c>
      <c r="F370" s="2" t="str">
        <f t="shared" si="27"/>
        <v>00176</v>
      </c>
      <c r="G370">
        <v>911.50400000000002</v>
      </c>
      <c r="H370" t="s">
        <v>72</v>
      </c>
      <c r="I370" t="s">
        <v>116</v>
      </c>
      <c r="J370" s="3">
        <f t="shared" si="28"/>
        <v>0</v>
      </c>
      <c r="K370" t="s">
        <v>73</v>
      </c>
      <c r="L370" s="2" t="str">
        <f t="shared" si="29"/>
        <v>WF</v>
      </c>
      <c r="M370" s="2" t="str">
        <f t="shared" si="30"/>
        <v>04</v>
      </c>
      <c r="N370" t="s">
        <v>117</v>
      </c>
      <c r="O370" t="s">
        <v>15</v>
      </c>
      <c r="P370" t="s">
        <v>16</v>
      </c>
      <c r="Q370" t="s">
        <v>16</v>
      </c>
    </row>
    <row r="371" spans="1:17" x14ac:dyDescent="0.2">
      <c r="A371">
        <v>118454</v>
      </c>
      <c r="B371" s="1">
        <v>42214.635416666664</v>
      </c>
      <c r="C371" s="1">
        <v>42214.647222222222</v>
      </c>
      <c r="D371" t="s">
        <v>369</v>
      </c>
      <c r="E371" s="2" t="str">
        <f t="shared" si="26"/>
        <v>SEA</v>
      </c>
      <c r="F371" s="2" t="str">
        <f t="shared" si="27"/>
        <v>00386</v>
      </c>
      <c r="G371">
        <v>993.40700000000004</v>
      </c>
      <c r="H371" t="s">
        <v>80</v>
      </c>
      <c r="I371" t="s">
        <v>107</v>
      </c>
      <c r="J371" s="3">
        <f t="shared" si="28"/>
        <v>0</v>
      </c>
      <c r="K371" t="s">
        <v>82</v>
      </c>
      <c r="L371" s="2" t="str">
        <f t="shared" si="29"/>
        <v>CH</v>
      </c>
      <c r="M371" s="2" t="str">
        <f t="shared" si="30"/>
        <v>09</v>
      </c>
      <c r="N371" t="s">
        <v>108</v>
      </c>
      <c r="O371" t="s">
        <v>22</v>
      </c>
      <c r="P371" t="s">
        <v>23</v>
      </c>
      <c r="Q371">
        <v>1981</v>
      </c>
    </row>
    <row r="372" spans="1:17" x14ac:dyDescent="0.2">
      <c r="A372">
        <v>145201</v>
      </c>
      <c r="B372" s="1">
        <v>42263.379861111112</v>
      </c>
      <c r="C372" s="1">
        <v>42263.387499999997</v>
      </c>
      <c r="D372" t="s">
        <v>194</v>
      </c>
      <c r="E372" s="2" t="str">
        <f t="shared" si="26"/>
        <v>SEA</v>
      </c>
      <c r="F372" s="2" t="str">
        <f t="shared" si="27"/>
        <v>00185</v>
      </c>
      <c r="G372">
        <v>652.47400000000005</v>
      </c>
      <c r="H372" t="s">
        <v>90</v>
      </c>
      <c r="I372" t="s">
        <v>25</v>
      </c>
      <c r="J372" s="3">
        <f t="shared" si="28"/>
        <v>1</v>
      </c>
      <c r="K372" t="s">
        <v>91</v>
      </c>
      <c r="L372" s="2" t="str">
        <f t="shared" si="29"/>
        <v>CH</v>
      </c>
      <c r="M372" s="2" t="str">
        <f t="shared" si="30"/>
        <v>12</v>
      </c>
      <c r="N372" t="s">
        <v>26</v>
      </c>
      <c r="O372" t="s">
        <v>22</v>
      </c>
      <c r="P372" t="s">
        <v>23</v>
      </c>
      <c r="Q372">
        <v>1983</v>
      </c>
    </row>
    <row r="373" spans="1:17" x14ac:dyDescent="0.2">
      <c r="A373">
        <v>54662</v>
      </c>
      <c r="B373" s="1">
        <v>42099.754166666666</v>
      </c>
      <c r="C373" s="1">
        <v>42099.765972222223</v>
      </c>
      <c r="D373" t="s">
        <v>370</v>
      </c>
      <c r="E373" s="2" t="str">
        <f t="shared" si="26"/>
        <v>SEA</v>
      </c>
      <c r="F373" s="2" t="str">
        <f t="shared" si="27"/>
        <v>00429</v>
      </c>
      <c r="G373">
        <v>996.18899999999996</v>
      </c>
      <c r="H373" t="s">
        <v>54</v>
      </c>
      <c r="I373" t="s">
        <v>64</v>
      </c>
      <c r="J373" s="3">
        <f t="shared" si="28"/>
        <v>0</v>
      </c>
      <c r="K373" t="s">
        <v>56</v>
      </c>
      <c r="L373" s="2" t="str">
        <f t="shared" si="29"/>
        <v>EL</v>
      </c>
      <c r="M373" s="2" t="str">
        <f t="shared" si="30"/>
        <v>03</v>
      </c>
      <c r="N373" t="s">
        <v>65</v>
      </c>
      <c r="O373" t="s">
        <v>15</v>
      </c>
      <c r="P373" t="s">
        <v>16</v>
      </c>
      <c r="Q373" t="s">
        <v>16</v>
      </c>
    </row>
    <row r="374" spans="1:17" x14ac:dyDescent="0.2">
      <c r="A374">
        <v>134104</v>
      </c>
      <c r="B374" s="1">
        <v>42239.887499999997</v>
      </c>
      <c r="C374" s="1">
        <v>42239.900694444441</v>
      </c>
      <c r="D374" t="s">
        <v>221</v>
      </c>
      <c r="E374" s="2" t="str">
        <f t="shared" si="26"/>
        <v>SEA</v>
      </c>
      <c r="F374" s="2" t="str">
        <f t="shared" si="27"/>
        <v>00353</v>
      </c>
      <c r="G374">
        <v>1158.643</v>
      </c>
      <c r="H374" t="s">
        <v>179</v>
      </c>
      <c r="I374" t="s">
        <v>18</v>
      </c>
      <c r="J374" s="3">
        <f t="shared" si="28"/>
        <v>0</v>
      </c>
      <c r="K374" t="s">
        <v>180</v>
      </c>
      <c r="L374" s="2" t="str">
        <f t="shared" si="29"/>
        <v>SLU</v>
      </c>
      <c r="M374" s="2" t="str">
        <f t="shared" si="30"/>
        <v>19</v>
      </c>
      <c r="N374" t="s">
        <v>20</v>
      </c>
      <c r="O374" t="s">
        <v>15</v>
      </c>
      <c r="P374" t="s">
        <v>16</v>
      </c>
      <c r="Q374" t="s">
        <v>16</v>
      </c>
    </row>
    <row r="375" spans="1:17" x14ac:dyDescent="0.2">
      <c r="A375">
        <v>102077</v>
      </c>
      <c r="B375" s="1">
        <v>42189.529861111114</v>
      </c>
      <c r="C375" s="1">
        <v>42189.561805555553</v>
      </c>
      <c r="D375" t="s">
        <v>49</v>
      </c>
      <c r="E375" s="2" t="str">
        <f t="shared" si="26"/>
        <v>SEA</v>
      </c>
      <c r="F375" s="2" t="str">
        <f t="shared" si="27"/>
        <v>00428</v>
      </c>
      <c r="G375">
        <v>2774.3449999999998</v>
      </c>
      <c r="H375" t="s">
        <v>79</v>
      </c>
      <c r="I375" t="s">
        <v>107</v>
      </c>
      <c r="J375" s="3">
        <f t="shared" si="28"/>
        <v>0</v>
      </c>
      <c r="K375" t="s">
        <v>81</v>
      </c>
      <c r="L375" s="2" t="str">
        <f t="shared" si="29"/>
        <v>CH</v>
      </c>
      <c r="M375" s="2" t="str">
        <f t="shared" si="30"/>
        <v>02</v>
      </c>
      <c r="N375" t="s">
        <v>108</v>
      </c>
      <c r="O375" t="s">
        <v>15</v>
      </c>
      <c r="P375" t="s">
        <v>16</v>
      </c>
      <c r="Q375" t="s">
        <v>16</v>
      </c>
    </row>
    <row r="376" spans="1:17" x14ac:dyDescent="0.2">
      <c r="A376">
        <v>45899</v>
      </c>
      <c r="B376" s="1">
        <v>42074.65625</v>
      </c>
      <c r="C376" s="1">
        <v>42074.665277777778</v>
      </c>
      <c r="D376" t="s">
        <v>186</v>
      </c>
      <c r="E376" s="2" t="str">
        <f t="shared" si="26"/>
        <v>SEA</v>
      </c>
      <c r="F376" s="2" t="str">
        <f t="shared" si="27"/>
        <v>00448</v>
      </c>
      <c r="G376">
        <v>836.76400000000001</v>
      </c>
      <c r="H376" t="s">
        <v>37</v>
      </c>
      <c r="I376" t="s">
        <v>72</v>
      </c>
      <c r="J376" s="3">
        <f t="shared" si="28"/>
        <v>0</v>
      </c>
      <c r="K376" t="s">
        <v>39</v>
      </c>
      <c r="L376" s="2" t="str">
        <f t="shared" si="29"/>
        <v>BT</v>
      </c>
      <c r="M376" s="2" t="str">
        <f t="shared" si="30"/>
        <v>01</v>
      </c>
      <c r="N376" t="s">
        <v>73</v>
      </c>
      <c r="O376" t="s">
        <v>22</v>
      </c>
      <c r="P376" t="s">
        <v>23</v>
      </c>
      <c r="Q376">
        <v>1987</v>
      </c>
    </row>
    <row r="377" spans="1:17" x14ac:dyDescent="0.2">
      <c r="A377">
        <v>153903</v>
      </c>
      <c r="B377" s="1">
        <v>42282.305555555555</v>
      </c>
      <c r="C377" s="1">
        <v>42282.3125</v>
      </c>
      <c r="D377" t="s">
        <v>167</v>
      </c>
      <c r="E377" s="2" t="str">
        <f t="shared" si="26"/>
        <v>SEA</v>
      </c>
      <c r="F377" s="2" t="str">
        <f t="shared" si="27"/>
        <v>00221</v>
      </c>
      <c r="G377">
        <v>576.38800000000003</v>
      </c>
      <c r="H377" t="s">
        <v>152</v>
      </c>
      <c r="I377" t="s">
        <v>37</v>
      </c>
      <c r="J377" s="3">
        <f t="shared" si="28"/>
        <v>0</v>
      </c>
      <c r="K377" t="s">
        <v>153</v>
      </c>
      <c r="L377" s="2" t="str">
        <f t="shared" si="29"/>
        <v>CH</v>
      </c>
      <c r="M377" s="2" t="str">
        <f t="shared" si="30"/>
        <v>01</v>
      </c>
      <c r="N377" t="s">
        <v>39</v>
      </c>
      <c r="O377" t="s">
        <v>22</v>
      </c>
      <c r="P377" t="s">
        <v>70</v>
      </c>
      <c r="Q377">
        <v>1987</v>
      </c>
    </row>
    <row r="378" spans="1:17" x14ac:dyDescent="0.2">
      <c r="A378">
        <v>33924</v>
      </c>
      <c r="B378" s="1">
        <v>42038.691666666666</v>
      </c>
      <c r="C378" s="1">
        <v>42038.745138888888</v>
      </c>
      <c r="D378" t="s">
        <v>371</v>
      </c>
      <c r="E378" s="2" t="str">
        <f t="shared" si="26"/>
        <v>SEA</v>
      </c>
      <c r="F378" s="2" t="str">
        <f t="shared" si="27"/>
        <v>00415</v>
      </c>
      <c r="G378">
        <v>4618.7709999999997</v>
      </c>
      <c r="H378" t="s">
        <v>230</v>
      </c>
      <c r="I378" t="s">
        <v>76</v>
      </c>
      <c r="J378" s="3">
        <f t="shared" si="28"/>
        <v>0</v>
      </c>
      <c r="K378" t="s">
        <v>231</v>
      </c>
      <c r="L378" s="2" t="str">
        <f t="shared" si="29"/>
        <v>SLU</v>
      </c>
      <c r="M378" s="2" t="str">
        <f t="shared" si="30"/>
        <v>17</v>
      </c>
      <c r="N378" t="s">
        <v>77</v>
      </c>
      <c r="O378" t="s">
        <v>15</v>
      </c>
      <c r="P378" t="s">
        <v>16</v>
      </c>
      <c r="Q378" t="s">
        <v>16</v>
      </c>
    </row>
    <row r="379" spans="1:17" x14ac:dyDescent="0.2">
      <c r="A379">
        <v>152469</v>
      </c>
      <c r="B379" s="1">
        <v>42278.807638888888</v>
      </c>
      <c r="C379" s="1">
        <v>42278.815972222219</v>
      </c>
      <c r="D379" t="s">
        <v>372</v>
      </c>
      <c r="E379" s="2" t="str">
        <f t="shared" si="26"/>
        <v>SEA</v>
      </c>
      <c r="F379" s="2" t="str">
        <f t="shared" si="27"/>
        <v>00217</v>
      </c>
      <c r="G379">
        <v>724.58900000000006</v>
      </c>
      <c r="H379" t="s">
        <v>230</v>
      </c>
      <c r="I379" t="s">
        <v>46</v>
      </c>
      <c r="J379" s="3">
        <f t="shared" si="28"/>
        <v>0</v>
      </c>
      <c r="K379" t="s">
        <v>231</v>
      </c>
      <c r="L379" s="2" t="str">
        <f t="shared" si="29"/>
        <v>SLU</v>
      </c>
      <c r="M379" s="2" t="str">
        <f t="shared" si="30"/>
        <v>17</v>
      </c>
      <c r="N379" t="s">
        <v>48</v>
      </c>
      <c r="O379" t="s">
        <v>22</v>
      </c>
      <c r="P379" t="s">
        <v>23</v>
      </c>
      <c r="Q379">
        <v>1973</v>
      </c>
    </row>
    <row r="380" spans="1:17" x14ac:dyDescent="0.2">
      <c r="A380">
        <v>89111</v>
      </c>
      <c r="B380" s="1">
        <v>42167.425000000003</v>
      </c>
      <c r="C380" s="1">
        <v>42167.432638888888</v>
      </c>
      <c r="D380" t="s">
        <v>311</v>
      </c>
      <c r="E380" s="2" t="str">
        <f t="shared" si="26"/>
        <v>SEA</v>
      </c>
      <c r="F380" s="2" t="str">
        <f t="shared" si="27"/>
        <v>00104</v>
      </c>
      <c r="G380">
        <v>673.24699999999996</v>
      </c>
      <c r="H380" t="s">
        <v>58</v>
      </c>
      <c r="I380" t="s">
        <v>18</v>
      </c>
      <c r="J380" s="3">
        <f t="shared" si="28"/>
        <v>0</v>
      </c>
      <c r="K380" t="s">
        <v>59</v>
      </c>
      <c r="L380" s="2" t="str">
        <f t="shared" si="29"/>
        <v>CH</v>
      </c>
      <c r="M380" s="2" t="str">
        <f t="shared" si="30"/>
        <v>05</v>
      </c>
      <c r="N380" t="s">
        <v>20</v>
      </c>
      <c r="O380" t="s">
        <v>22</v>
      </c>
      <c r="P380" t="s">
        <v>23</v>
      </c>
      <c r="Q380">
        <v>1976</v>
      </c>
    </row>
    <row r="381" spans="1:17" x14ac:dyDescent="0.2">
      <c r="A381">
        <v>152867</v>
      </c>
      <c r="B381" s="1">
        <v>42279.75</v>
      </c>
      <c r="C381" s="1">
        <v>42279.757638888892</v>
      </c>
      <c r="D381" t="s">
        <v>325</v>
      </c>
      <c r="E381" s="2" t="str">
        <f t="shared" si="26"/>
        <v>SEA</v>
      </c>
      <c r="F381" s="2" t="str">
        <f t="shared" si="27"/>
        <v>00490</v>
      </c>
      <c r="G381">
        <v>677.04200000000003</v>
      </c>
      <c r="H381" t="s">
        <v>54</v>
      </c>
      <c r="I381" t="s">
        <v>33</v>
      </c>
      <c r="J381" s="3">
        <f t="shared" si="28"/>
        <v>0</v>
      </c>
      <c r="K381" t="s">
        <v>56</v>
      </c>
      <c r="L381" s="2" t="str">
        <f t="shared" si="29"/>
        <v>EL</v>
      </c>
      <c r="M381" s="2" t="str">
        <f t="shared" si="30"/>
        <v>03</v>
      </c>
      <c r="N381" t="s">
        <v>34</v>
      </c>
      <c r="O381" t="s">
        <v>22</v>
      </c>
      <c r="P381" t="s">
        <v>66</v>
      </c>
      <c r="Q381">
        <v>1973</v>
      </c>
    </row>
    <row r="382" spans="1:17" x14ac:dyDescent="0.2">
      <c r="A382">
        <v>101457</v>
      </c>
      <c r="B382" s="1">
        <v>42188.55</v>
      </c>
      <c r="C382" s="1">
        <v>42188.5625</v>
      </c>
      <c r="D382" t="s">
        <v>373</v>
      </c>
      <c r="E382" s="2" t="str">
        <f t="shared" si="26"/>
        <v>SEA</v>
      </c>
      <c r="F382" s="2" t="str">
        <f t="shared" si="27"/>
        <v>00423</v>
      </c>
      <c r="G382">
        <v>1052.1099999999999</v>
      </c>
      <c r="H382" t="s">
        <v>46</v>
      </c>
      <c r="I382" t="s">
        <v>37</v>
      </c>
      <c r="J382" s="3">
        <f t="shared" si="28"/>
        <v>0</v>
      </c>
      <c r="K382" t="s">
        <v>48</v>
      </c>
      <c r="L382" s="2" t="str">
        <f t="shared" si="29"/>
        <v>SLU</v>
      </c>
      <c r="M382" s="2" t="str">
        <f t="shared" si="30"/>
        <v>16</v>
      </c>
      <c r="N382" t="s">
        <v>39</v>
      </c>
      <c r="O382" t="s">
        <v>15</v>
      </c>
      <c r="P382" t="s">
        <v>16</v>
      </c>
      <c r="Q382" t="s">
        <v>16</v>
      </c>
    </row>
    <row r="383" spans="1:17" x14ac:dyDescent="0.2">
      <c r="A383">
        <v>7511</v>
      </c>
      <c r="B383" s="1">
        <v>41941.84375</v>
      </c>
      <c r="C383" s="1">
        <v>41941.854166666664</v>
      </c>
      <c r="D383" t="s">
        <v>315</v>
      </c>
      <c r="E383" s="2" t="str">
        <f t="shared" si="26"/>
        <v>SEA</v>
      </c>
      <c r="F383" s="2" t="str">
        <f t="shared" si="27"/>
        <v>00273</v>
      </c>
      <c r="G383">
        <v>887.26499999999999</v>
      </c>
      <c r="H383" t="s">
        <v>53</v>
      </c>
      <c r="I383" t="s">
        <v>61</v>
      </c>
      <c r="J383" s="3">
        <f t="shared" si="28"/>
        <v>0</v>
      </c>
      <c r="K383" t="s">
        <v>55</v>
      </c>
      <c r="L383" s="2" t="str">
        <f t="shared" si="29"/>
        <v>SLU</v>
      </c>
      <c r="M383" s="2" t="str">
        <f t="shared" si="30"/>
        <v>04</v>
      </c>
      <c r="N383" t="s">
        <v>62</v>
      </c>
      <c r="O383" t="s">
        <v>22</v>
      </c>
      <c r="P383" t="s">
        <v>23</v>
      </c>
      <c r="Q383">
        <v>1988</v>
      </c>
    </row>
    <row r="384" spans="1:17" x14ac:dyDescent="0.2">
      <c r="A384">
        <v>121325</v>
      </c>
      <c r="B384" s="1">
        <v>42219.28402777778</v>
      </c>
      <c r="C384" s="1">
        <v>42219.286805555559</v>
      </c>
      <c r="D384" t="s">
        <v>352</v>
      </c>
      <c r="E384" s="2" t="str">
        <f t="shared" si="26"/>
        <v>SEA</v>
      </c>
      <c r="F384" s="2" t="str">
        <f t="shared" si="27"/>
        <v>00279</v>
      </c>
      <c r="G384">
        <v>218.65</v>
      </c>
      <c r="H384" t="s">
        <v>99</v>
      </c>
      <c r="I384" t="s">
        <v>137</v>
      </c>
      <c r="J384" s="3">
        <f t="shared" si="28"/>
        <v>0</v>
      </c>
      <c r="K384" t="s">
        <v>100</v>
      </c>
      <c r="L384" s="2" t="str">
        <f t="shared" si="29"/>
        <v>SLU</v>
      </c>
      <c r="M384" s="2" t="str">
        <f t="shared" si="30"/>
        <v>15</v>
      </c>
      <c r="N384" t="s">
        <v>138</v>
      </c>
      <c r="O384" t="s">
        <v>22</v>
      </c>
      <c r="P384" t="s">
        <v>23</v>
      </c>
      <c r="Q384">
        <v>1988</v>
      </c>
    </row>
    <row r="385" spans="1:17" x14ac:dyDescent="0.2">
      <c r="A385">
        <v>155844</v>
      </c>
      <c r="B385" s="1">
        <v>42286.780555555553</v>
      </c>
      <c r="C385" s="1">
        <v>42286.783333333333</v>
      </c>
      <c r="D385" t="s">
        <v>374</v>
      </c>
      <c r="E385" s="2" t="str">
        <f t="shared" si="26"/>
        <v>SEA</v>
      </c>
      <c r="F385" s="2" t="str">
        <f t="shared" si="27"/>
        <v>00044</v>
      </c>
      <c r="G385">
        <v>265.62599999999998</v>
      </c>
      <c r="H385" t="s">
        <v>102</v>
      </c>
      <c r="I385" t="s">
        <v>80</v>
      </c>
      <c r="J385" s="3">
        <f t="shared" si="28"/>
        <v>0</v>
      </c>
      <c r="K385" t="s">
        <v>103</v>
      </c>
      <c r="L385" s="2" t="str">
        <f t="shared" si="29"/>
        <v>CH</v>
      </c>
      <c r="M385" s="2" t="str">
        <f t="shared" si="30"/>
        <v>07</v>
      </c>
      <c r="N385" t="s">
        <v>82</v>
      </c>
      <c r="O385" t="s">
        <v>22</v>
      </c>
      <c r="P385" t="s">
        <v>23</v>
      </c>
      <c r="Q385">
        <v>1983</v>
      </c>
    </row>
    <row r="386" spans="1:17" x14ac:dyDescent="0.2">
      <c r="A386">
        <v>127079</v>
      </c>
      <c r="B386" s="1">
        <v>42227.901388888888</v>
      </c>
      <c r="C386" s="1">
        <v>42227.904861111114</v>
      </c>
      <c r="D386" t="s">
        <v>375</v>
      </c>
      <c r="E386" s="2" t="str">
        <f t="shared" si="26"/>
        <v>SEA</v>
      </c>
      <c r="F386" s="2" t="str">
        <f t="shared" si="27"/>
        <v>00129</v>
      </c>
      <c r="G386">
        <v>274.65699999999998</v>
      </c>
      <c r="H386" t="s">
        <v>80</v>
      </c>
      <c r="I386" t="s">
        <v>79</v>
      </c>
      <c r="J386" s="3">
        <f t="shared" si="28"/>
        <v>0</v>
      </c>
      <c r="K386" t="s">
        <v>82</v>
      </c>
      <c r="L386" s="2" t="str">
        <f t="shared" si="29"/>
        <v>CH</v>
      </c>
      <c r="M386" s="2" t="str">
        <f t="shared" si="30"/>
        <v>09</v>
      </c>
      <c r="N386" t="s">
        <v>81</v>
      </c>
      <c r="O386" t="s">
        <v>22</v>
      </c>
      <c r="P386" t="s">
        <v>66</v>
      </c>
      <c r="Q386">
        <v>1983</v>
      </c>
    </row>
    <row r="387" spans="1:17" x14ac:dyDescent="0.2">
      <c r="A387">
        <v>130050</v>
      </c>
      <c r="B387" s="1">
        <v>42233.32916666667</v>
      </c>
      <c r="C387" s="1">
        <v>42233.334722222222</v>
      </c>
      <c r="D387" t="s">
        <v>325</v>
      </c>
      <c r="E387" s="2" t="str">
        <f t="shared" ref="E387:E450" si="31">LEFT(D387, 3)</f>
        <v>SEA</v>
      </c>
      <c r="F387" s="2" t="str">
        <f t="shared" ref="F387:F450" si="32">RIGHT(D387,5)</f>
        <v>00490</v>
      </c>
      <c r="G387">
        <v>484.36700000000002</v>
      </c>
      <c r="H387" t="s">
        <v>37</v>
      </c>
      <c r="I387" t="s">
        <v>33</v>
      </c>
      <c r="J387" s="3">
        <f t="shared" ref="J387:J450" si="33">IFERROR(SEARCH("Occidental",I387), 0)</f>
        <v>0</v>
      </c>
      <c r="K387" t="s">
        <v>39</v>
      </c>
      <c r="L387" s="2" t="str">
        <f t="shared" ref="L387:L450" si="34">LEFT(K387, FIND("-",K387)-1)</f>
        <v>BT</v>
      </c>
      <c r="M387" s="2" t="str">
        <f t="shared" ref="M387:M450" si="35">RIGHT(K387, LEN(K387)-FIND("-",K387))</f>
        <v>01</v>
      </c>
      <c r="N387" t="s">
        <v>34</v>
      </c>
      <c r="O387" t="s">
        <v>22</v>
      </c>
      <c r="P387" t="s">
        <v>23</v>
      </c>
      <c r="Q387">
        <v>1990</v>
      </c>
    </row>
    <row r="388" spans="1:17" x14ac:dyDescent="0.2">
      <c r="A388">
        <v>151929</v>
      </c>
      <c r="B388" s="1">
        <v>42277.732638888891</v>
      </c>
      <c r="C388" s="1">
        <v>42277.736805555556</v>
      </c>
      <c r="D388" t="s">
        <v>376</v>
      </c>
      <c r="E388" s="2" t="str">
        <f t="shared" si="31"/>
        <v>SEA</v>
      </c>
      <c r="F388" s="2" t="str">
        <f t="shared" si="32"/>
        <v>00136</v>
      </c>
      <c r="G388">
        <v>376.76499999999999</v>
      </c>
      <c r="H388" t="s">
        <v>93</v>
      </c>
      <c r="I388" t="s">
        <v>107</v>
      </c>
      <c r="J388" s="3">
        <f t="shared" si="33"/>
        <v>0</v>
      </c>
      <c r="K388" t="s">
        <v>94</v>
      </c>
      <c r="L388" s="2" t="str">
        <f t="shared" si="34"/>
        <v>CBD</v>
      </c>
      <c r="M388" s="2" t="str">
        <f t="shared" si="35"/>
        <v>06</v>
      </c>
      <c r="N388" t="s">
        <v>108</v>
      </c>
      <c r="O388" t="s">
        <v>22</v>
      </c>
      <c r="P388" t="s">
        <v>23</v>
      </c>
      <c r="Q388">
        <v>1990</v>
      </c>
    </row>
    <row r="389" spans="1:17" x14ac:dyDescent="0.2">
      <c r="A389">
        <v>112884</v>
      </c>
      <c r="B389" s="1">
        <v>42205.475694444445</v>
      </c>
      <c r="C389" s="1">
        <v>42205.494444444441</v>
      </c>
      <c r="D389" t="s">
        <v>377</v>
      </c>
      <c r="E389" s="2" t="str">
        <f t="shared" si="31"/>
        <v>SEA</v>
      </c>
      <c r="F389" s="2" t="str">
        <f t="shared" si="32"/>
        <v>00022</v>
      </c>
      <c r="G389">
        <v>1651.8050000000001</v>
      </c>
      <c r="H389" t="s">
        <v>87</v>
      </c>
      <c r="I389" t="s">
        <v>72</v>
      </c>
      <c r="J389" s="3">
        <f t="shared" si="33"/>
        <v>0</v>
      </c>
      <c r="K389" t="s">
        <v>88</v>
      </c>
      <c r="L389" s="2" t="str">
        <f t="shared" si="34"/>
        <v>CH</v>
      </c>
      <c r="M389" s="2" t="str">
        <f t="shared" si="35"/>
        <v>08</v>
      </c>
      <c r="N389" t="s">
        <v>73</v>
      </c>
      <c r="O389" t="s">
        <v>15</v>
      </c>
      <c r="P389" t="s">
        <v>16</v>
      </c>
      <c r="Q389" t="s">
        <v>16</v>
      </c>
    </row>
    <row r="390" spans="1:17" x14ac:dyDescent="0.2">
      <c r="A390">
        <v>79816</v>
      </c>
      <c r="B390" s="1">
        <v>42151.32708333333</v>
      </c>
      <c r="C390" s="1">
        <v>42151.334722222222</v>
      </c>
      <c r="D390" t="s">
        <v>101</v>
      </c>
      <c r="E390" s="2" t="str">
        <f t="shared" si="31"/>
        <v>SEA</v>
      </c>
      <c r="F390" s="2" t="str">
        <f t="shared" si="32"/>
        <v>00473</v>
      </c>
      <c r="G390">
        <v>657.21500000000003</v>
      </c>
      <c r="H390" t="s">
        <v>213</v>
      </c>
      <c r="I390" t="s">
        <v>93</v>
      </c>
      <c r="J390" s="3">
        <f t="shared" si="33"/>
        <v>0</v>
      </c>
      <c r="K390" t="s">
        <v>214</v>
      </c>
      <c r="L390" s="2" t="str">
        <f t="shared" si="34"/>
        <v>CH</v>
      </c>
      <c r="M390" s="2" t="str">
        <f t="shared" si="35"/>
        <v>15</v>
      </c>
      <c r="N390" t="s">
        <v>94</v>
      </c>
      <c r="O390" t="s">
        <v>22</v>
      </c>
      <c r="P390" t="s">
        <v>23</v>
      </c>
      <c r="Q390">
        <v>1962</v>
      </c>
    </row>
    <row r="391" spans="1:17" x14ac:dyDescent="0.2">
      <c r="A391">
        <v>29658</v>
      </c>
      <c r="B391" s="1">
        <v>42024.448611111111</v>
      </c>
      <c r="C391" s="1">
        <v>42024.451388888891</v>
      </c>
      <c r="D391" t="s">
        <v>378</v>
      </c>
      <c r="E391" s="2" t="str">
        <f t="shared" si="31"/>
        <v>SEA</v>
      </c>
      <c r="F391" s="2" t="str">
        <f t="shared" si="32"/>
        <v>00047</v>
      </c>
      <c r="G391">
        <v>238.26900000000001</v>
      </c>
      <c r="H391" t="s">
        <v>116</v>
      </c>
      <c r="I391" t="s">
        <v>18</v>
      </c>
      <c r="J391" s="3">
        <f t="shared" si="33"/>
        <v>0</v>
      </c>
      <c r="K391" t="s">
        <v>117</v>
      </c>
      <c r="L391" s="2" t="str">
        <f t="shared" si="34"/>
        <v>BT</v>
      </c>
      <c r="M391" s="2" t="str">
        <f t="shared" si="35"/>
        <v>03</v>
      </c>
      <c r="N391" t="s">
        <v>20</v>
      </c>
      <c r="O391" t="s">
        <v>22</v>
      </c>
      <c r="P391" t="s">
        <v>23</v>
      </c>
      <c r="Q391">
        <v>1972</v>
      </c>
    </row>
    <row r="392" spans="1:17" x14ac:dyDescent="0.2">
      <c r="A392">
        <v>12876</v>
      </c>
      <c r="B392" s="1">
        <v>41955.495138888888</v>
      </c>
      <c r="C392" s="1">
        <v>41955.504861111112</v>
      </c>
      <c r="D392" t="s">
        <v>113</v>
      </c>
      <c r="E392" s="2" t="str">
        <f t="shared" si="31"/>
        <v>SEA</v>
      </c>
      <c r="F392" s="2" t="str">
        <f t="shared" si="32"/>
        <v>00025</v>
      </c>
      <c r="G392">
        <v>819.63900000000001</v>
      </c>
      <c r="H392" t="s">
        <v>197</v>
      </c>
      <c r="I392" t="s">
        <v>96</v>
      </c>
      <c r="J392" s="3">
        <f t="shared" si="33"/>
        <v>0</v>
      </c>
      <c r="K392" t="s">
        <v>198</v>
      </c>
      <c r="L392" s="2" t="str">
        <f t="shared" si="34"/>
        <v>UD</v>
      </c>
      <c r="M392" s="2" t="str">
        <f t="shared" si="35"/>
        <v>07</v>
      </c>
      <c r="N392" t="s">
        <v>97</v>
      </c>
      <c r="O392" t="s">
        <v>22</v>
      </c>
      <c r="P392" t="s">
        <v>23</v>
      </c>
      <c r="Q392">
        <v>1985</v>
      </c>
    </row>
    <row r="393" spans="1:17" x14ac:dyDescent="0.2">
      <c r="A393">
        <v>75351</v>
      </c>
      <c r="B393" s="1">
        <v>42142.62222222222</v>
      </c>
      <c r="C393" s="1">
        <v>42142.625</v>
      </c>
      <c r="D393" t="s">
        <v>379</v>
      </c>
      <c r="E393" s="2" t="str">
        <f t="shared" si="31"/>
        <v>SEA</v>
      </c>
      <c r="F393" s="2" t="str">
        <f t="shared" si="32"/>
        <v>00244</v>
      </c>
      <c r="G393">
        <v>210.45500000000001</v>
      </c>
      <c r="H393" t="s">
        <v>53</v>
      </c>
      <c r="I393" t="s">
        <v>96</v>
      </c>
      <c r="J393" s="3">
        <f t="shared" si="33"/>
        <v>0</v>
      </c>
      <c r="K393" t="s">
        <v>55</v>
      </c>
      <c r="L393" s="2" t="str">
        <f t="shared" si="34"/>
        <v>SLU</v>
      </c>
      <c r="M393" s="2" t="str">
        <f t="shared" si="35"/>
        <v>04</v>
      </c>
      <c r="N393" t="s">
        <v>97</v>
      </c>
      <c r="O393" t="s">
        <v>15</v>
      </c>
      <c r="P393" t="s">
        <v>16</v>
      </c>
      <c r="Q393" t="s">
        <v>16</v>
      </c>
    </row>
    <row r="394" spans="1:17" x14ac:dyDescent="0.2">
      <c r="A394">
        <v>22771</v>
      </c>
      <c r="B394" s="1">
        <v>41992.668055555558</v>
      </c>
      <c r="C394" s="1">
        <v>41992.673611111109</v>
      </c>
      <c r="D394" t="s">
        <v>157</v>
      </c>
      <c r="E394" s="2" t="str">
        <f t="shared" si="31"/>
        <v>SEA</v>
      </c>
      <c r="F394" s="2" t="str">
        <f t="shared" si="32"/>
        <v>00374</v>
      </c>
      <c r="G394">
        <v>463.26</v>
      </c>
      <c r="H394" t="s">
        <v>99</v>
      </c>
      <c r="I394" t="s">
        <v>19</v>
      </c>
      <c r="J394" s="3">
        <f t="shared" si="33"/>
        <v>0</v>
      </c>
      <c r="K394" t="s">
        <v>100</v>
      </c>
      <c r="L394" s="2" t="str">
        <f t="shared" si="34"/>
        <v>SLU</v>
      </c>
      <c r="M394" s="2" t="str">
        <f t="shared" si="35"/>
        <v>15</v>
      </c>
      <c r="N394" t="s">
        <v>21</v>
      </c>
      <c r="O394" t="s">
        <v>22</v>
      </c>
      <c r="P394" t="s">
        <v>23</v>
      </c>
      <c r="Q394">
        <v>1987</v>
      </c>
    </row>
    <row r="395" spans="1:17" x14ac:dyDescent="0.2">
      <c r="A395">
        <v>18452</v>
      </c>
      <c r="B395" s="1">
        <v>41975.452777777777</v>
      </c>
      <c r="C395" s="1">
        <v>41975.459027777775</v>
      </c>
      <c r="D395" t="s">
        <v>380</v>
      </c>
      <c r="E395" s="2" t="str">
        <f t="shared" si="31"/>
        <v>SEA</v>
      </c>
      <c r="F395" s="2" t="str">
        <f t="shared" si="32"/>
        <v>00416</v>
      </c>
      <c r="G395">
        <v>516.63300000000004</v>
      </c>
      <c r="H395" t="s">
        <v>29</v>
      </c>
      <c r="I395" t="s">
        <v>53</v>
      </c>
      <c r="J395" s="3">
        <f t="shared" si="33"/>
        <v>0</v>
      </c>
      <c r="K395" t="s">
        <v>31</v>
      </c>
      <c r="L395" s="2" t="str">
        <f t="shared" si="34"/>
        <v>BT</v>
      </c>
      <c r="M395" s="2" t="str">
        <f t="shared" si="35"/>
        <v>05</v>
      </c>
      <c r="N395" t="s">
        <v>55</v>
      </c>
      <c r="O395" t="s">
        <v>22</v>
      </c>
      <c r="P395" t="s">
        <v>23</v>
      </c>
      <c r="Q395">
        <v>1987</v>
      </c>
    </row>
    <row r="396" spans="1:17" x14ac:dyDescent="0.2">
      <c r="A396">
        <v>93750</v>
      </c>
      <c r="B396" s="1">
        <v>42174.705555555556</v>
      </c>
      <c r="C396" s="1">
        <v>42174.779166666667</v>
      </c>
      <c r="D396" t="s">
        <v>381</v>
      </c>
      <c r="E396" s="2" t="str">
        <f t="shared" si="31"/>
        <v>SEA</v>
      </c>
      <c r="F396" s="2" t="str">
        <f t="shared" si="32"/>
        <v>00249</v>
      </c>
      <c r="G396">
        <v>6352.9870000000001</v>
      </c>
      <c r="H396" t="s">
        <v>61</v>
      </c>
      <c r="I396" t="s">
        <v>61</v>
      </c>
      <c r="J396" s="3">
        <f t="shared" si="33"/>
        <v>0</v>
      </c>
      <c r="K396" t="s">
        <v>62</v>
      </c>
      <c r="L396" s="2" t="str">
        <f t="shared" si="34"/>
        <v>WF</v>
      </c>
      <c r="M396" s="2" t="str">
        <f t="shared" si="35"/>
        <v>01</v>
      </c>
      <c r="N396" t="s">
        <v>62</v>
      </c>
      <c r="O396" t="s">
        <v>15</v>
      </c>
      <c r="P396" t="s">
        <v>16</v>
      </c>
      <c r="Q396" t="s">
        <v>16</v>
      </c>
    </row>
    <row r="397" spans="1:17" x14ac:dyDescent="0.2">
      <c r="A397">
        <v>65634</v>
      </c>
      <c r="B397" s="1">
        <v>42122.763194444444</v>
      </c>
      <c r="C397" s="1">
        <v>42122.768750000003</v>
      </c>
      <c r="D397" t="s">
        <v>227</v>
      </c>
      <c r="E397" s="2" t="str">
        <f t="shared" si="31"/>
        <v>SEA</v>
      </c>
      <c r="F397" s="2" t="str">
        <f t="shared" si="32"/>
        <v>00364</v>
      </c>
      <c r="G397">
        <v>508.56400000000002</v>
      </c>
      <c r="H397" t="s">
        <v>18</v>
      </c>
      <c r="I397" t="s">
        <v>116</v>
      </c>
      <c r="J397" s="3">
        <f t="shared" si="33"/>
        <v>0</v>
      </c>
      <c r="K397" t="s">
        <v>20</v>
      </c>
      <c r="L397" s="2" t="str">
        <f t="shared" si="34"/>
        <v>CBD</v>
      </c>
      <c r="M397" s="2" t="str">
        <f t="shared" si="35"/>
        <v>13</v>
      </c>
      <c r="N397" t="s">
        <v>117</v>
      </c>
      <c r="O397" t="s">
        <v>22</v>
      </c>
      <c r="P397" t="s">
        <v>23</v>
      </c>
      <c r="Q397">
        <v>1986</v>
      </c>
    </row>
    <row r="398" spans="1:17" x14ac:dyDescent="0.2">
      <c r="A398">
        <v>28850</v>
      </c>
      <c r="B398" s="1">
        <v>42020.668749999997</v>
      </c>
      <c r="C398" s="1">
        <v>42020.69027777778</v>
      </c>
      <c r="D398" t="s">
        <v>382</v>
      </c>
      <c r="E398" s="2" t="str">
        <f t="shared" si="31"/>
        <v>SEA</v>
      </c>
      <c r="F398" s="2" t="str">
        <f t="shared" si="32"/>
        <v>00255</v>
      </c>
      <c r="G398">
        <v>1883.9259999999999</v>
      </c>
      <c r="H398" t="s">
        <v>54</v>
      </c>
      <c r="I398" t="s">
        <v>179</v>
      </c>
      <c r="J398" s="3">
        <f t="shared" si="33"/>
        <v>0</v>
      </c>
      <c r="K398" t="s">
        <v>56</v>
      </c>
      <c r="L398" s="2" t="str">
        <f t="shared" si="34"/>
        <v>EL</v>
      </c>
      <c r="M398" s="2" t="str">
        <f t="shared" si="35"/>
        <v>03</v>
      </c>
      <c r="N398" t="s">
        <v>180</v>
      </c>
      <c r="O398" t="s">
        <v>22</v>
      </c>
      <c r="P398" t="s">
        <v>66</v>
      </c>
      <c r="Q398">
        <v>1954</v>
      </c>
    </row>
    <row r="399" spans="1:17" x14ac:dyDescent="0.2">
      <c r="A399">
        <v>97314</v>
      </c>
      <c r="B399" s="1">
        <v>42181.26666666667</v>
      </c>
      <c r="C399" s="1">
        <v>42181.269444444442</v>
      </c>
      <c r="D399" t="s">
        <v>345</v>
      </c>
      <c r="E399" s="2" t="str">
        <f t="shared" si="31"/>
        <v>SEA</v>
      </c>
      <c r="F399" s="2" t="str">
        <f t="shared" si="32"/>
        <v>00293</v>
      </c>
      <c r="G399">
        <v>265.16399999999999</v>
      </c>
      <c r="H399" t="s">
        <v>37</v>
      </c>
      <c r="I399" t="s">
        <v>64</v>
      </c>
      <c r="J399" s="3">
        <f t="shared" si="33"/>
        <v>0</v>
      </c>
      <c r="K399" t="s">
        <v>39</v>
      </c>
      <c r="L399" s="2" t="str">
        <f t="shared" si="34"/>
        <v>BT</v>
      </c>
      <c r="M399" s="2" t="str">
        <f t="shared" si="35"/>
        <v>01</v>
      </c>
      <c r="N399" t="s">
        <v>65</v>
      </c>
      <c r="O399" t="s">
        <v>22</v>
      </c>
      <c r="P399" t="s">
        <v>23</v>
      </c>
      <c r="Q399">
        <v>1961</v>
      </c>
    </row>
    <row r="400" spans="1:17" x14ac:dyDescent="0.2">
      <c r="A400">
        <v>149194</v>
      </c>
      <c r="B400" s="1">
        <v>42272.272222222222</v>
      </c>
      <c r="C400" s="1">
        <v>42272.277777777781</v>
      </c>
      <c r="D400" t="s">
        <v>208</v>
      </c>
      <c r="E400" s="2" t="str">
        <f t="shared" si="31"/>
        <v>SEA</v>
      </c>
      <c r="F400" s="2" t="str">
        <f t="shared" si="32"/>
        <v>00390</v>
      </c>
      <c r="G400">
        <v>444.80200000000002</v>
      </c>
      <c r="H400" t="s">
        <v>80</v>
      </c>
      <c r="I400" t="s">
        <v>102</v>
      </c>
      <c r="J400" s="3">
        <f t="shared" si="33"/>
        <v>0</v>
      </c>
      <c r="K400" t="s">
        <v>82</v>
      </c>
      <c r="L400" s="2" t="str">
        <f t="shared" si="34"/>
        <v>CH</v>
      </c>
      <c r="M400" s="2" t="str">
        <f t="shared" si="35"/>
        <v>09</v>
      </c>
      <c r="N400" t="s">
        <v>103</v>
      </c>
      <c r="O400" t="s">
        <v>15</v>
      </c>
      <c r="P400" t="s">
        <v>16</v>
      </c>
      <c r="Q400" t="s">
        <v>16</v>
      </c>
    </row>
    <row r="401" spans="1:17" x14ac:dyDescent="0.2">
      <c r="A401">
        <v>58592</v>
      </c>
      <c r="B401" s="1">
        <v>42110.731944444444</v>
      </c>
      <c r="C401" s="1">
        <v>42110.741666666669</v>
      </c>
      <c r="D401" t="s">
        <v>27</v>
      </c>
      <c r="E401" s="2" t="str">
        <f t="shared" si="31"/>
        <v>SEA</v>
      </c>
      <c r="F401" s="2" t="str">
        <f t="shared" si="32"/>
        <v>00375</v>
      </c>
      <c r="G401">
        <v>856.17200000000003</v>
      </c>
      <c r="H401" t="s">
        <v>93</v>
      </c>
      <c r="I401" t="s">
        <v>37</v>
      </c>
      <c r="J401" s="3">
        <f t="shared" si="33"/>
        <v>0</v>
      </c>
      <c r="K401" t="s">
        <v>94</v>
      </c>
      <c r="L401" s="2" t="str">
        <f t="shared" si="34"/>
        <v>CBD</v>
      </c>
      <c r="M401" s="2" t="str">
        <f t="shared" si="35"/>
        <v>06</v>
      </c>
      <c r="N401" t="s">
        <v>39</v>
      </c>
      <c r="O401" t="s">
        <v>15</v>
      </c>
      <c r="P401" t="s">
        <v>16</v>
      </c>
      <c r="Q401" t="s">
        <v>16</v>
      </c>
    </row>
    <row r="402" spans="1:17" x14ac:dyDescent="0.2">
      <c r="A402">
        <v>96021</v>
      </c>
      <c r="B402" s="1">
        <v>42178.786805555559</v>
      </c>
      <c r="C402" s="1">
        <v>42178.788888888892</v>
      </c>
      <c r="D402" t="s">
        <v>383</v>
      </c>
      <c r="E402" s="2" t="str">
        <f t="shared" si="31"/>
        <v>SEA</v>
      </c>
      <c r="F402" s="2" t="str">
        <f t="shared" si="32"/>
        <v>00145</v>
      </c>
      <c r="G402">
        <v>182.95599999999999</v>
      </c>
      <c r="H402" t="s">
        <v>64</v>
      </c>
      <c r="I402" t="s">
        <v>99</v>
      </c>
      <c r="J402" s="3">
        <f t="shared" si="33"/>
        <v>0</v>
      </c>
      <c r="K402" t="s">
        <v>65</v>
      </c>
      <c r="L402" s="2" t="str">
        <f t="shared" si="34"/>
        <v>SLU</v>
      </c>
      <c r="M402" s="2" t="str">
        <f t="shared" si="35"/>
        <v>07</v>
      </c>
      <c r="N402" t="s">
        <v>100</v>
      </c>
      <c r="O402" t="s">
        <v>22</v>
      </c>
      <c r="P402" t="s">
        <v>23</v>
      </c>
      <c r="Q402">
        <v>1962</v>
      </c>
    </row>
    <row r="403" spans="1:17" x14ac:dyDescent="0.2">
      <c r="A403">
        <v>73784</v>
      </c>
      <c r="B403" s="1">
        <v>42139.533333333333</v>
      </c>
      <c r="C403" s="1">
        <v>42139.536805555559</v>
      </c>
      <c r="D403" t="s">
        <v>384</v>
      </c>
      <c r="E403" s="2" t="str">
        <f t="shared" si="31"/>
        <v>SEA</v>
      </c>
      <c r="F403" s="2" t="str">
        <f t="shared" si="32"/>
        <v>00306</v>
      </c>
      <c r="G403">
        <v>329.71199999999999</v>
      </c>
      <c r="H403" t="s">
        <v>54</v>
      </c>
      <c r="I403" t="s">
        <v>96</v>
      </c>
      <c r="J403" s="3">
        <f t="shared" si="33"/>
        <v>0</v>
      </c>
      <c r="K403" t="s">
        <v>56</v>
      </c>
      <c r="L403" s="2" t="str">
        <f t="shared" si="34"/>
        <v>EL</v>
      </c>
      <c r="M403" s="2" t="str">
        <f t="shared" si="35"/>
        <v>03</v>
      </c>
      <c r="N403" t="s">
        <v>97</v>
      </c>
      <c r="O403" t="s">
        <v>22</v>
      </c>
      <c r="P403" t="s">
        <v>23</v>
      </c>
      <c r="Q403">
        <v>1961</v>
      </c>
    </row>
    <row r="404" spans="1:17" x14ac:dyDescent="0.2">
      <c r="A404">
        <v>75460</v>
      </c>
      <c r="B404" s="1">
        <v>42142.73541666667</v>
      </c>
      <c r="C404" s="1">
        <v>42142.739583333336</v>
      </c>
      <c r="D404" t="s">
        <v>24</v>
      </c>
      <c r="E404" s="2" t="str">
        <f t="shared" si="31"/>
        <v>SEA</v>
      </c>
      <c r="F404" s="2" t="str">
        <f t="shared" si="32"/>
        <v>00449</v>
      </c>
      <c r="G404">
        <v>364.86900000000003</v>
      </c>
      <c r="H404" t="s">
        <v>84</v>
      </c>
      <c r="I404" t="s">
        <v>137</v>
      </c>
      <c r="J404" s="3">
        <f t="shared" si="33"/>
        <v>0</v>
      </c>
      <c r="K404" t="s">
        <v>85</v>
      </c>
      <c r="L404" s="2" t="str">
        <f t="shared" si="34"/>
        <v>DPD</v>
      </c>
      <c r="M404" s="2" t="str">
        <f t="shared" si="35"/>
        <v>01</v>
      </c>
      <c r="N404" t="s">
        <v>138</v>
      </c>
      <c r="O404" t="s">
        <v>22</v>
      </c>
      <c r="P404" t="s">
        <v>23</v>
      </c>
      <c r="Q404">
        <v>1965</v>
      </c>
    </row>
    <row r="405" spans="1:17" x14ac:dyDescent="0.2">
      <c r="A405">
        <v>62560</v>
      </c>
      <c r="B405" s="1">
        <v>42115.738888888889</v>
      </c>
      <c r="C405" s="1">
        <v>42115.745833333334</v>
      </c>
      <c r="D405" t="s">
        <v>256</v>
      </c>
      <c r="E405" s="2" t="str">
        <f t="shared" si="31"/>
        <v>SEA</v>
      </c>
      <c r="F405" s="2" t="str">
        <f t="shared" si="32"/>
        <v>00052</v>
      </c>
      <c r="G405">
        <v>585.55799999999999</v>
      </c>
      <c r="H405" t="s">
        <v>261</v>
      </c>
      <c r="I405" t="s">
        <v>13</v>
      </c>
      <c r="J405" s="3">
        <f t="shared" si="33"/>
        <v>0</v>
      </c>
      <c r="K405" t="s">
        <v>262</v>
      </c>
      <c r="L405" s="2" t="str">
        <f t="shared" si="34"/>
        <v>UW</v>
      </c>
      <c r="M405" s="2" t="str">
        <f t="shared" si="35"/>
        <v>04</v>
      </c>
      <c r="N405" t="s">
        <v>14</v>
      </c>
      <c r="O405" t="s">
        <v>22</v>
      </c>
      <c r="P405" t="s">
        <v>23</v>
      </c>
      <c r="Q405">
        <v>1988</v>
      </c>
    </row>
    <row r="406" spans="1:17" x14ac:dyDescent="0.2">
      <c r="A406">
        <v>64950</v>
      </c>
      <c r="B406" s="1">
        <v>42121.517361111109</v>
      </c>
      <c r="C406" s="1">
        <v>42121.536111111112</v>
      </c>
      <c r="D406" t="s">
        <v>174</v>
      </c>
      <c r="E406" s="2" t="str">
        <f t="shared" si="31"/>
        <v>SEA</v>
      </c>
      <c r="F406" s="2" t="str">
        <f t="shared" si="32"/>
        <v>00286</v>
      </c>
      <c r="G406">
        <v>1620.482</v>
      </c>
      <c r="H406" t="s">
        <v>230</v>
      </c>
      <c r="I406" t="s">
        <v>144</v>
      </c>
      <c r="J406" s="3">
        <f t="shared" si="33"/>
        <v>0</v>
      </c>
      <c r="K406" t="s">
        <v>231</v>
      </c>
      <c r="L406" s="2" t="str">
        <f t="shared" si="34"/>
        <v>SLU</v>
      </c>
      <c r="M406" s="2" t="str">
        <f t="shared" si="35"/>
        <v>17</v>
      </c>
      <c r="N406" t="s">
        <v>145</v>
      </c>
      <c r="O406" t="s">
        <v>15</v>
      </c>
      <c r="P406" t="s">
        <v>16</v>
      </c>
      <c r="Q406" t="s">
        <v>16</v>
      </c>
    </row>
    <row r="407" spans="1:17" x14ac:dyDescent="0.2">
      <c r="A407">
        <v>156534</v>
      </c>
      <c r="B407" s="1">
        <v>42289.431944444441</v>
      </c>
      <c r="C407" s="1">
        <v>42289.515277777777</v>
      </c>
      <c r="D407" t="s">
        <v>385</v>
      </c>
      <c r="E407" s="2" t="str">
        <f t="shared" si="31"/>
        <v>SEA</v>
      </c>
      <c r="F407" s="2" t="str">
        <f t="shared" si="32"/>
        <v>00358</v>
      </c>
      <c r="G407">
        <v>7201.9970000000003</v>
      </c>
      <c r="H407" t="s">
        <v>261</v>
      </c>
      <c r="I407" t="s">
        <v>18</v>
      </c>
      <c r="J407" s="3">
        <f t="shared" si="33"/>
        <v>0</v>
      </c>
      <c r="K407" t="s">
        <v>262</v>
      </c>
      <c r="L407" s="2" t="str">
        <f t="shared" si="34"/>
        <v>UW</v>
      </c>
      <c r="M407" s="2" t="str">
        <f t="shared" si="35"/>
        <v>04</v>
      </c>
      <c r="N407" t="s">
        <v>20</v>
      </c>
      <c r="O407" t="s">
        <v>15</v>
      </c>
      <c r="P407" t="s">
        <v>16</v>
      </c>
      <c r="Q407" t="s">
        <v>16</v>
      </c>
    </row>
    <row r="408" spans="1:17" x14ac:dyDescent="0.2">
      <c r="A408">
        <v>4896</v>
      </c>
      <c r="B408" s="1">
        <v>41934.781944444447</v>
      </c>
      <c r="C408" s="1">
        <v>41934.783333333333</v>
      </c>
      <c r="D408" t="s">
        <v>386</v>
      </c>
      <c r="E408" s="2" t="str">
        <f t="shared" si="31"/>
        <v>SEA</v>
      </c>
      <c r="F408" s="2" t="str">
        <f t="shared" si="32"/>
        <v>00094</v>
      </c>
      <c r="G408">
        <v>126.913</v>
      </c>
      <c r="H408" t="s">
        <v>152</v>
      </c>
      <c r="I408" t="s">
        <v>45</v>
      </c>
      <c r="J408" s="3">
        <f t="shared" si="33"/>
        <v>0</v>
      </c>
      <c r="K408" t="s">
        <v>153</v>
      </c>
      <c r="L408" s="2" t="str">
        <f t="shared" si="34"/>
        <v>CH</v>
      </c>
      <c r="M408" s="2" t="str">
        <f t="shared" si="35"/>
        <v>01</v>
      </c>
      <c r="N408" t="s">
        <v>47</v>
      </c>
      <c r="O408" t="s">
        <v>22</v>
      </c>
      <c r="P408" t="s">
        <v>23</v>
      </c>
      <c r="Q408">
        <v>1986</v>
      </c>
    </row>
    <row r="409" spans="1:17" x14ac:dyDescent="0.2">
      <c r="A409">
        <v>7225</v>
      </c>
      <c r="B409" s="1">
        <v>41941.527777777781</v>
      </c>
      <c r="C409" s="1">
        <v>41941.529861111114</v>
      </c>
      <c r="D409" t="s">
        <v>387</v>
      </c>
      <c r="E409" s="2" t="str">
        <f t="shared" si="31"/>
        <v>SEA</v>
      </c>
      <c r="F409" s="2" t="str">
        <f t="shared" si="32"/>
        <v>00438</v>
      </c>
      <c r="G409">
        <v>216.917</v>
      </c>
      <c r="H409" t="s">
        <v>317</v>
      </c>
      <c r="I409" t="s">
        <v>261</v>
      </c>
      <c r="J409" s="3">
        <f t="shared" si="33"/>
        <v>0</v>
      </c>
      <c r="K409" t="s">
        <v>318</v>
      </c>
      <c r="L409" s="2" t="str">
        <f t="shared" si="34"/>
        <v>UD</v>
      </c>
      <c r="M409" s="2" t="str">
        <f t="shared" si="35"/>
        <v>02</v>
      </c>
      <c r="N409" t="s">
        <v>262</v>
      </c>
      <c r="O409" t="s">
        <v>22</v>
      </c>
      <c r="P409" t="s">
        <v>23</v>
      </c>
      <c r="Q409">
        <v>1978</v>
      </c>
    </row>
    <row r="410" spans="1:17" x14ac:dyDescent="0.2">
      <c r="A410">
        <v>71237</v>
      </c>
      <c r="B410" s="1">
        <v>42133.825694444444</v>
      </c>
      <c r="C410" s="1">
        <v>42133.854166666664</v>
      </c>
      <c r="D410" t="s">
        <v>388</v>
      </c>
      <c r="E410" s="2" t="str">
        <f t="shared" si="31"/>
        <v>SEA</v>
      </c>
      <c r="F410" s="2" t="str">
        <f t="shared" si="32"/>
        <v>00283</v>
      </c>
      <c r="G410">
        <v>2416.5100000000002</v>
      </c>
      <c r="H410" t="s">
        <v>61</v>
      </c>
      <c r="I410" t="s">
        <v>72</v>
      </c>
      <c r="J410" s="3">
        <f t="shared" si="33"/>
        <v>0</v>
      </c>
      <c r="K410" t="s">
        <v>62</v>
      </c>
      <c r="L410" s="2" t="str">
        <f t="shared" si="34"/>
        <v>WF</v>
      </c>
      <c r="M410" s="2" t="str">
        <f t="shared" si="35"/>
        <v>01</v>
      </c>
      <c r="N410" t="s">
        <v>73</v>
      </c>
      <c r="O410" t="s">
        <v>15</v>
      </c>
      <c r="P410" t="s">
        <v>16</v>
      </c>
      <c r="Q410" t="s">
        <v>16</v>
      </c>
    </row>
    <row r="411" spans="1:17" x14ac:dyDescent="0.2">
      <c r="A411">
        <v>6589</v>
      </c>
      <c r="B411" s="1">
        <v>41939.646527777775</v>
      </c>
      <c r="C411" s="1">
        <v>41939.65347222222</v>
      </c>
      <c r="D411" t="s">
        <v>389</v>
      </c>
      <c r="E411" s="2" t="str">
        <f t="shared" si="31"/>
        <v>SEA</v>
      </c>
      <c r="F411" s="2" t="str">
        <f t="shared" si="32"/>
        <v>00089</v>
      </c>
      <c r="G411">
        <v>601.30899999999997</v>
      </c>
      <c r="H411" t="s">
        <v>107</v>
      </c>
      <c r="I411" t="s">
        <v>163</v>
      </c>
      <c r="J411" s="3">
        <f t="shared" si="33"/>
        <v>0</v>
      </c>
      <c r="K411" t="s">
        <v>108</v>
      </c>
      <c r="L411" s="2" t="str">
        <f t="shared" si="34"/>
        <v>ID</v>
      </c>
      <c r="M411" s="2" t="str">
        <f t="shared" si="35"/>
        <v>04</v>
      </c>
      <c r="N411" t="s">
        <v>164</v>
      </c>
      <c r="O411" t="s">
        <v>15</v>
      </c>
      <c r="P411" t="s">
        <v>16</v>
      </c>
      <c r="Q411" t="s">
        <v>16</v>
      </c>
    </row>
    <row r="412" spans="1:17" x14ac:dyDescent="0.2">
      <c r="A412">
        <v>150314</v>
      </c>
      <c r="B412" s="1">
        <v>42274.584722222222</v>
      </c>
      <c r="C412" s="1">
        <v>42274.594444444447</v>
      </c>
      <c r="D412" t="s">
        <v>390</v>
      </c>
      <c r="E412" s="2" t="str">
        <f t="shared" si="31"/>
        <v>SEA</v>
      </c>
      <c r="F412" s="2" t="str">
        <f t="shared" si="32"/>
        <v>00229</v>
      </c>
      <c r="G412">
        <v>846.99599999999998</v>
      </c>
      <c r="H412" t="s">
        <v>45</v>
      </c>
      <c r="I412" t="s">
        <v>68</v>
      </c>
      <c r="J412" s="3">
        <f t="shared" si="33"/>
        <v>0</v>
      </c>
      <c r="K412" t="s">
        <v>47</v>
      </c>
      <c r="L412" s="2" t="str">
        <f t="shared" si="34"/>
        <v>CH</v>
      </c>
      <c r="M412" s="2" t="str">
        <f t="shared" si="35"/>
        <v>03</v>
      </c>
      <c r="N412" t="s">
        <v>69</v>
      </c>
      <c r="O412" t="s">
        <v>22</v>
      </c>
      <c r="P412" t="s">
        <v>66</v>
      </c>
      <c r="Q412">
        <v>1989</v>
      </c>
    </row>
    <row r="413" spans="1:17" x14ac:dyDescent="0.2">
      <c r="A413">
        <v>72968</v>
      </c>
      <c r="B413" s="1">
        <v>42137.76666666667</v>
      </c>
      <c r="C413" s="1">
        <v>42137.772222222222</v>
      </c>
      <c r="D413" t="s">
        <v>127</v>
      </c>
      <c r="E413" s="2" t="str">
        <f t="shared" si="31"/>
        <v>SEA</v>
      </c>
      <c r="F413" s="2" t="str">
        <f t="shared" si="32"/>
        <v>00150</v>
      </c>
      <c r="G413">
        <v>487.33100000000002</v>
      </c>
      <c r="H413" t="s">
        <v>19</v>
      </c>
      <c r="I413" t="s">
        <v>99</v>
      </c>
      <c r="J413" s="3">
        <f t="shared" si="33"/>
        <v>0</v>
      </c>
      <c r="K413" t="s">
        <v>21</v>
      </c>
      <c r="L413" s="2" t="str">
        <f t="shared" si="34"/>
        <v>SLU</v>
      </c>
      <c r="M413" s="2" t="str">
        <f t="shared" si="35"/>
        <v>02</v>
      </c>
      <c r="N413" t="s">
        <v>100</v>
      </c>
      <c r="O413" t="s">
        <v>22</v>
      </c>
      <c r="P413" t="s">
        <v>23</v>
      </c>
      <c r="Q413">
        <v>1982</v>
      </c>
    </row>
    <row r="414" spans="1:17" x14ac:dyDescent="0.2">
      <c r="A414">
        <v>137479</v>
      </c>
      <c r="B414" s="1">
        <v>42246.579861111109</v>
      </c>
      <c r="C414" s="1">
        <v>42246.590277777781</v>
      </c>
      <c r="D414" t="s">
        <v>391</v>
      </c>
      <c r="E414" s="2" t="str">
        <f t="shared" si="31"/>
        <v>SEA</v>
      </c>
      <c r="F414" s="2" t="str">
        <f t="shared" si="32"/>
        <v>00263</v>
      </c>
      <c r="G414">
        <v>937.625</v>
      </c>
      <c r="H414" t="s">
        <v>46</v>
      </c>
      <c r="I414" t="s">
        <v>179</v>
      </c>
      <c r="J414" s="3">
        <f t="shared" si="33"/>
        <v>0</v>
      </c>
      <c r="K414" t="s">
        <v>48</v>
      </c>
      <c r="L414" s="2" t="str">
        <f t="shared" si="34"/>
        <v>SLU</v>
      </c>
      <c r="M414" s="2" t="str">
        <f t="shared" si="35"/>
        <v>16</v>
      </c>
      <c r="N414" t="s">
        <v>180</v>
      </c>
      <c r="O414" t="s">
        <v>15</v>
      </c>
      <c r="P414" t="s">
        <v>16</v>
      </c>
      <c r="Q414" t="s">
        <v>16</v>
      </c>
    </row>
    <row r="415" spans="1:17" x14ac:dyDescent="0.2">
      <c r="A415">
        <v>54104</v>
      </c>
      <c r="B415" s="1">
        <v>42098.574999999997</v>
      </c>
      <c r="C415" s="1">
        <v>42098.586805555555</v>
      </c>
      <c r="D415" t="s">
        <v>110</v>
      </c>
      <c r="E415" s="2" t="str">
        <f t="shared" si="31"/>
        <v>SEA</v>
      </c>
      <c r="F415" s="2" t="str">
        <f t="shared" si="32"/>
        <v>00308</v>
      </c>
      <c r="G415">
        <v>1022.039</v>
      </c>
      <c r="H415" t="s">
        <v>19</v>
      </c>
      <c r="I415" t="s">
        <v>13</v>
      </c>
      <c r="J415" s="3">
        <f t="shared" si="33"/>
        <v>0</v>
      </c>
      <c r="K415" t="s">
        <v>21</v>
      </c>
      <c r="L415" s="2" t="str">
        <f t="shared" si="34"/>
        <v>SLU</v>
      </c>
      <c r="M415" s="2" t="str">
        <f t="shared" si="35"/>
        <v>02</v>
      </c>
      <c r="N415" t="s">
        <v>14</v>
      </c>
      <c r="O415" t="s">
        <v>22</v>
      </c>
      <c r="P415" t="s">
        <v>23</v>
      </c>
      <c r="Q415">
        <v>1985</v>
      </c>
    </row>
    <row r="416" spans="1:17" x14ac:dyDescent="0.2">
      <c r="A416">
        <v>121174</v>
      </c>
      <c r="B416" s="1">
        <v>42218.734027777777</v>
      </c>
      <c r="C416" s="1">
        <v>42218.747916666667</v>
      </c>
      <c r="D416" t="s">
        <v>392</v>
      </c>
      <c r="E416" s="2" t="str">
        <f t="shared" si="31"/>
        <v>SEA</v>
      </c>
      <c r="F416" s="2" t="str">
        <f t="shared" si="32"/>
        <v>00183</v>
      </c>
      <c r="G416">
        <v>1222.799</v>
      </c>
      <c r="H416" t="s">
        <v>25</v>
      </c>
      <c r="I416" t="s">
        <v>99</v>
      </c>
      <c r="J416" s="3">
        <f t="shared" si="33"/>
        <v>0</v>
      </c>
      <c r="K416" t="s">
        <v>26</v>
      </c>
      <c r="L416" s="2" t="str">
        <f t="shared" si="34"/>
        <v>PS</v>
      </c>
      <c r="M416" s="2" t="str">
        <f t="shared" si="35"/>
        <v>04</v>
      </c>
      <c r="N416" t="s">
        <v>100</v>
      </c>
      <c r="O416" t="s">
        <v>15</v>
      </c>
      <c r="P416" t="s">
        <v>16</v>
      </c>
      <c r="Q416" t="s">
        <v>16</v>
      </c>
    </row>
    <row r="417" spans="1:17" x14ac:dyDescent="0.2">
      <c r="A417">
        <v>152312</v>
      </c>
      <c r="B417" s="1">
        <v>42278.642361111109</v>
      </c>
      <c r="C417" s="1">
        <v>42278.647222222222</v>
      </c>
      <c r="D417" t="s">
        <v>393</v>
      </c>
      <c r="E417" s="2" t="str">
        <f t="shared" si="31"/>
        <v>SEA</v>
      </c>
      <c r="F417" s="2" t="str">
        <f t="shared" si="32"/>
        <v>00487</v>
      </c>
      <c r="G417">
        <v>382.59</v>
      </c>
      <c r="H417" t="s">
        <v>230</v>
      </c>
      <c r="I417" t="s">
        <v>54</v>
      </c>
      <c r="J417" s="3">
        <f t="shared" si="33"/>
        <v>0</v>
      </c>
      <c r="K417" t="s">
        <v>231</v>
      </c>
      <c r="L417" s="2" t="str">
        <f t="shared" si="34"/>
        <v>SLU</v>
      </c>
      <c r="M417" s="2" t="str">
        <f t="shared" si="35"/>
        <v>17</v>
      </c>
      <c r="N417" t="s">
        <v>56</v>
      </c>
      <c r="O417" t="s">
        <v>22</v>
      </c>
      <c r="P417" t="s">
        <v>23</v>
      </c>
      <c r="Q417">
        <v>1978</v>
      </c>
    </row>
    <row r="418" spans="1:17" x14ac:dyDescent="0.2">
      <c r="A418">
        <v>113869</v>
      </c>
      <c r="B418" s="1">
        <v>42207.32708333333</v>
      </c>
      <c r="C418" s="1">
        <v>42207.331250000003</v>
      </c>
      <c r="D418" t="s">
        <v>394</v>
      </c>
      <c r="E418" s="2" t="str">
        <f t="shared" si="31"/>
        <v>SEA</v>
      </c>
      <c r="F418" s="2" t="str">
        <f t="shared" si="32"/>
        <v>00083</v>
      </c>
      <c r="G418">
        <v>350.07900000000001</v>
      </c>
      <c r="H418" t="s">
        <v>36</v>
      </c>
      <c r="I418" t="s">
        <v>90</v>
      </c>
      <c r="J418" s="3">
        <f t="shared" si="33"/>
        <v>0</v>
      </c>
      <c r="K418" t="s">
        <v>38</v>
      </c>
      <c r="L418" s="2" t="str">
        <f t="shared" si="34"/>
        <v>FH</v>
      </c>
      <c r="M418" s="2" t="str">
        <f t="shared" si="35"/>
        <v>04</v>
      </c>
      <c r="N418" t="s">
        <v>91</v>
      </c>
      <c r="O418" t="s">
        <v>22</v>
      </c>
      <c r="P418" t="s">
        <v>66</v>
      </c>
      <c r="Q418">
        <v>1993</v>
      </c>
    </row>
    <row r="419" spans="1:17" x14ac:dyDescent="0.2">
      <c r="A419">
        <v>69956</v>
      </c>
      <c r="B419" s="1">
        <v>42132.474305555559</v>
      </c>
      <c r="C419" s="1">
        <v>42132.481249999997</v>
      </c>
      <c r="D419" t="s">
        <v>395</v>
      </c>
      <c r="E419" s="2" t="str">
        <f t="shared" si="31"/>
        <v>SEA</v>
      </c>
      <c r="F419" s="2" t="str">
        <f t="shared" si="32"/>
        <v>00383</v>
      </c>
      <c r="G419">
        <v>593.82500000000005</v>
      </c>
      <c r="H419" t="s">
        <v>79</v>
      </c>
      <c r="I419" t="s">
        <v>18</v>
      </c>
      <c r="J419" s="3">
        <f t="shared" si="33"/>
        <v>0</v>
      </c>
      <c r="K419" t="s">
        <v>81</v>
      </c>
      <c r="L419" s="2" t="str">
        <f t="shared" si="34"/>
        <v>CH</v>
      </c>
      <c r="M419" s="2" t="str">
        <f t="shared" si="35"/>
        <v>02</v>
      </c>
      <c r="N419" t="s">
        <v>20</v>
      </c>
      <c r="O419" t="s">
        <v>22</v>
      </c>
      <c r="P419" t="s">
        <v>23</v>
      </c>
      <c r="Q419">
        <v>1977</v>
      </c>
    </row>
    <row r="420" spans="1:17" x14ac:dyDescent="0.2">
      <c r="A420">
        <v>54072</v>
      </c>
      <c r="B420" s="1">
        <v>42098.544444444444</v>
      </c>
      <c r="C420" s="1">
        <v>42098.556250000001</v>
      </c>
      <c r="D420" t="s">
        <v>396</v>
      </c>
      <c r="E420" s="2" t="str">
        <f t="shared" si="31"/>
        <v>SEA</v>
      </c>
      <c r="F420" s="2" t="str">
        <f t="shared" si="32"/>
        <v>00452</v>
      </c>
      <c r="G420">
        <v>1067.7239999999999</v>
      </c>
      <c r="H420" t="s">
        <v>61</v>
      </c>
      <c r="I420" t="s">
        <v>72</v>
      </c>
      <c r="J420" s="3">
        <f t="shared" si="33"/>
        <v>0</v>
      </c>
      <c r="K420" t="s">
        <v>62</v>
      </c>
      <c r="L420" s="2" t="str">
        <f t="shared" si="34"/>
        <v>WF</v>
      </c>
      <c r="M420" s="2" t="str">
        <f t="shared" si="35"/>
        <v>01</v>
      </c>
      <c r="N420" t="s">
        <v>73</v>
      </c>
      <c r="O420" t="s">
        <v>15</v>
      </c>
      <c r="P420" t="s">
        <v>16</v>
      </c>
      <c r="Q420" t="s">
        <v>16</v>
      </c>
    </row>
    <row r="421" spans="1:17" x14ac:dyDescent="0.2">
      <c r="A421">
        <v>11006</v>
      </c>
      <c r="B421" s="1">
        <v>41951.414583333331</v>
      </c>
      <c r="C421" s="1">
        <v>41951.492361111108</v>
      </c>
      <c r="D421" t="s">
        <v>221</v>
      </c>
      <c r="E421" s="2" t="str">
        <f t="shared" si="31"/>
        <v>SEA</v>
      </c>
      <c r="F421" s="2" t="str">
        <f t="shared" si="32"/>
        <v>00353</v>
      </c>
      <c r="G421">
        <v>6725.5789999999997</v>
      </c>
      <c r="H421" t="s">
        <v>36</v>
      </c>
      <c r="I421" t="s">
        <v>36</v>
      </c>
      <c r="J421" s="3">
        <f t="shared" si="33"/>
        <v>0</v>
      </c>
      <c r="K421" t="s">
        <v>38</v>
      </c>
      <c r="L421" s="2" t="str">
        <f t="shared" si="34"/>
        <v>FH</v>
      </c>
      <c r="M421" s="2" t="str">
        <f t="shared" si="35"/>
        <v>04</v>
      </c>
      <c r="N421" t="s">
        <v>38</v>
      </c>
      <c r="O421" t="s">
        <v>15</v>
      </c>
      <c r="P421" t="s">
        <v>16</v>
      </c>
      <c r="Q421" t="s">
        <v>16</v>
      </c>
    </row>
    <row r="422" spans="1:17" x14ac:dyDescent="0.2">
      <c r="A422">
        <v>117553</v>
      </c>
      <c r="B422" s="1">
        <v>42213.40625</v>
      </c>
      <c r="C422" s="1">
        <v>42213.493055555555</v>
      </c>
      <c r="D422" t="s">
        <v>291</v>
      </c>
      <c r="E422" s="2" t="str">
        <f t="shared" si="31"/>
        <v>SEA</v>
      </c>
      <c r="F422" s="2" t="str">
        <f t="shared" si="32"/>
        <v>00065</v>
      </c>
      <c r="G422">
        <v>7516.7030000000004</v>
      </c>
      <c r="H422" t="s">
        <v>93</v>
      </c>
      <c r="I422" t="s">
        <v>93</v>
      </c>
      <c r="J422" s="3">
        <f t="shared" si="33"/>
        <v>0</v>
      </c>
      <c r="K422" t="s">
        <v>94</v>
      </c>
      <c r="L422" s="2" t="str">
        <f t="shared" si="34"/>
        <v>CBD</v>
      </c>
      <c r="M422" s="2" t="str">
        <f t="shared" si="35"/>
        <v>06</v>
      </c>
      <c r="N422" t="s">
        <v>94</v>
      </c>
      <c r="O422" t="s">
        <v>15</v>
      </c>
      <c r="P422" t="s">
        <v>16</v>
      </c>
      <c r="Q422" t="s">
        <v>16</v>
      </c>
    </row>
    <row r="423" spans="1:17" x14ac:dyDescent="0.2">
      <c r="A423">
        <v>14658</v>
      </c>
      <c r="B423" s="1">
        <v>41960.711805555555</v>
      </c>
      <c r="C423" s="1">
        <v>41960.71597222222</v>
      </c>
      <c r="D423" t="s">
        <v>295</v>
      </c>
      <c r="E423" s="2" t="str">
        <f t="shared" si="31"/>
        <v>SEA</v>
      </c>
      <c r="F423" s="2" t="str">
        <f t="shared" si="32"/>
        <v>00254</v>
      </c>
      <c r="G423">
        <v>404.9</v>
      </c>
      <c r="H423" t="s">
        <v>64</v>
      </c>
      <c r="I423" t="s">
        <v>19</v>
      </c>
      <c r="J423" s="3">
        <f t="shared" si="33"/>
        <v>0</v>
      </c>
      <c r="K423" t="s">
        <v>65</v>
      </c>
      <c r="L423" s="2" t="str">
        <f t="shared" si="34"/>
        <v>SLU</v>
      </c>
      <c r="M423" s="2" t="str">
        <f t="shared" si="35"/>
        <v>07</v>
      </c>
      <c r="N423" t="s">
        <v>21</v>
      </c>
      <c r="O423" t="s">
        <v>22</v>
      </c>
      <c r="P423" t="s">
        <v>23</v>
      </c>
      <c r="Q423">
        <v>1971</v>
      </c>
    </row>
    <row r="424" spans="1:17" x14ac:dyDescent="0.2">
      <c r="A424">
        <v>69474</v>
      </c>
      <c r="B424" s="1">
        <v>42131.618750000001</v>
      </c>
      <c r="C424" s="1">
        <v>42131.634027777778</v>
      </c>
      <c r="D424" t="s">
        <v>397</v>
      </c>
      <c r="E424" s="2" t="str">
        <f t="shared" si="31"/>
        <v>SEA</v>
      </c>
      <c r="F424" s="2" t="str">
        <f t="shared" si="32"/>
        <v>00143</v>
      </c>
      <c r="G424">
        <v>1272.2529999999999</v>
      </c>
      <c r="H424" t="s">
        <v>58</v>
      </c>
      <c r="I424" t="s">
        <v>46</v>
      </c>
      <c r="J424" s="3">
        <f t="shared" si="33"/>
        <v>0</v>
      </c>
      <c r="K424" t="s">
        <v>59</v>
      </c>
      <c r="L424" s="2" t="str">
        <f t="shared" si="34"/>
        <v>CH</v>
      </c>
      <c r="M424" s="2" t="str">
        <f t="shared" si="35"/>
        <v>05</v>
      </c>
      <c r="N424" t="s">
        <v>48</v>
      </c>
      <c r="O424" t="s">
        <v>15</v>
      </c>
      <c r="P424" t="s">
        <v>16</v>
      </c>
      <c r="Q424" t="s">
        <v>16</v>
      </c>
    </row>
    <row r="425" spans="1:17" x14ac:dyDescent="0.2">
      <c r="A425">
        <v>77756</v>
      </c>
      <c r="B425" s="1">
        <v>42146.818749999999</v>
      </c>
      <c r="C425" s="1">
        <v>42146.833333333336</v>
      </c>
      <c r="D425" t="s">
        <v>49</v>
      </c>
      <c r="E425" s="2" t="str">
        <f t="shared" si="31"/>
        <v>SEA</v>
      </c>
      <c r="F425" s="2" t="str">
        <f t="shared" si="32"/>
        <v>00428</v>
      </c>
      <c r="G425">
        <v>1245.645</v>
      </c>
      <c r="H425" t="s">
        <v>179</v>
      </c>
      <c r="I425" t="s">
        <v>179</v>
      </c>
      <c r="J425" s="3">
        <f t="shared" si="33"/>
        <v>0</v>
      </c>
      <c r="K425" t="s">
        <v>180</v>
      </c>
      <c r="L425" s="2" t="str">
        <f t="shared" si="34"/>
        <v>SLU</v>
      </c>
      <c r="M425" s="2" t="str">
        <f t="shared" si="35"/>
        <v>19</v>
      </c>
      <c r="N425" t="s">
        <v>180</v>
      </c>
      <c r="O425" t="s">
        <v>15</v>
      </c>
      <c r="P425" t="s">
        <v>16</v>
      </c>
      <c r="Q425" t="s">
        <v>16</v>
      </c>
    </row>
    <row r="426" spans="1:17" x14ac:dyDescent="0.2">
      <c r="A426">
        <v>17341</v>
      </c>
      <c r="B426" s="1">
        <v>41969.633333333331</v>
      </c>
      <c r="C426" s="1">
        <v>41969.634722222225</v>
      </c>
      <c r="D426" t="s">
        <v>216</v>
      </c>
      <c r="E426" s="2" t="str">
        <f t="shared" si="31"/>
        <v>SEA</v>
      </c>
      <c r="F426" s="2" t="str">
        <f t="shared" si="32"/>
        <v>00478</v>
      </c>
      <c r="G426">
        <v>88.700999999999993</v>
      </c>
      <c r="H426" t="s">
        <v>87</v>
      </c>
      <c r="I426" t="s">
        <v>87</v>
      </c>
      <c r="J426" s="3">
        <f t="shared" si="33"/>
        <v>0</v>
      </c>
      <c r="K426" t="s">
        <v>88</v>
      </c>
      <c r="L426" s="2" t="str">
        <f t="shared" si="34"/>
        <v>CH</v>
      </c>
      <c r="M426" s="2" t="str">
        <f t="shared" si="35"/>
        <v>08</v>
      </c>
      <c r="N426" t="s">
        <v>88</v>
      </c>
      <c r="O426" t="s">
        <v>22</v>
      </c>
      <c r="P426" t="s">
        <v>23</v>
      </c>
      <c r="Q426">
        <v>1985</v>
      </c>
    </row>
    <row r="427" spans="1:17" x14ac:dyDescent="0.2">
      <c r="A427">
        <v>58417</v>
      </c>
      <c r="B427" s="1">
        <v>42110.513194444444</v>
      </c>
      <c r="C427" s="1">
        <v>42110.526388888888</v>
      </c>
      <c r="D427" t="s">
        <v>398</v>
      </c>
      <c r="E427" s="2" t="str">
        <f t="shared" si="31"/>
        <v>SEA</v>
      </c>
      <c r="F427" s="2" t="str">
        <f t="shared" si="32"/>
        <v>00181</v>
      </c>
      <c r="G427">
        <v>1156.829</v>
      </c>
      <c r="H427" t="s">
        <v>25</v>
      </c>
      <c r="I427" t="s">
        <v>36</v>
      </c>
      <c r="J427" s="3">
        <f t="shared" si="33"/>
        <v>0</v>
      </c>
      <c r="K427" t="s">
        <v>26</v>
      </c>
      <c r="L427" s="2" t="str">
        <f t="shared" si="34"/>
        <v>PS</v>
      </c>
      <c r="M427" s="2" t="str">
        <f t="shared" si="35"/>
        <v>04</v>
      </c>
      <c r="N427" t="s">
        <v>38</v>
      </c>
      <c r="O427" t="s">
        <v>22</v>
      </c>
      <c r="P427" t="s">
        <v>66</v>
      </c>
      <c r="Q427">
        <v>1982</v>
      </c>
    </row>
    <row r="428" spans="1:17" x14ac:dyDescent="0.2">
      <c r="A428">
        <v>34113</v>
      </c>
      <c r="B428" s="1">
        <v>42039.385416666664</v>
      </c>
      <c r="C428" s="1">
        <v>42039.400694444441</v>
      </c>
      <c r="D428" t="s">
        <v>182</v>
      </c>
      <c r="E428" s="2" t="str">
        <f t="shared" si="31"/>
        <v>SEA</v>
      </c>
      <c r="F428" s="2" t="str">
        <f t="shared" si="32"/>
        <v>00433</v>
      </c>
      <c r="G428">
        <v>1304.1759999999999</v>
      </c>
      <c r="H428" t="s">
        <v>144</v>
      </c>
      <c r="I428" t="s">
        <v>28</v>
      </c>
      <c r="J428" s="3">
        <f t="shared" si="33"/>
        <v>0</v>
      </c>
      <c r="K428" t="s">
        <v>145</v>
      </c>
      <c r="L428" s="2" t="str">
        <f t="shared" si="34"/>
        <v>UD</v>
      </c>
      <c r="M428" s="2" t="str">
        <f t="shared" si="35"/>
        <v>04</v>
      </c>
      <c r="N428" t="s">
        <v>30</v>
      </c>
      <c r="O428" t="s">
        <v>15</v>
      </c>
      <c r="P428" t="s">
        <v>16</v>
      </c>
      <c r="Q428" t="s">
        <v>16</v>
      </c>
    </row>
    <row r="429" spans="1:17" x14ac:dyDescent="0.2">
      <c r="A429">
        <v>72456</v>
      </c>
      <c r="B429" s="1">
        <v>42136.510416666664</v>
      </c>
      <c r="C429" s="1">
        <v>42136.513888888891</v>
      </c>
      <c r="D429" t="s">
        <v>268</v>
      </c>
      <c r="E429" s="2" t="str">
        <f t="shared" si="31"/>
        <v>SEA</v>
      </c>
      <c r="F429" s="2" t="str">
        <f t="shared" si="32"/>
        <v>00069</v>
      </c>
      <c r="G429">
        <v>321.55</v>
      </c>
      <c r="H429" t="s">
        <v>93</v>
      </c>
      <c r="I429" t="s">
        <v>25</v>
      </c>
      <c r="J429" s="3">
        <f t="shared" si="33"/>
        <v>1</v>
      </c>
      <c r="K429" t="s">
        <v>94</v>
      </c>
      <c r="L429" s="2" t="str">
        <f t="shared" si="34"/>
        <v>CBD</v>
      </c>
      <c r="M429" s="2" t="str">
        <f t="shared" si="35"/>
        <v>06</v>
      </c>
      <c r="N429" t="s">
        <v>26</v>
      </c>
      <c r="O429" t="s">
        <v>22</v>
      </c>
      <c r="P429" t="s">
        <v>23</v>
      </c>
      <c r="Q429">
        <v>1954</v>
      </c>
    </row>
    <row r="430" spans="1:17" x14ac:dyDescent="0.2">
      <c r="A430">
        <v>82714</v>
      </c>
      <c r="B430" s="1">
        <v>42155.598611111112</v>
      </c>
      <c r="C430" s="1">
        <v>42155.606249999997</v>
      </c>
      <c r="D430" t="s">
        <v>375</v>
      </c>
      <c r="E430" s="2" t="str">
        <f t="shared" si="31"/>
        <v>SEA</v>
      </c>
      <c r="F430" s="2" t="str">
        <f t="shared" si="32"/>
        <v>00129</v>
      </c>
      <c r="G430">
        <v>642.81200000000001</v>
      </c>
      <c r="H430" t="s">
        <v>45</v>
      </c>
      <c r="I430" t="s">
        <v>18</v>
      </c>
      <c r="J430" s="3">
        <f t="shared" si="33"/>
        <v>0</v>
      </c>
      <c r="K430" t="s">
        <v>47</v>
      </c>
      <c r="L430" s="2" t="str">
        <f t="shared" si="34"/>
        <v>CH</v>
      </c>
      <c r="M430" s="2" t="str">
        <f t="shared" si="35"/>
        <v>03</v>
      </c>
      <c r="N430" t="s">
        <v>20</v>
      </c>
      <c r="O430" t="s">
        <v>22</v>
      </c>
      <c r="P430" t="s">
        <v>66</v>
      </c>
      <c r="Q430">
        <v>1990</v>
      </c>
    </row>
    <row r="431" spans="1:17" x14ac:dyDescent="0.2">
      <c r="A431">
        <v>70989</v>
      </c>
      <c r="B431" s="1">
        <v>42133.657638888886</v>
      </c>
      <c r="C431" s="1">
        <v>42133.680555555555</v>
      </c>
      <c r="D431" t="s">
        <v>388</v>
      </c>
      <c r="E431" s="2" t="str">
        <f t="shared" si="31"/>
        <v>SEA</v>
      </c>
      <c r="F431" s="2" t="str">
        <f t="shared" si="32"/>
        <v>00283</v>
      </c>
      <c r="G431">
        <v>1983.383</v>
      </c>
      <c r="H431" t="s">
        <v>61</v>
      </c>
      <c r="I431" t="s">
        <v>61</v>
      </c>
      <c r="J431" s="3">
        <f t="shared" si="33"/>
        <v>0</v>
      </c>
      <c r="K431" t="s">
        <v>62</v>
      </c>
      <c r="L431" s="2" t="str">
        <f t="shared" si="34"/>
        <v>WF</v>
      </c>
      <c r="M431" s="2" t="str">
        <f t="shared" si="35"/>
        <v>01</v>
      </c>
      <c r="N431" t="s">
        <v>62</v>
      </c>
      <c r="O431" t="s">
        <v>15</v>
      </c>
      <c r="P431" t="s">
        <v>16</v>
      </c>
      <c r="Q431" t="s">
        <v>16</v>
      </c>
    </row>
    <row r="432" spans="1:17" x14ac:dyDescent="0.2">
      <c r="A432">
        <v>77851</v>
      </c>
      <c r="B432" s="1">
        <v>42147.379861111112</v>
      </c>
      <c r="C432" s="1">
        <v>42147.387499999997</v>
      </c>
      <c r="D432" t="s">
        <v>221</v>
      </c>
      <c r="E432" s="2" t="str">
        <f t="shared" si="31"/>
        <v>SEA</v>
      </c>
      <c r="F432" s="2" t="str">
        <f t="shared" si="32"/>
        <v>00353</v>
      </c>
      <c r="G432">
        <v>691.41</v>
      </c>
      <c r="H432" t="s">
        <v>105</v>
      </c>
      <c r="I432" t="s">
        <v>144</v>
      </c>
      <c r="J432" s="3">
        <f t="shared" si="33"/>
        <v>0</v>
      </c>
      <c r="K432" t="s">
        <v>106</v>
      </c>
      <c r="L432" s="2" t="str">
        <f t="shared" si="34"/>
        <v>UD</v>
      </c>
      <c r="M432" s="2" t="str">
        <f t="shared" si="35"/>
        <v>01</v>
      </c>
      <c r="N432" t="s">
        <v>145</v>
      </c>
      <c r="O432" t="s">
        <v>15</v>
      </c>
      <c r="P432" t="s">
        <v>16</v>
      </c>
      <c r="Q432" t="s">
        <v>16</v>
      </c>
    </row>
    <row r="433" spans="1:17" x14ac:dyDescent="0.2">
      <c r="A433">
        <v>87893</v>
      </c>
      <c r="B433" s="1">
        <v>42165.393750000003</v>
      </c>
      <c r="C433" s="1">
        <v>42165.408333333333</v>
      </c>
      <c r="D433" t="s">
        <v>194</v>
      </c>
      <c r="E433" s="2" t="str">
        <f t="shared" si="31"/>
        <v>SEA</v>
      </c>
      <c r="F433" s="2" t="str">
        <f t="shared" si="32"/>
        <v>00185</v>
      </c>
      <c r="G433">
        <v>1267.702</v>
      </c>
      <c r="H433" t="s">
        <v>102</v>
      </c>
      <c r="I433" t="s">
        <v>122</v>
      </c>
      <c r="J433" s="3">
        <f t="shared" si="33"/>
        <v>0</v>
      </c>
      <c r="K433" t="s">
        <v>103</v>
      </c>
      <c r="L433" s="2" t="str">
        <f t="shared" si="34"/>
        <v>CH</v>
      </c>
      <c r="M433" s="2" t="str">
        <f t="shared" si="35"/>
        <v>07</v>
      </c>
      <c r="N433" t="s">
        <v>123</v>
      </c>
      <c r="O433" t="s">
        <v>22</v>
      </c>
      <c r="P433" t="s">
        <v>66</v>
      </c>
      <c r="Q433">
        <v>1979</v>
      </c>
    </row>
    <row r="434" spans="1:17" x14ac:dyDescent="0.2">
      <c r="A434">
        <v>36200</v>
      </c>
      <c r="B434" s="1">
        <v>42047.493750000001</v>
      </c>
      <c r="C434" s="1">
        <v>42047.50277777778</v>
      </c>
      <c r="D434" t="s">
        <v>399</v>
      </c>
      <c r="E434" s="2" t="str">
        <f t="shared" si="31"/>
        <v>SEA</v>
      </c>
      <c r="F434" s="2" t="str">
        <f t="shared" si="32"/>
        <v>00373</v>
      </c>
      <c r="G434">
        <v>808.59900000000005</v>
      </c>
      <c r="H434" t="s">
        <v>122</v>
      </c>
      <c r="I434" t="s">
        <v>84</v>
      </c>
      <c r="J434" s="3">
        <f t="shared" si="33"/>
        <v>0</v>
      </c>
      <c r="K434" t="s">
        <v>123</v>
      </c>
      <c r="L434" s="2" t="str">
        <f t="shared" si="34"/>
        <v>PS</v>
      </c>
      <c r="M434" s="2" t="str">
        <f t="shared" si="35"/>
        <v>05</v>
      </c>
      <c r="N434" t="s">
        <v>85</v>
      </c>
      <c r="O434" t="s">
        <v>22</v>
      </c>
      <c r="P434" t="s">
        <v>23</v>
      </c>
      <c r="Q434">
        <v>1955</v>
      </c>
    </row>
    <row r="435" spans="1:17" x14ac:dyDescent="0.2">
      <c r="A435">
        <v>115308</v>
      </c>
      <c r="B435" s="1">
        <v>42209.377083333333</v>
      </c>
      <c r="C435" s="1">
        <v>42209.379166666666</v>
      </c>
      <c r="D435" t="s">
        <v>399</v>
      </c>
      <c r="E435" s="2" t="str">
        <f t="shared" si="31"/>
        <v>SEA</v>
      </c>
      <c r="F435" s="2" t="str">
        <f t="shared" si="32"/>
        <v>00373</v>
      </c>
      <c r="G435">
        <v>199.87</v>
      </c>
      <c r="H435" t="s">
        <v>64</v>
      </c>
      <c r="I435" t="s">
        <v>99</v>
      </c>
      <c r="J435" s="3">
        <f t="shared" si="33"/>
        <v>0</v>
      </c>
      <c r="K435" t="s">
        <v>65</v>
      </c>
      <c r="L435" s="2" t="str">
        <f t="shared" si="34"/>
        <v>SLU</v>
      </c>
      <c r="M435" s="2" t="str">
        <f t="shared" si="35"/>
        <v>07</v>
      </c>
      <c r="N435" t="s">
        <v>100</v>
      </c>
      <c r="O435" t="s">
        <v>22</v>
      </c>
      <c r="P435" t="s">
        <v>23</v>
      </c>
      <c r="Q435">
        <v>1989</v>
      </c>
    </row>
    <row r="436" spans="1:17" x14ac:dyDescent="0.2">
      <c r="A436">
        <v>3011</v>
      </c>
      <c r="B436" s="1">
        <v>41930.73541666667</v>
      </c>
      <c r="C436" s="1">
        <v>41930.751388888886</v>
      </c>
      <c r="D436" t="s">
        <v>126</v>
      </c>
      <c r="E436" s="2" t="str">
        <f t="shared" si="31"/>
        <v>SEA</v>
      </c>
      <c r="F436" s="2" t="str">
        <f t="shared" si="32"/>
        <v>00413</v>
      </c>
      <c r="G436">
        <v>1372.357</v>
      </c>
      <c r="H436" t="s">
        <v>54</v>
      </c>
      <c r="I436" t="s">
        <v>37</v>
      </c>
      <c r="J436" s="3">
        <f t="shared" si="33"/>
        <v>0</v>
      </c>
      <c r="K436" t="s">
        <v>56</v>
      </c>
      <c r="L436" s="2" t="str">
        <f t="shared" si="34"/>
        <v>EL</v>
      </c>
      <c r="M436" s="2" t="str">
        <f t="shared" si="35"/>
        <v>03</v>
      </c>
      <c r="N436" t="s">
        <v>39</v>
      </c>
      <c r="O436" t="s">
        <v>15</v>
      </c>
      <c r="P436" t="s">
        <v>16</v>
      </c>
      <c r="Q436" t="s">
        <v>16</v>
      </c>
    </row>
    <row r="437" spans="1:17" x14ac:dyDescent="0.2">
      <c r="A437">
        <v>44658</v>
      </c>
      <c r="B437" s="1">
        <v>42071.575694444444</v>
      </c>
      <c r="C437" s="1">
        <v>42071.585416666669</v>
      </c>
      <c r="D437" t="s">
        <v>209</v>
      </c>
      <c r="E437" s="2" t="str">
        <f t="shared" si="31"/>
        <v>SEA</v>
      </c>
      <c r="F437" s="2" t="str">
        <f t="shared" si="32"/>
        <v>00230</v>
      </c>
      <c r="G437">
        <v>848.68600000000004</v>
      </c>
      <c r="H437" t="s">
        <v>105</v>
      </c>
      <c r="I437" t="s">
        <v>261</v>
      </c>
      <c r="J437" s="3">
        <f t="shared" si="33"/>
        <v>0</v>
      </c>
      <c r="K437" t="s">
        <v>106</v>
      </c>
      <c r="L437" s="2" t="str">
        <f t="shared" si="34"/>
        <v>UD</v>
      </c>
      <c r="M437" s="2" t="str">
        <f t="shared" si="35"/>
        <v>01</v>
      </c>
      <c r="N437" t="s">
        <v>262</v>
      </c>
      <c r="O437" t="s">
        <v>15</v>
      </c>
      <c r="P437" t="s">
        <v>16</v>
      </c>
      <c r="Q437" t="s">
        <v>16</v>
      </c>
    </row>
    <row r="438" spans="1:17" x14ac:dyDescent="0.2">
      <c r="A438">
        <v>86857</v>
      </c>
      <c r="B438" s="1">
        <v>42163.513194444444</v>
      </c>
      <c r="C438" s="1">
        <v>42163.518750000003</v>
      </c>
      <c r="D438" t="s">
        <v>196</v>
      </c>
      <c r="E438" s="2" t="str">
        <f t="shared" si="31"/>
        <v>SEA</v>
      </c>
      <c r="F438" s="2" t="str">
        <f t="shared" si="32"/>
        <v>00099</v>
      </c>
      <c r="G438">
        <v>483.88499999999999</v>
      </c>
      <c r="H438" t="s">
        <v>33</v>
      </c>
      <c r="I438" t="s">
        <v>96</v>
      </c>
      <c r="J438" s="3">
        <f t="shared" si="33"/>
        <v>0</v>
      </c>
      <c r="K438" t="s">
        <v>34</v>
      </c>
      <c r="L438" s="2" t="str">
        <f t="shared" si="34"/>
        <v>SLU</v>
      </c>
      <c r="M438" s="2" t="str">
        <f t="shared" si="35"/>
        <v>01</v>
      </c>
      <c r="N438" t="s">
        <v>97</v>
      </c>
      <c r="O438" t="s">
        <v>15</v>
      </c>
      <c r="P438" t="s">
        <v>16</v>
      </c>
      <c r="Q438" t="s">
        <v>16</v>
      </c>
    </row>
    <row r="439" spans="1:17" x14ac:dyDescent="0.2">
      <c r="A439">
        <v>3818</v>
      </c>
      <c r="B439" s="1">
        <v>41931.763888888891</v>
      </c>
      <c r="C439" s="1">
        <v>41931.768750000003</v>
      </c>
      <c r="D439" t="s">
        <v>329</v>
      </c>
      <c r="E439" s="2" t="str">
        <f t="shared" si="31"/>
        <v>SEA</v>
      </c>
      <c r="F439" s="2" t="str">
        <f t="shared" si="32"/>
        <v>00090</v>
      </c>
      <c r="G439">
        <v>466.84100000000001</v>
      </c>
      <c r="H439" t="s">
        <v>53</v>
      </c>
      <c r="I439" t="s">
        <v>54</v>
      </c>
      <c r="J439" s="3">
        <f t="shared" si="33"/>
        <v>0</v>
      </c>
      <c r="K439" t="s">
        <v>55</v>
      </c>
      <c r="L439" s="2" t="str">
        <f t="shared" si="34"/>
        <v>SLU</v>
      </c>
      <c r="M439" s="2" t="str">
        <f t="shared" si="35"/>
        <v>04</v>
      </c>
      <c r="N439" t="s">
        <v>56</v>
      </c>
      <c r="O439" t="s">
        <v>22</v>
      </c>
      <c r="P439" t="s">
        <v>23</v>
      </c>
      <c r="Q439">
        <v>1971</v>
      </c>
    </row>
    <row r="440" spans="1:17" x14ac:dyDescent="0.2">
      <c r="A440">
        <v>142187</v>
      </c>
      <c r="B440" s="1">
        <v>42257.338888888888</v>
      </c>
      <c r="C440" s="1">
        <v>42257.34652777778</v>
      </c>
      <c r="D440" t="s">
        <v>95</v>
      </c>
      <c r="E440" s="2" t="str">
        <f t="shared" si="31"/>
        <v>SEA</v>
      </c>
      <c r="F440" s="2" t="str">
        <f t="shared" si="32"/>
        <v>00159</v>
      </c>
      <c r="G440">
        <v>618.78399999999999</v>
      </c>
      <c r="H440" t="s">
        <v>76</v>
      </c>
      <c r="I440" t="s">
        <v>68</v>
      </c>
      <c r="J440" s="3">
        <f t="shared" si="33"/>
        <v>0</v>
      </c>
      <c r="K440" t="s">
        <v>77</v>
      </c>
      <c r="L440" s="2" t="str">
        <f t="shared" si="34"/>
        <v>CH</v>
      </c>
      <c r="M440" s="2" t="str">
        <f t="shared" si="35"/>
        <v>06</v>
      </c>
      <c r="N440" t="s">
        <v>69</v>
      </c>
      <c r="O440" t="s">
        <v>22</v>
      </c>
      <c r="P440" t="s">
        <v>23</v>
      </c>
      <c r="Q440">
        <v>1979</v>
      </c>
    </row>
    <row r="441" spans="1:17" x14ac:dyDescent="0.2">
      <c r="A441">
        <v>151517</v>
      </c>
      <c r="B441" s="1">
        <v>42276.779861111114</v>
      </c>
      <c r="C441" s="1">
        <v>42276.781944444447</v>
      </c>
      <c r="D441" t="s">
        <v>249</v>
      </c>
      <c r="E441" s="2" t="str">
        <f t="shared" si="31"/>
        <v>SEA</v>
      </c>
      <c r="F441" s="2" t="str">
        <f t="shared" si="32"/>
        <v>00131</v>
      </c>
      <c r="G441">
        <v>179.25299999999999</v>
      </c>
      <c r="H441" t="s">
        <v>102</v>
      </c>
      <c r="I441" t="s">
        <v>58</v>
      </c>
      <c r="J441" s="3">
        <f t="shared" si="33"/>
        <v>0</v>
      </c>
      <c r="K441" t="s">
        <v>103</v>
      </c>
      <c r="L441" s="2" t="str">
        <f t="shared" si="34"/>
        <v>CH</v>
      </c>
      <c r="M441" s="2" t="str">
        <f t="shared" si="35"/>
        <v>07</v>
      </c>
      <c r="N441" t="s">
        <v>59</v>
      </c>
      <c r="O441" t="s">
        <v>22</v>
      </c>
      <c r="P441" t="s">
        <v>23</v>
      </c>
      <c r="Q441">
        <v>1992</v>
      </c>
    </row>
    <row r="442" spans="1:17" x14ac:dyDescent="0.2">
      <c r="A442">
        <v>120913</v>
      </c>
      <c r="B442" s="1">
        <v>42218.495138888888</v>
      </c>
      <c r="C442" s="1">
        <v>42218.505555555559</v>
      </c>
      <c r="D442" t="s">
        <v>400</v>
      </c>
      <c r="E442" s="2" t="str">
        <f t="shared" si="31"/>
        <v>SEA</v>
      </c>
      <c r="F442" s="2" t="str">
        <f t="shared" si="32"/>
        <v>00124</v>
      </c>
      <c r="G442">
        <v>863.18100000000004</v>
      </c>
      <c r="H442" t="s">
        <v>37</v>
      </c>
      <c r="I442" t="s">
        <v>18</v>
      </c>
      <c r="J442" s="3">
        <f t="shared" si="33"/>
        <v>0</v>
      </c>
      <c r="K442" t="s">
        <v>39</v>
      </c>
      <c r="L442" s="2" t="str">
        <f t="shared" si="34"/>
        <v>BT</v>
      </c>
      <c r="M442" s="2" t="str">
        <f t="shared" si="35"/>
        <v>01</v>
      </c>
      <c r="N442" t="s">
        <v>20</v>
      </c>
      <c r="O442" t="s">
        <v>15</v>
      </c>
      <c r="P442" t="s">
        <v>16</v>
      </c>
      <c r="Q442" t="s">
        <v>16</v>
      </c>
    </row>
    <row r="443" spans="1:17" x14ac:dyDescent="0.2">
      <c r="A443">
        <v>91479</v>
      </c>
      <c r="B443" s="1">
        <v>42170.893055555556</v>
      </c>
      <c r="C443" s="1">
        <v>42170.900694444441</v>
      </c>
      <c r="D443" t="s">
        <v>401</v>
      </c>
      <c r="E443" s="2" t="str">
        <f t="shared" si="31"/>
        <v>SEA</v>
      </c>
      <c r="F443" s="2" t="str">
        <f t="shared" si="32"/>
        <v>00062</v>
      </c>
      <c r="G443">
        <v>667.00699999999995</v>
      </c>
      <c r="H443" t="s">
        <v>29</v>
      </c>
      <c r="I443" t="s">
        <v>80</v>
      </c>
      <c r="J443" s="3">
        <f t="shared" si="33"/>
        <v>0</v>
      </c>
      <c r="K443" t="s">
        <v>31</v>
      </c>
      <c r="L443" s="2" t="str">
        <f t="shared" si="34"/>
        <v>BT</v>
      </c>
      <c r="M443" s="2" t="str">
        <f t="shared" si="35"/>
        <v>05</v>
      </c>
      <c r="N443" t="s">
        <v>82</v>
      </c>
      <c r="O443" t="s">
        <v>22</v>
      </c>
      <c r="P443" t="s">
        <v>23</v>
      </c>
      <c r="Q443">
        <v>1986</v>
      </c>
    </row>
    <row r="444" spans="1:17" x14ac:dyDescent="0.2">
      <c r="A444">
        <v>27526</v>
      </c>
      <c r="B444" s="1">
        <v>42016.36041666667</v>
      </c>
      <c r="C444" s="1">
        <v>42016.363194444442</v>
      </c>
      <c r="D444" t="s">
        <v>351</v>
      </c>
      <c r="E444" s="2" t="str">
        <f t="shared" si="31"/>
        <v>SEA</v>
      </c>
      <c r="F444" s="2" t="str">
        <f t="shared" si="32"/>
        <v>00194</v>
      </c>
      <c r="G444">
        <v>274.07900000000001</v>
      </c>
      <c r="H444" t="s">
        <v>33</v>
      </c>
      <c r="I444" t="s">
        <v>64</v>
      </c>
      <c r="J444" s="3">
        <f t="shared" si="33"/>
        <v>0</v>
      </c>
      <c r="K444" t="s">
        <v>34</v>
      </c>
      <c r="L444" s="2" t="str">
        <f t="shared" si="34"/>
        <v>SLU</v>
      </c>
      <c r="M444" s="2" t="str">
        <f t="shared" si="35"/>
        <v>01</v>
      </c>
      <c r="N444" t="s">
        <v>65</v>
      </c>
      <c r="O444" t="s">
        <v>22</v>
      </c>
      <c r="P444" t="s">
        <v>23</v>
      </c>
      <c r="Q444">
        <v>1987</v>
      </c>
    </row>
    <row r="445" spans="1:17" x14ac:dyDescent="0.2">
      <c r="A445">
        <v>136748</v>
      </c>
      <c r="B445" s="1">
        <v>42244.53402777778</v>
      </c>
      <c r="C445" s="1">
        <v>42244.543749999997</v>
      </c>
      <c r="D445" t="s">
        <v>125</v>
      </c>
      <c r="E445" s="2" t="str">
        <f t="shared" si="31"/>
        <v>SEA</v>
      </c>
      <c r="F445" s="2" t="str">
        <f t="shared" si="32"/>
        <v>00303</v>
      </c>
      <c r="G445">
        <v>890.92700000000002</v>
      </c>
      <c r="H445" t="s">
        <v>317</v>
      </c>
      <c r="I445" t="s">
        <v>230</v>
      </c>
      <c r="J445" s="3">
        <f t="shared" si="33"/>
        <v>0</v>
      </c>
      <c r="K445" t="s">
        <v>318</v>
      </c>
      <c r="L445" s="2" t="str">
        <f t="shared" si="34"/>
        <v>UD</v>
      </c>
      <c r="M445" s="2" t="str">
        <f t="shared" si="35"/>
        <v>02</v>
      </c>
      <c r="N445" t="s">
        <v>231</v>
      </c>
      <c r="O445" t="s">
        <v>22</v>
      </c>
      <c r="P445" t="s">
        <v>23</v>
      </c>
      <c r="Q445">
        <v>1985</v>
      </c>
    </row>
    <row r="446" spans="1:17" x14ac:dyDescent="0.2">
      <c r="A446">
        <v>78631</v>
      </c>
      <c r="B446" s="1">
        <v>42148.65625</v>
      </c>
      <c r="C446" s="1">
        <v>42148.7</v>
      </c>
      <c r="D446" t="s">
        <v>86</v>
      </c>
      <c r="E446" s="2" t="str">
        <f t="shared" si="31"/>
        <v>SEA</v>
      </c>
      <c r="F446" s="2" t="str">
        <f t="shared" si="32"/>
        <v>00316</v>
      </c>
      <c r="G446">
        <v>3753.7330000000002</v>
      </c>
      <c r="H446" t="s">
        <v>213</v>
      </c>
      <c r="I446" t="s">
        <v>72</v>
      </c>
      <c r="J446" s="3">
        <f t="shared" si="33"/>
        <v>0</v>
      </c>
      <c r="K446" t="s">
        <v>214</v>
      </c>
      <c r="L446" s="2" t="str">
        <f t="shared" si="34"/>
        <v>CH</v>
      </c>
      <c r="M446" s="2" t="str">
        <f t="shared" si="35"/>
        <v>15</v>
      </c>
      <c r="N446" t="s">
        <v>73</v>
      </c>
      <c r="O446" t="s">
        <v>15</v>
      </c>
      <c r="P446" t="s">
        <v>16</v>
      </c>
      <c r="Q446" t="s">
        <v>16</v>
      </c>
    </row>
    <row r="447" spans="1:17" x14ac:dyDescent="0.2">
      <c r="A447">
        <v>107907</v>
      </c>
      <c r="B447" s="1">
        <v>42198.369444444441</v>
      </c>
      <c r="C447" s="1">
        <v>42198.376388888886</v>
      </c>
      <c r="D447" t="s">
        <v>402</v>
      </c>
      <c r="E447" s="2" t="str">
        <f t="shared" si="31"/>
        <v>SEA</v>
      </c>
      <c r="F447" s="2" t="str">
        <f t="shared" si="32"/>
        <v>00357</v>
      </c>
      <c r="G447">
        <v>592.40499999999997</v>
      </c>
      <c r="H447" t="s">
        <v>37</v>
      </c>
      <c r="I447" t="s">
        <v>96</v>
      </c>
      <c r="J447" s="3">
        <f t="shared" si="33"/>
        <v>0</v>
      </c>
      <c r="K447" t="s">
        <v>39</v>
      </c>
      <c r="L447" s="2" t="str">
        <f t="shared" si="34"/>
        <v>BT</v>
      </c>
      <c r="M447" s="2" t="str">
        <f t="shared" si="35"/>
        <v>01</v>
      </c>
      <c r="N447" t="s">
        <v>97</v>
      </c>
      <c r="O447" t="s">
        <v>22</v>
      </c>
      <c r="P447" t="s">
        <v>66</v>
      </c>
      <c r="Q447">
        <v>1992</v>
      </c>
    </row>
    <row r="448" spans="1:17" x14ac:dyDescent="0.2">
      <c r="A448">
        <v>132983</v>
      </c>
      <c r="B448" s="1">
        <v>42237.807638888888</v>
      </c>
      <c r="C448" s="1">
        <v>42237.841666666667</v>
      </c>
      <c r="D448" t="s">
        <v>403</v>
      </c>
      <c r="E448" s="2" t="str">
        <f t="shared" si="31"/>
        <v>SEA</v>
      </c>
      <c r="F448" s="2" t="str">
        <f t="shared" si="32"/>
        <v>00199</v>
      </c>
      <c r="G448">
        <v>2971.9</v>
      </c>
      <c r="H448" t="s">
        <v>37</v>
      </c>
      <c r="I448" t="s">
        <v>37</v>
      </c>
      <c r="J448" s="3">
        <f t="shared" si="33"/>
        <v>0</v>
      </c>
      <c r="K448" t="s">
        <v>39</v>
      </c>
      <c r="L448" s="2" t="str">
        <f t="shared" si="34"/>
        <v>BT</v>
      </c>
      <c r="M448" s="2" t="str">
        <f t="shared" si="35"/>
        <v>01</v>
      </c>
      <c r="N448" t="s">
        <v>39</v>
      </c>
      <c r="O448" t="s">
        <v>15</v>
      </c>
      <c r="P448" t="s">
        <v>16</v>
      </c>
      <c r="Q448" t="s">
        <v>16</v>
      </c>
    </row>
    <row r="449" spans="1:17" x14ac:dyDescent="0.2">
      <c r="A449">
        <v>33257</v>
      </c>
      <c r="B449" s="1">
        <v>42035.597916666666</v>
      </c>
      <c r="C449" s="1">
        <v>42035.607638888891</v>
      </c>
      <c r="D449" t="s">
        <v>404</v>
      </c>
      <c r="E449" s="2" t="str">
        <f t="shared" si="31"/>
        <v>SEA</v>
      </c>
      <c r="F449" s="2" t="str">
        <f t="shared" si="32"/>
        <v>00475</v>
      </c>
      <c r="G449">
        <v>831.15899999999999</v>
      </c>
      <c r="H449" t="s">
        <v>72</v>
      </c>
      <c r="I449" t="s">
        <v>25</v>
      </c>
      <c r="J449" s="3">
        <f t="shared" si="33"/>
        <v>1</v>
      </c>
      <c r="K449" t="s">
        <v>73</v>
      </c>
      <c r="L449" s="2" t="str">
        <f t="shared" si="34"/>
        <v>WF</v>
      </c>
      <c r="M449" s="2" t="str">
        <f t="shared" si="35"/>
        <v>04</v>
      </c>
      <c r="N449" t="s">
        <v>26</v>
      </c>
      <c r="O449" t="s">
        <v>15</v>
      </c>
      <c r="P449" t="s">
        <v>16</v>
      </c>
      <c r="Q449" t="s">
        <v>16</v>
      </c>
    </row>
    <row r="450" spans="1:17" x14ac:dyDescent="0.2">
      <c r="A450">
        <v>2843</v>
      </c>
      <c r="B450" s="1">
        <v>41930.580555555556</v>
      </c>
      <c r="C450" s="1">
        <v>41930.63958333333</v>
      </c>
      <c r="D450" t="s">
        <v>405</v>
      </c>
      <c r="E450" s="2" t="str">
        <f t="shared" si="31"/>
        <v>SEA</v>
      </c>
      <c r="F450" s="2" t="str">
        <f t="shared" si="32"/>
        <v>00280</v>
      </c>
      <c r="G450">
        <v>5101.8630000000003</v>
      </c>
      <c r="H450" t="s">
        <v>53</v>
      </c>
      <c r="I450" t="s">
        <v>189</v>
      </c>
      <c r="J450" s="3">
        <f t="shared" si="33"/>
        <v>0</v>
      </c>
      <c r="K450" t="s">
        <v>55</v>
      </c>
      <c r="L450" s="2" t="str">
        <f t="shared" si="34"/>
        <v>SLU</v>
      </c>
      <c r="M450" s="2" t="str">
        <f t="shared" si="35"/>
        <v>04</v>
      </c>
      <c r="N450" t="s">
        <v>190</v>
      </c>
      <c r="O450" t="s">
        <v>15</v>
      </c>
      <c r="P450" t="s">
        <v>16</v>
      </c>
      <c r="Q450" t="s">
        <v>16</v>
      </c>
    </row>
    <row r="451" spans="1:17" x14ac:dyDescent="0.2">
      <c r="A451">
        <v>115177</v>
      </c>
      <c r="B451" s="1">
        <v>42208.915972222225</v>
      </c>
      <c r="C451" s="1">
        <v>42208.927083333336</v>
      </c>
      <c r="D451" t="s">
        <v>406</v>
      </c>
      <c r="E451" s="2" t="str">
        <f t="shared" ref="E451:E514" si="36">LEFT(D451, 3)</f>
        <v>SEA</v>
      </c>
      <c r="F451" s="2" t="str">
        <f t="shared" ref="F451:F514" si="37">RIGHT(D451,5)</f>
        <v>00133</v>
      </c>
      <c r="G451">
        <v>985.654</v>
      </c>
      <c r="H451" t="s">
        <v>25</v>
      </c>
      <c r="I451" t="s">
        <v>46</v>
      </c>
      <c r="J451" s="3">
        <f t="shared" ref="J451:J514" si="38">IFERROR(SEARCH("Occidental",I451), 0)</f>
        <v>0</v>
      </c>
      <c r="K451" t="s">
        <v>26</v>
      </c>
      <c r="L451" s="2" t="str">
        <f t="shared" ref="L451:L514" si="39">LEFT(K451, FIND("-",K451)-1)</f>
        <v>PS</v>
      </c>
      <c r="M451" s="2" t="str">
        <f t="shared" ref="M451:M514" si="40">RIGHT(K451, LEN(K451)-FIND("-",K451))</f>
        <v>04</v>
      </c>
      <c r="N451" t="s">
        <v>48</v>
      </c>
      <c r="O451" t="s">
        <v>22</v>
      </c>
      <c r="P451" t="s">
        <v>66</v>
      </c>
      <c r="Q451">
        <v>1971</v>
      </c>
    </row>
    <row r="452" spans="1:17" x14ac:dyDescent="0.2">
      <c r="A452">
        <v>109554</v>
      </c>
      <c r="B452" s="1">
        <v>42200.633333333331</v>
      </c>
      <c r="C452" s="1">
        <v>42200.64166666667</v>
      </c>
      <c r="D452" t="s">
        <v>407</v>
      </c>
      <c r="E452" s="2" t="str">
        <f t="shared" si="36"/>
        <v>SEA</v>
      </c>
      <c r="F452" s="2" t="str">
        <f t="shared" si="37"/>
        <v>00322</v>
      </c>
      <c r="G452">
        <v>693.89300000000003</v>
      </c>
      <c r="H452" t="s">
        <v>18</v>
      </c>
      <c r="I452" t="s">
        <v>37</v>
      </c>
      <c r="J452" s="3">
        <f t="shared" si="38"/>
        <v>0</v>
      </c>
      <c r="K452" t="s">
        <v>20</v>
      </c>
      <c r="L452" s="2" t="str">
        <f t="shared" si="39"/>
        <v>CBD</v>
      </c>
      <c r="M452" s="2" t="str">
        <f t="shared" si="40"/>
        <v>13</v>
      </c>
      <c r="N452" t="s">
        <v>39</v>
      </c>
      <c r="O452" t="s">
        <v>15</v>
      </c>
      <c r="P452" t="s">
        <v>16</v>
      </c>
      <c r="Q452" t="s">
        <v>16</v>
      </c>
    </row>
    <row r="453" spans="1:17" x14ac:dyDescent="0.2">
      <c r="A453">
        <v>76253</v>
      </c>
      <c r="B453" s="1">
        <v>42144.370138888888</v>
      </c>
      <c r="C453" s="1">
        <v>42144.377083333333</v>
      </c>
      <c r="D453" t="s">
        <v>60</v>
      </c>
      <c r="E453" s="2" t="str">
        <f t="shared" si="36"/>
        <v>SEA</v>
      </c>
      <c r="F453" s="2" t="str">
        <f t="shared" si="37"/>
        <v>00068</v>
      </c>
      <c r="G453">
        <v>591.03800000000001</v>
      </c>
      <c r="H453" t="s">
        <v>99</v>
      </c>
      <c r="I453" t="s">
        <v>33</v>
      </c>
      <c r="J453" s="3">
        <f t="shared" si="38"/>
        <v>0</v>
      </c>
      <c r="K453" t="s">
        <v>100</v>
      </c>
      <c r="L453" s="2" t="str">
        <f t="shared" si="39"/>
        <v>SLU</v>
      </c>
      <c r="M453" s="2" t="str">
        <f t="shared" si="40"/>
        <v>15</v>
      </c>
      <c r="N453" t="s">
        <v>34</v>
      </c>
      <c r="O453" t="s">
        <v>15</v>
      </c>
      <c r="P453" t="s">
        <v>16</v>
      </c>
      <c r="Q453" t="s">
        <v>16</v>
      </c>
    </row>
    <row r="454" spans="1:17" x14ac:dyDescent="0.2">
      <c r="A454">
        <v>71582</v>
      </c>
      <c r="B454" s="1">
        <v>42134.615972222222</v>
      </c>
      <c r="C454" s="1">
        <v>42134.651388888888</v>
      </c>
      <c r="D454" t="s">
        <v>351</v>
      </c>
      <c r="E454" s="2" t="str">
        <f t="shared" si="36"/>
        <v>SEA</v>
      </c>
      <c r="F454" s="2" t="str">
        <f t="shared" si="37"/>
        <v>00194</v>
      </c>
      <c r="G454">
        <v>3078.009</v>
      </c>
      <c r="H454" t="s">
        <v>61</v>
      </c>
      <c r="I454" t="s">
        <v>18</v>
      </c>
      <c r="J454" s="3">
        <f t="shared" si="38"/>
        <v>0</v>
      </c>
      <c r="K454" t="s">
        <v>62</v>
      </c>
      <c r="L454" s="2" t="str">
        <f t="shared" si="39"/>
        <v>WF</v>
      </c>
      <c r="M454" s="2" t="str">
        <f t="shared" si="40"/>
        <v>01</v>
      </c>
      <c r="N454" t="s">
        <v>20</v>
      </c>
      <c r="O454" t="s">
        <v>15</v>
      </c>
      <c r="P454" t="s">
        <v>16</v>
      </c>
      <c r="Q454" t="s">
        <v>16</v>
      </c>
    </row>
    <row r="455" spans="1:17" x14ac:dyDescent="0.2">
      <c r="A455">
        <v>143561</v>
      </c>
      <c r="B455" s="1">
        <v>42259.546527777777</v>
      </c>
      <c r="C455" s="1">
        <v>42259.555555555555</v>
      </c>
      <c r="D455" t="s">
        <v>250</v>
      </c>
      <c r="E455" s="2" t="str">
        <f t="shared" si="36"/>
        <v>SEA</v>
      </c>
      <c r="F455" s="2" t="str">
        <f t="shared" si="37"/>
        <v>00265</v>
      </c>
      <c r="G455">
        <v>766.84199999999998</v>
      </c>
      <c r="H455" t="s">
        <v>99</v>
      </c>
      <c r="I455" t="s">
        <v>93</v>
      </c>
      <c r="J455" s="3">
        <f t="shared" si="38"/>
        <v>0</v>
      </c>
      <c r="K455" t="s">
        <v>100</v>
      </c>
      <c r="L455" s="2" t="str">
        <f t="shared" si="39"/>
        <v>SLU</v>
      </c>
      <c r="M455" s="2" t="str">
        <f t="shared" si="40"/>
        <v>15</v>
      </c>
      <c r="N455" t="s">
        <v>94</v>
      </c>
      <c r="O455" t="s">
        <v>15</v>
      </c>
      <c r="P455" t="s">
        <v>16</v>
      </c>
      <c r="Q455" t="s">
        <v>16</v>
      </c>
    </row>
    <row r="456" spans="1:17" x14ac:dyDescent="0.2">
      <c r="A456">
        <v>58219</v>
      </c>
      <c r="B456" s="1">
        <v>42109.877083333333</v>
      </c>
      <c r="C456" s="1">
        <v>42109.883333333331</v>
      </c>
      <c r="D456" t="s">
        <v>408</v>
      </c>
      <c r="E456" s="2" t="str">
        <f t="shared" si="36"/>
        <v>SEA</v>
      </c>
      <c r="F456" s="2" t="str">
        <f t="shared" si="37"/>
        <v>00203</v>
      </c>
      <c r="G456">
        <v>499.99200000000002</v>
      </c>
      <c r="H456" t="s">
        <v>28</v>
      </c>
      <c r="I456" t="s">
        <v>37</v>
      </c>
      <c r="J456" s="3">
        <f t="shared" si="38"/>
        <v>0</v>
      </c>
      <c r="K456" t="s">
        <v>30</v>
      </c>
      <c r="L456" s="2" t="str">
        <f t="shared" si="39"/>
        <v>CBD</v>
      </c>
      <c r="M456" s="2" t="str">
        <f t="shared" si="40"/>
        <v>03</v>
      </c>
      <c r="N456" t="s">
        <v>39</v>
      </c>
      <c r="O456" t="s">
        <v>22</v>
      </c>
      <c r="P456" t="s">
        <v>23</v>
      </c>
      <c r="Q456">
        <v>1981</v>
      </c>
    </row>
    <row r="457" spans="1:17" x14ac:dyDescent="0.2">
      <c r="A457">
        <v>113262</v>
      </c>
      <c r="B457" s="1">
        <v>42206.26458333333</v>
      </c>
      <c r="C457" s="1">
        <v>42206.267361111109</v>
      </c>
      <c r="D457" t="s">
        <v>140</v>
      </c>
      <c r="E457" s="2" t="str">
        <f t="shared" si="36"/>
        <v>SEA</v>
      </c>
      <c r="F457" s="2" t="str">
        <f t="shared" si="37"/>
        <v>00259</v>
      </c>
      <c r="G457">
        <v>189.97200000000001</v>
      </c>
      <c r="H457" t="s">
        <v>37</v>
      </c>
      <c r="I457" t="s">
        <v>64</v>
      </c>
      <c r="J457" s="3">
        <f t="shared" si="38"/>
        <v>0</v>
      </c>
      <c r="K457" t="s">
        <v>39</v>
      </c>
      <c r="L457" s="2" t="str">
        <f t="shared" si="39"/>
        <v>BT</v>
      </c>
      <c r="M457" s="2" t="str">
        <f t="shared" si="40"/>
        <v>01</v>
      </c>
      <c r="N457" t="s">
        <v>65</v>
      </c>
      <c r="O457" t="s">
        <v>22</v>
      </c>
      <c r="P457" t="s">
        <v>23</v>
      </c>
      <c r="Q457">
        <v>1961</v>
      </c>
    </row>
    <row r="458" spans="1:17" x14ac:dyDescent="0.2">
      <c r="A458">
        <v>152793</v>
      </c>
      <c r="B458" s="1">
        <v>42279.675694444442</v>
      </c>
      <c r="C458" s="1">
        <v>42279.684027777781</v>
      </c>
      <c r="D458" t="s">
        <v>52</v>
      </c>
      <c r="E458" s="2" t="str">
        <f t="shared" si="36"/>
        <v>SEA</v>
      </c>
      <c r="F458" s="2" t="str">
        <f t="shared" si="37"/>
        <v>00305</v>
      </c>
      <c r="G458">
        <v>752.75699999999995</v>
      </c>
      <c r="H458" t="s">
        <v>84</v>
      </c>
      <c r="I458" t="s">
        <v>122</v>
      </c>
      <c r="J458" s="3">
        <f t="shared" si="38"/>
        <v>0</v>
      </c>
      <c r="K458" t="s">
        <v>85</v>
      </c>
      <c r="L458" s="2" t="str">
        <f t="shared" si="39"/>
        <v>DPD</v>
      </c>
      <c r="M458" s="2" t="str">
        <f t="shared" si="40"/>
        <v>01</v>
      </c>
      <c r="N458" t="s">
        <v>123</v>
      </c>
      <c r="O458" t="s">
        <v>22</v>
      </c>
      <c r="P458" t="s">
        <v>23</v>
      </c>
      <c r="Q458">
        <v>1978</v>
      </c>
    </row>
    <row r="459" spans="1:17" x14ac:dyDescent="0.2">
      <c r="A459">
        <v>135317</v>
      </c>
      <c r="B459" s="1">
        <v>42241.934027777781</v>
      </c>
      <c r="C459" s="1">
        <v>42241.957638888889</v>
      </c>
      <c r="D459" t="s">
        <v>240</v>
      </c>
      <c r="E459" s="2" t="str">
        <f t="shared" si="36"/>
        <v>SEA</v>
      </c>
      <c r="F459" s="2" t="str">
        <f t="shared" si="37"/>
        <v>00224</v>
      </c>
      <c r="G459">
        <v>2052.14</v>
      </c>
      <c r="H459" t="s">
        <v>317</v>
      </c>
      <c r="I459" t="s">
        <v>317</v>
      </c>
      <c r="J459" s="3">
        <f t="shared" si="38"/>
        <v>0</v>
      </c>
      <c r="K459" t="s">
        <v>318</v>
      </c>
      <c r="L459" s="2" t="str">
        <f t="shared" si="39"/>
        <v>UD</v>
      </c>
      <c r="M459" s="2" t="str">
        <f t="shared" si="40"/>
        <v>02</v>
      </c>
      <c r="N459" t="s">
        <v>318</v>
      </c>
      <c r="O459" t="s">
        <v>15</v>
      </c>
      <c r="P459" t="s">
        <v>16</v>
      </c>
      <c r="Q459" t="s">
        <v>16</v>
      </c>
    </row>
    <row r="460" spans="1:17" x14ac:dyDescent="0.2">
      <c r="A460">
        <v>17157</v>
      </c>
      <c r="B460" s="1">
        <v>41969.352777777778</v>
      </c>
      <c r="C460" s="1">
        <v>41969.357638888891</v>
      </c>
      <c r="D460" t="s">
        <v>409</v>
      </c>
      <c r="E460" s="2" t="str">
        <f t="shared" si="36"/>
        <v>SEA</v>
      </c>
      <c r="F460" s="2" t="str">
        <f t="shared" si="37"/>
        <v>00317</v>
      </c>
      <c r="G460">
        <v>386.65600000000001</v>
      </c>
      <c r="H460" t="s">
        <v>28</v>
      </c>
      <c r="I460" t="s">
        <v>25</v>
      </c>
      <c r="J460" s="3">
        <f t="shared" si="38"/>
        <v>1</v>
      </c>
      <c r="K460" t="s">
        <v>30</v>
      </c>
      <c r="L460" s="2" t="str">
        <f t="shared" si="39"/>
        <v>CBD</v>
      </c>
      <c r="M460" s="2" t="str">
        <f t="shared" si="40"/>
        <v>03</v>
      </c>
      <c r="N460" t="s">
        <v>26</v>
      </c>
      <c r="O460" t="s">
        <v>22</v>
      </c>
      <c r="P460" t="s">
        <v>23</v>
      </c>
      <c r="Q460">
        <v>1974</v>
      </c>
    </row>
    <row r="461" spans="1:17" x14ac:dyDescent="0.2">
      <c r="A461">
        <v>143593</v>
      </c>
      <c r="B461" s="1">
        <v>42259.572222222225</v>
      </c>
      <c r="C461" s="1">
        <v>42259.781944444447</v>
      </c>
      <c r="D461" t="s">
        <v>304</v>
      </c>
      <c r="E461" s="2" t="str">
        <f t="shared" si="36"/>
        <v>SEA</v>
      </c>
      <c r="F461" s="2" t="str">
        <f t="shared" si="37"/>
        <v>00492</v>
      </c>
      <c r="G461">
        <v>18126.18</v>
      </c>
      <c r="H461" t="s">
        <v>45</v>
      </c>
      <c r="I461" t="s">
        <v>189</v>
      </c>
      <c r="J461" s="3">
        <f t="shared" si="38"/>
        <v>0</v>
      </c>
      <c r="K461" t="s">
        <v>47</v>
      </c>
      <c r="L461" s="2" t="str">
        <f t="shared" si="39"/>
        <v>CH</v>
      </c>
      <c r="M461" s="2" t="str">
        <f t="shared" si="40"/>
        <v>03</v>
      </c>
      <c r="N461" t="s">
        <v>190</v>
      </c>
      <c r="O461" t="s">
        <v>15</v>
      </c>
      <c r="P461" t="s">
        <v>16</v>
      </c>
      <c r="Q461" t="s">
        <v>16</v>
      </c>
    </row>
    <row r="462" spans="1:17" x14ac:dyDescent="0.2">
      <c r="A462">
        <v>146240</v>
      </c>
      <c r="B462" s="1">
        <v>42265.693749999999</v>
      </c>
      <c r="C462" s="1">
        <v>42265.729861111111</v>
      </c>
      <c r="D462" t="s">
        <v>410</v>
      </c>
      <c r="E462" s="2" t="str">
        <f t="shared" si="36"/>
        <v>SEA</v>
      </c>
      <c r="F462" s="2" t="str">
        <f t="shared" si="37"/>
        <v>00198</v>
      </c>
      <c r="G462">
        <v>3144.9760000000001</v>
      </c>
      <c r="H462" t="s">
        <v>61</v>
      </c>
      <c r="I462" t="s">
        <v>61</v>
      </c>
      <c r="J462" s="3">
        <f t="shared" si="38"/>
        <v>0</v>
      </c>
      <c r="K462" t="s">
        <v>62</v>
      </c>
      <c r="L462" s="2" t="str">
        <f t="shared" si="39"/>
        <v>WF</v>
      </c>
      <c r="M462" s="2" t="str">
        <f t="shared" si="40"/>
        <v>01</v>
      </c>
      <c r="N462" t="s">
        <v>62</v>
      </c>
      <c r="O462" t="s">
        <v>15</v>
      </c>
      <c r="P462" t="s">
        <v>16</v>
      </c>
      <c r="Q462" t="s">
        <v>16</v>
      </c>
    </row>
    <row r="463" spans="1:17" x14ac:dyDescent="0.2">
      <c r="A463">
        <v>143395</v>
      </c>
      <c r="B463" s="1">
        <v>42259.376388888886</v>
      </c>
      <c r="C463" s="1">
        <v>42259.380555555559</v>
      </c>
      <c r="D463" t="s">
        <v>313</v>
      </c>
      <c r="E463" s="2" t="str">
        <f t="shared" si="36"/>
        <v>SEA</v>
      </c>
      <c r="F463" s="2" t="str">
        <f t="shared" si="37"/>
        <v>00465</v>
      </c>
      <c r="G463">
        <v>408.76100000000002</v>
      </c>
      <c r="H463" t="s">
        <v>189</v>
      </c>
      <c r="I463" t="s">
        <v>46</v>
      </c>
      <c r="J463" s="3">
        <f t="shared" si="38"/>
        <v>0</v>
      </c>
      <c r="K463" t="s">
        <v>190</v>
      </c>
      <c r="L463" s="2" t="str">
        <f t="shared" si="39"/>
        <v>SLU</v>
      </c>
      <c r="M463" s="2" t="str">
        <f t="shared" si="40"/>
        <v>18</v>
      </c>
      <c r="N463" t="s">
        <v>48</v>
      </c>
      <c r="O463" t="s">
        <v>15</v>
      </c>
      <c r="P463" t="s">
        <v>16</v>
      </c>
      <c r="Q463" t="s">
        <v>16</v>
      </c>
    </row>
    <row r="464" spans="1:17" x14ac:dyDescent="0.2">
      <c r="A464">
        <v>16846</v>
      </c>
      <c r="B464" s="1">
        <v>41967.65625</v>
      </c>
      <c r="C464" s="1">
        <v>41967.661111111112</v>
      </c>
      <c r="D464" t="s">
        <v>411</v>
      </c>
      <c r="E464" s="2" t="str">
        <f t="shared" si="36"/>
        <v>SEA</v>
      </c>
      <c r="F464" s="2" t="str">
        <f t="shared" si="37"/>
        <v>00391</v>
      </c>
      <c r="G464">
        <v>456.40499999999997</v>
      </c>
      <c r="H464" t="s">
        <v>197</v>
      </c>
      <c r="I464" t="s">
        <v>42</v>
      </c>
      <c r="J464" s="3">
        <f t="shared" si="38"/>
        <v>0</v>
      </c>
      <c r="K464" t="s">
        <v>198</v>
      </c>
      <c r="L464" s="2" t="str">
        <f t="shared" si="39"/>
        <v>UD</v>
      </c>
      <c r="M464" s="2" t="str">
        <f t="shared" si="40"/>
        <v>07</v>
      </c>
      <c r="N464" t="s">
        <v>43</v>
      </c>
      <c r="O464" t="s">
        <v>22</v>
      </c>
      <c r="P464" t="s">
        <v>23</v>
      </c>
      <c r="Q464">
        <v>1991</v>
      </c>
    </row>
    <row r="465" spans="1:17" x14ac:dyDescent="0.2">
      <c r="A465">
        <v>16173</v>
      </c>
      <c r="B465" s="1">
        <v>41965.538194444445</v>
      </c>
      <c r="C465" s="1">
        <v>41965.569444444445</v>
      </c>
      <c r="D465" t="s">
        <v>255</v>
      </c>
      <c r="E465" s="2" t="str">
        <f t="shared" si="36"/>
        <v>SEA</v>
      </c>
      <c r="F465" s="2" t="str">
        <f t="shared" si="37"/>
        <v>00139</v>
      </c>
      <c r="G465">
        <v>2692.2359999999999</v>
      </c>
      <c r="H465" t="s">
        <v>122</v>
      </c>
      <c r="I465" t="s">
        <v>122</v>
      </c>
      <c r="J465" s="3">
        <f t="shared" si="38"/>
        <v>0</v>
      </c>
      <c r="K465" t="s">
        <v>123</v>
      </c>
      <c r="L465" s="2" t="str">
        <f t="shared" si="39"/>
        <v>PS</v>
      </c>
      <c r="M465" s="2" t="str">
        <f t="shared" si="40"/>
        <v>05</v>
      </c>
      <c r="N465" t="s">
        <v>123</v>
      </c>
      <c r="O465" t="s">
        <v>15</v>
      </c>
      <c r="P465" t="s">
        <v>16</v>
      </c>
      <c r="Q465" t="s">
        <v>16</v>
      </c>
    </row>
    <row r="466" spans="1:17" x14ac:dyDescent="0.2">
      <c r="A466">
        <v>97369</v>
      </c>
      <c r="B466" s="1">
        <v>42181.342361111114</v>
      </c>
      <c r="C466" s="1">
        <v>42181.34375</v>
      </c>
      <c r="D466" t="s">
        <v>160</v>
      </c>
      <c r="E466" s="2" t="str">
        <f t="shared" si="36"/>
        <v>SEA</v>
      </c>
      <c r="F466" s="2" t="str">
        <f t="shared" si="37"/>
        <v>00389</v>
      </c>
      <c r="G466">
        <v>145.393</v>
      </c>
      <c r="H466" t="s">
        <v>102</v>
      </c>
      <c r="I466" t="s">
        <v>80</v>
      </c>
      <c r="J466" s="3">
        <f t="shared" si="38"/>
        <v>0</v>
      </c>
      <c r="K466" t="s">
        <v>103</v>
      </c>
      <c r="L466" s="2" t="str">
        <f t="shared" si="39"/>
        <v>CH</v>
      </c>
      <c r="M466" s="2" t="str">
        <f t="shared" si="40"/>
        <v>07</v>
      </c>
      <c r="N466" t="s">
        <v>82</v>
      </c>
      <c r="O466" t="s">
        <v>22</v>
      </c>
      <c r="P466" t="s">
        <v>70</v>
      </c>
      <c r="Q466">
        <v>1978</v>
      </c>
    </row>
    <row r="467" spans="1:17" x14ac:dyDescent="0.2">
      <c r="A467">
        <v>107380</v>
      </c>
      <c r="B467" s="1">
        <v>42197.541666666664</v>
      </c>
      <c r="C467" s="1">
        <v>42197.555555555555</v>
      </c>
      <c r="D467" t="s">
        <v>251</v>
      </c>
      <c r="E467" s="2" t="str">
        <f t="shared" si="36"/>
        <v>SEA</v>
      </c>
      <c r="F467" s="2" t="str">
        <f t="shared" si="37"/>
        <v>00171</v>
      </c>
      <c r="G467">
        <v>1181.1489999999999</v>
      </c>
      <c r="H467" t="s">
        <v>61</v>
      </c>
      <c r="I467" t="s">
        <v>61</v>
      </c>
      <c r="J467" s="3">
        <f t="shared" si="38"/>
        <v>0</v>
      </c>
      <c r="K467" t="s">
        <v>62</v>
      </c>
      <c r="L467" s="2" t="str">
        <f t="shared" si="39"/>
        <v>WF</v>
      </c>
      <c r="M467" s="2" t="str">
        <f t="shared" si="40"/>
        <v>01</v>
      </c>
      <c r="N467" t="s">
        <v>62</v>
      </c>
      <c r="O467" t="s">
        <v>15</v>
      </c>
      <c r="P467" t="s">
        <v>16</v>
      </c>
      <c r="Q467" t="s">
        <v>16</v>
      </c>
    </row>
    <row r="468" spans="1:17" x14ac:dyDescent="0.2">
      <c r="A468">
        <v>113843</v>
      </c>
      <c r="B468" s="1">
        <v>42207.280555555553</v>
      </c>
      <c r="C468" s="1">
        <v>42207.288888888892</v>
      </c>
      <c r="D468" t="s">
        <v>246</v>
      </c>
      <c r="E468" s="2" t="str">
        <f t="shared" si="36"/>
        <v>SEA</v>
      </c>
      <c r="F468" s="2" t="str">
        <f t="shared" si="37"/>
        <v>00127</v>
      </c>
      <c r="G468">
        <v>758.39099999999996</v>
      </c>
      <c r="H468" t="s">
        <v>122</v>
      </c>
      <c r="I468" t="s">
        <v>61</v>
      </c>
      <c r="J468" s="3">
        <f t="shared" si="38"/>
        <v>0</v>
      </c>
      <c r="K468" t="s">
        <v>123</v>
      </c>
      <c r="L468" s="2" t="str">
        <f t="shared" si="39"/>
        <v>PS</v>
      </c>
      <c r="M468" s="2" t="str">
        <f t="shared" si="40"/>
        <v>05</v>
      </c>
      <c r="N468" t="s">
        <v>62</v>
      </c>
      <c r="O468" t="s">
        <v>22</v>
      </c>
      <c r="P468" t="s">
        <v>23</v>
      </c>
      <c r="Q468">
        <v>1956</v>
      </c>
    </row>
    <row r="469" spans="1:17" x14ac:dyDescent="0.2">
      <c r="A469">
        <v>22372</v>
      </c>
      <c r="B469" s="1">
        <v>41991.288888888892</v>
      </c>
      <c r="C469" s="1">
        <v>41991.292361111111</v>
      </c>
      <c r="D469" t="s">
        <v>381</v>
      </c>
      <c r="E469" s="2" t="str">
        <f t="shared" si="36"/>
        <v>SEA</v>
      </c>
      <c r="F469" s="2" t="str">
        <f t="shared" si="37"/>
        <v>00249</v>
      </c>
      <c r="G469">
        <v>274.202</v>
      </c>
      <c r="H469" t="s">
        <v>18</v>
      </c>
      <c r="I469" t="s">
        <v>116</v>
      </c>
      <c r="J469" s="3">
        <f t="shared" si="38"/>
        <v>0</v>
      </c>
      <c r="K469" t="s">
        <v>20</v>
      </c>
      <c r="L469" s="2" t="str">
        <f t="shared" si="39"/>
        <v>CBD</v>
      </c>
      <c r="M469" s="2" t="str">
        <f t="shared" si="40"/>
        <v>13</v>
      </c>
      <c r="N469" t="s">
        <v>117</v>
      </c>
      <c r="O469" t="s">
        <v>22</v>
      </c>
      <c r="P469" t="s">
        <v>23</v>
      </c>
      <c r="Q469">
        <v>1965</v>
      </c>
    </row>
    <row r="470" spans="1:17" x14ac:dyDescent="0.2">
      <c r="A470">
        <v>42724</v>
      </c>
      <c r="B470" s="1">
        <v>42066.44027777778</v>
      </c>
      <c r="C470" s="1">
        <v>42066.444444444445</v>
      </c>
      <c r="D470" t="s">
        <v>383</v>
      </c>
      <c r="E470" s="2" t="str">
        <f t="shared" si="36"/>
        <v>SEA</v>
      </c>
      <c r="F470" s="2" t="str">
        <f t="shared" si="37"/>
        <v>00145</v>
      </c>
      <c r="G470">
        <v>412.36700000000002</v>
      </c>
      <c r="H470" t="s">
        <v>99</v>
      </c>
      <c r="I470" t="s">
        <v>33</v>
      </c>
      <c r="J470" s="3">
        <f t="shared" si="38"/>
        <v>0</v>
      </c>
      <c r="K470" t="s">
        <v>100</v>
      </c>
      <c r="L470" s="2" t="str">
        <f t="shared" si="39"/>
        <v>SLU</v>
      </c>
      <c r="M470" s="2" t="str">
        <f t="shared" si="40"/>
        <v>15</v>
      </c>
      <c r="N470" t="s">
        <v>34</v>
      </c>
      <c r="O470" t="s">
        <v>22</v>
      </c>
      <c r="P470" t="s">
        <v>23</v>
      </c>
      <c r="Q470">
        <v>1987</v>
      </c>
    </row>
    <row r="471" spans="1:17" x14ac:dyDescent="0.2">
      <c r="A471">
        <v>3801</v>
      </c>
      <c r="B471" s="1">
        <v>41931.749305555553</v>
      </c>
      <c r="C471" s="1">
        <v>41931.759722222225</v>
      </c>
      <c r="D471" t="s">
        <v>412</v>
      </c>
      <c r="E471" s="2" t="str">
        <f t="shared" si="36"/>
        <v>SEA</v>
      </c>
      <c r="F471" s="2" t="str">
        <f t="shared" si="37"/>
        <v>00382</v>
      </c>
      <c r="G471">
        <v>910.63699999999994</v>
      </c>
      <c r="H471" t="s">
        <v>64</v>
      </c>
      <c r="I471" t="s">
        <v>179</v>
      </c>
      <c r="J471" s="3">
        <f t="shared" si="38"/>
        <v>0</v>
      </c>
      <c r="K471" t="s">
        <v>65</v>
      </c>
      <c r="L471" s="2" t="str">
        <f t="shared" si="39"/>
        <v>SLU</v>
      </c>
      <c r="M471" s="2" t="str">
        <f t="shared" si="40"/>
        <v>07</v>
      </c>
      <c r="N471" t="s">
        <v>180</v>
      </c>
      <c r="O471" t="s">
        <v>15</v>
      </c>
      <c r="P471" t="s">
        <v>16</v>
      </c>
      <c r="Q471" t="s">
        <v>16</v>
      </c>
    </row>
    <row r="472" spans="1:17" x14ac:dyDescent="0.2">
      <c r="A472">
        <v>146546</v>
      </c>
      <c r="B472" s="1">
        <v>42266.512499999997</v>
      </c>
      <c r="C472" s="1">
        <v>42266.520833333336</v>
      </c>
      <c r="D472" t="s">
        <v>413</v>
      </c>
      <c r="E472" s="2" t="str">
        <f t="shared" si="36"/>
        <v>SEA</v>
      </c>
      <c r="F472" s="2" t="str">
        <f t="shared" si="37"/>
        <v>00098</v>
      </c>
      <c r="G472">
        <v>727.80100000000004</v>
      </c>
      <c r="H472" t="s">
        <v>36</v>
      </c>
      <c r="I472" t="s">
        <v>18</v>
      </c>
      <c r="J472" s="3">
        <f t="shared" si="38"/>
        <v>0</v>
      </c>
      <c r="K472" t="s">
        <v>38</v>
      </c>
      <c r="L472" s="2" t="str">
        <f t="shared" si="39"/>
        <v>FH</v>
      </c>
      <c r="M472" s="2" t="str">
        <f t="shared" si="40"/>
        <v>04</v>
      </c>
      <c r="N472" t="s">
        <v>20</v>
      </c>
      <c r="O472" t="s">
        <v>15</v>
      </c>
      <c r="P472" t="s">
        <v>16</v>
      </c>
      <c r="Q472" t="s">
        <v>16</v>
      </c>
    </row>
    <row r="473" spans="1:17" x14ac:dyDescent="0.2">
      <c r="A473">
        <v>156246</v>
      </c>
      <c r="B473" s="1">
        <v>42288.602083333331</v>
      </c>
      <c r="C473" s="1">
        <v>42288.605555555558</v>
      </c>
      <c r="D473" t="s">
        <v>303</v>
      </c>
      <c r="E473" s="2" t="str">
        <f t="shared" si="36"/>
        <v>SEA</v>
      </c>
      <c r="F473" s="2" t="str">
        <f t="shared" si="37"/>
        <v>00118</v>
      </c>
      <c r="G473">
        <v>317.55700000000002</v>
      </c>
      <c r="H473" t="s">
        <v>37</v>
      </c>
      <c r="I473" t="s">
        <v>61</v>
      </c>
      <c r="J473" s="3">
        <f t="shared" si="38"/>
        <v>0</v>
      </c>
      <c r="K473" t="s">
        <v>39</v>
      </c>
      <c r="L473" s="2" t="str">
        <f t="shared" si="39"/>
        <v>BT</v>
      </c>
      <c r="M473" s="2" t="str">
        <f t="shared" si="40"/>
        <v>01</v>
      </c>
      <c r="N473" t="s">
        <v>62</v>
      </c>
      <c r="O473" t="s">
        <v>15</v>
      </c>
      <c r="P473" t="s">
        <v>16</v>
      </c>
      <c r="Q473" t="s">
        <v>16</v>
      </c>
    </row>
    <row r="474" spans="1:17" x14ac:dyDescent="0.2">
      <c r="A474">
        <v>3457</v>
      </c>
      <c r="B474" s="1">
        <v>41931.576388888891</v>
      </c>
      <c r="C474" s="1">
        <v>41931.587500000001</v>
      </c>
      <c r="D474" t="s">
        <v>83</v>
      </c>
      <c r="E474" s="2" t="str">
        <f t="shared" si="36"/>
        <v>SEA</v>
      </c>
      <c r="F474" s="2" t="str">
        <f t="shared" si="37"/>
        <v>00170</v>
      </c>
      <c r="G474">
        <v>978.77800000000002</v>
      </c>
      <c r="H474" t="s">
        <v>18</v>
      </c>
      <c r="I474" t="s">
        <v>107</v>
      </c>
      <c r="J474" s="3">
        <f t="shared" si="38"/>
        <v>0</v>
      </c>
      <c r="K474" t="s">
        <v>20</v>
      </c>
      <c r="L474" s="2" t="str">
        <f t="shared" si="39"/>
        <v>CBD</v>
      </c>
      <c r="M474" s="2" t="str">
        <f t="shared" si="40"/>
        <v>13</v>
      </c>
      <c r="N474" t="s">
        <v>108</v>
      </c>
      <c r="O474" t="s">
        <v>15</v>
      </c>
      <c r="P474" t="s">
        <v>16</v>
      </c>
      <c r="Q474" t="s">
        <v>16</v>
      </c>
    </row>
    <row r="475" spans="1:17" x14ac:dyDescent="0.2">
      <c r="A475">
        <v>22250</v>
      </c>
      <c r="B475" s="1">
        <v>41990.552083333336</v>
      </c>
      <c r="C475" s="1">
        <v>41990.564583333333</v>
      </c>
      <c r="D475" t="s">
        <v>285</v>
      </c>
      <c r="E475" s="2" t="str">
        <f t="shared" si="36"/>
        <v>SEA</v>
      </c>
      <c r="F475" s="2" t="str">
        <f t="shared" si="37"/>
        <v>00275</v>
      </c>
      <c r="G475">
        <v>1103.319</v>
      </c>
      <c r="H475" t="s">
        <v>213</v>
      </c>
      <c r="I475" t="s">
        <v>58</v>
      </c>
      <c r="J475" s="3">
        <f t="shared" si="38"/>
        <v>0</v>
      </c>
      <c r="K475" t="s">
        <v>214</v>
      </c>
      <c r="L475" s="2" t="str">
        <f t="shared" si="39"/>
        <v>CH</v>
      </c>
      <c r="M475" s="2" t="str">
        <f t="shared" si="40"/>
        <v>15</v>
      </c>
      <c r="N475" t="s">
        <v>59</v>
      </c>
      <c r="O475" t="s">
        <v>22</v>
      </c>
      <c r="P475" t="s">
        <v>66</v>
      </c>
      <c r="Q475">
        <v>1991</v>
      </c>
    </row>
    <row r="476" spans="1:17" x14ac:dyDescent="0.2">
      <c r="A476">
        <v>48544</v>
      </c>
      <c r="B476" s="1">
        <v>42082.754861111112</v>
      </c>
      <c r="C476" s="1">
        <v>42082.758333333331</v>
      </c>
      <c r="D476" t="s">
        <v>414</v>
      </c>
      <c r="E476" s="2" t="str">
        <f t="shared" si="36"/>
        <v>SEA</v>
      </c>
      <c r="F476" s="2" t="str">
        <f t="shared" si="37"/>
        <v>00406</v>
      </c>
      <c r="G476">
        <v>268.14299999999997</v>
      </c>
      <c r="H476" t="s">
        <v>42</v>
      </c>
      <c r="I476" t="s">
        <v>171</v>
      </c>
      <c r="J476" s="3">
        <f t="shared" si="38"/>
        <v>0</v>
      </c>
      <c r="K476" t="s">
        <v>43</v>
      </c>
      <c r="L476" s="2" t="str">
        <f t="shared" si="39"/>
        <v>UW</v>
      </c>
      <c r="M476" s="2" t="str">
        <f t="shared" si="40"/>
        <v>06</v>
      </c>
      <c r="N476" t="s">
        <v>172</v>
      </c>
      <c r="O476" t="s">
        <v>22</v>
      </c>
      <c r="P476" t="s">
        <v>23</v>
      </c>
      <c r="Q476">
        <v>1992</v>
      </c>
    </row>
    <row r="477" spans="1:17" x14ac:dyDescent="0.2">
      <c r="A477">
        <v>65170</v>
      </c>
      <c r="B477" s="1">
        <v>42121.726388888892</v>
      </c>
      <c r="C477" s="1">
        <v>42121.780555555553</v>
      </c>
      <c r="D477" t="s">
        <v>83</v>
      </c>
      <c r="E477" s="2" t="str">
        <f t="shared" si="36"/>
        <v>SEA</v>
      </c>
      <c r="F477" s="2" t="str">
        <f t="shared" si="37"/>
        <v>00170</v>
      </c>
      <c r="G477">
        <v>4691.7240000000002</v>
      </c>
      <c r="H477" t="s">
        <v>144</v>
      </c>
      <c r="I477" t="s">
        <v>144</v>
      </c>
      <c r="J477" s="3">
        <f t="shared" si="38"/>
        <v>0</v>
      </c>
      <c r="K477" t="s">
        <v>145</v>
      </c>
      <c r="L477" s="2" t="str">
        <f t="shared" si="39"/>
        <v>UD</v>
      </c>
      <c r="M477" s="2" t="str">
        <f t="shared" si="40"/>
        <v>04</v>
      </c>
      <c r="N477" t="s">
        <v>145</v>
      </c>
      <c r="O477" t="s">
        <v>15</v>
      </c>
      <c r="P477" t="s">
        <v>16</v>
      </c>
      <c r="Q477" t="s">
        <v>16</v>
      </c>
    </row>
    <row r="478" spans="1:17" x14ac:dyDescent="0.2">
      <c r="A478">
        <v>39318</v>
      </c>
      <c r="B478" s="1">
        <v>42055.739583333336</v>
      </c>
      <c r="C478" s="1">
        <v>42055.743750000001</v>
      </c>
      <c r="D478" t="s">
        <v>415</v>
      </c>
      <c r="E478" s="2" t="str">
        <f t="shared" si="36"/>
        <v>SEA</v>
      </c>
      <c r="F478" s="2" t="str">
        <f t="shared" si="37"/>
        <v>00188</v>
      </c>
      <c r="G478">
        <v>353.03899999999999</v>
      </c>
      <c r="H478" t="s">
        <v>53</v>
      </c>
      <c r="I478" t="s">
        <v>99</v>
      </c>
      <c r="J478" s="3">
        <f t="shared" si="38"/>
        <v>0</v>
      </c>
      <c r="K478" t="s">
        <v>55</v>
      </c>
      <c r="L478" s="2" t="str">
        <f t="shared" si="39"/>
        <v>SLU</v>
      </c>
      <c r="M478" s="2" t="str">
        <f t="shared" si="40"/>
        <v>04</v>
      </c>
      <c r="N478" t="s">
        <v>100</v>
      </c>
      <c r="O478" t="s">
        <v>22</v>
      </c>
      <c r="P478" t="s">
        <v>23</v>
      </c>
      <c r="Q478">
        <v>1962</v>
      </c>
    </row>
    <row r="479" spans="1:17" x14ac:dyDescent="0.2">
      <c r="A479">
        <v>133823</v>
      </c>
      <c r="B479" s="1">
        <v>42239.527083333334</v>
      </c>
      <c r="C479" s="1">
        <v>42239.834722222222</v>
      </c>
      <c r="D479" t="s">
        <v>349</v>
      </c>
      <c r="E479" s="2" t="str">
        <f t="shared" si="36"/>
        <v>SEA</v>
      </c>
      <c r="F479" s="2" t="str">
        <f t="shared" si="37"/>
        <v>00155</v>
      </c>
      <c r="G479">
        <v>26623.043000000001</v>
      </c>
      <c r="H479" t="s">
        <v>230</v>
      </c>
      <c r="I479" t="s">
        <v>18</v>
      </c>
      <c r="J479" s="3">
        <f t="shared" si="38"/>
        <v>0</v>
      </c>
      <c r="K479" t="s">
        <v>231</v>
      </c>
      <c r="L479" s="2" t="str">
        <f t="shared" si="39"/>
        <v>SLU</v>
      </c>
      <c r="M479" s="2" t="str">
        <f t="shared" si="40"/>
        <v>17</v>
      </c>
      <c r="N479" t="s">
        <v>20</v>
      </c>
      <c r="O479" t="s">
        <v>15</v>
      </c>
      <c r="P479" t="s">
        <v>16</v>
      </c>
      <c r="Q479" t="s">
        <v>16</v>
      </c>
    </row>
    <row r="480" spans="1:17" x14ac:dyDescent="0.2">
      <c r="A480">
        <v>90364</v>
      </c>
      <c r="B480" s="1">
        <v>42169.361805555556</v>
      </c>
      <c r="C480" s="1">
        <v>42169.444444444445</v>
      </c>
      <c r="D480" t="s">
        <v>394</v>
      </c>
      <c r="E480" s="2" t="str">
        <f t="shared" si="36"/>
        <v>SEA</v>
      </c>
      <c r="F480" s="2" t="str">
        <f t="shared" si="37"/>
        <v>00083</v>
      </c>
      <c r="G480">
        <v>7103.9790000000003</v>
      </c>
      <c r="H480" t="s">
        <v>116</v>
      </c>
      <c r="I480" t="s">
        <v>25</v>
      </c>
      <c r="J480" s="3">
        <f t="shared" si="38"/>
        <v>1</v>
      </c>
      <c r="K480" t="s">
        <v>117</v>
      </c>
      <c r="L480" s="2" t="str">
        <f t="shared" si="39"/>
        <v>BT</v>
      </c>
      <c r="M480" s="2" t="str">
        <f t="shared" si="40"/>
        <v>03</v>
      </c>
      <c r="N480" t="s">
        <v>26</v>
      </c>
      <c r="O480" t="s">
        <v>15</v>
      </c>
      <c r="P480" t="s">
        <v>16</v>
      </c>
      <c r="Q480" t="s">
        <v>16</v>
      </c>
    </row>
    <row r="481" spans="1:17" x14ac:dyDescent="0.2">
      <c r="A481">
        <v>52747</v>
      </c>
      <c r="B481" s="1">
        <v>42094.763194444444</v>
      </c>
      <c r="C481" s="1">
        <v>42094.76458333333</v>
      </c>
      <c r="D481" t="s">
        <v>270</v>
      </c>
      <c r="E481" s="2" t="str">
        <f t="shared" si="36"/>
        <v>SEA</v>
      </c>
      <c r="F481" s="2" t="str">
        <f t="shared" si="37"/>
        <v>00476</v>
      </c>
      <c r="G481">
        <v>156.40199999999999</v>
      </c>
      <c r="H481" t="s">
        <v>87</v>
      </c>
      <c r="I481" t="s">
        <v>102</v>
      </c>
      <c r="J481" s="3">
        <f t="shared" si="38"/>
        <v>0</v>
      </c>
      <c r="K481" t="s">
        <v>88</v>
      </c>
      <c r="L481" s="2" t="str">
        <f t="shared" si="39"/>
        <v>CH</v>
      </c>
      <c r="M481" s="2" t="str">
        <f t="shared" si="40"/>
        <v>08</v>
      </c>
      <c r="N481" t="s">
        <v>103</v>
      </c>
      <c r="O481" t="s">
        <v>22</v>
      </c>
      <c r="P481" t="s">
        <v>23</v>
      </c>
      <c r="Q481">
        <v>1982</v>
      </c>
    </row>
    <row r="482" spans="1:17" x14ac:dyDescent="0.2">
      <c r="A482">
        <v>44350</v>
      </c>
      <c r="B482" s="1">
        <v>42070.684027777781</v>
      </c>
      <c r="C482" s="1">
        <v>42070.688888888886</v>
      </c>
      <c r="D482" t="s">
        <v>416</v>
      </c>
      <c r="E482" s="2" t="str">
        <f t="shared" si="36"/>
        <v>SEA</v>
      </c>
      <c r="F482" s="2" t="str">
        <f t="shared" si="37"/>
        <v>00245</v>
      </c>
      <c r="G482">
        <v>375.90899999999999</v>
      </c>
      <c r="H482" t="s">
        <v>87</v>
      </c>
      <c r="I482" t="s">
        <v>45</v>
      </c>
      <c r="J482" s="3">
        <f t="shared" si="38"/>
        <v>0</v>
      </c>
      <c r="K482" t="s">
        <v>88</v>
      </c>
      <c r="L482" s="2" t="str">
        <f t="shared" si="39"/>
        <v>CH</v>
      </c>
      <c r="M482" s="2" t="str">
        <f t="shared" si="40"/>
        <v>08</v>
      </c>
      <c r="N482" t="s">
        <v>47</v>
      </c>
      <c r="O482" t="s">
        <v>22</v>
      </c>
      <c r="P482" t="s">
        <v>23</v>
      </c>
      <c r="Q482">
        <v>1985</v>
      </c>
    </row>
    <row r="483" spans="1:17" x14ac:dyDescent="0.2">
      <c r="A483">
        <v>69071</v>
      </c>
      <c r="B483" s="1">
        <v>42130.740972222222</v>
      </c>
      <c r="C483" s="1">
        <v>42130.752083333333</v>
      </c>
      <c r="D483" t="s">
        <v>186</v>
      </c>
      <c r="E483" s="2" t="str">
        <f t="shared" si="36"/>
        <v>SEA</v>
      </c>
      <c r="F483" s="2" t="str">
        <f t="shared" si="37"/>
        <v>00448</v>
      </c>
      <c r="G483">
        <v>975.05799999999999</v>
      </c>
      <c r="H483" t="s">
        <v>64</v>
      </c>
      <c r="I483" t="s">
        <v>87</v>
      </c>
      <c r="J483" s="3">
        <f t="shared" si="38"/>
        <v>0</v>
      </c>
      <c r="K483" t="s">
        <v>65</v>
      </c>
      <c r="L483" s="2" t="str">
        <f t="shared" si="39"/>
        <v>SLU</v>
      </c>
      <c r="M483" s="2" t="str">
        <f t="shared" si="40"/>
        <v>07</v>
      </c>
      <c r="N483" t="s">
        <v>88</v>
      </c>
      <c r="O483" t="s">
        <v>22</v>
      </c>
      <c r="P483" t="s">
        <v>66</v>
      </c>
      <c r="Q483">
        <v>1971</v>
      </c>
    </row>
    <row r="484" spans="1:17" x14ac:dyDescent="0.2">
      <c r="A484">
        <v>133282</v>
      </c>
      <c r="B484" s="1">
        <v>42238.529861111114</v>
      </c>
      <c r="C484" s="1">
        <v>42238.565972222219</v>
      </c>
      <c r="D484" t="s">
        <v>193</v>
      </c>
      <c r="E484" s="2" t="str">
        <f t="shared" si="36"/>
        <v>SEA</v>
      </c>
      <c r="F484" s="2" t="str">
        <f t="shared" si="37"/>
        <v>00460</v>
      </c>
      <c r="G484">
        <v>3132.6489999999999</v>
      </c>
      <c r="H484" t="s">
        <v>130</v>
      </c>
      <c r="I484" t="s">
        <v>261</v>
      </c>
      <c r="J484" s="3">
        <f t="shared" si="38"/>
        <v>0</v>
      </c>
      <c r="K484" t="s">
        <v>131</v>
      </c>
      <c r="L484" s="2" t="str">
        <f t="shared" si="39"/>
        <v>UW</v>
      </c>
      <c r="M484" s="2" t="str">
        <f t="shared" si="40"/>
        <v>07</v>
      </c>
      <c r="N484" t="s">
        <v>262</v>
      </c>
      <c r="O484" t="s">
        <v>15</v>
      </c>
      <c r="P484" t="s">
        <v>16</v>
      </c>
      <c r="Q484" t="s">
        <v>16</v>
      </c>
    </row>
    <row r="485" spans="1:17" x14ac:dyDescent="0.2">
      <c r="A485">
        <v>69112</v>
      </c>
      <c r="B485" s="1">
        <v>42130.78402777778</v>
      </c>
      <c r="C485" s="1">
        <v>42130.789583333331</v>
      </c>
      <c r="D485" t="s">
        <v>417</v>
      </c>
      <c r="E485" s="2" t="str">
        <f t="shared" si="36"/>
        <v>SEA</v>
      </c>
      <c r="F485" s="2" t="str">
        <f t="shared" si="37"/>
        <v>00459</v>
      </c>
      <c r="G485">
        <v>440.15899999999999</v>
      </c>
      <c r="H485" t="s">
        <v>80</v>
      </c>
      <c r="I485" t="s">
        <v>102</v>
      </c>
      <c r="J485" s="3">
        <f t="shared" si="38"/>
        <v>0</v>
      </c>
      <c r="K485" t="s">
        <v>82</v>
      </c>
      <c r="L485" s="2" t="str">
        <f t="shared" si="39"/>
        <v>CH</v>
      </c>
      <c r="M485" s="2" t="str">
        <f t="shared" si="40"/>
        <v>09</v>
      </c>
      <c r="N485" t="s">
        <v>103</v>
      </c>
      <c r="O485" t="s">
        <v>15</v>
      </c>
      <c r="P485" t="s">
        <v>16</v>
      </c>
      <c r="Q485" t="s">
        <v>16</v>
      </c>
    </row>
    <row r="486" spans="1:17" x14ac:dyDescent="0.2">
      <c r="A486">
        <v>110868</v>
      </c>
      <c r="B486" s="1">
        <v>42202.506944444445</v>
      </c>
      <c r="C486" s="1">
        <v>42202.512499999997</v>
      </c>
      <c r="D486" t="s">
        <v>194</v>
      </c>
      <c r="E486" s="2" t="str">
        <f t="shared" si="36"/>
        <v>SEA</v>
      </c>
      <c r="F486" s="2" t="str">
        <f t="shared" si="37"/>
        <v>00185</v>
      </c>
      <c r="G486">
        <v>459.041</v>
      </c>
      <c r="H486" t="s">
        <v>102</v>
      </c>
      <c r="I486" t="s">
        <v>79</v>
      </c>
      <c r="J486" s="3">
        <f t="shared" si="38"/>
        <v>0</v>
      </c>
      <c r="K486" t="s">
        <v>103</v>
      </c>
      <c r="L486" s="2" t="str">
        <f t="shared" si="39"/>
        <v>CH</v>
      </c>
      <c r="M486" s="2" t="str">
        <f t="shared" si="40"/>
        <v>07</v>
      </c>
      <c r="N486" t="s">
        <v>81</v>
      </c>
      <c r="O486" t="s">
        <v>22</v>
      </c>
      <c r="P486" t="s">
        <v>23</v>
      </c>
      <c r="Q486">
        <v>1967</v>
      </c>
    </row>
    <row r="487" spans="1:17" x14ac:dyDescent="0.2">
      <c r="A487">
        <v>38099</v>
      </c>
      <c r="B487" s="1">
        <v>42052.344444444447</v>
      </c>
      <c r="C487" s="1">
        <v>42052.350694444445</v>
      </c>
      <c r="D487" t="s">
        <v>345</v>
      </c>
      <c r="E487" s="2" t="str">
        <f t="shared" si="36"/>
        <v>SEA</v>
      </c>
      <c r="F487" s="2" t="str">
        <f t="shared" si="37"/>
        <v>00293</v>
      </c>
      <c r="G487">
        <v>523.89200000000005</v>
      </c>
      <c r="H487" t="s">
        <v>87</v>
      </c>
      <c r="I487" t="s">
        <v>64</v>
      </c>
      <c r="J487" s="3">
        <f t="shared" si="38"/>
        <v>0</v>
      </c>
      <c r="K487" t="s">
        <v>88</v>
      </c>
      <c r="L487" s="2" t="str">
        <f t="shared" si="39"/>
        <v>CH</v>
      </c>
      <c r="M487" s="2" t="str">
        <f t="shared" si="40"/>
        <v>08</v>
      </c>
      <c r="N487" t="s">
        <v>65</v>
      </c>
      <c r="O487" t="s">
        <v>22</v>
      </c>
      <c r="P487" t="s">
        <v>66</v>
      </c>
      <c r="Q487">
        <v>1971</v>
      </c>
    </row>
    <row r="488" spans="1:17" x14ac:dyDescent="0.2">
      <c r="A488">
        <v>54419</v>
      </c>
      <c r="B488" s="1">
        <v>42099.449305555558</v>
      </c>
      <c r="C488" s="1">
        <v>42099.456944444442</v>
      </c>
      <c r="D488" t="s">
        <v>221</v>
      </c>
      <c r="E488" s="2" t="str">
        <f t="shared" si="36"/>
        <v>SEA</v>
      </c>
      <c r="F488" s="2" t="str">
        <f t="shared" si="37"/>
        <v>00353</v>
      </c>
      <c r="G488">
        <v>659.54100000000005</v>
      </c>
      <c r="H488" t="s">
        <v>61</v>
      </c>
      <c r="I488" t="s">
        <v>61</v>
      </c>
      <c r="J488" s="3">
        <f t="shared" si="38"/>
        <v>0</v>
      </c>
      <c r="K488" t="s">
        <v>62</v>
      </c>
      <c r="L488" s="2" t="str">
        <f t="shared" si="39"/>
        <v>WF</v>
      </c>
      <c r="M488" s="2" t="str">
        <f t="shared" si="40"/>
        <v>01</v>
      </c>
      <c r="N488" t="s">
        <v>62</v>
      </c>
      <c r="O488" t="s">
        <v>15</v>
      </c>
      <c r="P488" t="s">
        <v>16</v>
      </c>
      <c r="Q488" t="s">
        <v>16</v>
      </c>
    </row>
    <row r="489" spans="1:17" x14ac:dyDescent="0.2">
      <c r="A489">
        <v>91125</v>
      </c>
      <c r="B489" s="1">
        <v>42170.512499999997</v>
      </c>
      <c r="C489" s="1">
        <v>42170.519444444442</v>
      </c>
      <c r="D489" t="s">
        <v>339</v>
      </c>
      <c r="E489" s="2" t="str">
        <f t="shared" si="36"/>
        <v>SEA</v>
      </c>
      <c r="F489" s="2" t="str">
        <f t="shared" si="37"/>
        <v>00196</v>
      </c>
      <c r="G489">
        <v>587.34299999999996</v>
      </c>
      <c r="H489" t="s">
        <v>76</v>
      </c>
      <c r="I489" t="s">
        <v>79</v>
      </c>
      <c r="J489" s="3">
        <f t="shared" si="38"/>
        <v>0</v>
      </c>
      <c r="K489" t="s">
        <v>77</v>
      </c>
      <c r="L489" s="2" t="str">
        <f t="shared" si="39"/>
        <v>CH</v>
      </c>
      <c r="M489" s="2" t="str">
        <f t="shared" si="40"/>
        <v>06</v>
      </c>
      <c r="N489" t="s">
        <v>81</v>
      </c>
      <c r="O489" t="s">
        <v>15</v>
      </c>
      <c r="P489" t="s">
        <v>16</v>
      </c>
      <c r="Q489" t="s">
        <v>16</v>
      </c>
    </row>
    <row r="490" spans="1:17" x14ac:dyDescent="0.2">
      <c r="A490">
        <v>61685</v>
      </c>
      <c r="B490" s="1">
        <v>42114.730555555558</v>
      </c>
      <c r="C490" s="1">
        <v>42114.749305555553</v>
      </c>
      <c r="D490" t="s">
        <v>418</v>
      </c>
      <c r="E490" s="2" t="str">
        <f t="shared" si="36"/>
        <v>SEA</v>
      </c>
      <c r="F490" s="2" t="str">
        <f t="shared" si="37"/>
        <v>00369</v>
      </c>
      <c r="G490">
        <v>1632.1010000000001</v>
      </c>
      <c r="H490" t="s">
        <v>79</v>
      </c>
      <c r="I490" t="s">
        <v>96</v>
      </c>
      <c r="J490" s="3">
        <f t="shared" si="38"/>
        <v>0</v>
      </c>
      <c r="K490" t="s">
        <v>81</v>
      </c>
      <c r="L490" s="2" t="str">
        <f t="shared" si="39"/>
        <v>CH</v>
      </c>
      <c r="M490" s="2" t="str">
        <f t="shared" si="40"/>
        <v>02</v>
      </c>
      <c r="N490" t="s">
        <v>97</v>
      </c>
      <c r="O490" t="s">
        <v>15</v>
      </c>
      <c r="P490" t="s">
        <v>16</v>
      </c>
      <c r="Q490" t="s">
        <v>16</v>
      </c>
    </row>
    <row r="491" spans="1:17" x14ac:dyDescent="0.2">
      <c r="A491">
        <v>58911</v>
      </c>
      <c r="B491" s="1">
        <v>42111.5</v>
      </c>
      <c r="C491" s="1">
        <v>42111.505555555559</v>
      </c>
      <c r="D491" t="s">
        <v>222</v>
      </c>
      <c r="E491" s="2" t="str">
        <f t="shared" si="36"/>
        <v>SEA</v>
      </c>
      <c r="F491" s="2" t="str">
        <f t="shared" si="37"/>
        <v>00379</v>
      </c>
      <c r="G491">
        <v>484.34</v>
      </c>
      <c r="H491" t="s">
        <v>213</v>
      </c>
      <c r="I491" t="s">
        <v>152</v>
      </c>
      <c r="J491" s="3">
        <f t="shared" si="38"/>
        <v>0</v>
      </c>
      <c r="K491" t="s">
        <v>214</v>
      </c>
      <c r="L491" s="2" t="str">
        <f t="shared" si="39"/>
        <v>CH</v>
      </c>
      <c r="M491" s="2" t="str">
        <f t="shared" si="40"/>
        <v>15</v>
      </c>
      <c r="N491" t="s">
        <v>153</v>
      </c>
      <c r="O491" t="s">
        <v>22</v>
      </c>
      <c r="P491" t="s">
        <v>66</v>
      </c>
      <c r="Q491">
        <v>1987</v>
      </c>
    </row>
    <row r="492" spans="1:17" x14ac:dyDescent="0.2">
      <c r="A492">
        <v>111526</v>
      </c>
      <c r="B492" s="1">
        <v>42203.446527777778</v>
      </c>
      <c r="C492" s="1">
        <v>42203.468055555553</v>
      </c>
      <c r="D492" t="s">
        <v>419</v>
      </c>
      <c r="E492" s="2" t="str">
        <f t="shared" si="36"/>
        <v>SEA</v>
      </c>
      <c r="F492" s="2" t="str">
        <f t="shared" si="37"/>
        <v>00488</v>
      </c>
      <c r="G492">
        <v>1890.1389999999999</v>
      </c>
      <c r="H492" t="s">
        <v>230</v>
      </c>
      <c r="I492" t="s">
        <v>175</v>
      </c>
      <c r="J492" s="3">
        <f t="shared" si="38"/>
        <v>0</v>
      </c>
      <c r="K492" t="s">
        <v>231</v>
      </c>
      <c r="L492" s="2" t="str">
        <f t="shared" si="39"/>
        <v>SLU</v>
      </c>
      <c r="M492" s="2" t="str">
        <f t="shared" si="40"/>
        <v>17</v>
      </c>
      <c r="N492" t="s">
        <v>176</v>
      </c>
      <c r="O492" t="s">
        <v>15</v>
      </c>
      <c r="P492" t="s">
        <v>16</v>
      </c>
      <c r="Q492" t="s">
        <v>16</v>
      </c>
    </row>
    <row r="493" spans="1:17" x14ac:dyDescent="0.2">
      <c r="A493">
        <v>5228</v>
      </c>
      <c r="B493" s="1">
        <v>41935.780555555553</v>
      </c>
      <c r="C493" s="1">
        <v>41935.790972222225</v>
      </c>
      <c r="D493" t="s">
        <v>420</v>
      </c>
      <c r="E493" s="2" t="str">
        <f t="shared" si="36"/>
        <v>SEA</v>
      </c>
      <c r="F493" s="2" t="str">
        <f t="shared" si="37"/>
        <v>00367</v>
      </c>
      <c r="G493">
        <v>869.76900000000001</v>
      </c>
      <c r="H493" t="s">
        <v>102</v>
      </c>
      <c r="I493" t="s">
        <v>99</v>
      </c>
      <c r="J493" s="3">
        <f t="shared" si="38"/>
        <v>0</v>
      </c>
      <c r="K493" t="s">
        <v>103</v>
      </c>
      <c r="L493" s="2" t="str">
        <f t="shared" si="39"/>
        <v>CH</v>
      </c>
      <c r="M493" s="2" t="str">
        <f t="shared" si="40"/>
        <v>07</v>
      </c>
      <c r="N493" t="s">
        <v>100</v>
      </c>
      <c r="O493" t="s">
        <v>22</v>
      </c>
      <c r="P493" t="s">
        <v>66</v>
      </c>
      <c r="Q493">
        <v>1973</v>
      </c>
    </row>
    <row r="494" spans="1:17" x14ac:dyDescent="0.2">
      <c r="A494">
        <v>110953</v>
      </c>
      <c r="B494" s="1">
        <v>42202.576388888891</v>
      </c>
      <c r="C494" s="1">
        <v>42202.580555555556</v>
      </c>
      <c r="D494" t="s">
        <v>288</v>
      </c>
      <c r="E494" s="2" t="str">
        <f t="shared" si="36"/>
        <v>SEA</v>
      </c>
      <c r="F494" s="2" t="str">
        <f t="shared" si="37"/>
        <v>00268</v>
      </c>
      <c r="G494">
        <v>338.678</v>
      </c>
      <c r="H494" t="s">
        <v>79</v>
      </c>
      <c r="I494" t="s">
        <v>46</v>
      </c>
      <c r="J494" s="3">
        <f t="shared" si="38"/>
        <v>0</v>
      </c>
      <c r="K494" t="s">
        <v>81</v>
      </c>
      <c r="L494" s="2" t="str">
        <f t="shared" si="39"/>
        <v>CH</v>
      </c>
      <c r="M494" s="2" t="str">
        <f t="shared" si="40"/>
        <v>02</v>
      </c>
      <c r="N494" t="s">
        <v>48</v>
      </c>
      <c r="O494" t="s">
        <v>22</v>
      </c>
      <c r="P494" t="s">
        <v>23</v>
      </c>
      <c r="Q494">
        <v>1968</v>
      </c>
    </row>
    <row r="495" spans="1:17" x14ac:dyDescent="0.2">
      <c r="A495">
        <v>54192</v>
      </c>
      <c r="B495" s="1">
        <v>42098.652083333334</v>
      </c>
      <c r="C495" s="1">
        <v>42098.663888888892</v>
      </c>
      <c r="D495" t="s">
        <v>248</v>
      </c>
      <c r="E495" s="2" t="str">
        <f t="shared" si="36"/>
        <v>SEA</v>
      </c>
      <c r="F495" s="2" t="str">
        <f t="shared" si="37"/>
        <v>00247</v>
      </c>
      <c r="G495">
        <v>1039.925</v>
      </c>
      <c r="H495" t="s">
        <v>179</v>
      </c>
      <c r="I495" t="s">
        <v>179</v>
      </c>
      <c r="J495" s="3">
        <f t="shared" si="38"/>
        <v>0</v>
      </c>
      <c r="K495" t="s">
        <v>180</v>
      </c>
      <c r="L495" s="2" t="str">
        <f t="shared" si="39"/>
        <v>SLU</v>
      </c>
      <c r="M495" s="2" t="str">
        <f t="shared" si="40"/>
        <v>19</v>
      </c>
      <c r="N495" t="s">
        <v>180</v>
      </c>
      <c r="O495" t="s">
        <v>22</v>
      </c>
      <c r="P495" t="s">
        <v>23</v>
      </c>
      <c r="Q495">
        <v>1981</v>
      </c>
    </row>
    <row r="496" spans="1:17" x14ac:dyDescent="0.2">
      <c r="A496">
        <v>150933</v>
      </c>
      <c r="B496" s="1">
        <v>42275.761805555558</v>
      </c>
      <c r="C496" s="1">
        <v>42275.765972222223</v>
      </c>
      <c r="D496" t="s">
        <v>421</v>
      </c>
      <c r="E496" s="2" t="str">
        <f t="shared" si="36"/>
        <v>SEA</v>
      </c>
      <c r="F496" s="2" t="str">
        <f t="shared" si="37"/>
        <v>00323</v>
      </c>
      <c r="G496">
        <v>394.83699999999999</v>
      </c>
      <c r="H496" t="s">
        <v>200</v>
      </c>
      <c r="I496" t="s">
        <v>25</v>
      </c>
      <c r="J496" s="3">
        <f t="shared" si="38"/>
        <v>1</v>
      </c>
      <c r="K496" t="s">
        <v>201</v>
      </c>
      <c r="L496" s="2" t="str">
        <f t="shared" si="39"/>
        <v>CBD</v>
      </c>
      <c r="M496" s="2" t="str">
        <f t="shared" si="40"/>
        <v>04</v>
      </c>
      <c r="N496" t="s">
        <v>26</v>
      </c>
      <c r="O496" t="s">
        <v>22</v>
      </c>
      <c r="P496" t="s">
        <v>23</v>
      </c>
      <c r="Q496">
        <v>1985</v>
      </c>
    </row>
    <row r="497" spans="1:17" x14ac:dyDescent="0.2">
      <c r="A497">
        <v>60741</v>
      </c>
      <c r="B497" s="1">
        <v>42113.670138888891</v>
      </c>
      <c r="C497" s="1">
        <v>42113.831250000003</v>
      </c>
      <c r="D497" t="s">
        <v>243</v>
      </c>
      <c r="E497" s="2" t="str">
        <f t="shared" si="36"/>
        <v>SEA</v>
      </c>
      <c r="F497" s="2" t="str">
        <f t="shared" si="37"/>
        <v>00205</v>
      </c>
      <c r="G497">
        <v>13894.852000000001</v>
      </c>
      <c r="H497" t="s">
        <v>99</v>
      </c>
      <c r="I497" t="s">
        <v>99</v>
      </c>
      <c r="J497" s="3">
        <f t="shared" si="38"/>
        <v>0</v>
      </c>
      <c r="K497" t="s">
        <v>100</v>
      </c>
      <c r="L497" s="2" t="str">
        <f t="shared" si="39"/>
        <v>SLU</v>
      </c>
      <c r="M497" s="2" t="str">
        <f t="shared" si="40"/>
        <v>15</v>
      </c>
      <c r="N497" t="s">
        <v>100</v>
      </c>
      <c r="O497" t="s">
        <v>15</v>
      </c>
      <c r="P497" t="s">
        <v>16</v>
      </c>
      <c r="Q497" t="s">
        <v>16</v>
      </c>
    </row>
    <row r="498" spans="1:17" x14ac:dyDescent="0.2">
      <c r="A498">
        <v>109136</v>
      </c>
      <c r="B498" s="1">
        <v>42199.831250000003</v>
      </c>
      <c r="C498" s="1">
        <v>42199.86041666667</v>
      </c>
      <c r="D498" t="s">
        <v>422</v>
      </c>
      <c r="E498" s="2" t="str">
        <f t="shared" si="36"/>
        <v>SEA</v>
      </c>
      <c r="F498" s="2" t="str">
        <f t="shared" si="37"/>
        <v>00087</v>
      </c>
      <c r="G498">
        <v>2530.9720000000002</v>
      </c>
      <c r="H498" t="s">
        <v>61</v>
      </c>
      <c r="I498" t="s">
        <v>61</v>
      </c>
      <c r="J498" s="3">
        <f t="shared" si="38"/>
        <v>0</v>
      </c>
      <c r="K498" t="s">
        <v>62</v>
      </c>
      <c r="L498" s="2" t="str">
        <f t="shared" si="39"/>
        <v>WF</v>
      </c>
      <c r="M498" s="2" t="str">
        <f t="shared" si="40"/>
        <v>01</v>
      </c>
      <c r="N498" t="s">
        <v>62</v>
      </c>
      <c r="O498" t="s">
        <v>15</v>
      </c>
      <c r="P498" t="s">
        <v>16</v>
      </c>
      <c r="Q498" t="s">
        <v>16</v>
      </c>
    </row>
    <row r="499" spans="1:17" x14ac:dyDescent="0.2">
      <c r="A499">
        <v>60733</v>
      </c>
      <c r="B499" s="1">
        <v>42113.663888888892</v>
      </c>
      <c r="C499" s="1">
        <v>42113.670138888891</v>
      </c>
      <c r="D499" t="s">
        <v>316</v>
      </c>
      <c r="E499" s="2" t="str">
        <f t="shared" si="36"/>
        <v>SEA</v>
      </c>
      <c r="F499" s="2" t="str">
        <f t="shared" si="37"/>
        <v>00451</v>
      </c>
      <c r="G499">
        <v>516.74900000000002</v>
      </c>
      <c r="H499" t="s">
        <v>87</v>
      </c>
      <c r="I499" t="s">
        <v>64</v>
      </c>
      <c r="J499" s="3">
        <f t="shared" si="38"/>
        <v>0</v>
      </c>
      <c r="K499" t="s">
        <v>88</v>
      </c>
      <c r="L499" s="2" t="str">
        <f t="shared" si="39"/>
        <v>CH</v>
      </c>
      <c r="M499" s="2" t="str">
        <f t="shared" si="40"/>
        <v>08</v>
      </c>
      <c r="N499" t="s">
        <v>65</v>
      </c>
      <c r="O499" t="s">
        <v>15</v>
      </c>
      <c r="P499" t="s">
        <v>16</v>
      </c>
      <c r="Q499" t="s">
        <v>16</v>
      </c>
    </row>
    <row r="500" spans="1:17" x14ac:dyDescent="0.2">
      <c r="A500">
        <v>111271</v>
      </c>
      <c r="B500" s="1">
        <v>42202.795138888891</v>
      </c>
      <c r="C500" s="1">
        <v>42202.807638888888</v>
      </c>
      <c r="D500" t="s">
        <v>423</v>
      </c>
      <c r="E500" s="2" t="str">
        <f t="shared" si="36"/>
        <v>SEA</v>
      </c>
      <c r="F500" s="2" t="str">
        <f t="shared" si="37"/>
        <v>00454</v>
      </c>
      <c r="G500">
        <v>1040.4670000000001</v>
      </c>
      <c r="H500" t="s">
        <v>179</v>
      </c>
      <c r="I500" t="s">
        <v>33</v>
      </c>
      <c r="J500" s="3">
        <f t="shared" si="38"/>
        <v>0</v>
      </c>
      <c r="K500" t="s">
        <v>180</v>
      </c>
      <c r="L500" s="2" t="str">
        <f t="shared" si="39"/>
        <v>SLU</v>
      </c>
      <c r="M500" s="2" t="str">
        <f t="shared" si="40"/>
        <v>19</v>
      </c>
      <c r="N500" t="s">
        <v>34</v>
      </c>
      <c r="O500" t="s">
        <v>15</v>
      </c>
      <c r="P500" t="s">
        <v>16</v>
      </c>
      <c r="Q500" t="s">
        <v>16</v>
      </c>
    </row>
    <row r="501" spans="1:17" x14ac:dyDescent="0.2">
      <c r="A501">
        <v>85020</v>
      </c>
      <c r="B501" s="1">
        <v>42160.395138888889</v>
      </c>
      <c r="C501" s="1">
        <v>42160.4375</v>
      </c>
      <c r="D501" t="s">
        <v>234</v>
      </c>
      <c r="E501" s="2" t="str">
        <f t="shared" si="36"/>
        <v>SEA</v>
      </c>
      <c r="F501" s="2" t="str">
        <f t="shared" si="37"/>
        <v>00314</v>
      </c>
      <c r="G501">
        <v>3659.424</v>
      </c>
      <c r="H501" t="s">
        <v>99</v>
      </c>
      <c r="I501" t="s">
        <v>53</v>
      </c>
      <c r="J501" s="3">
        <f t="shared" si="38"/>
        <v>0</v>
      </c>
      <c r="K501" t="s">
        <v>100</v>
      </c>
      <c r="L501" s="2" t="str">
        <f t="shared" si="39"/>
        <v>SLU</v>
      </c>
      <c r="M501" s="2" t="str">
        <f t="shared" si="40"/>
        <v>15</v>
      </c>
      <c r="N501" t="s">
        <v>55</v>
      </c>
      <c r="O501" t="s">
        <v>15</v>
      </c>
      <c r="P501" t="s">
        <v>16</v>
      </c>
      <c r="Q501" t="s">
        <v>16</v>
      </c>
    </row>
    <row r="502" spans="1:17" x14ac:dyDescent="0.2">
      <c r="A502">
        <v>41783</v>
      </c>
      <c r="B502" s="1">
        <v>42063.597222222219</v>
      </c>
      <c r="C502" s="1">
        <v>42063.665277777778</v>
      </c>
      <c r="D502" t="s">
        <v>338</v>
      </c>
      <c r="E502" s="2" t="str">
        <f t="shared" si="36"/>
        <v>SEA</v>
      </c>
      <c r="F502" s="2" t="str">
        <f t="shared" si="37"/>
        <v>00380</v>
      </c>
      <c r="G502">
        <v>5893.732</v>
      </c>
      <c r="H502" t="s">
        <v>64</v>
      </c>
      <c r="I502" t="s">
        <v>116</v>
      </c>
      <c r="J502" s="3">
        <f t="shared" si="38"/>
        <v>0</v>
      </c>
      <c r="K502" t="s">
        <v>65</v>
      </c>
      <c r="L502" s="2" t="str">
        <f t="shared" si="39"/>
        <v>SLU</v>
      </c>
      <c r="M502" s="2" t="str">
        <f t="shared" si="40"/>
        <v>07</v>
      </c>
      <c r="N502" t="s">
        <v>117</v>
      </c>
      <c r="O502" t="s">
        <v>15</v>
      </c>
      <c r="P502" t="s">
        <v>16</v>
      </c>
      <c r="Q502" t="s">
        <v>16</v>
      </c>
    </row>
    <row r="503" spans="1:17" x14ac:dyDescent="0.2">
      <c r="A503">
        <v>72706</v>
      </c>
      <c r="B503" s="1">
        <v>42137.275694444441</v>
      </c>
      <c r="C503" s="1">
        <v>42137.277777777781</v>
      </c>
      <c r="D503" t="s">
        <v>136</v>
      </c>
      <c r="E503" s="2" t="str">
        <f t="shared" si="36"/>
        <v>SEA</v>
      </c>
      <c r="F503" s="2" t="str">
        <f t="shared" si="37"/>
        <v>00304</v>
      </c>
      <c r="G503">
        <v>164.637</v>
      </c>
      <c r="H503" t="s">
        <v>152</v>
      </c>
      <c r="I503" t="s">
        <v>46</v>
      </c>
      <c r="J503" s="3">
        <f t="shared" si="38"/>
        <v>0</v>
      </c>
      <c r="K503" t="s">
        <v>153</v>
      </c>
      <c r="L503" s="2" t="str">
        <f t="shared" si="39"/>
        <v>CH</v>
      </c>
      <c r="M503" s="2" t="str">
        <f t="shared" si="40"/>
        <v>01</v>
      </c>
      <c r="N503" t="s">
        <v>48</v>
      </c>
      <c r="O503" t="s">
        <v>22</v>
      </c>
      <c r="P503" t="s">
        <v>23</v>
      </c>
      <c r="Q503">
        <v>1990</v>
      </c>
    </row>
    <row r="504" spans="1:17" x14ac:dyDescent="0.2">
      <c r="A504">
        <v>130644</v>
      </c>
      <c r="B504" s="1">
        <v>42234.318055555559</v>
      </c>
      <c r="C504" s="1">
        <v>42234.325694444444</v>
      </c>
      <c r="D504" t="s">
        <v>354</v>
      </c>
      <c r="E504" s="2" t="str">
        <f t="shared" si="36"/>
        <v>SEA</v>
      </c>
      <c r="F504" s="2" t="str">
        <f t="shared" si="37"/>
        <v>00239</v>
      </c>
      <c r="G504">
        <v>699.26499999999999</v>
      </c>
      <c r="H504" t="s">
        <v>19</v>
      </c>
      <c r="I504" t="s">
        <v>119</v>
      </c>
      <c r="J504" s="3">
        <f t="shared" si="38"/>
        <v>0</v>
      </c>
      <c r="K504" t="s">
        <v>21</v>
      </c>
      <c r="L504" s="2" t="str">
        <f t="shared" si="39"/>
        <v>SLU</v>
      </c>
      <c r="M504" s="2" t="str">
        <f t="shared" si="40"/>
        <v>02</v>
      </c>
      <c r="N504" t="s">
        <v>120</v>
      </c>
      <c r="O504" t="s">
        <v>22</v>
      </c>
      <c r="P504" t="s">
        <v>23</v>
      </c>
      <c r="Q504">
        <v>1967</v>
      </c>
    </row>
    <row r="505" spans="1:17" x14ac:dyDescent="0.2">
      <c r="A505">
        <v>32860</v>
      </c>
      <c r="B505" s="1">
        <v>42034.343055555553</v>
      </c>
      <c r="C505" s="1">
        <v>42034.345833333333</v>
      </c>
      <c r="D505" t="s">
        <v>309</v>
      </c>
      <c r="E505" s="2" t="str">
        <f t="shared" si="36"/>
        <v>SEA</v>
      </c>
      <c r="F505" s="2" t="str">
        <f t="shared" si="37"/>
        <v>00107</v>
      </c>
      <c r="G505">
        <v>279.58999999999997</v>
      </c>
      <c r="H505" t="s">
        <v>45</v>
      </c>
      <c r="I505" t="s">
        <v>90</v>
      </c>
      <c r="J505" s="3">
        <f t="shared" si="38"/>
        <v>0</v>
      </c>
      <c r="K505" t="s">
        <v>47</v>
      </c>
      <c r="L505" s="2" t="str">
        <f t="shared" si="39"/>
        <v>CH</v>
      </c>
      <c r="M505" s="2" t="str">
        <f t="shared" si="40"/>
        <v>03</v>
      </c>
      <c r="N505" t="s">
        <v>91</v>
      </c>
      <c r="O505" t="s">
        <v>22</v>
      </c>
      <c r="P505" t="s">
        <v>23</v>
      </c>
      <c r="Q505">
        <v>1985</v>
      </c>
    </row>
    <row r="506" spans="1:17" x14ac:dyDescent="0.2">
      <c r="A506">
        <v>88656</v>
      </c>
      <c r="B506" s="1">
        <v>42166.609722222223</v>
      </c>
      <c r="C506" s="1">
        <v>42166.631944444445</v>
      </c>
      <c r="D506" t="s">
        <v>234</v>
      </c>
      <c r="E506" s="2" t="str">
        <f t="shared" si="36"/>
        <v>SEA</v>
      </c>
      <c r="F506" s="2" t="str">
        <f t="shared" si="37"/>
        <v>00314</v>
      </c>
      <c r="G506">
        <v>1871.768</v>
      </c>
      <c r="H506" t="s">
        <v>84</v>
      </c>
      <c r="I506" t="s">
        <v>322</v>
      </c>
      <c r="J506" s="3">
        <f t="shared" si="38"/>
        <v>0</v>
      </c>
      <c r="K506" t="s">
        <v>85</v>
      </c>
      <c r="L506" s="2" t="str">
        <f t="shared" si="39"/>
        <v>DPD</v>
      </c>
      <c r="M506" s="2" t="str">
        <f t="shared" si="40"/>
        <v>01</v>
      </c>
      <c r="N506" t="s">
        <v>323</v>
      </c>
      <c r="O506" t="s">
        <v>15</v>
      </c>
      <c r="P506" t="s">
        <v>16</v>
      </c>
      <c r="Q506" t="s">
        <v>16</v>
      </c>
    </row>
    <row r="507" spans="1:17" x14ac:dyDescent="0.2">
      <c r="A507">
        <v>66944</v>
      </c>
      <c r="B507" s="1">
        <v>42126.024305555555</v>
      </c>
      <c r="C507" s="1">
        <v>42126.026388888888</v>
      </c>
      <c r="D507" t="s">
        <v>291</v>
      </c>
      <c r="E507" s="2" t="str">
        <f t="shared" si="36"/>
        <v>SEA</v>
      </c>
      <c r="F507" s="2" t="str">
        <f t="shared" si="37"/>
        <v>00065</v>
      </c>
      <c r="G507">
        <v>188.39500000000001</v>
      </c>
      <c r="H507" t="s">
        <v>96</v>
      </c>
      <c r="I507" t="s">
        <v>84</v>
      </c>
      <c r="J507" s="3">
        <f t="shared" si="38"/>
        <v>0</v>
      </c>
      <c r="K507" t="s">
        <v>97</v>
      </c>
      <c r="L507" s="2" t="str">
        <f t="shared" si="39"/>
        <v>EL</v>
      </c>
      <c r="M507" s="2" t="str">
        <f t="shared" si="40"/>
        <v>01</v>
      </c>
      <c r="N507" t="s">
        <v>85</v>
      </c>
      <c r="O507" t="s">
        <v>22</v>
      </c>
      <c r="P507" t="s">
        <v>23</v>
      </c>
      <c r="Q507">
        <v>1986</v>
      </c>
    </row>
    <row r="508" spans="1:17" x14ac:dyDescent="0.2">
      <c r="A508">
        <v>99740</v>
      </c>
      <c r="B508" s="1">
        <v>42185.71597222222</v>
      </c>
      <c r="C508" s="1">
        <v>42185.742361111108</v>
      </c>
      <c r="D508" t="s">
        <v>424</v>
      </c>
      <c r="E508" s="2" t="str">
        <f t="shared" si="36"/>
        <v>SEA</v>
      </c>
      <c r="F508" s="2" t="str">
        <f t="shared" si="37"/>
        <v>00158</v>
      </c>
      <c r="G508">
        <v>2289.91</v>
      </c>
      <c r="H508" t="s">
        <v>122</v>
      </c>
      <c r="I508" t="s">
        <v>28</v>
      </c>
      <c r="J508" s="3">
        <f t="shared" si="38"/>
        <v>0</v>
      </c>
      <c r="K508" t="s">
        <v>123</v>
      </c>
      <c r="L508" s="2" t="str">
        <f t="shared" si="39"/>
        <v>PS</v>
      </c>
      <c r="M508" s="2" t="str">
        <f t="shared" si="40"/>
        <v>05</v>
      </c>
      <c r="N508" t="s">
        <v>30</v>
      </c>
      <c r="O508" t="s">
        <v>15</v>
      </c>
      <c r="P508" t="s">
        <v>16</v>
      </c>
      <c r="Q508" t="s">
        <v>16</v>
      </c>
    </row>
    <row r="509" spans="1:17" x14ac:dyDescent="0.2">
      <c r="A509">
        <v>130593</v>
      </c>
      <c r="B509" s="1">
        <v>42233.929166666669</v>
      </c>
      <c r="C509" s="1">
        <v>42233.93472222222</v>
      </c>
      <c r="D509" t="s">
        <v>321</v>
      </c>
      <c r="E509" s="2" t="str">
        <f t="shared" si="36"/>
        <v>SEA</v>
      </c>
      <c r="F509" s="2" t="str">
        <f t="shared" si="37"/>
        <v>00292</v>
      </c>
      <c r="G509">
        <v>443.05099999999999</v>
      </c>
      <c r="H509" t="s">
        <v>18</v>
      </c>
      <c r="I509" t="s">
        <v>37</v>
      </c>
      <c r="J509" s="3">
        <f t="shared" si="38"/>
        <v>0</v>
      </c>
      <c r="K509" t="s">
        <v>20</v>
      </c>
      <c r="L509" s="2" t="str">
        <f t="shared" si="39"/>
        <v>CBD</v>
      </c>
      <c r="M509" s="2" t="str">
        <f t="shared" si="40"/>
        <v>13</v>
      </c>
      <c r="N509" t="s">
        <v>39</v>
      </c>
      <c r="O509" t="s">
        <v>22</v>
      </c>
      <c r="P509" t="s">
        <v>23</v>
      </c>
      <c r="Q509">
        <v>1985</v>
      </c>
    </row>
    <row r="510" spans="1:17" x14ac:dyDescent="0.2">
      <c r="A510">
        <v>25430</v>
      </c>
      <c r="B510" s="1">
        <v>42006.89166666667</v>
      </c>
      <c r="C510" s="1">
        <v>42006.897222222222</v>
      </c>
      <c r="D510" t="s">
        <v>425</v>
      </c>
      <c r="E510" s="2" t="str">
        <f t="shared" si="36"/>
        <v>SEA</v>
      </c>
      <c r="F510" s="2" t="str">
        <f t="shared" si="37"/>
        <v>00405</v>
      </c>
      <c r="G510">
        <v>441.57100000000003</v>
      </c>
      <c r="H510" t="s">
        <v>53</v>
      </c>
      <c r="I510" t="s">
        <v>116</v>
      </c>
      <c r="J510" s="3">
        <f t="shared" si="38"/>
        <v>0</v>
      </c>
      <c r="K510" t="s">
        <v>55</v>
      </c>
      <c r="L510" s="2" t="str">
        <f t="shared" si="39"/>
        <v>SLU</v>
      </c>
      <c r="M510" s="2" t="str">
        <f t="shared" si="40"/>
        <v>04</v>
      </c>
      <c r="N510" t="s">
        <v>117</v>
      </c>
      <c r="O510" t="s">
        <v>22</v>
      </c>
      <c r="P510" t="s">
        <v>23</v>
      </c>
      <c r="Q510">
        <v>1981</v>
      </c>
    </row>
    <row r="511" spans="1:17" x14ac:dyDescent="0.2">
      <c r="A511">
        <v>40448</v>
      </c>
      <c r="B511" s="1">
        <v>42058.884722222225</v>
      </c>
      <c r="C511" s="1">
        <v>42058.88958333333</v>
      </c>
      <c r="D511" t="s">
        <v>346</v>
      </c>
      <c r="E511" s="2" t="str">
        <f t="shared" si="36"/>
        <v>SEA</v>
      </c>
      <c r="F511" s="2" t="str">
        <f t="shared" si="37"/>
        <v>00272</v>
      </c>
      <c r="G511">
        <v>391.54300000000001</v>
      </c>
      <c r="H511" t="s">
        <v>53</v>
      </c>
      <c r="I511" t="s">
        <v>116</v>
      </c>
      <c r="J511" s="3">
        <f t="shared" si="38"/>
        <v>0</v>
      </c>
      <c r="K511" t="s">
        <v>55</v>
      </c>
      <c r="L511" s="2" t="str">
        <f t="shared" si="39"/>
        <v>SLU</v>
      </c>
      <c r="M511" s="2" t="str">
        <f t="shared" si="40"/>
        <v>04</v>
      </c>
      <c r="N511" t="s">
        <v>117</v>
      </c>
      <c r="O511" t="s">
        <v>22</v>
      </c>
      <c r="P511" t="s">
        <v>23</v>
      </c>
      <c r="Q511">
        <v>1981</v>
      </c>
    </row>
    <row r="512" spans="1:17" x14ac:dyDescent="0.2">
      <c r="A512">
        <v>100380</v>
      </c>
      <c r="B512" s="1">
        <v>42186.756249999999</v>
      </c>
      <c r="C512" s="1">
        <v>42186.761111111111</v>
      </c>
      <c r="D512" t="s">
        <v>416</v>
      </c>
      <c r="E512" s="2" t="str">
        <f t="shared" si="36"/>
        <v>SEA</v>
      </c>
      <c r="F512" s="2" t="str">
        <f t="shared" si="37"/>
        <v>00245</v>
      </c>
      <c r="G512">
        <v>417.71899999999999</v>
      </c>
      <c r="H512" t="s">
        <v>29</v>
      </c>
      <c r="I512" t="s">
        <v>179</v>
      </c>
      <c r="J512" s="3">
        <f t="shared" si="38"/>
        <v>0</v>
      </c>
      <c r="K512" t="s">
        <v>31</v>
      </c>
      <c r="L512" s="2" t="str">
        <f t="shared" si="39"/>
        <v>BT</v>
      </c>
      <c r="M512" s="2" t="str">
        <f t="shared" si="40"/>
        <v>05</v>
      </c>
      <c r="N512" t="s">
        <v>180</v>
      </c>
      <c r="O512" t="s">
        <v>22</v>
      </c>
      <c r="P512" t="s">
        <v>23</v>
      </c>
      <c r="Q512">
        <v>1964</v>
      </c>
    </row>
    <row r="513" spans="1:17" x14ac:dyDescent="0.2">
      <c r="A513">
        <v>125138</v>
      </c>
      <c r="B513" s="1">
        <v>42224.803472222222</v>
      </c>
      <c r="C513" s="1">
        <v>42224.822916666664</v>
      </c>
      <c r="D513" t="s">
        <v>361</v>
      </c>
      <c r="E513" s="2" t="str">
        <f t="shared" si="36"/>
        <v>SEA</v>
      </c>
      <c r="F513" s="2" t="str">
        <f t="shared" si="37"/>
        <v>00365</v>
      </c>
      <c r="G513">
        <v>1681.568</v>
      </c>
      <c r="H513" t="s">
        <v>116</v>
      </c>
      <c r="I513" t="s">
        <v>29</v>
      </c>
      <c r="J513" s="3">
        <f t="shared" si="38"/>
        <v>0</v>
      </c>
      <c r="K513" t="s">
        <v>117</v>
      </c>
      <c r="L513" s="2" t="str">
        <f t="shared" si="39"/>
        <v>BT</v>
      </c>
      <c r="M513" s="2" t="str">
        <f t="shared" si="40"/>
        <v>03</v>
      </c>
      <c r="N513" t="s">
        <v>31</v>
      </c>
      <c r="O513" t="s">
        <v>15</v>
      </c>
      <c r="P513" t="s">
        <v>16</v>
      </c>
      <c r="Q513" t="s">
        <v>16</v>
      </c>
    </row>
    <row r="514" spans="1:17" x14ac:dyDescent="0.2">
      <c r="A514">
        <v>48818</v>
      </c>
      <c r="B514" s="1">
        <v>42083.544444444444</v>
      </c>
      <c r="C514" s="1">
        <v>42083.563888888886</v>
      </c>
      <c r="D514" t="s">
        <v>242</v>
      </c>
      <c r="E514" s="2" t="str">
        <f t="shared" si="36"/>
        <v>SEA</v>
      </c>
      <c r="F514" s="2" t="str">
        <f t="shared" si="37"/>
        <v>00466</v>
      </c>
      <c r="G514">
        <v>1695.338</v>
      </c>
      <c r="H514" t="s">
        <v>107</v>
      </c>
      <c r="I514" t="s">
        <v>37</v>
      </c>
      <c r="J514" s="3">
        <f t="shared" si="38"/>
        <v>0</v>
      </c>
      <c r="K514" t="s">
        <v>108</v>
      </c>
      <c r="L514" s="2" t="str">
        <f t="shared" si="39"/>
        <v>ID</v>
      </c>
      <c r="M514" s="2" t="str">
        <f t="shared" si="40"/>
        <v>04</v>
      </c>
      <c r="N514" t="s">
        <v>39</v>
      </c>
      <c r="O514" t="s">
        <v>15</v>
      </c>
      <c r="P514" t="s">
        <v>16</v>
      </c>
      <c r="Q514" t="s">
        <v>16</v>
      </c>
    </row>
    <row r="515" spans="1:17" x14ac:dyDescent="0.2">
      <c r="A515">
        <v>68245</v>
      </c>
      <c r="B515" s="1">
        <v>42128.57916666667</v>
      </c>
      <c r="C515" s="1">
        <v>42128.583333333336</v>
      </c>
      <c r="D515" t="s">
        <v>57</v>
      </c>
      <c r="E515" s="2" t="str">
        <f t="shared" ref="E515:E578" si="41">LEFT(D515, 3)</f>
        <v>SEA</v>
      </c>
      <c r="F515" s="2" t="str">
        <f t="shared" ref="F515:F578" si="42">RIGHT(D515,5)</f>
        <v>00457</v>
      </c>
      <c r="G515">
        <v>346.96</v>
      </c>
      <c r="H515" t="s">
        <v>99</v>
      </c>
      <c r="I515" t="s">
        <v>93</v>
      </c>
      <c r="J515" s="3">
        <f t="shared" ref="J515:J578" si="43">IFERROR(SEARCH("Occidental",I515), 0)</f>
        <v>0</v>
      </c>
      <c r="K515" t="s">
        <v>100</v>
      </c>
      <c r="L515" s="2" t="str">
        <f t="shared" ref="L515:L578" si="44">LEFT(K515, FIND("-",K515)-1)</f>
        <v>SLU</v>
      </c>
      <c r="M515" s="2" t="str">
        <f t="shared" ref="M515:M578" si="45">RIGHT(K515, LEN(K515)-FIND("-",K515))</f>
        <v>15</v>
      </c>
      <c r="N515" t="s">
        <v>94</v>
      </c>
      <c r="O515" t="s">
        <v>22</v>
      </c>
      <c r="P515" t="s">
        <v>23</v>
      </c>
      <c r="Q515">
        <v>1961</v>
      </c>
    </row>
    <row r="516" spans="1:17" x14ac:dyDescent="0.2">
      <c r="A516">
        <v>102274</v>
      </c>
      <c r="B516" s="1">
        <v>42189.670138888891</v>
      </c>
      <c r="C516" s="1">
        <v>42189.67291666667</v>
      </c>
      <c r="D516" t="s">
        <v>367</v>
      </c>
      <c r="E516" s="2" t="str">
        <f t="shared" si="41"/>
        <v>SEA</v>
      </c>
      <c r="F516" s="2" t="str">
        <f t="shared" si="42"/>
        <v>00411</v>
      </c>
      <c r="G516">
        <v>281.96300000000002</v>
      </c>
      <c r="H516" t="s">
        <v>18</v>
      </c>
      <c r="I516" t="s">
        <v>68</v>
      </c>
      <c r="J516" s="3">
        <f t="shared" si="43"/>
        <v>0</v>
      </c>
      <c r="K516" t="s">
        <v>20</v>
      </c>
      <c r="L516" s="2" t="str">
        <f t="shared" si="44"/>
        <v>CBD</v>
      </c>
      <c r="M516" s="2" t="str">
        <f t="shared" si="45"/>
        <v>13</v>
      </c>
      <c r="N516" t="s">
        <v>69</v>
      </c>
      <c r="O516" t="s">
        <v>22</v>
      </c>
      <c r="P516" t="s">
        <v>23</v>
      </c>
      <c r="Q516">
        <v>1965</v>
      </c>
    </row>
    <row r="517" spans="1:17" x14ac:dyDescent="0.2">
      <c r="A517">
        <v>36531</v>
      </c>
      <c r="B517" s="1">
        <v>42048.418055555558</v>
      </c>
      <c r="C517" s="1">
        <v>42048.42083333333</v>
      </c>
      <c r="D517" t="s">
        <v>316</v>
      </c>
      <c r="E517" s="2" t="str">
        <f t="shared" si="41"/>
        <v>SEA</v>
      </c>
      <c r="F517" s="2" t="str">
        <f t="shared" si="42"/>
        <v>00451</v>
      </c>
      <c r="G517">
        <v>251.13200000000001</v>
      </c>
      <c r="H517" t="s">
        <v>18</v>
      </c>
      <c r="I517" t="s">
        <v>99</v>
      </c>
      <c r="J517" s="3">
        <f t="shared" si="43"/>
        <v>0</v>
      </c>
      <c r="K517" t="s">
        <v>20</v>
      </c>
      <c r="L517" s="2" t="str">
        <f t="shared" si="44"/>
        <v>CBD</v>
      </c>
      <c r="M517" s="2" t="str">
        <f t="shared" si="45"/>
        <v>13</v>
      </c>
      <c r="N517" t="s">
        <v>100</v>
      </c>
      <c r="O517" t="s">
        <v>22</v>
      </c>
      <c r="P517" t="s">
        <v>23</v>
      </c>
      <c r="Q517">
        <v>1981</v>
      </c>
    </row>
    <row r="518" spans="1:17" x14ac:dyDescent="0.2">
      <c r="A518">
        <v>59069</v>
      </c>
      <c r="B518" s="1">
        <v>42111.662499999999</v>
      </c>
      <c r="C518" s="1">
        <v>42111.669444444444</v>
      </c>
      <c r="D518" t="s">
        <v>365</v>
      </c>
      <c r="E518" s="2" t="str">
        <f t="shared" si="41"/>
        <v>SEA</v>
      </c>
      <c r="F518" s="2" t="str">
        <f t="shared" si="42"/>
        <v>00061</v>
      </c>
      <c r="G518">
        <v>635.82399999999996</v>
      </c>
      <c r="H518" t="s">
        <v>61</v>
      </c>
      <c r="I518" t="s">
        <v>122</v>
      </c>
      <c r="J518" s="3">
        <f t="shared" si="43"/>
        <v>0</v>
      </c>
      <c r="K518" t="s">
        <v>62</v>
      </c>
      <c r="L518" s="2" t="str">
        <f t="shared" si="44"/>
        <v>WF</v>
      </c>
      <c r="M518" s="2" t="str">
        <f t="shared" si="45"/>
        <v>01</v>
      </c>
      <c r="N518" t="s">
        <v>123</v>
      </c>
      <c r="O518" t="s">
        <v>22</v>
      </c>
      <c r="P518" t="s">
        <v>23</v>
      </c>
      <c r="Q518">
        <v>1985</v>
      </c>
    </row>
    <row r="519" spans="1:17" x14ac:dyDescent="0.2">
      <c r="A519">
        <v>125537</v>
      </c>
      <c r="B519" s="1">
        <v>42225.627083333333</v>
      </c>
      <c r="C519" s="1">
        <v>42225.633333333331</v>
      </c>
      <c r="D519" t="s">
        <v>181</v>
      </c>
      <c r="E519" s="2" t="str">
        <f t="shared" si="41"/>
        <v>SEA</v>
      </c>
      <c r="F519" s="2" t="str">
        <f t="shared" si="42"/>
        <v>00417</v>
      </c>
      <c r="G519">
        <v>585.53599999999994</v>
      </c>
      <c r="H519" t="s">
        <v>28</v>
      </c>
      <c r="I519" t="s">
        <v>45</v>
      </c>
      <c r="J519" s="3">
        <f t="shared" si="43"/>
        <v>0</v>
      </c>
      <c r="K519" t="s">
        <v>30</v>
      </c>
      <c r="L519" s="2" t="str">
        <f t="shared" si="44"/>
        <v>CBD</v>
      </c>
      <c r="M519" s="2" t="str">
        <f t="shared" si="45"/>
        <v>03</v>
      </c>
      <c r="N519" t="s">
        <v>47</v>
      </c>
      <c r="O519" t="s">
        <v>22</v>
      </c>
      <c r="P519" t="s">
        <v>23</v>
      </c>
      <c r="Q519">
        <v>1976</v>
      </c>
    </row>
    <row r="520" spans="1:17" x14ac:dyDescent="0.2">
      <c r="A520">
        <v>130020</v>
      </c>
      <c r="B520" s="1">
        <v>42233.285416666666</v>
      </c>
      <c r="C520" s="1">
        <v>42233.339583333334</v>
      </c>
      <c r="D520" t="s">
        <v>150</v>
      </c>
      <c r="E520" s="2" t="str">
        <f t="shared" si="41"/>
        <v>SEA</v>
      </c>
      <c r="F520" s="2" t="str">
        <f t="shared" si="42"/>
        <v>00132</v>
      </c>
      <c r="G520">
        <v>4696.4639999999999</v>
      </c>
      <c r="H520" t="s">
        <v>230</v>
      </c>
      <c r="I520" t="s">
        <v>230</v>
      </c>
      <c r="J520" s="3">
        <f t="shared" si="43"/>
        <v>0</v>
      </c>
      <c r="K520" t="s">
        <v>231</v>
      </c>
      <c r="L520" s="2" t="str">
        <f t="shared" si="44"/>
        <v>SLU</v>
      </c>
      <c r="M520" s="2" t="str">
        <f t="shared" si="45"/>
        <v>17</v>
      </c>
      <c r="N520" t="s">
        <v>231</v>
      </c>
      <c r="O520" t="s">
        <v>15</v>
      </c>
      <c r="P520" t="s">
        <v>16</v>
      </c>
      <c r="Q520" t="s">
        <v>16</v>
      </c>
    </row>
    <row r="521" spans="1:17" x14ac:dyDescent="0.2">
      <c r="A521">
        <v>2336</v>
      </c>
      <c r="B521" s="1">
        <v>41929.330555555556</v>
      </c>
      <c r="C521" s="1">
        <v>41929.336111111108</v>
      </c>
      <c r="D521" t="s">
        <v>390</v>
      </c>
      <c r="E521" s="2" t="str">
        <f t="shared" si="41"/>
        <v>SEA</v>
      </c>
      <c r="F521" s="2" t="str">
        <f t="shared" si="42"/>
        <v>00229</v>
      </c>
      <c r="G521">
        <v>481.71499999999997</v>
      </c>
      <c r="H521" t="s">
        <v>64</v>
      </c>
      <c r="I521" t="s">
        <v>28</v>
      </c>
      <c r="J521" s="3">
        <f t="shared" si="43"/>
        <v>0</v>
      </c>
      <c r="K521" t="s">
        <v>65</v>
      </c>
      <c r="L521" s="2" t="str">
        <f t="shared" si="44"/>
        <v>SLU</v>
      </c>
      <c r="M521" s="2" t="str">
        <f t="shared" si="45"/>
        <v>07</v>
      </c>
      <c r="N521" t="s">
        <v>30</v>
      </c>
      <c r="O521" t="s">
        <v>22</v>
      </c>
      <c r="P521" t="s">
        <v>66</v>
      </c>
      <c r="Q521">
        <v>1986</v>
      </c>
    </row>
    <row r="522" spans="1:17" x14ac:dyDescent="0.2">
      <c r="A522">
        <v>137262</v>
      </c>
      <c r="B522" s="1">
        <v>42245.701388888891</v>
      </c>
      <c r="C522" s="1">
        <v>42245.719444444447</v>
      </c>
      <c r="D522" t="s">
        <v>12</v>
      </c>
      <c r="E522" s="2" t="str">
        <f t="shared" si="41"/>
        <v>SEA</v>
      </c>
      <c r="F522" s="2" t="str">
        <f t="shared" si="42"/>
        <v>00384</v>
      </c>
      <c r="G522">
        <v>1534.0070000000001</v>
      </c>
      <c r="H522" t="s">
        <v>80</v>
      </c>
      <c r="I522" t="s">
        <v>179</v>
      </c>
      <c r="J522" s="3">
        <f t="shared" si="43"/>
        <v>0</v>
      </c>
      <c r="K522" t="s">
        <v>82</v>
      </c>
      <c r="L522" s="2" t="str">
        <f t="shared" si="44"/>
        <v>CH</v>
      </c>
      <c r="M522" s="2" t="str">
        <f t="shared" si="45"/>
        <v>09</v>
      </c>
      <c r="N522" t="s">
        <v>180</v>
      </c>
      <c r="O522" t="s">
        <v>15</v>
      </c>
      <c r="P522" t="s">
        <v>16</v>
      </c>
      <c r="Q522" t="s">
        <v>16</v>
      </c>
    </row>
    <row r="523" spans="1:17" x14ac:dyDescent="0.2">
      <c r="A523">
        <v>9520</v>
      </c>
      <c r="B523" s="1">
        <v>41947.477777777778</v>
      </c>
      <c r="C523" s="1">
        <v>41947.481249999997</v>
      </c>
      <c r="D523" t="s">
        <v>139</v>
      </c>
      <c r="E523" s="2" t="str">
        <f t="shared" si="41"/>
        <v>SEA</v>
      </c>
      <c r="F523" s="2" t="str">
        <f t="shared" si="42"/>
        <v>00483</v>
      </c>
      <c r="G523">
        <v>306.024</v>
      </c>
      <c r="H523" t="s">
        <v>36</v>
      </c>
      <c r="I523" t="s">
        <v>87</v>
      </c>
      <c r="J523" s="3">
        <f t="shared" si="43"/>
        <v>0</v>
      </c>
      <c r="K523" t="s">
        <v>38</v>
      </c>
      <c r="L523" s="2" t="str">
        <f t="shared" si="44"/>
        <v>FH</v>
      </c>
      <c r="M523" s="2" t="str">
        <f t="shared" si="45"/>
        <v>04</v>
      </c>
      <c r="N523" t="s">
        <v>88</v>
      </c>
      <c r="O523" t="s">
        <v>22</v>
      </c>
      <c r="P523" t="s">
        <v>23</v>
      </c>
      <c r="Q523">
        <v>1964</v>
      </c>
    </row>
    <row r="524" spans="1:17" x14ac:dyDescent="0.2">
      <c r="A524">
        <v>3790</v>
      </c>
      <c r="B524" s="1">
        <v>41931.742361111108</v>
      </c>
      <c r="C524" s="1">
        <v>41931.745833333334</v>
      </c>
      <c r="D524" t="s">
        <v>331</v>
      </c>
      <c r="E524" s="2" t="str">
        <f t="shared" si="41"/>
        <v>SEA</v>
      </c>
      <c r="F524" s="2" t="str">
        <f t="shared" si="42"/>
        <v>00403</v>
      </c>
      <c r="G524">
        <v>270.73399999999998</v>
      </c>
      <c r="H524" t="s">
        <v>87</v>
      </c>
      <c r="I524" t="s">
        <v>87</v>
      </c>
      <c r="J524" s="3">
        <f t="shared" si="43"/>
        <v>0</v>
      </c>
      <c r="K524" t="s">
        <v>88</v>
      </c>
      <c r="L524" s="2" t="str">
        <f t="shared" si="44"/>
        <v>CH</v>
      </c>
      <c r="M524" s="2" t="str">
        <f t="shared" si="45"/>
        <v>08</v>
      </c>
      <c r="N524" t="s">
        <v>88</v>
      </c>
      <c r="O524" t="s">
        <v>15</v>
      </c>
      <c r="P524" t="s">
        <v>16</v>
      </c>
      <c r="Q524" t="s">
        <v>16</v>
      </c>
    </row>
    <row r="525" spans="1:17" x14ac:dyDescent="0.2">
      <c r="A525">
        <v>7450</v>
      </c>
      <c r="B525" s="1">
        <v>41941.758333333331</v>
      </c>
      <c r="C525" s="1">
        <v>41941.775000000001</v>
      </c>
      <c r="D525" t="s">
        <v>426</v>
      </c>
      <c r="E525" s="2" t="str">
        <f t="shared" si="41"/>
        <v>SEA</v>
      </c>
      <c r="F525" s="2" t="str">
        <f t="shared" si="42"/>
        <v>00200</v>
      </c>
      <c r="G525">
        <v>1445.5920000000001</v>
      </c>
      <c r="H525" t="s">
        <v>53</v>
      </c>
      <c r="I525" t="s">
        <v>37</v>
      </c>
      <c r="J525" s="3">
        <f t="shared" si="43"/>
        <v>0</v>
      </c>
      <c r="K525" t="s">
        <v>55</v>
      </c>
      <c r="L525" s="2" t="str">
        <f t="shared" si="44"/>
        <v>SLU</v>
      </c>
      <c r="M525" s="2" t="str">
        <f t="shared" si="45"/>
        <v>04</v>
      </c>
      <c r="N525" t="s">
        <v>39</v>
      </c>
      <c r="O525" t="s">
        <v>22</v>
      </c>
      <c r="P525" t="s">
        <v>23</v>
      </c>
      <c r="Q525">
        <v>1982</v>
      </c>
    </row>
    <row r="526" spans="1:17" x14ac:dyDescent="0.2">
      <c r="A526">
        <v>59509</v>
      </c>
      <c r="B526" s="1">
        <v>42112.457638888889</v>
      </c>
      <c r="C526" s="1">
        <v>42112.518750000003</v>
      </c>
      <c r="D526" t="s">
        <v>383</v>
      </c>
      <c r="E526" s="2" t="str">
        <f t="shared" si="41"/>
        <v>SEA</v>
      </c>
      <c r="F526" s="2" t="str">
        <f t="shared" si="42"/>
        <v>00145</v>
      </c>
      <c r="G526">
        <v>5238.7129999999997</v>
      </c>
      <c r="H526" t="s">
        <v>72</v>
      </c>
      <c r="I526" t="s">
        <v>72</v>
      </c>
      <c r="J526" s="3">
        <f t="shared" si="43"/>
        <v>0</v>
      </c>
      <c r="K526" t="s">
        <v>73</v>
      </c>
      <c r="L526" s="2" t="str">
        <f t="shared" si="44"/>
        <v>WF</v>
      </c>
      <c r="M526" s="2" t="str">
        <f t="shared" si="45"/>
        <v>04</v>
      </c>
      <c r="N526" t="s">
        <v>73</v>
      </c>
      <c r="O526" t="s">
        <v>22</v>
      </c>
      <c r="P526" t="s">
        <v>66</v>
      </c>
      <c r="Q526">
        <v>1979</v>
      </c>
    </row>
    <row r="527" spans="1:17" x14ac:dyDescent="0.2">
      <c r="A527">
        <v>4480</v>
      </c>
      <c r="B527" s="1">
        <v>41933.495833333334</v>
      </c>
      <c r="C527" s="1">
        <v>41933.513194444444</v>
      </c>
      <c r="D527" t="s">
        <v>332</v>
      </c>
      <c r="E527" s="2" t="str">
        <f t="shared" si="41"/>
        <v>SEA</v>
      </c>
      <c r="F527" s="2" t="str">
        <f t="shared" si="42"/>
        <v>00157</v>
      </c>
      <c r="G527">
        <v>1486.06</v>
      </c>
      <c r="H527" t="s">
        <v>61</v>
      </c>
      <c r="I527" t="s">
        <v>179</v>
      </c>
      <c r="J527" s="3">
        <f t="shared" si="43"/>
        <v>0</v>
      </c>
      <c r="K527" t="s">
        <v>62</v>
      </c>
      <c r="L527" s="2" t="str">
        <f t="shared" si="44"/>
        <v>WF</v>
      </c>
      <c r="M527" s="2" t="str">
        <f t="shared" si="45"/>
        <v>01</v>
      </c>
      <c r="N527" t="s">
        <v>180</v>
      </c>
      <c r="O527" t="s">
        <v>15</v>
      </c>
      <c r="P527" t="s">
        <v>16</v>
      </c>
      <c r="Q527" t="s">
        <v>16</v>
      </c>
    </row>
    <row r="528" spans="1:17" x14ac:dyDescent="0.2">
      <c r="A528">
        <v>132051</v>
      </c>
      <c r="B528" s="1">
        <v>42236.455555555556</v>
      </c>
      <c r="C528" s="1">
        <v>42236.461805555555</v>
      </c>
      <c r="D528" t="s">
        <v>427</v>
      </c>
      <c r="E528" s="2" t="str">
        <f t="shared" si="41"/>
        <v>SEA</v>
      </c>
      <c r="F528" s="2" t="str">
        <f t="shared" si="42"/>
        <v>00320</v>
      </c>
      <c r="G528">
        <v>555.78899999999999</v>
      </c>
      <c r="H528" t="s">
        <v>102</v>
      </c>
      <c r="I528" t="s">
        <v>18</v>
      </c>
      <c r="J528" s="3">
        <f t="shared" si="43"/>
        <v>0</v>
      </c>
      <c r="K528" t="s">
        <v>103</v>
      </c>
      <c r="L528" s="2" t="str">
        <f t="shared" si="44"/>
        <v>CH</v>
      </c>
      <c r="M528" s="2" t="str">
        <f t="shared" si="45"/>
        <v>07</v>
      </c>
      <c r="N528" t="s">
        <v>20</v>
      </c>
      <c r="O528" t="s">
        <v>22</v>
      </c>
      <c r="P528" t="s">
        <v>23</v>
      </c>
      <c r="Q528">
        <v>1987</v>
      </c>
    </row>
    <row r="529" spans="1:17" x14ac:dyDescent="0.2">
      <c r="A529">
        <v>146577</v>
      </c>
      <c r="B529" s="1">
        <v>42266.558333333334</v>
      </c>
      <c r="C529" s="1">
        <v>42266.587500000001</v>
      </c>
      <c r="D529" t="s">
        <v>428</v>
      </c>
      <c r="E529" s="2" t="str">
        <f t="shared" si="41"/>
        <v>SEA</v>
      </c>
      <c r="F529" s="2" t="str">
        <f t="shared" si="42"/>
        <v>00443</v>
      </c>
      <c r="G529">
        <v>2556.1889999999999</v>
      </c>
      <c r="H529" t="s">
        <v>90</v>
      </c>
      <c r="I529" t="s">
        <v>317</v>
      </c>
      <c r="J529" s="3">
        <f t="shared" si="43"/>
        <v>0</v>
      </c>
      <c r="K529" t="s">
        <v>91</v>
      </c>
      <c r="L529" s="2" t="str">
        <f t="shared" si="44"/>
        <v>CH</v>
      </c>
      <c r="M529" s="2" t="str">
        <f t="shared" si="45"/>
        <v>12</v>
      </c>
      <c r="N529" t="s">
        <v>318</v>
      </c>
      <c r="O529" t="s">
        <v>15</v>
      </c>
      <c r="P529" t="s">
        <v>16</v>
      </c>
      <c r="Q529" t="s">
        <v>16</v>
      </c>
    </row>
    <row r="530" spans="1:17" x14ac:dyDescent="0.2">
      <c r="A530">
        <v>39498</v>
      </c>
      <c r="B530" s="1">
        <v>42056.475694444445</v>
      </c>
      <c r="C530" s="1">
        <v>42056.495833333334</v>
      </c>
      <c r="D530" t="s">
        <v>429</v>
      </c>
      <c r="E530" s="2" t="str">
        <f t="shared" si="41"/>
        <v>SEA</v>
      </c>
      <c r="F530" s="2" t="str">
        <f t="shared" si="42"/>
        <v>00256</v>
      </c>
      <c r="G530">
        <v>1701.0250000000001</v>
      </c>
      <c r="H530" t="s">
        <v>116</v>
      </c>
      <c r="I530" t="s">
        <v>61</v>
      </c>
      <c r="J530" s="3">
        <f t="shared" si="43"/>
        <v>0</v>
      </c>
      <c r="K530" t="s">
        <v>117</v>
      </c>
      <c r="L530" s="2" t="str">
        <f t="shared" si="44"/>
        <v>BT</v>
      </c>
      <c r="M530" s="2" t="str">
        <f t="shared" si="45"/>
        <v>03</v>
      </c>
      <c r="N530" t="s">
        <v>62</v>
      </c>
      <c r="O530" t="s">
        <v>15</v>
      </c>
      <c r="P530" t="s">
        <v>16</v>
      </c>
      <c r="Q530" t="s">
        <v>16</v>
      </c>
    </row>
    <row r="531" spans="1:17" x14ac:dyDescent="0.2">
      <c r="A531">
        <v>89927</v>
      </c>
      <c r="B531" s="1">
        <v>42168.647222222222</v>
      </c>
      <c r="C531" s="1">
        <v>42168.741666666669</v>
      </c>
      <c r="D531" t="s">
        <v>430</v>
      </c>
      <c r="E531" s="2" t="str">
        <f t="shared" si="41"/>
        <v>SEA</v>
      </c>
      <c r="F531" s="2" t="str">
        <f t="shared" si="42"/>
        <v>00294</v>
      </c>
      <c r="G531">
        <v>8161.8720000000003</v>
      </c>
      <c r="H531" t="s">
        <v>29</v>
      </c>
      <c r="I531" t="s">
        <v>29</v>
      </c>
      <c r="J531" s="3">
        <f t="shared" si="43"/>
        <v>0</v>
      </c>
      <c r="K531" t="s">
        <v>31</v>
      </c>
      <c r="L531" s="2" t="str">
        <f t="shared" si="44"/>
        <v>BT</v>
      </c>
      <c r="M531" s="2" t="str">
        <f t="shared" si="45"/>
        <v>05</v>
      </c>
      <c r="N531" t="s">
        <v>31</v>
      </c>
      <c r="O531" t="s">
        <v>15</v>
      </c>
      <c r="P531" t="s">
        <v>16</v>
      </c>
      <c r="Q531" t="s">
        <v>16</v>
      </c>
    </row>
    <row r="532" spans="1:17" x14ac:dyDescent="0.2">
      <c r="A532">
        <v>18847</v>
      </c>
      <c r="B532" s="1">
        <v>41976.74722222222</v>
      </c>
      <c r="C532" s="1">
        <v>41976.750694444447</v>
      </c>
      <c r="D532" t="s">
        <v>334</v>
      </c>
      <c r="E532" s="2" t="str">
        <f t="shared" si="41"/>
        <v>SEA</v>
      </c>
      <c r="F532" s="2" t="str">
        <f t="shared" si="42"/>
        <v>00095</v>
      </c>
      <c r="G532">
        <v>254.59100000000001</v>
      </c>
      <c r="H532" t="s">
        <v>76</v>
      </c>
      <c r="I532" t="s">
        <v>213</v>
      </c>
      <c r="J532" s="3">
        <f t="shared" si="43"/>
        <v>0</v>
      </c>
      <c r="K532" t="s">
        <v>77</v>
      </c>
      <c r="L532" s="2" t="str">
        <f t="shared" si="44"/>
        <v>CH</v>
      </c>
      <c r="M532" s="2" t="str">
        <f t="shared" si="45"/>
        <v>06</v>
      </c>
      <c r="N532" t="s">
        <v>214</v>
      </c>
      <c r="O532" t="s">
        <v>22</v>
      </c>
      <c r="P532" t="s">
        <v>23</v>
      </c>
      <c r="Q532">
        <v>1982</v>
      </c>
    </row>
    <row r="533" spans="1:17" x14ac:dyDescent="0.2">
      <c r="A533">
        <v>2794</v>
      </c>
      <c r="B533" s="1">
        <v>41930.543749999997</v>
      </c>
      <c r="C533" s="1">
        <v>41930.556944444441</v>
      </c>
      <c r="D533" t="s">
        <v>431</v>
      </c>
      <c r="E533" s="2" t="str">
        <f t="shared" si="41"/>
        <v>SEA</v>
      </c>
      <c r="F533" s="2" t="str">
        <f t="shared" si="42"/>
        <v>00400</v>
      </c>
      <c r="G533">
        <v>1108.3900000000001</v>
      </c>
      <c r="H533" t="s">
        <v>189</v>
      </c>
      <c r="I533" t="s">
        <v>152</v>
      </c>
      <c r="J533" s="3">
        <f t="shared" si="43"/>
        <v>0</v>
      </c>
      <c r="K533" t="s">
        <v>190</v>
      </c>
      <c r="L533" s="2" t="str">
        <f t="shared" si="44"/>
        <v>SLU</v>
      </c>
      <c r="M533" s="2" t="str">
        <f t="shared" si="45"/>
        <v>18</v>
      </c>
      <c r="N533" t="s">
        <v>153</v>
      </c>
      <c r="O533" t="s">
        <v>15</v>
      </c>
      <c r="P533" t="s">
        <v>16</v>
      </c>
      <c r="Q533" t="s">
        <v>16</v>
      </c>
    </row>
    <row r="534" spans="1:17" x14ac:dyDescent="0.2">
      <c r="A534">
        <v>57595</v>
      </c>
      <c r="B534" s="1">
        <v>42108.363194444442</v>
      </c>
      <c r="C534" s="1">
        <v>42108.368750000001</v>
      </c>
      <c r="D534" t="s">
        <v>348</v>
      </c>
      <c r="E534" s="2" t="str">
        <f t="shared" si="41"/>
        <v>SEA</v>
      </c>
      <c r="F534" s="2" t="str">
        <f t="shared" si="42"/>
        <v>00427</v>
      </c>
      <c r="G534">
        <v>492.91199999999998</v>
      </c>
      <c r="H534" t="s">
        <v>79</v>
      </c>
      <c r="I534" t="s">
        <v>18</v>
      </c>
      <c r="J534" s="3">
        <f t="shared" si="43"/>
        <v>0</v>
      </c>
      <c r="K534" t="s">
        <v>81</v>
      </c>
      <c r="L534" s="2" t="str">
        <f t="shared" si="44"/>
        <v>CH</v>
      </c>
      <c r="M534" s="2" t="str">
        <f t="shared" si="45"/>
        <v>02</v>
      </c>
      <c r="N534" t="s">
        <v>20</v>
      </c>
      <c r="O534" t="s">
        <v>22</v>
      </c>
      <c r="P534" t="s">
        <v>23</v>
      </c>
      <c r="Q534">
        <v>1990</v>
      </c>
    </row>
    <row r="535" spans="1:17" x14ac:dyDescent="0.2">
      <c r="A535">
        <v>96766</v>
      </c>
      <c r="B535" s="1">
        <v>42180.34652777778</v>
      </c>
      <c r="C535" s="1">
        <v>42180.352083333331</v>
      </c>
      <c r="D535" t="s">
        <v>432</v>
      </c>
      <c r="E535" s="2" t="str">
        <f t="shared" si="41"/>
        <v>SEA</v>
      </c>
      <c r="F535" s="2" t="str">
        <f t="shared" si="42"/>
        <v>00115</v>
      </c>
      <c r="G535">
        <v>439.96300000000002</v>
      </c>
      <c r="H535" t="s">
        <v>50</v>
      </c>
      <c r="I535" t="s">
        <v>87</v>
      </c>
      <c r="J535" s="3">
        <f t="shared" si="43"/>
        <v>0</v>
      </c>
      <c r="K535" t="s">
        <v>51</v>
      </c>
      <c r="L535" s="2" t="str">
        <f t="shared" si="44"/>
        <v>FH</v>
      </c>
      <c r="M535" s="2" t="str">
        <f t="shared" si="45"/>
        <v>01</v>
      </c>
      <c r="N535" t="s">
        <v>88</v>
      </c>
      <c r="O535" t="s">
        <v>22</v>
      </c>
      <c r="P535" t="s">
        <v>23</v>
      </c>
      <c r="Q535">
        <v>1983</v>
      </c>
    </row>
    <row r="536" spans="1:17" x14ac:dyDescent="0.2">
      <c r="A536">
        <v>68465</v>
      </c>
      <c r="B536" s="1">
        <v>42129.320138888892</v>
      </c>
      <c r="C536" s="1">
        <v>42129.324999999997</v>
      </c>
      <c r="D536" t="s">
        <v>314</v>
      </c>
      <c r="E536" s="2" t="str">
        <f t="shared" si="41"/>
        <v>SEA</v>
      </c>
      <c r="F536" s="2" t="str">
        <f t="shared" si="42"/>
        <v>00093</v>
      </c>
      <c r="G536">
        <v>446.03899999999999</v>
      </c>
      <c r="H536" t="s">
        <v>102</v>
      </c>
      <c r="I536" t="s">
        <v>46</v>
      </c>
      <c r="J536" s="3">
        <f t="shared" si="43"/>
        <v>0</v>
      </c>
      <c r="K536" t="s">
        <v>103</v>
      </c>
      <c r="L536" s="2" t="str">
        <f t="shared" si="44"/>
        <v>CH</v>
      </c>
      <c r="M536" s="2" t="str">
        <f t="shared" si="45"/>
        <v>07</v>
      </c>
      <c r="N536" t="s">
        <v>48</v>
      </c>
      <c r="O536" t="s">
        <v>22</v>
      </c>
      <c r="P536" t="s">
        <v>23</v>
      </c>
      <c r="Q536">
        <v>1987</v>
      </c>
    </row>
    <row r="537" spans="1:17" x14ac:dyDescent="0.2">
      <c r="A537">
        <v>26383</v>
      </c>
      <c r="B537" s="1">
        <v>42011.671527777777</v>
      </c>
      <c r="C537" s="1">
        <v>42011.677083333336</v>
      </c>
      <c r="D537" t="s">
        <v>347</v>
      </c>
      <c r="E537" s="2" t="str">
        <f t="shared" si="41"/>
        <v>SEA</v>
      </c>
      <c r="F537" s="2" t="str">
        <f t="shared" si="42"/>
        <v>00110</v>
      </c>
      <c r="G537">
        <v>493.45299999999997</v>
      </c>
      <c r="H537" t="s">
        <v>433</v>
      </c>
      <c r="I537" t="s">
        <v>105</v>
      </c>
      <c r="J537" s="3">
        <f t="shared" si="43"/>
        <v>0</v>
      </c>
      <c r="K537" t="s">
        <v>434</v>
      </c>
      <c r="L537" s="2" t="str">
        <f t="shared" si="44"/>
        <v>DPD</v>
      </c>
      <c r="M537" s="2" t="str">
        <f t="shared" si="45"/>
        <v>03</v>
      </c>
      <c r="N537" t="s">
        <v>106</v>
      </c>
      <c r="O537" t="s">
        <v>22</v>
      </c>
      <c r="P537" t="s">
        <v>66</v>
      </c>
      <c r="Q537">
        <v>1987</v>
      </c>
    </row>
    <row r="538" spans="1:17" x14ac:dyDescent="0.2">
      <c r="A538">
        <v>142506</v>
      </c>
      <c r="B538" s="1">
        <v>42257.712500000001</v>
      </c>
      <c r="C538" s="1">
        <v>42257.720833333333</v>
      </c>
      <c r="D538" t="s">
        <v>328</v>
      </c>
      <c r="E538" s="2" t="str">
        <f t="shared" si="41"/>
        <v>SEA</v>
      </c>
      <c r="F538" s="2" t="str">
        <f t="shared" si="42"/>
        <v>00453</v>
      </c>
      <c r="G538">
        <v>762.31600000000003</v>
      </c>
      <c r="H538" t="s">
        <v>96</v>
      </c>
      <c r="I538" t="s">
        <v>230</v>
      </c>
      <c r="J538" s="3">
        <f t="shared" si="43"/>
        <v>0</v>
      </c>
      <c r="K538" t="s">
        <v>97</v>
      </c>
      <c r="L538" s="2" t="str">
        <f t="shared" si="44"/>
        <v>EL</v>
      </c>
      <c r="M538" s="2" t="str">
        <f t="shared" si="45"/>
        <v>01</v>
      </c>
      <c r="N538" t="s">
        <v>231</v>
      </c>
      <c r="O538" t="s">
        <v>15</v>
      </c>
      <c r="P538" t="s">
        <v>16</v>
      </c>
      <c r="Q538" t="s">
        <v>16</v>
      </c>
    </row>
    <row r="539" spans="1:17" x14ac:dyDescent="0.2">
      <c r="A539">
        <v>56106</v>
      </c>
      <c r="B539" s="1">
        <v>42103.543749999997</v>
      </c>
      <c r="C539" s="1">
        <v>42103.557638888888</v>
      </c>
      <c r="D539" t="s">
        <v>101</v>
      </c>
      <c r="E539" s="2" t="str">
        <f t="shared" si="41"/>
        <v>SEA</v>
      </c>
      <c r="F539" s="2" t="str">
        <f t="shared" si="42"/>
        <v>00473</v>
      </c>
      <c r="G539">
        <v>1203.1869999999999</v>
      </c>
      <c r="H539" t="s">
        <v>152</v>
      </c>
      <c r="I539" t="s">
        <v>54</v>
      </c>
      <c r="J539" s="3">
        <f t="shared" si="43"/>
        <v>0</v>
      </c>
      <c r="K539" t="s">
        <v>153</v>
      </c>
      <c r="L539" s="2" t="str">
        <f t="shared" si="44"/>
        <v>CH</v>
      </c>
      <c r="M539" s="2" t="str">
        <f t="shared" si="45"/>
        <v>01</v>
      </c>
      <c r="N539" t="s">
        <v>56</v>
      </c>
      <c r="O539" t="s">
        <v>15</v>
      </c>
      <c r="P539" t="s">
        <v>16</v>
      </c>
      <c r="Q539" t="s">
        <v>16</v>
      </c>
    </row>
    <row r="540" spans="1:17" x14ac:dyDescent="0.2">
      <c r="A540">
        <v>154480</v>
      </c>
      <c r="B540" s="1">
        <v>42283.357638888891</v>
      </c>
      <c r="C540" s="1">
        <v>42283.361111111109</v>
      </c>
      <c r="D540" t="s">
        <v>376</v>
      </c>
      <c r="E540" s="2" t="str">
        <f t="shared" si="41"/>
        <v>SEA</v>
      </c>
      <c r="F540" s="2" t="str">
        <f t="shared" si="42"/>
        <v>00136</v>
      </c>
      <c r="G540">
        <v>283.45800000000003</v>
      </c>
      <c r="H540" t="s">
        <v>119</v>
      </c>
      <c r="I540" t="s">
        <v>189</v>
      </c>
      <c r="J540" s="3">
        <f t="shared" si="43"/>
        <v>0</v>
      </c>
      <c r="K540" t="s">
        <v>120</v>
      </c>
      <c r="L540" s="2" t="str">
        <f t="shared" si="44"/>
        <v>SLU</v>
      </c>
      <c r="M540" s="2" t="str">
        <f t="shared" si="45"/>
        <v>20</v>
      </c>
      <c r="N540" t="s">
        <v>190</v>
      </c>
      <c r="O540" t="s">
        <v>22</v>
      </c>
      <c r="P540" t="s">
        <v>23</v>
      </c>
      <c r="Q540">
        <v>1953</v>
      </c>
    </row>
    <row r="541" spans="1:17" x14ac:dyDescent="0.2">
      <c r="A541">
        <v>119609</v>
      </c>
      <c r="B541" s="1">
        <v>42216.455555555556</v>
      </c>
      <c r="C541" s="1">
        <v>42216.462500000001</v>
      </c>
      <c r="D541" t="s">
        <v>435</v>
      </c>
      <c r="E541" s="2" t="str">
        <f t="shared" si="41"/>
        <v>SEA</v>
      </c>
      <c r="F541" s="2" t="str">
        <f t="shared" si="42"/>
        <v>00241</v>
      </c>
      <c r="G541">
        <v>613.61199999999997</v>
      </c>
      <c r="H541" t="s">
        <v>68</v>
      </c>
      <c r="I541" t="s">
        <v>18</v>
      </c>
      <c r="J541" s="3">
        <f t="shared" si="43"/>
        <v>0</v>
      </c>
      <c r="K541" t="s">
        <v>69</v>
      </c>
      <c r="L541" s="2" t="str">
        <f t="shared" si="44"/>
        <v>CBD</v>
      </c>
      <c r="M541" s="2" t="str">
        <f t="shared" si="45"/>
        <v>05</v>
      </c>
      <c r="N541" t="s">
        <v>20</v>
      </c>
      <c r="O541" t="s">
        <v>15</v>
      </c>
      <c r="P541" t="s">
        <v>16</v>
      </c>
      <c r="Q541" t="s">
        <v>16</v>
      </c>
    </row>
    <row r="542" spans="1:17" x14ac:dyDescent="0.2">
      <c r="A542">
        <v>14751</v>
      </c>
      <c r="B542" s="1">
        <v>41961.095138888886</v>
      </c>
      <c r="C542" s="1">
        <v>41961.102083333331</v>
      </c>
      <c r="D542" t="s">
        <v>203</v>
      </c>
      <c r="E542" s="2" t="str">
        <f t="shared" si="41"/>
        <v>SEA</v>
      </c>
      <c r="F542" s="2" t="str">
        <f t="shared" si="42"/>
        <v>00082</v>
      </c>
      <c r="G542">
        <v>601.14800000000002</v>
      </c>
      <c r="H542" t="s">
        <v>99</v>
      </c>
      <c r="I542" t="s">
        <v>90</v>
      </c>
      <c r="J542" s="3">
        <f t="shared" si="43"/>
        <v>0</v>
      </c>
      <c r="K542" t="s">
        <v>100</v>
      </c>
      <c r="L542" s="2" t="str">
        <f t="shared" si="44"/>
        <v>SLU</v>
      </c>
      <c r="M542" s="2" t="str">
        <f t="shared" si="45"/>
        <v>15</v>
      </c>
      <c r="N542" t="s">
        <v>91</v>
      </c>
      <c r="O542" t="s">
        <v>15</v>
      </c>
      <c r="P542" t="s">
        <v>16</v>
      </c>
      <c r="Q542" t="s">
        <v>16</v>
      </c>
    </row>
    <row r="543" spans="1:17" x14ac:dyDescent="0.2">
      <c r="A543">
        <v>141902</v>
      </c>
      <c r="B543" s="1">
        <v>42256.719444444447</v>
      </c>
      <c r="C543" s="1">
        <v>42256.722222222219</v>
      </c>
      <c r="D543" t="s">
        <v>169</v>
      </c>
      <c r="E543" s="2" t="str">
        <f t="shared" si="41"/>
        <v>SEA</v>
      </c>
      <c r="F543" s="2" t="str">
        <f t="shared" si="42"/>
        <v>00242</v>
      </c>
      <c r="G543">
        <v>237.553</v>
      </c>
      <c r="H543" t="s">
        <v>230</v>
      </c>
      <c r="I543" t="s">
        <v>96</v>
      </c>
      <c r="J543" s="3">
        <f t="shared" si="43"/>
        <v>0</v>
      </c>
      <c r="K543" t="s">
        <v>231</v>
      </c>
      <c r="L543" s="2" t="str">
        <f t="shared" si="44"/>
        <v>SLU</v>
      </c>
      <c r="M543" s="2" t="str">
        <f t="shared" si="45"/>
        <v>17</v>
      </c>
      <c r="N543" t="s">
        <v>97</v>
      </c>
      <c r="O543" t="s">
        <v>15</v>
      </c>
      <c r="P543" t="s">
        <v>16</v>
      </c>
      <c r="Q543" t="s">
        <v>16</v>
      </c>
    </row>
    <row r="544" spans="1:17" x14ac:dyDescent="0.2">
      <c r="A544">
        <v>129901</v>
      </c>
      <c r="B544" s="1">
        <v>42232.731944444444</v>
      </c>
      <c r="C544" s="1">
        <v>42232.740277777775</v>
      </c>
      <c r="D544" t="s">
        <v>205</v>
      </c>
      <c r="E544" s="2" t="str">
        <f t="shared" si="41"/>
        <v>SEA</v>
      </c>
      <c r="F544" s="2" t="str">
        <f t="shared" si="42"/>
        <v>00084</v>
      </c>
      <c r="G544">
        <v>724.96299999999997</v>
      </c>
      <c r="H544" t="s">
        <v>25</v>
      </c>
      <c r="I544" t="s">
        <v>163</v>
      </c>
      <c r="J544" s="3">
        <f t="shared" si="43"/>
        <v>0</v>
      </c>
      <c r="K544" t="s">
        <v>26</v>
      </c>
      <c r="L544" s="2" t="str">
        <f t="shared" si="44"/>
        <v>PS</v>
      </c>
      <c r="M544" s="2" t="str">
        <f t="shared" si="45"/>
        <v>04</v>
      </c>
      <c r="N544" t="s">
        <v>164</v>
      </c>
      <c r="O544" t="s">
        <v>15</v>
      </c>
      <c r="P544" t="s">
        <v>16</v>
      </c>
      <c r="Q544" t="s">
        <v>16</v>
      </c>
    </row>
    <row r="545" spans="1:17" x14ac:dyDescent="0.2">
      <c r="A545">
        <v>132473</v>
      </c>
      <c r="B545" s="1">
        <v>42237.328472222223</v>
      </c>
      <c r="C545" s="1">
        <v>42237.336111111108</v>
      </c>
      <c r="D545" t="s">
        <v>397</v>
      </c>
      <c r="E545" s="2" t="str">
        <f t="shared" si="41"/>
        <v>SEA</v>
      </c>
      <c r="F545" s="2" t="str">
        <f t="shared" si="42"/>
        <v>00143</v>
      </c>
      <c r="G545">
        <v>678.67899999999997</v>
      </c>
      <c r="H545" t="s">
        <v>46</v>
      </c>
      <c r="I545" t="s">
        <v>18</v>
      </c>
      <c r="J545" s="3">
        <f t="shared" si="43"/>
        <v>0</v>
      </c>
      <c r="K545" t="s">
        <v>48</v>
      </c>
      <c r="L545" s="2" t="str">
        <f t="shared" si="44"/>
        <v>SLU</v>
      </c>
      <c r="M545" s="2" t="str">
        <f t="shared" si="45"/>
        <v>16</v>
      </c>
      <c r="N545" t="s">
        <v>20</v>
      </c>
      <c r="O545" t="s">
        <v>15</v>
      </c>
      <c r="P545" t="s">
        <v>16</v>
      </c>
      <c r="Q545" t="s">
        <v>16</v>
      </c>
    </row>
    <row r="546" spans="1:17" x14ac:dyDescent="0.2">
      <c r="A546">
        <v>85826</v>
      </c>
      <c r="B546" s="1">
        <v>42161.628472222219</v>
      </c>
      <c r="C546" s="1">
        <v>42161.656944444447</v>
      </c>
      <c r="D546" t="s">
        <v>83</v>
      </c>
      <c r="E546" s="2" t="str">
        <f t="shared" si="41"/>
        <v>SEA</v>
      </c>
      <c r="F546" s="2" t="str">
        <f t="shared" si="42"/>
        <v>00170</v>
      </c>
      <c r="G546">
        <v>2491.5839999999998</v>
      </c>
      <c r="H546" t="s">
        <v>61</v>
      </c>
      <c r="I546" t="s">
        <v>179</v>
      </c>
      <c r="J546" s="3">
        <f t="shared" si="43"/>
        <v>0</v>
      </c>
      <c r="K546" t="s">
        <v>62</v>
      </c>
      <c r="L546" s="2" t="str">
        <f t="shared" si="44"/>
        <v>WF</v>
      </c>
      <c r="M546" s="2" t="str">
        <f t="shared" si="45"/>
        <v>01</v>
      </c>
      <c r="N546" t="s">
        <v>180</v>
      </c>
      <c r="O546" t="s">
        <v>15</v>
      </c>
      <c r="P546" t="s">
        <v>16</v>
      </c>
      <c r="Q546" t="s">
        <v>16</v>
      </c>
    </row>
    <row r="547" spans="1:17" x14ac:dyDescent="0.2">
      <c r="A547">
        <v>124121</v>
      </c>
      <c r="B547" s="1">
        <v>42223.409722222219</v>
      </c>
      <c r="C547" s="1">
        <v>42223.419444444444</v>
      </c>
      <c r="D547" t="s">
        <v>340</v>
      </c>
      <c r="E547" s="2" t="str">
        <f t="shared" si="41"/>
        <v>SEA</v>
      </c>
      <c r="F547" s="2" t="str">
        <f t="shared" si="42"/>
        <v>00207</v>
      </c>
      <c r="G547">
        <v>837.04899999999998</v>
      </c>
      <c r="H547" t="s">
        <v>105</v>
      </c>
      <c r="I547" t="s">
        <v>261</v>
      </c>
      <c r="J547" s="3">
        <f t="shared" si="43"/>
        <v>0</v>
      </c>
      <c r="K547" t="s">
        <v>106</v>
      </c>
      <c r="L547" s="2" t="str">
        <f t="shared" si="44"/>
        <v>UD</v>
      </c>
      <c r="M547" s="2" t="str">
        <f t="shared" si="45"/>
        <v>01</v>
      </c>
      <c r="N547" t="s">
        <v>262</v>
      </c>
      <c r="O547" t="s">
        <v>22</v>
      </c>
      <c r="P547" t="s">
        <v>23</v>
      </c>
      <c r="Q547">
        <v>1983</v>
      </c>
    </row>
    <row r="548" spans="1:17" x14ac:dyDescent="0.2">
      <c r="A548">
        <v>137153</v>
      </c>
      <c r="B548" s="1">
        <v>42245.564583333333</v>
      </c>
      <c r="C548" s="1">
        <v>42245.575694444444</v>
      </c>
      <c r="D548" t="s">
        <v>273</v>
      </c>
      <c r="E548" s="2" t="str">
        <f t="shared" si="41"/>
        <v>SEA</v>
      </c>
      <c r="F548" s="2" t="str">
        <f t="shared" si="42"/>
        <v>00377</v>
      </c>
      <c r="G548">
        <v>1011.549</v>
      </c>
      <c r="H548" t="s">
        <v>119</v>
      </c>
      <c r="I548" t="s">
        <v>322</v>
      </c>
      <c r="J548" s="3">
        <f t="shared" si="43"/>
        <v>0</v>
      </c>
      <c r="K548" t="s">
        <v>120</v>
      </c>
      <c r="L548" s="2" t="str">
        <f t="shared" si="44"/>
        <v>SLU</v>
      </c>
      <c r="M548" s="2" t="str">
        <f t="shared" si="45"/>
        <v>20</v>
      </c>
      <c r="N548" t="s">
        <v>323</v>
      </c>
      <c r="O548" t="s">
        <v>22</v>
      </c>
      <c r="P548" t="s">
        <v>23</v>
      </c>
      <c r="Q548">
        <v>1988</v>
      </c>
    </row>
    <row r="549" spans="1:17" x14ac:dyDescent="0.2">
      <c r="A549">
        <v>95862</v>
      </c>
      <c r="B549" s="1">
        <v>42178.661805555559</v>
      </c>
      <c r="C549" s="1">
        <v>42178.670138888891</v>
      </c>
      <c r="D549" t="s">
        <v>366</v>
      </c>
      <c r="E549" s="2" t="str">
        <f t="shared" si="41"/>
        <v>SEA</v>
      </c>
      <c r="F549" s="2" t="str">
        <f t="shared" si="42"/>
        <v>00300</v>
      </c>
      <c r="G549">
        <v>759.08299999999997</v>
      </c>
      <c r="H549" t="s">
        <v>322</v>
      </c>
      <c r="I549" t="s">
        <v>213</v>
      </c>
      <c r="J549" s="3">
        <f t="shared" si="43"/>
        <v>0</v>
      </c>
      <c r="K549" t="s">
        <v>323</v>
      </c>
      <c r="L549" s="2" t="str">
        <f t="shared" si="44"/>
        <v>CD</v>
      </c>
      <c r="M549" s="2" t="str">
        <f t="shared" si="45"/>
        <v>01</v>
      </c>
      <c r="N549" t="s">
        <v>214</v>
      </c>
      <c r="O549" t="s">
        <v>22</v>
      </c>
      <c r="P549" t="s">
        <v>66</v>
      </c>
      <c r="Q549">
        <v>1970</v>
      </c>
    </row>
    <row r="550" spans="1:17" x14ac:dyDescent="0.2">
      <c r="A550">
        <v>145006</v>
      </c>
      <c r="B550" s="1">
        <v>42262.793749999997</v>
      </c>
      <c r="C550" s="1">
        <v>42262.79791666667</v>
      </c>
      <c r="D550" t="s">
        <v>291</v>
      </c>
      <c r="E550" s="2" t="str">
        <f t="shared" si="41"/>
        <v>SEA</v>
      </c>
      <c r="F550" s="2" t="str">
        <f t="shared" si="42"/>
        <v>00065</v>
      </c>
      <c r="G550">
        <v>376.95600000000002</v>
      </c>
      <c r="H550" t="s">
        <v>90</v>
      </c>
      <c r="I550" t="s">
        <v>200</v>
      </c>
      <c r="J550" s="3">
        <f t="shared" si="43"/>
        <v>0</v>
      </c>
      <c r="K550" t="s">
        <v>91</v>
      </c>
      <c r="L550" s="2" t="str">
        <f t="shared" si="44"/>
        <v>CH</v>
      </c>
      <c r="M550" s="2" t="str">
        <f t="shared" si="45"/>
        <v>12</v>
      </c>
      <c r="N550" t="s">
        <v>201</v>
      </c>
      <c r="O550" t="s">
        <v>22</v>
      </c>
      <c r="P550" t="s">
        <v>23</v>
      </c>
      <c r="Q550">
        <v>1990</v>
      </c>
    </row>
    <row r="551" spans="1:17" x14ac:dyDescent="0.2">
      <c r="A551">
        <v>142095</v>
      </c>
      <c r="B551" s="1">
        <v>42256.901388888888</v>
      </c>
      <c r="C551" s="1">
        <v>42256.90902777778</v>
      </c>
      <c r="D551" t="s">
        <v>436</v>
      </c>
      <c r="E551" s="2" t="str">
        <f t="shared" si="41"/>
        <v>SEA</v>
      </c>
      <c r="F551" s="2" t="str">
        <f t="shared" si="42"/>
        <v>00103</v>
      </c>
      <c r="G551">
        <v>674.68700000000001</v>
      </c>
      <c r="H551" t="s">
        <v>179</v>
      </c>
      <c r="I551" t="s">
        <v>137</v>
      </c>
      <c r="J551" s="3">
        <f t="shared" si="43"/>
        <v>0</v>
      </c>
      <c r="K551" t="s">
        <v>180</v>
      </c>
      <c r="L551" s="2" t="str">
        <f t="shared" si="44"/>
        <v>SLU</v>
      </c>
      <c r="M551" s="2" t="str">
        <f t="shared" si="45"/>
        <v>19</v>
      </c>
      <c r="N551" t="s">
        <v>138</v>
      </c>
      <c r="O551" t="s">
        <v>22</v>
      </c>
      <c r="P551" t="s">
        <v>66</v>
      </c>
      <c r="Q551">
        <v>1956</v>
      </c>
    </row>
    <row r="552" spans="1:17" x14ac:dyDescent="0.2">
      <c r="A552">
        <v>98959</v>
      </c>
      <c r="B552" s="1">
        <v>42184.404166666667</v>
      </c>
      <c r="C552" s="1">
        <v>42184.411111111112</v>
      </c>
      <c r="D552" t="s">
        <v>437</v>
      </c>
      <c r="E552" s="2" t="str">
        <f t="shared" si="41"/>
        <v>SEA</v>
      </c>
      <c r="F552" s="2" t="str">
        <f t="shared" si="42"/>
        <v>00422</v>
      </c>
      <c r="G552">
        <v>600.05600000000004</v>
      </c>
      <c r="H552" t="s">
        <v>152</v>
      </c>
      <c r="I552" t="s">
        <v>25</v>
      </c>
      <c r="J552" s="3">
        <f t="shared" si="43"/>
        <v>1</v>
      </c>
      <c r="K552" t="s">
        <v>153</v>
      </c>
      <c r="L552" s="2" t="str">
        <f t="shared" si="44"/>
        <v>CH</v>
      </c>
      <c r="M552" s="2" t="str">
        <f t="shared" si="45"/>
        <v>01</v>
      </c>
      <c r="N552" t="s">
        <v>26</v>
      </c>
      <c r="O552" t="s">
        <v>22</v>
      </c>
      <c r="P552" t="s">
        <v>23</v>
      </c>
      <c r="Q552">
        <v>1988</v>
      </c>
    </row>
    <row r="553" spans="1:17" x14ac:dyDescent="0.2">
      <c r="A553">
        <v>1289</v>
      </c>
      <c r="B553" s="1">
        <v>41926.698611111111</v>
      </c>
      <c r="C553" s="1">
        <v>41926.701388888891</v>
      </c>
      <c r="D553" t="s">
        <v>408</v>
      </c>
      <c r="E553" s="2" t="str">
        <f t="shared" si="41"/>
        <v>SEA</v>
      </c>
      <c r="F553" s="2" t="str">
        <f t="shared" si="42"/>
        <v>00203</v>
      </c>
      <c r="G553">
        <v>218.059</v>
      </c>
      <c r="H553" t="s">
        <v>122</v>
      </c>
      <c r="I553" t="s">
        <v>107</v>
      </c>
      <c r="J553" s="3">
        <f t="shared" si="43"/>
        <v>0</v>
      </c>
      <c r="K553" t="s">
        <v>123</v>
      </c>
      <c r="L553" s="2" t="str">
        <f t="shared" si="44"/>
        <v>PS</v>
      </c>
      <c r="M553" s="2" t="str">
        <f t="shared" si="45"/>
        <v>05</v>
      </c>
      <c r="N553" t="s">
        <v>108</v>
      </c>
      <c r="O553" t="s">
        <v>22</v>
      </c>
      <c r="P553" t="s">
        <v>66</v>
      </c>
      <c r="Q553">
        <v>1951</v>
      </c>
    </row>
    <row r="554" spans="1:17" x14ac:dyDescent="0.2">
      <c r="A554">
        <v>59024</v>
      </c>
      <c r="B554" s="1">
        <v>42111.617361111108</v>
      </c>
      <c r="C554" s="1">
        <v>42111.64166666667</v>
      </c>
      <c r="D554" t="s">
        <v>124</v>
      </c>
      <c r="E554" s="2" t="str">
        <f t="shared" si="41"/>
        <v>SEA</v>
      </c>
      <c r="F554" s="2" t="str">
        <f t="shared" si="42"/>
        <v>00125</v>
      </c>
      <c r="G554">
        <v>2085.3710000000001</v>
      </c>
      <c r="H554" t="s">
        <v>171</v>
      </c>
      <c r="I554" t="s">
        <v>93</v>
      </c>
      <c r="J554" s="3">
        <f t="shared" si="43"/>
        <v>0</v>
      </c>
      <c r="K554" t="s">
        <v>172</v>
      </c>
      <c r="L554" s="2" t="str">
        <f t="shared" si="44"/>
        <v>UW</v>
      </c>
      <c r="M554" s="2" t="str">
        <f t="shared" si="45"/>
        <v>02</v>
      </c>
      <c r="N554" t="s">
        <v>94</v>
      </c>
      <c r="O554" t="s">
        <v>15</v>
      </c>
      <c r="P554" t="s">
        <v>16</v>
      </c>
      <c r="Q554" t="s">
        <v>16</v>
      </c>
    </row>
    <row r="555" spans="1:17" x14ac:dyDescent="0.2">
      <c r="A555">
        <v>136960</v>
      </c>
      <c r="B555" s="1">
        <v>42244.822222222225</v>
      </c>
      <c r="C555" s="1">
        <v>42244.827777777777</v>
      </c>
      <c r="D555" t="s">
        <v>438</v>
      </c>
      <c r="E555" s="2" t="str">
        <f t="shared" si="41"/>
        <v>SEA</v>
      </c>
      <c r="F555" s="2" t="str">
        <f t="shared" si="42"/>
        <v>00435</v>
      </c>
      <c r="G555">
        <v>512.96100000000001</v>
      </c>
      <c r="H555" t="s">
        <v>99</v>
      </c>
      <c r="I555" t="s">
        <v>37</v>
      </c>
      <c r="J555" s="3">
        <f t="shared" si="43"/>
        <v>0</v>
      </c>
      <c r="K555" t="s">
        <v>100</v>
      </c>
      <c r="L555" s="2" t="str">
        <f t="shared" si="44"/>
        <v>SLU</v>
      </c>
      <c r="M555" s="2" t="str">
        <f t="shared" si="45"/>
        <v>15</v>
      </c>
      <c r="N555" t="s">
        <v>39</v>
      </c>
      <c r="O555" t="s">
        <v>22</v>
      </c>
      <c r="P555" t="s">
        <v>23</v>
      </c>
      <c r="Q555">
        <v>1991</v>
      </c>
    </row>
    <row r="556" spans="1:17" x14ac:dyDescent="0.2">
      <c r="A556">
        <v>5514</v>
      </c>
      <c r="B556" s="1">
        <v>41936.539583333331</v>
      </c>
      <c r="C556" s="1">
        <v>41936.542361111111</v>
      </c>
      <c r="D556" t="s">
        <v>364</v>
      </c>
      <c r="E556" s="2" t="str">
        <f t="shared" si="41"/>
        <v>SEA</v>
      </c>
      <c r="F556" s="2" t="str">
        <f t="shared" si="42"/>
        <v>00477</v>
      </c>
      <c r="G556">
        <v>212.69800000000001</v>
      </c>
      <c r="H556" t="s">
        <v>68</v>
      </c>
      <c r="I556" t="s">
        <v>25</v>
      </c>
      <c r="J556" s="3">
        <f t="shared" si="43"/>
        <v>1</v>
      </c>
      <c r="K556" t="s">
        <v>69</v>
      </c>
      <c r="L556" s="2" t="str">
        <f t="shared" si="44"/>
        <v>CBD</v>
      </c>
      <c r="M556" s="2" t="str">
        <f t="shared" si="45"/>
        <v>05</v>
      </c>
      <c r="N556" t="s">
        <v>26</v>
      </c>
      <c r="O556" t="s">
        <v>22</v>
      </c>
      <c r="P556" t="s">
        <v>23</v>
      </c>
      <c r="Q556">
        <v>1949</v>
      </c>
    </row>
    <row r="557" spans="1:17" x14ac:dyDescent="0.2">
      <c r="A557">
        <v>121527</v>
      </c>
      <c r="B557" s="1">
        <v>42219.492361111108</v>
      </c>
      <c r="C557" s="1">
        <v>42219.525694444441</v>
      </c>
      <c r="D557" t="s">
        <v>151</v>
      </c>
      <c r="E557" s="2" t="str">
        <f t="shared" si="41"/>
        <v>SEA</v>
      </c>
      <c r="F557" s="2" t="str">
        <f t="shared" si="42"/>
        <v>00075</v>
      </c>
      <c r="G557">
        <v>2873.5650000000001</v>
      </c>
      <c r="H557" t="s">
        <v>61</v>
      </c>
      <c r="I557" t="s">
        <v>61</v>
      </c>
      <c r="J557" s="3">
        <f t="shared" si="43"/>
        <v>0</v>
      </c>
      <c r="K557" t="s">
        <v>62</v>
      </c>
      <c r="L557" s="2" t="str">
        <f t="shared" si="44"/>
        <v>WF</v>
      </c>
      <c r="M557" s="2" t="str">
        <f t="shared" si="45"/>
        <v>01</v>
      </c>
      <c r="N557" t="s">
        <v>62</v>
      </c>
      <c r="O557" t="s">
        <v>15</v>
      </c>
      <c r="P557" t="s">
        <v>16</v>
      </c>
      <c r="Q557" t="s">
        <v>16</v>
      </c>
    </row>
    <row r="558" spans="1:17" x14ac:dyDescent="0.2">
      <c r="A558">
        <v>133615</v>
      </c>
      <c r="B558" s="1">
        <v>42238.850694444445</v>
      </c>
      <c r="C558" s="1">
        <v>42238.970833333333</v>
      </c>
      <c r="D558" t="s">
        <v>439</v>
      </c>
      <c r="E558" s="2" t="str">
        <f t="shared" si="41"/>
        <v>SEA</v>
      </c>
      <c r="F558" s="2" t="str">
        <f t="shared" si="42"/>
        <v>00257</v>
      </c>
      <c r="G558">
        <v>10383.089</v>
      </c>
      <c r="H558" t="s">
        <v>107</v>
      </c>
      <c r="I558" t="s">
        <v>99</v>
      </c>
      <c r="J558" s="3">
        <f t="shared" si="43"/>
        <v>0</v>
      </c>
      <c r="K558" t="s">
        <v>108</v>
      </c>
      <c r="L558" s="2" t="str">
        <f t="shared" si="44"/>
        <v>ID</v>
      </c>
      <c r="M558" s="2" t="str">
        <f t="shared" si="45"/>
        <v>04</v>
      </c>
      <c r="N558" t="s">
        <v>100</v>
      </c>
      <c r="O558" t="s">
        <v>15</v>
      </c>
      <c r="P558" t="s">
        <v>16</v>
      </c>
      <c r="Q558" t="s">
        <v>16</v>
      </c>
    </row>
    <row r="559" spans="1:17" x14ac:dyDescent="0.2">
      <c r="A559">
        <v>146450</v>
      </c>
      <c r="B559" s="1">
        <v>42266.393750000003</v>
      </c>
      <c r="C559" s="1">
        <v>42266.412499999999</v>
      </c>
      <c r="D559" t="s">
        <v>374</v>
      </c>
      <c r="E559" s="2" t="str">
        <f t="shared" si="41"/>
        <v>SEA</v>
      </c>
      <c r="F559" s="2" t="str">
        <f t="shared" si="42"/>
        <v>00044</v>
      </c>
      <c r="G559">
        <v>1573.0740000000001</v>
      </c>
      <c r="H559" t="s">
        <v>61</v>
      </c>
      <c r="I559" t="s">
        <v>33</v>
      </c>
      <c r="J559" s="3">
        <f t="shared" si="43"/>
        <v>0</v>
      </c>
      <c r="K559" t="s">
        <v>62</v>
      </c>
      <c r="L559" s="2" t="str">
        <f t="shared" si="44"/>
        <v>WF</v>
      </c>
      <c r="M559" s="2" t="str">
        <f t="shared" si="45"/>
        <v>01</v>
      </c>
      <c r="N559" t="s">
        <v>34</v>
      </c>
      <c r="O559" t="s">
        <v>15</v>
      </c>
      <c r="P559" t="s">
        <v>16</v>
      </c>
      <c r="Q559" t="s">
        <v>16</v>
      </c>
    </row>
    <row r="560" spans="1:17" x14ac:dyDescent="0.2">
      <c r="A560">
        <v>68293</v>
      </c>
      <c r="B560" s="1">
        <v>42128.685416666667</v>
      </c>
      <c r="C560" s="1">
        <v>42128.693749999999</v>
      </c>
      <c r="D560" t="s">
        <v>193</v>
      </c>
      <c r="E560" s="2" t="str">
        <f t="shared" si="41"/>
        <v>SEA</v>
      </c>
      <c r="F560" s="2" t="str">
        <f t="shared" si="42"/>
        <v>00460</v>
      </c>
      <c r="G560">
        <v>708.71600000000001</v>
      </c>
      <c r="H560" t="s">
        <v>102</v>
      </c>
      <c r="I560" t="s">
        <v>50</v>
      </c>
      <c r="J560" s="3">
        <f t="shared" si="43"/>
        <v>0</v>
      </c>
      <c r="K560" t="s">
        <v>103</v>
      </c>
      <c r="L560" s="2" t="str">
        <f t="shared" si="44"/>
        <v>CH</v>
      </c>
      <c r="M560" s="2" t="str">
        <f t="shared" si="45"/>
        <v>07</v>
      </c>
      <c r="N560" t="s">
        <v>51</v>
      </c>
      <c r="O560" t="s">
        <v>22</v>
      </c>
      <c r="P560" t="s">
        <v>23</v>
      </c>
      <c r="Q560">
        <v>1987</v>
      </c>
    </row>
    <row r="561" spans="1:17" x14ac:dyDescent="0.2">
      <c r="A561">
        <v>139264</v>
      </c>
      <c r="B561" s="1">
        <v>42250.73333333333</v>
      </c>
      <c r="C561" s="1">
        <v>42250.740277777775</v>
      </c>
      <c r="D561" t="s">
        <v>274</v>
      </c>
      <c r="E561" s="2" t="str">
        <f t="shared" si="41"/>
        <v>SEA</v>
      </c>
      <c r="F561" s="2" t="str">
        <f t="shared" si="42"/>
        <v>00169</v>
      </c>
      <c r="G561">
        <v>590.10799999999995</v>
      </c>
      <c r="H561" t="s">
        <v>53</v>
      </c>
      <c r="I561" t="s">
        <v>179</v>
      </c>
      <c r="J561" s="3">
        <f t="shared" si="43"/>
        <v>0</v>
      </c>
      <c r="K561" t="s">
        <v>55</v>
      </c>
      <c r="L561" s="2" t="str">
        <f t="shared" si="44"/>
        <v>SLU</v>
      </c>
      <c r="M561" s="2" t="str">
        <f t="shared" si="45"/>
        <v>04</v>
      </c>
      <c r="N561" t="s">
        <v>180</v>
      </c>
      <c r="O561" t="s">
        <v>22</v>
      </c>
      <c r="P561" t="s">
        <v>23</v>
      </c>
      <c r="Q561">
        <v>1975</v>
      </c>
    </row>
    <row r="562" spans="1:17" x14ac:dyDescent="0.2">
      <c r="A562">
        <v>133206</v>
      </c>
      <c r="B562" s="1">
        <v>42238.456944444442</v>
      </c>
      <c r="C562" s="1">
        <v>42238.462500000001</v>
      </c>
      <c r="D562" t="s">
        <v>440</v>
      </c>
      <c r="E562" s="2" t="str">
        <f t="shared" si="41"/>
        <v>SEA</v>
      </c>
      <c r="F562" s="2" t="str">
        <f t="shared" si="42"/>
        <v>00026</v>
      </c>
      <c r="G562">
        <v>512.41499999999996</v>
      </c>
      <c r="H562" t="s">
        <v>105</v>
      </c>
      <c r="I562" t="s">
        <v>433</v>
      </c>
      <c r="J562" s="3">
        <f t="shared" si="43"/>
        <v>0</v>
      </c>
      <c r="K562" t="s">
        <v>106</v>
      </c>
      <c r="L562" s="2" t="str">
        <f t="shared" si="44"/>
        <v>UD</v>
      </c>
      <c r="M562" s="2" t="str">
        <f t="shared" si="45"/>
        <v>01</v>
      </c>
      <c r="N562" t="s">
        <v>434</v>
      </c>
      <c r="O562" t="s">
        <v>15</v>
      </c>
      <c r="P562" t="s">
        <v>16</v>
      </c>
      <c r="Q562" t="s">
        <v>16</v>
      </c>
    </row>
    <row r="563" spans="1:17" x14ac:dyDescent="0.2">
      <c r="A563">
        <v>75039</v>
      </c>
      <c r="B563" s="1">
        <v>42141.892361111109</v>
      </c>
      <c r="C563" s="1">
        <v>42141.9</v>
      </c>
      <c r="D563" t="s">
        <v>272</v>
      </c>
      <c r="E563" s="2" t="str">
        <f t="shared" si="41"/>
        <v>SEA</v>
      </c>
      <c r="F563" s="2" t="str">
        <f t="shared" si="42"/>
        <v>00091</v>
      </c>
      <c r="G563">
        <v>657.39800000000002</v>
      </c>
      <c r="H563" t="s">
        <v>79</v>
      </c>
      <c r="I563" t="s">
        <v>116</v>
      </c>
      <c r="J563" s="3">
        <f t="shared" si="43"/>
        <v>0</v>
      </c>
      <c r="K563" t="s">
        <v>81</v>
      </c>
      <c r="L563" s="2" t="str">
        <f t="shared" si="44"/>
        <v>CH</v>
      </c>
      <c r="M563" s="2" t="str">
        <f t="shared" si="45"/>
        <v>02</v>
      </c>
      <c r="N563" t="s">
        <v>117</v>
      </c>
      <c r="O563" t="s">
        <v>22</v>
      </c>
      <c r="P563" t="s">
        <v>23</v>
      </c>
      <c r="Q563">
        <v>1983</v>
      </c>
    </row>
    <row r="564" spans="1:17" x14ac:dyDescent="0.2">
      <c r="A564">
        <v>86787</v>
      </c>
      <c r="B564" s="1">
        <v>42163.436111111114</v>
      </c>
      <c r="C564" s="1">
        <v>42163.438194444447</v>
      </c>
      <c r="D564" t="s">
        <v>441</v>
      </c>
      <c r="E564" s="2" t="str">
        <f t="shared" si="41"/>
        <v>SEA</v>
      </c>
      <c r="F564" s="2" t="str">
        <f t="shared" si="42"/>
        <v>00408</v>
      </c>
      <c r="G564">
        <v>165.648</v>
      </c>
      <c r="H564" t="s">
        <v>90</v>
      </c>
      <c r="I564" t="s">
        <v>46</v>
      </c>
      <c r="J564" s="3">
        <f t="shared" si="43"/>
        <v>0</v>
      </c>
      <c r="K564" t="s">
        <v>91</v>
      </c>
      <c r="L564" s="2" t="str">
        <f t="shared" si="44"/>
        <v>CH</v>
      </c>
      <c r="M564" s="2" t="str">
        <f t="shared" si="45"/>
        <v>12</v>
      </c>
      <c r="N564" t="s">
        <v>48</v>
      </c>
      <c r="O564" t="s">
        <v>22</v>
      </c>
      <c r="P564" t="s">
        <v>66</v>
      </c>
      <c r="Q564">
        <v>1964</v>
      </c>
    </row>
    <row r="565" spans="1:17" x14ac:dyDescent="0.2">
      <c r="A565">
        <v>32713</v>
      </c>
      <c r="B565" s="1">
        <v>42033.698611111111</v>
      </c>
      <c r="C565" s="1">
        <v>42033.70416666667</v>
      </c>
      <c r="D565" t="s">
        <v>139</v>
      </c>
      <c r="E565" s="2" t="str">
        <f t="shared" si="41"/>
        <v>SEA</v>
      </c>
      <c r="F565" s="2" t="str">
        <f t="shared" si="42"/>
        <v>00483</v>
      </c>
      <c r="G565">
        <v>510.53800000000001</v>
      </c>
      <c r="H565" t="s">
        <v>18</v>
      </c>
      <c r="I565" t="s">
        <v>80</v>
      </c>
      <c r="J565" s="3">
        <f t="shared" si="43"/>
        <v>0</v>
      </c>
      <c r="K565" t="s">
        <v>20</v>
      </c>
      <c r="L565" s="2" t="str">
        <f t="shared" si="44"/>
        <v>CBD</v>
      </c>
      <c r="M565" s="2" t="str">
        <f t="shared" si="45"/>
        <v>13</v>
      </c>
      <c r="N565" t="s">
        <v>82</v>
      </c>
      <c r="O565" t="s">
        <v>22</v>
      </c>
      <c r="P565" t="s">
        <v>23</v>
      </c>
      <c r="Q565">
        <v>1983</v>
      </c>
    </row>
    <row r="566" spans="1:17" x14ac:dyDescent="0.2">
      <c r="A566">
        <v>102096</v>
      </c>
      <c r="B566" s="1">
        <v>42189.547222222223</v>
      </c>
      <c r="C566" s="1">
        <v>42189.597916666666</v>
      </c>
      <c r="D566" t="s">
        <v>191</v>
      </c>
      <c r="E566" s="2" t="str">
        <f t="shared" si="41"/>
        <v>SEA</v>
      </c>
      <c r="F566" s="2" t="str">
        <f t="shared" si="42"/>
        <v>00212</v>
      </c>
      <c r="G566">
        <v>4348.3819999999996</v>
      </c>
      <c r="H566" t="s">
        <v>13</v>
      </c>
      <c r="I566" t="s">
        <v>13</v>
      </c>
      <c r="J566" s="3">
        <f t="shared" si="43"/>
        <v>0</v>
      </c>
      <c r="K566" t="s">
        <v>14</v>
      </c>
      <c r="L566" s="2" t="str">
        <f t="shared" si="44"/>
        <v>EL</v>
      </c>
      <c r="M566" s="2" t="str">
        <f t="shared" si="45"/>
        <v>05</v>
      </c>
      <c r="N566" t="s">
        <v>14</v>
      </c>
      <c r="O566" t="s">
        <v>15</v>
      </c>
      <c r="P566" t="s">
        <v>16</v>
      </c>
      <c r="Q566" t="s">
        <v>16</v>
      </c>
    </row>
    <row r="567" spans="1:17" x14ac:dyDescent="0.2">
      <c r="A567">
        <v>102901</v>
      </c>
      <c r="B567" s="1">
        <v>42190.55</v>
      </c>
      <c r="C567" s="1">
        <v>42190.558333333334</v>
      </c>
      <c r="D567" t="s">
        <v>298</v>
      </c>
      <c r="E567" s="2" t="str">
        <f t="shared" si="41"/>
        <v>SEA</v>
      </c>
      <c r="F567" s="2" t="str">
        <f t="shared" si="42"/>
        <v>00349</v>
      </c>
      <c r="G567">
        <v>694.62300000000005</v>
      </c>
      <c r="H567" t="s">
        <v>197</v>
      </c>
      <c r="I567" t="s">
        <v>13</v>
      </c>
      <c r="J567" s="3">
        <f t="shared" si="43"/>
        <v>0</v>
      </c>
      <c r="K567" t="s">
        <v>198</v>
      </c>
      <c r="L567" s="2" t="str">
        <f t="shared" si="44"/>
        <v>UD</v>
      </c>
      <c r="M567" s="2" t="str">
        <f t="shared" si="45"/>
        <v>07</v>
      </c>
      <c r="N567" t="s">
        <v>14</v>
      </c>
      <c r="O567" t="s">
        <v>15</v>
      </c>
      <c r="P567" t="s">
        <v>16</v>
      </c>
      <c r="Q567" t="s">
        <v>16</v>
      </c>
    </row>
    <row r="568" spans="1:17" x14ac:dyDescent="0.2">
      <c r="A568">
        <v>76472</v>
      </c>
      <c r="B568" s="1">
        <v>42144.672222222223</v>
      </c>
      <c r="C568" s="1">
        <v>42144.681250000001</v>
      </c>
      <c r="D568" t="s">
        <v>307</v>
      </c>
      <c r="E568" s="2" t="str">
        <f t="shared" si="41"/>
        <v>SEA</v>
      </c>
      <c r="F568" s="2" t="str">
        <f t="shared" si="42"/>
        <v>00028</v>
      </c>
      <c r="G568">
        <v>735.779</v>
      </c>
      <c r="H568" t="s">
        <v>61</v>
      </c>
      <c r="I568" t="s">
        <v>68</v>
      </c>
      <c r="J568" s="3">
        <f t="shared" si="43"/>
        <v>0</v>
      </c>
      <c r="K568" t="s">
        <v>62</v>
      </c>
      <c r="L568" s="2" t="str">
        <f t="shared" si="44"/>
        <v>WF</v>
      </c>
      <c r="M568" s="2" t="str">
        <f t="shared" si="45"/>
        <v>01</v>
      </c>
      <c r="N568" t="s">
        <v>69</v>
      </c>
      <c r="O568" t="s">
        <v>22</v>
      </c>
      <c r="P568" t="s">
        <v>66</v>
      </c>
      <c r="Q568">
        <v>1965</v>
      </c>
    </row>
    <row r="569" spans="1:17" x14ac:dyDescent="0.2">
      <c r="A569">
        <v>67875</v>
      </c>
      <c r="B569" s="1">
        <v>42127.665972222225</v>
      </c>
      <c r="C569" s="1">
        <v>42127.680555555555</v>
      </c>
      <c r="D569" t="s">
        <v>314</v>
      </c>
      <c r="E569" s="2" t="str">
        <f t="shared" si="41"/>
        <v>SEA</v>
      </c>
      <c r="F569" s="2" t="str">
        <f t="shared" si="42"/>
        <v>00093</v>
      </c>
      <c r="G569">
        <v>1225.5129999999999</v>
      </c>
      <c r="H569" t="s">
        <v>37</v>
      </c>
      <c r="I569" t="s">
        <v>18</v>
      </c>
      <c r="J569" s="3">
        <f t="shared" si="43"/>
        <v>0</v>
      </c>
      <c r="K569" t="s">
        <v>39</v>
      </c>
      <c r="L569" s="2" t="str">
        <f t="shared" si="44"/>
        <v>BT</v>
      </c>
      <c r="M569" s="2" t="str">
        <f t="shared" si="45"/>
        <v>01</v>
      </c>
      <c r="N569" t="s">
        <v>20</v>
      </c>
      <c r="O569" t="s">
        <v>15</v>
      </c>
      <c r="P569" t="s">
        <v>16</v>
      </c>
      <c r="Q569" t="s">
        <v>16</v>
      </c>
    </row>
    <row r="570" spans="1:17" x14ac:dyDescent="0.2">
      <c r="A570">
        <v>61858</v>
      </c>
      <c r="B570" s="1">
        <v>42114.813888888886</v>
      </c>
      <c r="C570" s="1">
        <v>42114.831944444442</v>
      </c>
      <c r="D570" t="s">
        <v>390</v>
      </c>
      <c r="E570" s="2" t="str">
        <f t="shared" si="41"/>
        <v>SEA</v>
      </c>
      <c r="F570" s="2" t="str">
        <f t="shared" si="42"/>
        <v>00229</v>
      </c>
      <c r="G570">
        <v>1528.556</v>
      </c>
      <c r="H570" t="s">
        <v>152</v>
      </c>
      <c r="I570" t="s">
        <v>152</v>
      </c>
      <c r="J570" s="3">
        <f t="shared" si="43"/>
        <v>0</v>
      </c>
      <c r="K570" t="s">
        <v>153</v>
      </c>
      <c r="L570" s="2" t="str">
        <f t="shared" si="44"/>
        <v>CH</v>
      </c>
      <c r="M570" s="2" t="str">
        <f t="shared" si="45"/>
        <v>01</v>
      </c>
      <c r="N570" t="s">
        <v>153</v>
      </c>
      <c r="O570" t="s">
        <v>15</v>
      </c>
      <c r="P570" t="s">
        <v>16</v>
      </c>
      <c r="Q570" t="s">
        <v>16</v>
      </c>
    </row>
    <row r="571" spans="1:17" x14ac:dyDescent="0.2">
      <c r="A571">
        <v>80187</v>
      </c>
      <c r="B571" s="1">
        <v>42151.712500000001</v>
      </c>
      <c r="C571" s="1">
        <v>42151.723611111112</v>
      </c>
      <c r="D571" t="s">
        <v>207</v>
      </c>
      <c r="E571" s="2" t="str">
        <f t="shared" si="41"/>
        <v>SEA</v>
      </c>
      <c r="F571" s="2" t="str">
        <f t="shared" si="42"/>
        <v>00266</v>
      </c>
      <c r="G571">
        <v>953.28800000000001</v>
      </c>
      <c r="H571" t="s">
        <v>102</v>
      </c>
      <c r="I571" t="s">
        <v>107</v>
      </c>
      <c r="J571" s="3">
        <f t="shared" si="43"/>
        <v>0</v>
      </c>
      <c r="K571" t="s">
        <v>103</v>
      </c>
      <c r="L571" s="2" t="str">
        <f t="shared" si="44"/>
        <v>CH</v>
      </c>
      <c r="M571" s="2" t="str">
        <f t="shared" si="45"/>
        <v>07</v>
      </c>
      <c r="N571" t="s">
        <v>108</v>
      </c>
      <c r="O571" t="s">
        <v>22</v>
      </c>
      <c r="P571" t="s">
        <v>66</v>
      </c>
      <c r="Q571">
        <v>1967</v>
      </c>
    </row>
    <row r="572" spans="1:17" x14ac:dyDescent="0.2">
      <c r="A572">
        <v>133801</v>
      </c>
      <c r="B572" s="1">
        <v>42239.498611111114</v>
      </c>
      <c r="C572" s="1">
        <v>42239.504861111112</v>
      </c>
      <c r="D572" t="s">
        <v>401</v>
      </c>
      <c r="E572" s="2" t="str">
        <f t="shared" si="41"/>
        <v>SEA</v>
      </c>
      <c r="F572" s="2" t="str">
        <f t="shared" si="42"/>
        <v>00062</v>
      </c>
      <c r="G572">
        <v>543.899</v>
      </c>
      <c r="H572" t="s">
        <v>33</v>
      </c>
      <c r="I572" t="s">
        <v>93</v>
      </c>
      <c r="J572" s="3">
        <f t="shared" si="43"/>
        <v>0</v>
      </c>
      <c r="K572" t="s">
        <v>34</v>
      </c>
      <c r="L572" s="2" t="str">
        <f t="shared" si="44"/>
        <v>SLU</v>
      </c>
      <c r="M572" s="2" t="str">
        <f t="shared" si="45"/>
        <v>01</v>
      </c>
      <c r="N572" t="s">
        <v>94</v>
      </c>
      <c r="O572" t="s">
        <v>15</v>
      </c>
      <c r="P572" t="s">
        <v>16</v>
      </c>
      <c r="Q572" t="s">
        <v>16</v>
      </c>
    </row>
    <row r="573" spans="1:17" x14ac:dyDescent="0.2">
      <c r="A573">
        <v>8813</v>
      </c>
      <c r="B573" s="1">
        <v>41945.46597222222</v>
      </c>
      <c r="C573" s="1">
        <v>41945.482638888891</v>
      </c>
      <c r="D573" t="s">
        <v>315</v>
      </c>
      <c r="E573" s="2" t="str">
        <f t="shared" si="41"/>
        <v>SEA</v>
      </c>
      <c r="F573" s="2" t="str">
        <f t="shared" si="42"/>
        <v>00273</v>
      </c>
      <c r="G573">
        <v>1402.4960000000001</v>
      </c>
      <c r="H573" t="s">
        <v>87</v>
      </c>
      <c r="I573" t="s">
        <v>87</v>
      </c>
      <c r="J573" s="3">
        <f t="shared" si="43"/>
        <v>0</v>
      </c>
      <c r="K573" t="s">
        <v>88</v>
      </c>
      <c r="L573" s="2" t="str">
        <f t="shared" si="44"/>
        <v>CH</v>
      </c>
      <c r="M573" s="2" t="str">
        <f t="shared" si="45"/>
        <v>08</v>
      </c>
      <c r="N573" t="s">
        <v>88</v>
      </c>
      <c r="O573" t="s">
        <v>15</v>
      </c>
      <c r="P573" t="s">
        <v>16</v>
      </c>
      <c r="Q573" t="s">
        <v>16</v>
      </c>
    </row>
    <row r="574" spans="1:17" x14ac:dyDescent="0.2">
      <c r="A574">
        <v>63144</v>
      </c>
      <c r="B574" s="1">
        <v>42116.84375</v>
      </c>
      <c r="C574" s="1">
        <v>42116.857638888891</v>
      </c>
      <c r="D574" t="s">
        <v>442</v>
      </c>
      <c r="E574" s="2" t="str">
        <f t="shared" si="41"/>
        <v>SEA</v>
      </c>
      <c r="F574" s="2" t="str">
        <f t="shared" si="42"/>
        <v>00235</v>
      </c>
      <c r="G574">
        <v>1218.7470000000001</v>
      </c>
      <c r="H574" t="s">
        <v>84</v>
      </c>
      <c r="I574" t="s">
        <v>96</v>
      </c>
      <c r="J574" s="3">
        <f t="shared" si="43"/>
        <v>0</v>
      </c>
      <c r="K574" t="s">
        <v>85</v>
      </c>
      <c r="L574" s="2" t="str">
        <f t="shared" si="44"/>
        <v>DPD</v>
      </c>
      <c r="M574" s="2" t="str">
        <f t="shared" si="45"/>
        <v>01</v>
      </c>
      <c r="N574" t="s">
        <v>97</v>
      </c>
      <c r="O574" t="s">
        <v>15</v>
      </c>
      <c r="P574" t="s">
        <v>16</v>
      </c>
      <c r="Q574" t="s">
        <v>16</v>
      </c>
    </row>
    <row r="575" spans="1:17" x14ac:dyDescent="0.2">
      <c r="A575">
        <v>108312</v>
      </c>
      <c r="B575" s="1">
        <v>42198.732638888891</v>
      </c>
      <c r="C575" s="1">
        <v>42198.740972222222</v>
      </c>
      <c r="D575" t="s">
        <v>413</v>
      </c>
      <c r="E575" s="2" t="str">
        <f t="shared" si="41"/>
        <v>SEA</v>
      </c>
      <c r="F575" s="2" t="str">
        <f t="shared" si="42"/>
        <v>00098</v>
      </c>
      <c r="G575">
        <v>739.98699999999997</v>
      </c>
      <c r="H575" t="s">
        <v>42</v>
      </c>
      <c r="I575" t="s">
        <v>144</v>
      </c>
      <c r="J575" s="3">
        <f t="shared" si="43"/>
        <v>0</v>
      </c>
      <c r="K575" t="s">
        <v>43</v>
      </c>
      <c r="L575" s="2" t="str">
        <f t="shared" si="44"/>
        <v>UW</v>
      </c>
      <c r="M575" s="2" t="str">
        <f t="shared" si="45"/>
        <v>06</v>
      </c>
      <c r="N575" t="s">
        <v>145</v>
      </c>
      <c r="O575" t="s">
        <v>22</v>
      </c>
      <c r="P575" t="s">
        <v>66</v>
      </c>
      <c r="Q575">
        <v>1977</v>
      </c>
    </row>
    <row r="576" spans="1:17" x14ac:dyDescent="0.2">
      <c r="A576">
        <v>20082</v>
      </c>
      <c r="B576" s="1">
        <v>41981.886111111111</v>
      </c>
      <c r="C576" s="1">
        <v>41981.900694444441</v>
      </c>
      <c r="D576" t="s">
        <v>443</v>
      </c>
      <c r="E576" s="2" t="str">
        <f t="shared" si="41"/>
        <v>SEA</v>
      </c>
      <c r="F576" s="2" t="str">
        <f t="shared" si="42"/>
        <v>00192</v>
      </c>
      <c r="G576">
        <v>1241.3710000000001</v>
      </c>
      <c r="H576" t="s">
        <v>37</v>
      </c>
      <c r="I576" t="s">
        <v>189</v>
      </c>
      <c r="J576" s="3">
        <f t="shared" si="43"/>
        <v>0</v>
      </c>
      <c r="K576" t="s">
        <v>39</v>
      </c>
      <c r="L576" s="2" t="str">
        <f t="shared" si="44"/>
        <v>BT</v>
      </c>
      <c r="M576" s="2" t="str">
        <f t="shared" si="45"/>
        <v>01</v>
      </c>
      <c r="N576" t="s">
        <v>190</v>
      </c>
      <c r="O576" t="s">
        <v>22</v>
      </c>
      <c r="P576" t="s">
        <v>23</v>
      </c>
      <c r="Q576">
        <v>1988</v>
      </c>
    </row>
    <row r="577" spans="1:17" x14ac:dyDescent="0.2">
      <c r="A577">
        <v>100434</v>
      </c>
      <c r="B577" s="1">
        <v>42186.802083333336</v>
      </c>
      <c r="C577" s="1">
        <v>42186.804861111108</v>
      </c>
      <c r="D577" t="s">
        <v>410</v>
      </c>
      <c r="E577" s="2" t="str">
        <f t="shared" si="41"/>
        <v>SEA</v>
      </c>
      <c r="F577" s="2" t="str">
        <f t="shared" si="42"/>
        <v>00198</v>
      </c>
      <c r="G577">
        <v>206.50200000000001</v>
      </c>
      <c r="H577" t="s">
        <v>87</v>
      </c>
      <c r="I577" t="s">
        <v>102</v>
      </c>
      <c r="J577" s="3">
        <f t="shared" si="43"/>
        <v>0</v>
      </c>
      <c r="K577" t="s">
        <v>88</v>
      </c>
      <c r="L577" s="2" t="str">
        <f t="shared" si="44"/>
        <v>CH</v>
      </c>
      <c r="M577" s="2" t="str">
        <f t="shared" si="45"/>
        <v>08</v>
      </c>
      <c r="N577" t="s">
        <v>103</v>
      </c>
      <c r="O577" t="s">
        <v>22</v>
      </c>
      <c r="P577" t="s">
        <v>23</v>
      </c>
      <c r="Q577">
        <v>1972</v>
      </c>
    </row>
    <row r="578" spans="1:17" x14ac:dyDescent="0.2">
      <c r="A578">
        <v>103734</v>
      </c>
      <c r="B578" s="1">
        <v>42191.724305555559</v>
      </c>
      <c r="C578" s="1">
        <v>42191.727777777778</v>
      </c>
      <c r="D578" t="s">
        <v>444</v>
      </c>
      <c r="E578" s="2" t="str">
        <f t="shared" si="41"/>
        <v>SEA</v>
      </c>
      <c r="F578" s="2" t="str">
        <f t="shared" si="42"/>
        <v>00134</v>
      </c>
      <c r="G578">
        <v>267.96499999999997</v>
      </c>
      <c r="H578" t="s">
        <v>152</v>
      </c>
      <c r="I578" t="s">
        <v>46</v>
      </c>
      <c r="J578" s="3">
        <f t="shared" si="43"/>
        <v>0</v>
      </c>
      <c r="K578" t="s">
        <v>153</v>
      </c>
      <c r="L578" s="2" t="str">
        <f t="shared" si="44"/>
        <v>CH</v>
      </c>
      <c r="M578" s="2" t="str">
        <f t="shared" si="45"/>
        <v>01</v>
      </c>
      <c r="N578" t="s">
        <v>48</v>
      </c>
      <c r="O578" t="s">
        <v>22</v>
      </c>
      <c r="P578" t="s">
        <v>23</v>
      </c>
      <c r="Q578">
        <v>1975</v>
      </c>
    </row>
    <row r="579" spans="1:17" x14ac:dyDescent="0.2">
      <c r="A579">
        <v>12259</v>
      </c>
      <c r="B579" s="1">
        <v>41953.720138888886</v>
      </c>
      <c r="C579" s="1">
        <v>41953.726388888892</v>
      </c>
      <c r="D579" t="s">
        <v>445</v>
      </c>
      <c r="E579" s="2" t="str">
        <f t="shared" ref="E579:E642" si="46">LEFT(D579, 3)</f>
        <v>SEA</v>
      </c>
      <c r="F579" s="2" t="str">
        <f t="shared" ref="F579:F642" si="47">RIGHT(D579,5)</f>
        <v>00215</v>
      </c>
      <c r="G579">
        <v>574.827</v>
      </c>
      <c r="H579" t="s">
        <v>28</v>
      </c>
      <c r="I579" t="s">
        <v>45</v>
      </c>
      <c r="J579" s="3">
        <f t="shared" ref="J579:J642" si="48">IFERROR(SEARCH("Occidental",I579), 0)</f>
        <v>0</v>
      </c>
      <c r="K579" t="s">
        <v>30</v>
      </c>
      <c r="L579" s="2" t="str">
        <f t="shared" ref="L579:L642" si="49">LEFT(K579, FIND("-",K579)-1)</f>
        <v>CBD</v>
      </c>
      <c r="M579" s="2" t="str">
        <f t="shared" ref="M579:M642" si="50">RIGHT(K579, LEN(K579)-FIND("-",K579))</f>
        <v>03</v>
      </c>
      <c r="N579" t="s">
        <v>47</v>
      </c>
      <c r="O579" t="s">
        <v>22</v>
      </c>
      <c r="P579" t="s">
        <v>23</v>
      </c>
      <c r="Q579">
        <v>1976</v>
      </c>
    </row>
    <row r="580" spans="1:17" x14ac:dyDescent="0.2">
      <c r="A580">
        <v>72313</v>
      </c>
      <c r="B580" s="1">
        <v>42136.324305555558</v>
      </c>
      <c r="C580" s="1">
        <v>42136.330555555556</v>
      </c>
      <c r="D580" t="s">
        <v>446</v>
      </c>
      <c r="E580" s="2" t="str">
        <f t="shared" si="46"/>
        <v>SEA</v>
      </c>
      <c r="F580" s="2" t="str">
        <f t="shared" si="47"/>
        <v>00113</v>
      </c>
      <c r="G580">
        <v>553.5</v>
      </c>
      <c r="H580" t="s">
        <v>87</v>
      </c>
      <c r="I580" t="s">
        <v>93</v>
      </c>
      <c r="J580" s="3">
        <f t="shared" si="48"/>
        <v>0</v>
      </c>
      <c r="K580" t="s">
        <v>88</v>
      </c>
      <c r="L580" s="2" t="str">
        <f t="shared" si="49"/>
        <v>CH</v>
      </c>
      <c r="M580" s="2" t="str">
        <f t="shared" si="50"/>
        <v>08</v>
      </c>
      <c r="N580" t="s">
        <v>94</v>
      </c>
      <c r="O580" t="s">
        <v>22</v>
      </c>
      <c r="P580" t="s">
        <v>23</v>
      </c>
      <c r="Q580">
        <v>1978</v>
      </c>
    </row>
    <row r="581" spans="1:17" x14ac:dyDescent="0.2">
      <c r="A581">
        <v>119466</v>
      </c>
      <c r="B581" s="1">
        <v>42216.318055555559</v>
      </c>
      <c r="C581" s="1">
        <v>42216.322916666664</v>
      </c>
      <c r="D581" t="s">
        <v>44</v>
      </c>
      <c r="E581" s="2" t="str">
        <f t="shared" si="46"/>
        <v>SEA</v>
      </c>
      <c r="F581" s="2" t="str">
        <f t="shared" si="47"/>
        <v>00191</v>
      </c>
      <c r="G581">
        <v>404.221</v>
      </c>
      <c r="H581" t="s">
        <v>45</v>
      </c>
      <c r="I581" t="s">
        <v>46</v>
      </c>
      <c r="J581" s="3">
        <f t="shared" si="48"/>
        <v>0</v>
      </c>
      <c r="K581" t="s">
        <v>47</v>
      </c>
      <c r="L581" s="2" t="str">
        <f t="shared" si="49"/>
        <v>CH</v>
      </c>
      <c r="M581" s="2" t="str">
        <f t="shared" si="50"/>
        <v>03</v>
      </c>
      <c r="N581" t="s">
        <v>48</v>
      </c>
      <c r="O581" t="s">
        <v>22</v>
      </c>
      <c r="P581" t="s">
        <v>23</v>
      </c>
      <c r="Q581">
        <v>1981</v>
      </c>
    </row>
    <row r="582" spans="1:17" x14ac:dyDescent="0.2">
      <c r="A582">
        <v>45768</v>
      </c>
      <c r="B582" s="1">
        <v>42074.361111111109</v>
      </c>
      <c r="C582" s="1">
        <v>42074.368055555555</v>
      </c>
      <c r="D582" t="s">
        <v>217</v>
      </c>
      <c r="E582" s="2" t="str">
        <f t="shared" si="46"/>
        <v>SEA</v>
      </c>
      <c r="F582" s="2" t="str">
        <f t="shared" si="47"/>
        <v>00078</v>
      </c>
      <c r="G582">
        <v>567.36400000000003</v>
      </c>
      <c r="H582" t="s">
        <v>152</v>
      </c>
      <c r="I582" t="s">
        <v>93</v>
      </c>
      <c r="J582" s="3">
        <f t="shared" si="48"/>
        <v>0</v>
      </c>
      <c r="K582" t="s">
        <v>153</v>
      </c>
      <c r="L582" s="2" t="str">
        <f t="shared" si="49"/>
        <v>CH</v>
      </c>
      <c r="M582" s="2" t="str">
        <f t="shared" si="50"/>
        <v>01</v>
      </c>
      <c r="N582" t="s">
        <v>94</v>
      </c>
      <c r="O582" t="s">
        <v>22</v>
      </c>
      <c r="P582" t="s">
        <v>66</v>
      </c>
      <c r="Q582">
        <v>1991</v>
      </c>
    </row>
    <row r="583" spans="1:17" x14ac:dyDescent="0.2">
      <c r="A583">
        <v>94441</v>
      </c>
      <c r="B583" s="1">
        <v>42175.849305555559</v>
      </c>
      <c r="C583" s="1">
        <v>42175.871527777781</v>
      </c>
      <c r="D583" t="s">
        <v>335</v>
      </c>
      <c r="E583" s="2" t="str">
        <f t="shared" si="46"/>
        <v>SEA</v>
      </c>
      <c r="F583" s="2" t="str">
        <f t="shared" si="47"/>
        <v>00271</v>
      </c>
      <c r="G583">
        <v>1904.96</v>
      </c>
      <c r="H583" t="s">
        <v>61</v>
      </c>
      <c r="I583" t="s">
        <v>72</v>
      </c>
      <c r="J583" s="3">
        <f t="shared" si="48"/>
        <v>0</v>
      </c>
      <c r="K583" t="s">
        <v>62</v>
      </c>
      <c r="L583" s="2" t="str">
        <f t="shared" si="49"/>
        <v>WF</v>
      </c>
      <c r="M583" s="2" t="str">
        <f t="shared" si="50"/>
        <v>01</v>
      </c>
      <c r="N583" t="s">
        <v>73</v>
      </c>
      <c r="O583" t="s">
        <v>15</v>
      </c>
      <c r="P583" t="s">
        <v>16</v>
      </c>
      <c r="Q583" t="s">
        <v>16</v>
      </c>
    </row>
    <row r="584" spans="1:17" x14ac:dyDescent="0.2">
      <c r="A584">
        <v>86184</v>
      </c>
      <c r="B584" s="1">
        <v>42162.466666666667</v>
      </c>
      <c r="C584" s="1">
        <v>42162.470138888886</v>
      </c>
      <c r="D584" t="s">
        <v>111</v>
      </c>
      <c r="E584" s="2" t="str">
        <f t="shared" si="46"/>
        <v>SEA</v>
      </c>
      <c r="F584" s="2" t="str">
        <f t="shared" si="47"/>
        <v>00494</v>
      </c>
      <c r="G584">
        <v>299.73500000000001</v>
      </c>
      <c r="H584" t="s">
        <v>79</v>
      </c>
      <c r="I584" t="s">
        <v>80</v>
      </c>
      <c r="J584" s="3">
        <f t="shared" si="48"/>
        <v>0</v>
      </c>
      <c r="K584" t="s">
        <v>81</v>
      </c>
      <c r="L584" s="2" t="str">
        <f t="shared" si="49"/>
        <v>CH</v>
      </c>
      <c r="M584" s="2" t="str">
        <f t="shared" si="50"/>
        <v>02</v>
      </c>
      <c r="N584" t="s">
        <v>82</v>
      </c>
      <c r="O584" t="s">
        <v>22</v>
      </c>
      <c r="P584" t="s">
        <v>66</v>
      </c>
      <c r="Q584">
        <v>1983</v>
      </c>
    </row>
    <row r="585" spans="1:17" x14ac:dyDescent="0.2">
      <c r="A585">
        <v>5509</v>
      </c>
      <c r="B585" s="1">
        <v>41936.53402777778</v>
      </c>
      <c r="C585" s="1">
        <v>41936.538888888892</v>
      </c>
      <c r="D585" t="s">
        <v>447</v>
      </c>
      <c r="E585" s="2" t="str">
        <f t="shared" si="46"/>
        <v>SEA</v>
      </c>
      <c r="F585" s="2" t="str">
        <f t="shared" si="47"/>
        <v>00388</v>
      </c>
      <c r="G585">
        <v>449.46800000000002</v>
      </c>
      <c r="H585" t="s">
        <v>33</v>
      </c>
      <c r="I585" t="s">
        <v>90</v>
      </c>
      <c r="J585" s="3">
        <f t="shared" si="48"/>
        <v>0</v>
      </c>
      <c r="K585" t="s">
        <v>34</v>
      </c>
      <c r="L585" s="2" t="str">
        <f t="shared" si="49"/>
        <v>SLU</v>
      </c>
      <c r="M585" s="2" t="str">
        <f t="shared" si="50"/>
        <v>01</v>
      </c>
      <c r="N585" t="s">
        <v>91</v>
      </c>
      <c r="O585" t="s">
        <v>22</v>
      </c>
      <c r="P585" t="s">
        <v>23</v>
      </c>
      <c r="Q585">
        <v>1977</v>
      </c>
    </row>
    <row r="586" spans="1:17" x14ac:dyDescent="0.2">
      <c r="A586">
        <v>57139</v>
      </c>
      <c r="B586" s="1">
        <v>42106.561111111114</v>
      </c>
      <c r="C586" s="1">
        <v>42106.566666666666</v>
      </c>
      <c r="D586" t="s">
        <v>448</v>
      </c>
      <c r="E586" s="2" t="str">
        <f t="shared" si="46"/>
        <v>SEA</v>
      </c>
      <c r="F586" s="2" t="str">
        <f t="shared" si="47"/>
        <v>00067</v>
      </c>
      <c r="G586">
        <v>509.00700000000001</v>
      </c>
      <c r="H586" t="s">
        <v>61</v>
      </c>
      <c r="I586" t="s">
        <v>72</v>
      </c>
      <c r="J586" s="3">
        <f t="shared" si="48"/>
        <v>0</v>
      </c>
      <c r="K586" t="s">
        <v>62</v>
      </c>
      <c r="L586" s="2" t="str">
        <f t="shared" si="49"/>
        <v>WF</v>
      </c>
      <c r="M586" s="2" t="str">
        <f t="shared" si="50"/>
        <v>01</v>
      </c>
      <c r="N586" t="s">
        <v>73</v>
      </c>
      <c r="O586" t="s">
        <v>15</v>
      </c>
      <c r="P586" t="s">
        <v>16</v>
      </c>
      <c r="Q586" t="s">
        <v>16</v>
      </c>
    </row>
    <row r="587" spans="1:17" x14ac:dyDescent="0.2">
      <c r="A587">
        <v>103750</v>
      </c>
      <c r="B587" s="1">
        <v>42191.732638888891</v>
      </c>
      <c r="C587" s="1">
        <v>42191.75277777778</v>
      </c>
      <c r="D587" t="s">
        <v>407</v>
      </c>
      <c r="E587" s="2" t="str">
        <f t="shared" si="46"/>
        <v>SEA</v>
      </c>
      <c r="F587" s="2" t="str">
        <f t="shared" si="47"/>
        <v>00322</v>
      </c>
      <c r="G587">
        <v>1774.1610000000001</v>
      </c>
      <c r="H587" t="s">
        <v>105</v>
      </c>
      <c r="I587" t="s">
        <v>116</v>
      </c>
      <c r="J587" s="3">
        <f t="shared" si="48"/>
        <v>0</v>
      </c>
      <c r="K587" t="s">
        <v>106</v>
      </c>
      <c r="L587" s="2" t="str">
        <f t="shared" si="49"/>
        <v>UD</v>
      </c>
      <c r="M587" s="2" t="str">
        <f t="shared" si="50"/>
        <v>01</v>
      </c>
      <c r="N587" t="s">
        <v>117</v>
      </c>
      <c r="O587" t="s">
        <v>22</v>
      </c>
      <c r="P587" t="s">
        <v>23</v>
      </c>
      <c r="Q587">
        <v>1979</v>
      </c>
    </row>
    <row r="588" spans="1:17" x14ac:dyDescent="0.2">
      <c r="A588">
        <v>115828</v>
      </c>
      <c r="B588" s="1">
        <v>42210.464583333334</v>
      </c>
      <c r="C588" s="1">
        <v>42210.494444444441</v>
      </c>
      <c r="D588" t="s">
        <v>440</v>
      </c>
      <c r="E588" s="2" t="str">
        <f t="shared" si="46"/>
        <v>SEA</v>
      </c>
      <c r="F588" s="2" t="str">
        <f t="shared" si="47"/>
        <v>00026</v>
      </c>
      <c r="G588">
        <v>2573.9160000000002</v>
      </c>
      <c r="H588" t="s">
        <v>37</v>
      </c>
      <c r="I588" t="s">
        <v>25</v>
      </c>
      <c r="J588" s="3">
        <f t="shared" si="48"/>
        <v>1</v>
      </c>
      <c r="K588" t="s">
        <v>39</v>
      </c>
      <c r="L588" s="2" t="str">
        <f t="shared" si="49"/>
        <v>BT</v>
      </c>
      <c r="M588" s="2" t="str">
        <f t="shared" si="50"/>
        <v>01</v>
      </c>
      <c r="N588" t="s">
        <v>26</v>
      </c>
      <c r="O588" t="s">
        <v>15</v>
      </c>
      <c r="P588" t="s">
        <v>16</v>
      </c>
      <c r="Q588" t="s">
        <v>16</v>
      </c>
    </row>
    <row r="589" spans="1:17" x14ac:dyDescent="0.2">
      <c r="A589">
        <v>60527</v>
      </c>
      <c r="B589" s="1">
        <v>42113.554166666669</v>
      </c>
      <c r="C589" s="1">
        <v>42113.693055555559</v>
      </c>
      <c r="D589" t="s">
        <v>449</v>
      </c>
      <c r="E589" s="2" t="str">
        <f t="shared" si="46"/>
        <v>SEA</v>
      </c>
      <c r="F589" s="2" t="str">
        <f t="shared" si="47"/>
        <v>00211</v>
      </c>
      <c r="G589">
        <v>12001.817999999999</v>
      </c>
      <c r="H589" t="s">
        <v>230</v>
      </c>
      <c r="I589" t="s">
        <v>144</v>
      </c>
      <c r="J589" s="3">
        <f t="shared" si="48"/>
        <v>0</v>
      </c>
      <c r="K589" t="s">
        <v>231</v>
      </c>
      <c r="L589" s="2" t="str">
        <f t="shared" si="49"/>
        <v>SLU</v>
      </c>
      <c r="M589" s="2" t="str">
        <f t="shared" si="50"/>
        <v>17</v>
      </c>
      <c r="N589" t="s">
        <v>145</v>
      </c>
      <c r="O589" t="s">
        <v>15</v>
      </c>
      <c r="P589" t="s">
        <v>16</v>
      </c>
      <c r="Q589" t="s">
        <v>16</v>
      </c>
    </row>
    <row r="590" spans="1:17" x14ac:dyDescent="0.2">
      <c r="A590">
        <v>141051</v>
      </c>
      <c r="B590" s="1">
        <v>42254.868055555555</v>
      </c>
      <c r="C590" s="1">
        <v>42254.874305555553</v>
      </c>
      <c r="D590" t="s">
        <v>450</v>
      </c>
      <c r="E590" s="2" t="str">
        <f t="shared" si="46"/>
        <v>SEA</v>
      </c>
      <c r="F590" s="2" t="str">
        <f t="shared" si="47"/>
        <v>00161</v>
      </c>
      <c r="G590">
        <v>568.90499999999997</v>
      </c>
      <c r="H590" t="s">
        <v>53</v>
      </c>
      <c r="I590" t="s">
        <v>46</v>
      </c>
      <c r="J590" s="3">
        <f t="shared" si="48"/>
        <v>0</v>
      </c>
      <c r="K590" t="s">
        <v>55</v>
      </c>
      <c r="L590" s="2" t="str">
        <f t="shared" si="49"/>
        <v>SLU</v>
      </c>
      <c r="M590" s="2" t="str">
        <f t="shared" si="50"/>
        <v>04</v>
      </c>
      <c r="N590" t="s">
        <v>48</v>
      </c>
      <c r="O590" t="s">
        <v>22</v>
      </c>
      <c r="P590" t="s">
        <v>66</v>
      </c>
      <c r="Q590">
        <v>1992</v>
      </c>
    </row>
    <row r="591" spans="1:17" x14ac:dyDescent="0.2">
      <c r="A591">
        <v>74415</v>
      </c>
      <c r="B591" s="1">
        <v>42140.704861111109</v>
      </c>
      <c r="C591" s="1">
        <v>42140.709027777775</v>
      </c>
      <c r="D591" t="s">
        <v>288</v>
      </c>
      <c r="E591" s="2" t="str">
        <f t="shared" si="46"/>
        <v>SEA</v>
      </c>
      <c r="F591" s="2" t="str">
        <f t="shared" si="47"/>
        <v>00268</v>
      </c>
      <c r="G591">
        <v>378.81599999999997</v>
      </c>
      <c r="H591" t="s">
        <v>96</v>
      </c>
      <c r="I591" t="s">
        <v>96</v>
      </c>
      <c r="J591" s="3">
        <f t="shared" si="48"/>
        <v>0</v>
      </c>
      <c r="K591" t="s">
        <v>97</v>
      </c>
      <c r="L591" s="2" t="str">
        <f t="shared" si="49"/>
        <v>EL</v>
      </c>
      <c r="M591" s="2" t="str">
        <f t="shared" si="50"/>
        <v>01</v>
      </c>
      <c r="N591" t="s">
        <v>97</v>
      </c>
      <c r="O591" t="s">
        <v>15</v>
      </c>
      <c r="P591" t="s">
        <v>16</v>
      </c>
      <c r="Q591" t="s">
        <v>16</v>
      </c>
    </row>
    <row r="592" spans="1:17" x14ac:dyDescent="0.2">
      <c r="A592">
        <v>29269</v>
      </c>
      <c r="B592" s="1">
        <v>42023.406944444447</v>
      </c>
      <c r="C592" s="1">
        <v>42023.408333333333</v>
      </c>
      <c r="D592" t="s">
        <v>199</v>
      </c>
      <c r="E592" s="2" t="str">
        <f t="shared" si="46"/>
        <v>SEA</v>
      </c>
      <c r="F592" s="2" t="str">
        <f t="shared" si="47"/>
        <v>00233</v>
      </c>
      <c r="G592">
        <v>146.065</v>
      </c>
      <c r="H592" t="s">
        <v>152</v>
      </c>
      <c r="I592" t="s">
        <v>33</v>
      </c>
      <c r="J592" s="3">
        <f t="shared" si="48"/>
        <v>0</v>
      </c>
      <c r="K592" t="s">
        <v>153</v>
      </c>
      <c r="L592" s="2" t="str">
        <f t="shared" si="49"/>
        <v>CH</v>
      </c>
      <c r="M592" s="2" t="str">
        <f t="shared" si="50"/>
        <v>01</v>
      </c>
      <c r="N592" t="s">
        <v>34</v>
      </c>
      <c r="O592" t="s">
        <v>22</v>
      </c>
      <c r="P592" t="s">
        <v>23</v>
      </c>
      <c r="Q592">
        <v>1987</v>
      </c>
    </row>
    <row r="593" spans="1:17" x14ac:dyDescent="0.2">
      <c r="A593">
        <v>139738</v>
      </c>
      <c r="B593" s="1">
        <v>42251.692361111112</v>
      </c>
      <c r="C593" s="1">
        <v>42251.707638888889</v>
      </c>
      <c r="D593" t="s">
        <v>451</v>
      </c>
      <c r="E593" s="2" t="str">
        <f t="shared" si="46"/>
        <v>SEA</v>
      </c>
      <c r="F593" s="2" t="str">
        <f t="shared" si="47"/>
        <v>00484</v>
      </c>
      <c r="G593">
        <v>1373.377</v>
      </c>
      <c r="H593" t="s">
        <v>433</v>
      </c>
      <c r="I593" t="s">
        <v>261</v>
      </c>
      <c r="J593" s="3">
        <f t="shared" si="48"/>
        <v>0</v>
      </c>
      <c r="K593" t="s">
        <v>434</v>
      </c>
      <c r="L593" s="2" t="str">
        <f t="shared" si="49"/>
        <v>DPD</v>
      </c>
      <c r="M593" s="2" t="str">
        <f t="shared" si="50"/>
        <v>03</v>
      </c>
      <c r="N593" t="s">
        <v>262</v>
      </c>
      <c r="O593" t="s">
        <v>22</v>
      </c>
      <c r="P593" t="s">
        <v>66</v>
      </c>
      <c r="Q593">
        <v>1956</v>
      </c>
    </row>
    <row r="594" spans="1:17" x14ac:dyDescent="0.2">
      <c r="A594">
        <v>2172</v>
      </c>
      <c r="B594" s="1">
        <v>41928.737500000003</v>
      </c>
      <c r="C594" s="1">
        <v>41928.744444444441</v>
      </c>
      <c r="D594" t="s">
        <v>365</v>
      </c>
      <c r="E594" s="2" t="str">
        <f t="shared" si="46"/>
        <v>SEA</v>
      </c>
      <c r="F594" s="2" t="str">
        <f t="shared" si="47"/>
        <v>00061</v>
      </c>
      <c r="G594">
        <v>600.81200000000001</v>
      </c>
      <c r="H594" t="s">
        <v>53</v>
      </c>
      <c r="I594" t="s">
        <v>99</v>
      </c>
      <c r="J594" s="3">
        <f t="shared" si="48"/>
        <v>0</v>
      </c>
      <c r="K594" t="s">
        <v>55</v>
      </c>
      <c r="L594" s="2" t="str">
        <f t="shared" si="49"/>
        <v>SLU</v>
      </c>
      <c r="M594" s="2" t="str">
        <f t="shared" si="50"/>
        <v>04</v>
      </c>
      <c r="N594" t="s">
        <v>100</v>
      </c>
      <c r="O594" t="s">
        <v>22</v>
      </c>
      <c r="P594" t="s">
        <v>23</v>
      </c>
      <c r="Q594">
        <v>1989</v>
      </c>
    </row>
    <row r="595" spans="1:17" x14ac:dyDescent="0.2">
      <c r="A595">
        <v>51791</v>
      </c>
      <c r="B595" s="1">
        <v>42092.037499999999</v>
      </c>
      <c r="C595" s="1">
        <v>42092.177083333336</v>
      </c>
      <c r="D595" t="s">
        <v>452</v>
      </c>
      <c r="E595" s="2" t="str">
        <f t="shared" si="46"/>
        <v>SEA</v>
      </c>
      <c r="F595" s="2" t="str">
        <f t="shared" si="47"/>
        <v>00253</v>
      </c>
      <c r="G595">
        <v>12031.514999999999</v>
      </c>
      <c r="H595" t="s">
        <v>122</v>
      </c>
      <c r="I595" t="s">
        <v>122</v>
      </c>
      <c r="J595" s="3">
        <f t="shared" si="48"/>
        <v>0</v>
      </c>
      <c r="K595" t="s">
        <v>123</v>
      </c>
      <c r="L595" s="2" t="str">
        <f t="shared" si="49"/>
        <v>PS</v>
      </c>
      <c r="M595" s="2" t="str">
        <f t="shared" si="50"/>
        <v>05</v>
      </c>
      <c r="N595" t="s">
        <v>123</v>
      </c>
      <c r="O595" t="s">
        <v>15</v>
      </c>
      <c r="P595" t="s">
        <v>16</v>
      </c>
      <c r="Q595" t="s">
        <v>16</v>
      </c>
    </row>
    <row r="596" spans="1:17" x14ac:dyDescent="0.2">
      <c r="A596">
        <v>69284</v>
      </c>
      <c r="B596" s="1">
        <v>42131.370833333334</v>
      </c>
      <c r="C596" s="1">
        <v>42131.376388888886</v>
      </c>
      <c r="D596" t="s">
        <v>291</v>
      </c>
      <c r="E596" s="2" t="str">
        <f t="shared" si="46"/>
        <v>SEA</v>
      </c>
      <c r="F596" s="2" t="str">
        <f t="shared" si="47"/>
        <v>00065</v>
      </c>
      <c r="G596">
        <v>497.46899999999999</v>
      </c>
      <c r="H596" t="s">
        <v>213</v>
      </c>
      <c r="I596" t="s">
        <v>46</v>
      </c>
      <c r="J596" s="3">
        <f t="shared" si="48"/>
        <v>0</v>
      </c>
      <c r="K596" t="s">
        <v>214</v>
      </c>
      <c r="L596" s="2" t="str">
        <f t="shared" si="49"/>
        <v>CH</v>
      </c>
      <c r="M596" s="2" t="str">
        <f t="shared" si="50"/>
        <v>15</v>
      </c>
      <c r="N596" t="s">
        <v>48</v>
      </c>
      <c r="O596" t="s">
        <v>22</v>
      </c>
      <c r="P596" t="s">
        <v>23</v>
      </c>
      <c r="Q596">
        <v>1984</v>
      </c>
    </row>
    <row r="597" spans="1:17" x14ac:dyDescent="0.2">
      <c r="A597">
        <v>7381</v>
      </c>
      <c r="B597" s="1">
        <v>41941.716666666667</v>
      </c>
      <c r="C597" s="1">
        <v>41941.727777777778</v>
      </c>
      <c r="D597" t="s">
        <v>321</v>
      </c>
      <c r="E597" s="2" t="str">
        <f t="shared" si="46"/>
        <v>SEA</v>
      </c>
      <c r="F597" s="2" t="str">
        <f t="shared" si="47"/>
        <v>00292</v>
      </c>
      <c r="G597">
        <v>940.38099999999997</v>
      </c>
      <c r="H597" t="s">
        <v>19</v>
      </c>
      <c r="I597" t="s">
        <v>54</v>
      </c>
      <c r="J597" s="3">
        <f t="shared" si="48"/>
        <v>0</v>
      </c>
      <c r="K597" t="s">
        <v>21</v>
      </c>
      <c r="L597" s="2" t="str">
        <f t="shared" si="49"/>
        <v>SLU</v>
      </c>
      <c r="M597" s="2" t="str">
        <f t="shared" si="50"/>
        <v>02</v>
      </c>
      <c r="N597" t="s">
        <v>56</v>
      </c>
      <c r="O597" t="s">
        <v>15</v>
      </c>
      <c r="P597" t="s">
        <v>16</v>
      </c>
      <c r="Q597" t="s">
        <v>16</v>
      </c>
    </row>
    <row r="598" spans="1:17" x14ac:dyDescent="0.2">
      <c r="A598">
        <v>156308</v>
      </c>
      <c r="B598" s="1">
        <v>42288.690972222219</v>
      </c>
      <c r="C598" s="1">
        <v>42288.704861111109</v>
      </c>
      <c r="D598" t="s">
        <v>288</v>
      </c>
      <c r="E598" s="2" t="str">
        <f t="shared" si="46"/>
        <v>SEA</v>
      </c>
      <c r="F598" s="2" t="str">
        <f t="shared" si="47"/>
        <v>00268</v>
      </c>
      <c r="G598">
        <v>1221.5360000000001</v>
      </c>
      <c r="H598" t="s">
        <v>61</v>
      </c>
      <c r="I598" t="s">
        <v>61</v>
      </c>
      <c r="J598" s="3">
        <f t="shared" si="48"/>
        <v>0</v>
      </c>
      <c r="K598" t="s">
        <v>62</v>
      </c>
      <c r="L598" s="2" t="str">
        <f t="shared" si="49"/>
        <v>WF</v>
      </c>
      <c r="M598" s="2" t="str">
        <f t="shared" si="50"/>
        <v>01</v>
      </c>
      <c r="N598" t="s">
        <v>62</v>
      </c>
      <c r="O598" t="s">
        <v>15</v>
      </c>
      <c r="P598" t="s">
        <v>16</v>
      </c>
      <c r="Q598" t="s">
        <v>16</v>
      </c>
    </row>
    <row r="599" spans="1:17" x14ac:dyDescent="0.2">
      <c r="A599">
        <v>72305</v>
      </c>
      <c r="B599" s="1">
        <v>42136.320833333331</v>
      </c>
      <c r="C599" s="1">
        <v>42136.331944444442</v>
      </c>
      <c r="D599" t="s">
        <v>453</v>
      </c>
      <c r="E599" s="2" t="str">
        <f t="shared" si="46"/>
        <v>SEA</v>
      </c>
      <c r="F599" s="2" t="str">
        <f t="shared" si="47"/>
        <v>00085</v>
      </c>
      <c r="G599">
        <v>972.90899999999999</v>
      </c>
      <c r="H599" t="s">
        <v>213</v>
      </c>
      <c r="I599" t="s">
        <v>163</v>
      </c>
      <c r="J599" s="3">
        <f t="shared" si="48"/>
        <v>0</v>
      </c>
      <c r="K599" t="s">
        <v>214</v>
      </c>
      <c r="L599" s="2" t="str">
        <f t="shared" si="49"/>
        <v>CH</v>
      </c>
      <c r="M599" s="2" t="str">
        <f t="shared" si="50"/>
        <v>15</v>
      </c>
      <c r="N599" t="s">
        <v>164</v>
      </c>
      <c r="O599" t="s">
        <v>22</v>
      </c>
      <c r="P599" t="s">
        <v>23</v>
      </c>
      <c r="Q599">
        <v>1987</v>
      </c>
    </row>
    <row r="600" spans="1:17" x14ac:dyDescent="0.2">
      <c r="A600">
        <v>151519</v>
      </c>
      <c r="B600" s="1">
        <v>42276.78125</v>
      </c>
      <c r="C600" s="1">
        <v>42276.802083333336</v>
      </c>
      <c r="D600" t="s">
        <v>454</v>
      </c>
      <c r="E600" s="2" t="str">
        <f t="shared" si="46"/>
        <v>SEA</v>
      </c>
      <c r="F600" s="2" t="str">
        <f t="shared" si="47"/>
        <v>00363</v>
      </c>
      <c r="G600">
        <v>1761.645</v>
      </c>
      <c r="H600" t="s">
        <v>107</v>
      </c>
      <c r="I600" t="s">
        <v>455</v>
      </c>
      <c r="J600" s="3">
        <f t="shared" si="48"/>
        <v>0</v>
      </c>
      <c r="K600" t="s">
        <v>108</v>
      </c>
      <c r="L600" s="2" t="str">
        <f t="shared" si="49"/>
        <v>ID</v>
      </c>
      <c r="M600" s="2" t="str">
        <f t="shared" si="50"/>
        <v>04</v>
      </c>
      <c r="N600" t="s">
        <v>456</v>
      </c>
      <c r="O600" t="s">
        <v>15</v>
      </c>
      <c r="P600" t="s">
        <v>16</v>
      </c>
      <c r="Q600" t="s">
        <v>16</v>
      </c>
    </row>
    <row r="601" spans="1:17" x14ac:dyDescent="0.2">
      <c r="A601">
        <v>142991</v>
      </c>
      <c r="B601" s="1">
        <v>42258.568749999999</v>
      </c>
      <c r="C601" s="1">
        <v>42258.573611111111</v>
      </c>
      <c r="D601" t="s">
        <v>268</v>
      </c>
      <c r="E601" s="2" t="str">
        <f t="shared" si="46"/>
        <v>SEA</v>
      </c>
      <c r="F601" s="2" t="str">
        <f t="shared" si="47"/>
        <v>00069</v>
      </c>
      <c r="G601">
        <v>465.209</v>
      </c>
      <c r="H601" t="s">
        <v>80</v>
      </c>
      <c r="I601" t="s">
        <v>58</v>
      </c>
      <c r="J601" s="3">
        <f t="shared" si="48"/>
        <v>0</v>
      </c>
      <c r="K601" t="s">
        <v>82</v>
      </c>
      <c r="L601" s="2" t="str">
        <f t="shared" si="49"/>
        <v>CH</v>
      </c>
      <c r="M601" s="2" t="str">
        <f t="shared" si="50"/>
        <v>09</v>
      </c>
      <c r="N601" t="s">
        <v>59</v>
      </c>
      <c r="O601" t="s">
        <v>15</v>
      </c>
      <c r="P601" t="s">
        <v>16</v>
      </c>
      <c r="Q601" t="s">
        <v>16</v>
      </c>
    </row>
    <row r="602" spans="1:17" x14ac:dyDescent="0.2">
      <c r="A602">
        <v>81816</v>
      </c>
      <c r="B602" s="1">
        <v>42154.372916666667</v>
      </c>
      <c r="C602" s="1">
        <v>42154.38958333333</v>
      </c>
      <c r="D602" t="s">
        <v>224</v>
      </c>
      <c r="E602" s="2" t="str">
        <f t="shared" si="46"/>
        <v>SEA</v>
      </c>
      <c r="F602" s="2" t="str">
        <f t="shared" si="47"/>
        <v>00337</v>
      </c>
      <c r="G602">
        <v>1415.3440000000001</v>
      </c>
      <c r="H602" t="s">
        <v>99</v>
      </c>
      <c r="I602" t="s">
        <v>37</v>
      </c>
      <c r="J602" s="3">
        <f t="shared" si="48"/>
        <v>0</v>
      </c>
      <c r="K602" t="s">
        <v>100</v>
      </c>
      <c r="L602" s="2" t="str">
        <f t="shared" si="49"/>
        <v>SLU</v>
      </c>
      <c r="M602" s="2" t="str">
        <f t="shared" si="50"/>
        <v>15</v>
      </c>
      <c r="N602" t="s">
        <v>39</v>
      </c>
      <c r="O602" t="s">
        <v>15</v>
      </c>
      <c r="P602" t="s">
        <v>16</v>
      </c>
      <c r="Q602" t="s">
        <v>16</v>
      </c>
    </row>
    <row r="603" spans="1:17" x14ac:dyDescent="0.2">
      <c r="A603">
        <v>21620</v>
      </c>
      <c r="B603" s="1">
        <v>41988.362500000003</v>
      </c>
      <c r="C603" s="1">
        <v>41988.373611111114</v>
      </c>
      <c r="D603" t="s">
        <v>457</v>
      </c>
      <c r="E603" s="2" t="str">
        <f t="shared" si="46"/>
        <v>SEA</v>
      </c>
      <c r="F603" s="2" t="str">
        <f t="shared" si="47"/>
        <v>00177</v>
      </c>
      <c r="G603">
        <v>943.577</v>
      </c>
      <c r="H603" t="s">
        <v>58</v>
      </c>
      <c r="I603" t="s">
        <v>25</v>
      </c>
      <c r="J603" s="3">
        <f t="shared" si="48"/>
        <v>1</v>
      </c>
      <c r="K603" t="s">
        <v>59</v>
      </c>
      <c r="L603" s="2" t="str">
        <f t="shared" si="49"/>
        <v>CH</v>
      </c>
      <c r="M603" s="2" t="str">
        <f t="shared" si="50"/>
        <v>05</v>
      </c>
      <c r="N603" t="s">
        <v>26</v>
      </c>
      <c r="O603" t="s">
        <v>22</v>
      </c>
      <c r="P603" t="s">
        <v>23</v>
      </c>
      <c r="Q603">
        <v>1986</v>
      </c>
    </row>
    <row r="604" spans="1:17" x14ac:dyDescent="0.2">
      <c r="A604">
        <v>109079</v>
      </c>
      <c r="B604" s="1">
        <v>42199.775694444441</v>
      </c>
      <c r="C604" s="1">
        <v>42199.779861111114</v>
      </c>
      <c r="D604" t="s">
        <v>411</v>
      </c>
      <c r="E604" s="2" t="str">
        <f t="shared" si="46"/>
        <v>SEA</v>
      </c>
      <c r="F604" s="2" t="str">
        <f t="shared" si="47"/>
        <v>00391</v>
      </c>
      <c r="G604">
        <v>356.38499999999999</v>
      </c>
      <c r="H604" t="s">
        <v>163</v>
      </c>
      <c r="I604" t="s">
        <v>107</v>
      </c>
      <c r="J604" s="3">
        <f t="shared" si="48"/>
        <v>0</v>
      </c>
      <c r="K604" t="s">
        <v>164</v>
      </c>
      <c r="L604" s="2" t="str">
        <f t="shared" si="49"/>
        <v>CBD</v>
      </c>
      <c r="M604" s="2" t="str">
        <f t="shared" si="50"/>
        <v>07</v>
      </c>
      <c r="N604" t="s">
        <v>108</v>
      </c>
      <c r="O604" t="s">
        <v>22</v>
      </c>
      <c r="P604" t="s">
        <v>66</v>
      </c>
      <c r="Q604">
        <v>1963</v>
      </c>
    </row>
    <row r="605" spans="1:17" x14ac:dyDescent="0.2">
      <c r="A605">
        <v>141927</v>
      </c>
      <c r="B605" s="1">
        <v>42256.732638888891</v>
      </c>
      <c r="C605" s="1">
        <v>42256.738888888889</v>
      </c>
      <c r="D605" t="s">
        <v>71</v>
      </c>
      <c r="E605" s="2" t="str">
        <f t="shared" si="46"/>
        <v>SEA</v>
      </c>
      <c r="F605" s="2" t="str">
        <f t="shared" si="47"/>
        <v>00267</v>
      </c>
      <c r="G605">
        <v>569.98900000000003</v>
      </c>
      <c r="H605" t="s">
        <v>119</v>
      </c>
      <c r="I605" t="s">
        <v>152</v>
      </c>
      <c r="J605" s="3">
        <f t="shared" si="48"/>
        <v>0</v>
      </c>
      <c r="K605" t="s">
        <v>120</v>
      </c>
      <c r="L605" s="2" t="str">
        <f t="shared" si="49"/>
        <v>SLU</v>
      </c>
      <c r="M605" s="2" t="str">
        <f t="shared" si="50"/>
        <v>20</v>
      </c>
      <c r="N605" t="s">
        <v>153</v>
      </c>
      <c r="O605" t="s">
        <v>22</v>
      </c>
      <c r="P605" t="s">
        <v>23</v>
      </c>
      <c r="Q605">
        <v>1967</v>
      </c>
    </row>
    <row r="606" spans="1:17" x14ac:dyDescent="0.2">
      <c r="A606">
        <v>87924</v>
      </c>
      <c r="B606" s="1">
        <v>42165.445833333331</v>
      </c>
      <c r="C606" s="1">
        <v>42165.45</v>
      </c>
      <c r="D606" t="s">
        <v>71</v>
      </c>
      <c r="E606" s="2" t="str">
        <f t="shared" si="46"/>
        <v>SEA</v>
      </c>
      <c r="F606" s="2" t="str">
        <f t="shared" si="47"/>
        <v>00267</v>
      </c>
      <c r="G606">
        <v>393.74099999999999</v>
      </c>
      <c r="H606" t="s">
        <v>197</v>
      </c>
      <c r="I606" t="s">
        <v>42</v>
      </c>
      <c r="J606" s="3">
        <f t="shared" si="48"/>
        <v>0</v>
      </c>
      <c r="K606" t="s">
        <v>198</v>
      </c>
      <c r="L606" s="2" t="str">
        <f t="shared" si="49"/>
        <v>UD</v>
      </c>
      <c r="M606" s="2" t="str">
        <f t="shared" si="50"/>
        <v>07</v>
      </c>
      <c r="N606" t="s">
        <v>43</v>
      </c>
      <c r="O606" t="s">
        <v>22</v>
      </c>
      <c r="P606" t="s">
        <v>23</v>
      </c>
      <c r="Q606">
        <v>1991</v>
      </c>
    </row>
    <row r="607" spans="1:17" x14ac:dyDescent="0.2">
      <c r="A607">
        <v>113469</v>
      </c>
      <c r="B607" s="1">
        <v>42206.522222222222</v>
      </c>
      <c r="C607" s="1">
        <v>42206.534722222219</v>
      </c>
      <c r="D607" t="s">
        <v>92</v>
      </c>
      <c r="E607" s="2" t="str">
        <f t="shared" si="46"/>
        <v>SEA</v>
      </c>
      <c r="F607" s="2" t="str">
        <f t="shared" si="47"/>
        <v>00206</v>
      </c>
      <c r="G607">
        <v>1086.4469999999999</v>
      </c>
      <c r="H607" t="s">
        <v>64</v>
      </c>
      <c r="I607" t="s">
        <v>84</v>
      </c>
      <c r="J607" s="3">
        <f t="shared" si="48"/>
        <v>0</v>
      </c>
      <c r="K607" t="s">
        <v>65</v>
      </c>
      <c r="L607" s="2" t="str">
        <f t="shared" si="49"/>
        <v>SLU</v>
      </c>
      <c r="M607" s="2" t="str">
        <f t="shared" si="50"/>
        <v>07</v>
      </c>
      <c r="N607" t="s">
        <v>85</v>
      </c>
      <c r="O607" t="s">
        <v>22</v>
      </c>
      <c r="P607" t="s">
        <v>23</v>
      </c>
      <c r="Q607">
        <v>1965</v>
      </c>
    </row>
    <row r="608" spans="1:17" x14ac:dyDescent="0.2">
      <c r="A608">
        <v>117529</v>
      </c>
      <c r="B608" s="1">
        <v>42213.385416666664</v>
      </c>
      <c r="C608" s="1">
        <v>42213.393055555556</v>
      </c>
      <c r="D608" t="s">
        <v>458</v>
      </c>
      <c r="E608" s="2" t="str">
        <f t="shared" si="46"/>
        <v>SEA</v>
      </c>
      <c r="F608" s="2" t="str">
        <f t="shared" si="47"/>
        <v>00064</v>
      </c>
      <c r="G608">
        <v>650.48099999999999</v>
      </c>
      <c r="H608" t="s">
        <v>87</v>
      </c>
      <c r="I608" t="s">
        <v>53</v>
      </c>
      <c r="J608" s="3">
        <f t="shared" si="48"/>
        <v>0</v>
      </c>
      <c r="K608" t="s">
        <v>88</v>
      </c>
      <c r="L608" s="2" t="str">
        <f t="shared" si="49"/>
        <v>CH</v>
      </c>
      <c r="M608" s="2" t="str">
        <f t="shared" si="50"/>
        <v>08</v>
      </c>
      <c r="N608" t="s">
        <v>55</v>
      </c>
      <c r="O608" t="s">
        <v>22</v>
      </c>
      <c r="P608" t="s">
        <v>23</v>
      </c>
      <c r="Q608">
        <v>1987</v>
      </c>
    </row>
    <row r="609" spans="1:17" x14ac:dyDescent="0.2">
      <c r="A609">
        <v>73197</v>
      </c>
      <c r="B609" s="1">
        <v>42138.510416666664</v>
      </c>
      <c r="C609" s="1">
        <v>42138.513888888891</v>
      </c>
      <c r="D609" t="s">
        <v>459</v>
      </c>
      <c r="E609" s="2" t="str">
        <f t="shared" si="46"/>
        <v>SEA</v>
      </c>
      <c r="F609" s="2" t="str">
        <f t="shared" si="47"/>
        <v>00097</v>
      </c>
      <c r="G609">
        <v>277.00599999999997</v>
      </c>
      <c r="H609" t="s">
        <v>197</v>
      </c>
      <c r="I609" t="s">
        <v>171</v>
      </c>
      <c r="J609" s="3">
        <f t="shared" si="48"/>
        <v>0</v>
      </c>
      <c r="K609" t="s">
        <v>198</v>
      </c>
      <c r="L609" s="2" t="str">
        <f t="shared" si="49"/>
        <v>UD</v>
      </c>
      <c r="M609" s="2" t="str">
        <f t="shared" si="50"/>
        <v>07</v>
      </c>
      <c r="N609" t="s">
        <v>172</v>
      </c>
      <c r="O609" t="s">
        <v>22</v>
      </c>
      <c r="P609" t="s">
        <v>66</v>
      </c>
      <c r="Q609">
        <v>1994</v>
      </c>
    </row>
    <row r="610" spans="1:17" x14ac:dyDescent="0.2">
      <c r="A610">
        <v>70576</v>
      </c>
      <c r="B610" s="1">
        <v>42133.45</v>
      </c>
      <c r="C610" s="1">
        <v>42133.454861111109</v>
      </c>
      <c r="D610" t="s">
        <v>355</v>
      </c>
      <c r="E610" s="2" t="str">
        <f t="shared" si="46"/>
        <v>SEA</v>
      </c>
      <c r="F610" s="2" t="str">
        <f t="shared" si="47"/>
        <v>00421</v>
      </c>
      <c r="G610">
        <v>399.66800000000001</v>
      </c>
      <c r="H610" t="s">
        <v>105</v>
      </c>
      <c r="I610" t="s">
        <v>42</v>
      </c>
      <c r="J610" s="3">
        <f t="shared" si="48"/>
        <v>0</v>
      </c>
      <c r="K610" t="s">
        <v>106</v>
      </c>
      <c r="L610" s="2" t="str">
        <f t="shared" si="49"/>
        <v>UD</v>
      </c>
      <c r="M610" s="2" t="str">
        <f t="shared" si="50"/>
        <v>01</v>
      </c>
      <c r="N610" t="s">
        <v>43</v>
      </c>
      <c r="O610" t="s">
        <v>22</v>
      </c>
      <c r="P610" t="s">
        <v>23</v>
      </c>
      <c r="Q610">
        <v>1992</v>
      </c>
    </row>
    <row r="611" spans="1:17" x14ac:dyDescent="0.2">
      <c r="A611">
        <v>138268</v>
      </c>
      <c r="B611" s="1">
        <v>42248.603472222225</v>
      </c>
      <c r="C611" s="1">
        <v>42248.60833333333</v>
      </c>
      <c r="D611" t="s">
        <v>440</v>
      </c>
      <c r="E611" s="2" t="str">
        <f t="shared" si="46"/>
        <v>SEA</v>
      </c>
      <c r="F611" s="2" t="str">
        <f t="shared" si="47"/>
        <v>00026</v>
      </c>
      <c r="G611">
        <v>398.36200000000002</v>
      </c>
      <c r="H611" t="s">
        <v>99</v>
      </c>
      <c r="I611" t="s">
        <v>96</v>
      </c>
      <c r="J611" s="3">
        <f t="shared" si="48"/>
        <v>0</v>
      </c>
      <c r="K611" t="s">
        <v>100</v>
      </c>
      <c r="L611" s="2" t="str">
        <f t="shared" si="49"/>
        <v>SLU</v>
      </c>
      <c r="M611" s="2" t="str">
        <f t="shared" si="50"/>
        <v>15</v>
      </c>
      <c r="N611" t="s">
        <v>97</v>
      </c>
      <c r="O611" t="s">
        <v>15</v>
      </c>
      <c r="P611" t="s">
        <v>16</v>
      </c>
      <c r="Q611" t="s">
        <v>16</v>
      </c>
    </row>
    <row r="612" spans="1:17" x14ac:dyDescent="0.2">
      <c r="A612">
        <v>140580</v>
      </c>
      <c r="B612" s="1">
        <v>42253.953472222223</v>
      </c>
      <c r="C612" s="1">
        <v>42253.956944444442</v>
      </c>
      <c r="D612" t="s">
        <v>391</v>
      </c>
      <c r="E612" s="2" t="str">
        <f t="shared" si="46"/>
        <v>SEA</v>
      </c>
      <c r="F612" s="2" t="str">
        <f t="shared" si="47"/>
        <v>00263</v>
      </c>
      <c r="G612">
        <v>288.56299999999999</v>
      </c>
      <c r="H612" t="s">
        <v>116</v>
      </c>
      <c r="I612" t="s">
        <v>29</v>
      </c>
      <c r="J612" s="3">
        <f t="shared" si="48"/>
        <v>0</v>
      </c>
      <c r="K612" t="s">
        <v>117</v>
      </c>
      <c r="L612" s="2" t="str">
        <f t="shared" si="49"/>
        <v>BT</v>
      </c>
      <c r="M612" s="2" t="str">
        <f t="shared" si="50"/>
        <v>03</v>
      </c>
      <c r="N612" t="s">
        <v>31</v>
      </c>
      <c r="O612" t="s">
        <v>15</v>
      </c>
      <c r="P612" t="s">
        <v>16</v>
      </c>
      <c r="Q612" t="s">
        <v>16</v>
      </c>
    </row>
    <row r="613" spans="1:17" x14ac:dyDescent="0.2">
      <c r="A613">
        <v>125699</v>
      </c>
      <c r="B613" s="1">
        <v>42225.763888888891</v>
      </c>
      <c r="C613" s="1">
        <v>42225.768750000003</v>
      </c>
      <c r="D613" t="s">
        <v>241</v>
      </c>
      <c r="E613" s="2" t="str">
        <f t="shared" si="46"/>
        <v>SEA</v>
      </c>
      <c r="F613" s="2" t="str">
        <f t="shared" si="47"/>
        <v>00081</v>
      </c>
      <c r="G613">
        <v>404.08499999999998</v>
      </c>
      <c r="H613" t="s">
        <v>53</v>
      </c>
      <c r="I613" t="s">
        <v>116</v>
      </c>
      <c r="J613" s="3">
        <f t="shared" si="48"/>
        <v>0</v>
      </c>
      <c r="K613" t="s">
        <v>55</v>
      </c>
      <c r="L613" s="2" t="str">
        <f t="shared" si="49"/>
        <v>SLU</v>
      </c>
      <c r="M613" s="2" t="str">
        <f t="shared" si="50"/>
        <v>04</v>
      </c>
      <c r="N613" t="s">
        <v>117</v>
      </c>
      <c r="O613" t="s">
        <v>22</v>
      </c>
      <c r="P613" t="s">
        <v>23</v>
      </c>
      <c r="Q613">
        <v>1981</v>
      </c>
    </row>
    <row r="614" spans="1:17" x14ac:dyDescent="0.2">
      <c r="A614">
        <v>133116</v>
      </c>
      <c r="B614" s="1">
        <v>42238.079861111109</v>
      </c>
      <c r="C614" s="1">
        <v>42238.083333333336</v>
      </c>
      <c r="D614" t="s">
        <v>126</v>
      </c>
      <c r="E614" s="2" t="str">
        <f t="shared" si="46"/>
        <v>SEA</v>
      </c>
      <c r="F614" s="2" t="str">
        <f t="shared" si="47"/>
        <v>00413</v>
      </c>
      <c r="G614">
        <v>322.92899999999997</v>
      </c>
      <c r="H614" t="s">
        <v>25</v>
      </c>
      <c r="I614" t="s">
        <v>107</v>
      </c>
      <c r="J614" s="3">
        <f t="shared" si="48"/>
        <v>0</v>
      </c>
      <c r="K614" t="s">
        <v>26</v>
      </c>
      <c r="L614" s="2" t="str">
        <f t="shared" si="49"/>
        <v>PS</v>
      </c>
      <c r="M614" s="2" t="str">
        <f t="shared" si="50"/>
        <v>04</v>
      </c>
      <c r="N614" t="s">
        <v>108</v>
      </c>
      <c r="O614" t="s">
        <v>22</v>
      </c>
      <c r="P614" t="s">
        <v>23</v>
      </c>
      <c r="Q614">
        <v>1981</v>
      </c>
    </row>
    <row r="615" spans="1:17" x14ac:dyDescent="0.2">
      <c r="A615">
        <v>115077</v>
      </c>
      <c r="B615" s="1">
        <v>42208.76666666667</v>
      </c>
      <c r="C615" s="1">
        <v>42208.787499999999</v>
      </c>
      <c r="D615" t="s">
        <v>202</v>
      </c>
      <c r="E615" s="2" t="str">
        <f t="shared" si="46"/>
        <v>SEA</v>
      </c>
      <c r="F615" s="2" t="str">
        <f t="shared" si="47"/>
        <v>00430</v>
      </c>
      <c r="G615">
        <v>1768.462</v>
      </c>
      <c r="H615" t="s">
        <v>105</v>
      </c>
      <c r="I615" t="s">
        <v>261</v>
      </c>
      <c r="J615" s="3">
        <f t="shared" si="48"/>
        <v>0</v>
      </c>
      <c r="K615" t="s">
        <v>106</v>
      </c>
      <c r="L615" s="2" t="str">
        <f t="shared" si="49"/>
        <v>UD</v>
      </c>
      <c r="M615" s="2" t="str">
        <f t="shared" si="50"/>
        <v>01</v>
      </c>
      <c r="N615" t="s">
        <v>262</v>
      </c>
      <c r="O615" t="s">
        <v>15</v>
      </c>
      <c r="P615" t="s">
        <v>16</v>
      </c>
      <c r="Q615" t="s">
        <v>16</v>
      </c>
    </row>
    <row r="616" spans="1:17" x14ac:dyDescent="0.2">
      <c r="A616">
        <v>109466</v>
      </c>
      <c r="B616" s="1">
        <v>42200.517361111109</v>
      </c>
      <c r="C616" s="1">
        <v>42200.522916666669</v>
      </c>
      <c r="D616" t="s">
        <v>432</v>
      </c>
      <c r="E616" s="2" t="str">
        <f t="shared" si="46"/>
        <v>SEA</v>
      </c>
      <c r="F616" s="2" t="str">
        <f t="shared" si="47"/>
        <v>00115</v>
      </c>
      <c r="G616">
        <v>505.65800000000002</v>
      </c>
      <c r="H616" t="s">
        <v>18</v>
      </c>
      <c r="I616" t="s">
        <v>189</v>
      </c>
      <c r="J616" s="3">
        <f t="shared" si="48"/>
        <v>0</v>
      </c>
      <c r="K616" t="s">
        <v>20</v>
      </c>
      <c r="L616" s="2" t="str">
        <f t="shared" si="49"/>
        <v>CBD</v>
      </c>
      <c r="M616" s="2" t="str">
        <f t="shared" si="50"/>
        <v>13</v>
      </c>
      <c r="N616" t="s">
        <v>190</v>
      </c>
      <c r="O616" t="s">
        <v>15</v>
      </c>
      <c r="P616" t="s">
        <v>16</v>
      </c>
      <c r="Q616" t="s">
        <v>16</v>
      </c>
    </row>
    <row r="617" spans="1:17" x14ac:dyDescent="0.2">
      <c r="A617">
        <v>154432</v>
      </c>
      <c r="B617" s="1">
        <v>42283.320138888892</v>
      </c>
      <c r="C617" s="1">
        <v>42283.332638888889</v>
      </c>
      <c r="D617" t="s">
        <v>436</v>
      </c>
      <c r="E617" s="2" t="str">
        <f t="shared" si="46"/>
        <v>SEA</v>
      </c>
      <c r="F617" s="2" t="str">
        <f t="shared" si="47"/>
        <v>00103</v>
      </c>
      <c r="G617">
        <v>1038.6130000000001</v>
      </c>
      <c r="H617" t="s">
        <v>29</v>
      </c>
      <c r="I617" t="s">
        <v>54</v>
      </c>
      <c r="J617" s="3">
        <f t="shared" si="48"/>
        <v>0</v>
      </c>
      <c r="K617" t="s">
        <v>31</v>
      </c>
      <c r="L617" s="2" t="str">
        <f t="shared" si="49"/>
        <v>BT</v>
      </c>
      <c r="M617" s="2" t="str">
        <f t="shared" si="50"/>
        <v>05</v>
      </c>
      <c r="N617" t="s">
        <v>56</v>
      </c>
      <c r="O617" t="s">
        <v>22</v>
      </c>
      <c r="P617" t="s">
        <v>66</v>
      </c>
      <c r="Q617">
        <v>1964</v>
      </c>
    </row>
    <row r="618" spans="1:17" x14ac:dyDescent="0.2">
      <c r="A618">
        <v>25940</v>
      </c>
      <c r="B618" s="1">
        <v>42010.405555555553</v>
      </c>
      <c r="C618" s="1">
        <v>42010.412499999999</v>
      </c>
      <c r="D618" t="s">
        <v>460</v>
      </c>
      <c r="E618" s="2" t="str">
        <f t="shared" si="46"/>
        <v>SEA</v>
      </c>
      <c r="F618" s="2" t="str">
        <f t="shared" si="47"/>
        <v>00362</v>
      </c>
      <c r="G618">
        <v>610.11099999999999</v>
      </c>
      <c r="H618" t="s">
        <v>79</v>
      </c>
      <c r="I618" t="s">
        <v>28</v>
      </c>
      <c r="J618" s="3">
        <f t="shared" si="48"/>
        <v>0</v>
      </c>
      <c r="K618" t="s">
        <v>81</v>
      </c>
      <c r="L618" s="2" t="str">
        <f t="shared" si="49"/>
        <v>CH</v>
      </c>
      <c r="M618" s="2" t="str">
        <f t="shared" si="50"/>
        <v>02</v>
      </c>
      <c r="N618" t="s">
        <v>30</v>
      </c>
      <c r="O618" t="s">
        <v>22</v>
      </c>
      <c r="P618" t="s">
        <v>66</v>
      </c>
      <c r="Q618">
        <v>1979</v>
      </c>
    </row>
    <row r="619" spans="1:17" x14ac:dyDescent="0.2">
      <c r="A619">
        <v>41320</v>
      </c>
      <c r="B619" s="1">
        <v>42061.877083333333</v>
      </c>
      <c r="C619" s="1">
        <v>42061.879166666666</v>
      </c>
      <c r="D619" t="s">
        <v>461</v>
      </c>
      <c r="E619" s="2" t="str">
        <f t="shared" si="46"/>
        <v>SEA</v>
      </c>
      <c r="F619" s="2" t="str">
        <f t="shared" si="47"/>
        <v>00222</v>
      </c>
      <c r="G619">
        <v>169.68299999999999</v>
      </c>
      <c r="H619" t="s">
        <v>80</v>
      </c>
      <c r="I619" t="s">
        <v>46</v>
      </c>
      <c r="J619" s="3">
        <f t="shared" si="48"/>
        <v>0</v>
      </c>
      <c r="K619" t="s">
        <v>82</v>
      </c>
      <c r="L619" s="2" t="str">
        <f t="shared" si="49"/>
        <v>CH</v>
      </c>
      <c r="M619" s="2" t="str">
        <f t="shared" si="50"/>
        <v>09</v>
      </c>
      <c r="N619" t="s">
        <v>48</v>
      </c>
      <c r="O619" t="s">
        <v>22</v>
      </c>
      <c r="P619" t="s">
        <v>23</v>
      </c>
      <c r="Q619">
        <v>1984</v>
      </c>
    </row>
    <row r="620" spans="1:17" x14ac:dyDescent="0.2">
      <c r="A620">
        <v>12706</v>
      </c>
      <c r="B620" s="1">
        <v>41954.957638888889</v>
      </c>
      <c r="C620" s="1">
        <v>41954.962500000001</v>
      </c>
      <c r="D620" t="s">
        <v>414</v>
      </c>
      <c r="E620" s="2" t="str">
        <f t="shared" si="46"/>
        <v>SEA</v>
      </c>
      <c r="F620" s="2" t="str">
        <f t="shared" si="47"/>
        <v>00406</v>
      </c>
      <c r="G620">
        <v>422.99299999999999</v>
      </c>
      <c r="H620" t="s">
        <v>93</v>
      </c>
      <c r="I620" t="s">
        <v>93</v>
      </c>
      <c r="J620" s="3">
        <f t="shared" si="48"/>
        <v>0</v>
      </c>
      <c r="K620" t="s">
        <v>94</v>
      </c>
      <c r="L620" s="2" t="str">
        <f t="shared" si="49"/>
        <v>CBD</v>
      </c>
      <c r="M620" s="2" t="str">
        <f t="shared" si="50"/>
        <v>06</v>
      </c>
      <c r="N620" t="s">
        <v>94</v>
      </c>
      <c r="O620" t="s">
        <v>22</v>
      </c>
      <c r="P620" t="s">
        <v>23</v>
      </c>
      <c r="Q620">
        <v>1981</v>
      </c>
    </row>
    <row r="621" spans="1:17" x14ac:dyDescent="0.2">
      <c r="A621">
        <v>75743</v>
      </c>
      <c r="B621" s="1">
        <v>42143.398611111108</v>
      </c>
      <c r="C621" s="1">
        <v>42143.413194444445</v>
      </c>
      <c r="D621" t="s">
        <v>462</v>
      </c>
      <c r="E621" s="2" t="str">
        <f t="shared" si="46"/>
        <v>SEA</v>
      </c>
      <c r="F621" s="2" t="str">
        <f t="shared" si="47"/>
        <v>00338</v>
      </c>
      <c r="G621">
        <v>1236.664</v>
      </c>
      <c r="H621" t="s">
        <v>122</v>
      </c>
      <c r="I621" t="s">
        <v>18</v>
      </c>
      <c r="J621" s="3">
        <f t="shared" si="48"/>
        <v>0</v>
      </c>
      <c r="K621" t="s">
        <v>123</v>
      </c>
      <c r="L621" s="2" t="str">
        <f t="shared" si="49"/>
        <v>PS</v>
      </c>
      <c r="M621" s="2" t="str">
        <f t="shared" si="50"/>
        <v>05</v>
      </c>
      <c r="N621" t="s">
        <v>20</v>
      </c>
      <c r="O621" t="s">
        <v>15</v>
      </c>
      <c r="P621" t="s">
        <v>16</v>
      </c>
      <c r="Q621" t="s">
        <v>16</v>
      </c>
    </row>
    <row r="622" spans="1:17" x14ac:dyDescent="0.2">
      <c r="A622">
        <v>60318</v>
      </c>
      <c r="B622" s="1">
        <v>42113.436805555553</v>
      </c>
      <c r="C622" s="1">
        <v>42113.448611111111</v>
      </c>
      <c r="D622" t="s">
        <v>110</v>
      </c>
      <c r="E622" s="2" t="str">
        <f t="shared" si="46"/>
        <v>SEA</v>
      </c>
      <c r="F622" s="2" t="str">
        <f t="shared" si="47"/>
        <v>00308</v>
      </c>
      <c r="G622">
        <v>1005.699</v>
      </c>
      <c r="H622" t="s">
        <v>84</v>
      </c>
      <c r="I622" t="s">
        <v>19</v>
      </c>
      <c r="J622" s="3">
        <f t="shared" si="48"/>
        <v>0</v>
      </c>
      <c r="K622" t="s">
        <v>85</v>
      </c>
      <c r="L622" s="2" t="str">
        <f t="shared" si="49"/>
        <v>DPD</v>
      </c>
      <c r="M622" s="2" t="str">
        <f t="shared" si="50"/>
        <v>01</v>
      </c>
      <c r="N622" t="s">
        <v>21</v>
      </c>
      <c r="O622" t="s">
        <v>15</v>
      </c>
      <c r="P622" t="s">
        <v>16</v>
      </c>
      <c r="Q622" t="s">
        <v>16</v>
      </c>
    </row>
    <row r="623" spans="1:17" x14ac:dyDescent="0.2">
      <c r="A623">
        <v>61833</v>
      </c>
      <c r="B623" s="1">
        <v>42114.793749999997</v>
      </c>
      <c r="C623" s="1">
        <v>42114.810416666667</v>
      </c>
      <c r="D623" t="s">
        <v>293</v>
      </c>
      <c r="E623" s="2" t="str">
        <f t="shared" si="46"/>
        <v>SEA</v>
      </c>
      <c r="F623" s="2" t="str">
        <f t="shared" si="47"/>
        <v>00310</v>
      </c>
      <c r="G623">
        <v>1440.3219999999999</v>
      </c>
      <c r="H623" t="s">
        <v>53</v>
      </c>
      <c r="I623" t="s">
        <v>122</v>
      </c>
      <c r="J623" s="3">
        <f t="shared" si="48"/>
        <v>0</v>
      </c>
      <c r="K623" t="s">
        <v>55</v>
      </c>
      <c r="L623" s="2" t="str">
        <f t="shared" si="49"/>
        <v>SLU</v>
      </c>
      <c r="M623" s="2" t="str">
        <f t="shared" si="50"/>
        <v>04</v>
      </c>
      <c r="N623" t="s">
        <v>123</v>
      </c>
      <c r="O623" t="s">
        <v>15</v>
      </c>
      <c r="P623" t="s">
        <v>16</v>
      </c>
      <c r="Q623" t="s">
        <v>16</v>
      </c>
    </row>
    <row r="624" spans="1:17" x14ac:dyDescent="0.2">
      <c r="A624">
        <v>18805</v>
      </c>
      <c r="B624" s="1">
        <v>41976.672222222223</v>
      </c>
      <c r="C624" s="1">
        <v>41976.6875</v>
      </c>
      <c r="D624" t="s">
        <v>35</v>
      </c>
      <c r="E624" s="2" t="str">
        <f t="shared" si="46"/>
        <v>SEA</v>
      </c>
      <c r="F624" s="2" t="str">
        <f t="shared" si="47"/>
        <v>00485</v>
      </c>
      <c r="G624">
        <v>1320.653</v>
      </c>
      <c r="H624" t="s">
        <v>25</v>
      </c>
      <c r="I624" t="s">
        <v>179</v>
      </c>
      <c r="J624" s="3">
        <f t="shared" si="48"/>
        <v>0</v>
      </c>
      <c r="K624" t="s">
        <v>26</v>
      </c>
      <c r="L624" s="2" t="str">
        <f t="shared" si="49"/>
        <v>PS</v>
      </c>
      <c r="M624" s="2" t="str">
        <f t="shared" si="50"/>
        <v>04</v>
      </c>
      <c r="N624" t="s">
        <v>180</v>
      </c>
      <c r="O624" t="s">
        <v>22</v>
      </c>
      <c r="P624" t="s">
        <v>23</v>
      </c>
      <c r="Q624">
        <v>1988</v>
      </c>
    </row>
    <row r="625" spans="1:17" x14ac:dyDescent="0.2">
      <c r="A625">
        <v>156761</v>
      </c>
      <c r="B625" s="1">
        <v>42289.769444444442</v>
      </c>
      <c r="C625" s="1">
        <v>42289.776388888888</v>
      </c>
      <c r="D625" t="s">
        <v>376</v>
      </c>
      <c r="E625" s="2" t="str">
        <f t="shared" si="46"/>
        <v>SEA</v>
      </c>
      <c r="F625" s="2" t="str">
        <f t="shared" si="47"/>
        <v>00136</v>
      </c>
      <c r="G625">
        <v>643.47400000000005</v>
      </c>
      <c r="H625" t="s">
        <v>53</v>
      </c>
      <c r="I625" t="s">
        <v>46</v>
      </c>
      <c r="J625" s="3">
        <f t="shared" si="48"/>
        <v>0</v>
      </c>
      <c r="K625" t="s">
        <v>55</v>
      </c>
      <c r="L625" s="2" t="str">
        <f t="shared" si="49"/>
        <v>SLU</v>
      </c>
      <c r="M625" s="2" t="str">
        <f t="shared" si="50"/>
        <v>04</v>
      </c>
      <c r="N625" t="s">
        <v>48</v>
      </c>
      <c r="O625" t="s">
        <v>22</v>
      </c>
      <c r="P625" t="s">
        <v>23</v>
      </c>
      <c r="Q625">
        <v>1990</v>
      </c>
    </row>
    <row r="626" spans="1:17" x14ac:dyDescent="0.2">
      <c r="A626">
        <v>8271</v>
      </c>
      <c r="B626" s="1">
        <v>41944.568749999999</v>
      </c>
      <c r="C626" s="1">
        <v>41944.661111111112</v>
      </c>
      <c r="D626" t="s">
        <v>463</v>
      </c>
      <c r="E626" s="2" t="str">
        <f t="shared" si="46"/>
        <v>SEA</v>
      </c>
      <c r="F626" s="2" t="str">
        <f t="shared" si="47"/>
        <v>00398</v>
      </c>
      <c r="G626">
        <v>7945.6459999999997</v>
      </c>
      <c r="H626" t="s">
        <v>50</v>
      </c>
      <c r="I626" t="s">
        <v>50</v>
      </c>
      <c r="J626" s="3">
        <f t="shared" si="48"/>
        <v>0</v>
      </c>
      <c r="K626" t="s">
        <v>51</v>
      </c>
      <c r="L626" s="2" t="str">
        <f t="shared" si="49"/>
        <v>FH</v>
      </c>
      <c r="M626" s="2" t="str">
        <f t="shared" si="50"/>
        <v>01</v>
      </c>
      <c r="N626" t="s">
        <v>51</v>
      </c>
      <c r="O626" t="s">
        <v>15</v>
      </c>
      <c r="P626" t="s">
        <v>16</v>
      </c>
      <c r="Q626" t="s">
        <v>16</v>
      </c>
    </row>
    <row r="627" spans="1:17" x14ac:dyDescent="0.2">
      <c r="A627">
        <v>119589</v>
      </c>
      <c r="B627" s="1">
        <v>42216.429861111108</v>
      </c>
      <c r="C627" s="1">
        <v>42216.434027777781</v>
      </c>
      <c r="D627" t="s">
        <v>348</v>
      </c>
      <c r="E627" s="2" t="str">
        <f t="shared" si="46"/>
        <v>SEA</v>
      </c>
      <c r="F627" s="2" t="str">
        <f t="shared" si="47"/>
        <v>00427</v>
      </c>
      <c r="G627">
        <v>348.68299999999999</v>
      </c>
      <c r="H627" t="s">
        <v>29</v>
      </c>
      <c r="I627" t="s">
        <v>93</v>
      </c>
      <c r="J627" s="3">
        <f t="shared" si="48"/>
        <v>0</v>
      </c>
      <c r="K627" t="s">
        <v>31</v>
      </c>
      <c r="L627" s="2" t="str">
        <f t="shared" si="49"/>
        <v>BT</v>
      </c>
      <c r="M627" s="2" t="str">
        <f t="shared" si="50"/>
        <v>05</v>
      </c>
      <c r="N627" t="s">
        <v>94</v>
      </c>
      <c r="O627" t="s">
        <v>22</v>
      </c>
      <c r="P627" t="s">
        <v>23</v>
      </c>
      <c r="Q627">
        <v>1981</v>
      </c>
    </row>
    <row r="628" spans="1:17" x14ac:dyDescent="0.2">
      <c r="A628">
        <v>60238</v>
      </c>
      <c r="B628" s="1">
        <v>42113.365277777775</v>
      </c>
      <c r="C628" s="1">
        <v>42113.370138888888</v>
      </c>
      <c r="D628" t="s">
        <v>464</v>
      </c>
      <c r="E628" s="2" t="str">
        <f t="shared" si="46"/>
        <v>SEA</v>
      </c>
      <c r="F628" s="2" t="str">
        <f t="shared" si="47"/>
        <v>00246</v>
      </c>
      <c r="G628">
        <v>386.12200000000001</v>
      </c>
      <c r="H628" t="s">
        <v>102</v>
      </c>
      <c r="I628" t="s">
        <v>46</v>
      </c>
      <c r="J628" s="3">
        <f t="shared" si="48"/>
        <v>0</v>
      </c>
      <c r="K628" t="s">
        <v>103</v>
      </c>
      <c r="L628" s="2" t="str">
        <f t="shared" si="49"/>
        <v>CH</v>
      </c>
      <c r="M628" s="2" t="str">
        <f t="shared" si="50"/>
        <v>07</v>
      </c>
      <c r="N628" t="s">
        <v>48</v>
      </c>
      <c r="O628" t="s">
        <v>22</v>
      </c>
      <c r="P628" t="s">
        <v>66</v>
      </c>
      <c r="Q628">
        <v>1977</v>
      </c>
    </row>
    <row r="629" spans="1:17" x14ac:dyDescent="0.2">
      <c r="A629">
        <v>56067</v>
      </c>
      <c r="B629" s="1">
        <v>42103.477083333331</v>
      </c>
      <c r="C629" s="1">
        <v>42103.538888888892</v>
      </c>
      <c r="D629" t="s">
        <v>204</v>
      </c>
      <c r="E629" s="2" t="str">
        <f t="shared" si="46"/>
        <v>SEA</v>
      </c>
      <c r="F629" s="2" t="str">
        <f t="shared" si="47"/>
        <v>00079</v>
      </c>
      <c r="G629">
        <v>5315.3609999999999</v>
      </c>
      <c r="H629" t="s">
        <v>197</v>
      </c>
      <c r="I629" t="s">
        <v>197</v>
      </c>
      <c r="J629" s="3">
        <f t="shared" si="48"/>
        <v>0</v>
      </c>
      <c r="K629" t="s">
        <v>198</v>
      </c>
      <c r="L629" s="2" t="str">
        <f t="shared" si="49"/>
        <v>UD</v>
      </c>
      <c r="M629" s="2" t="str">
        <f t="shared" si="50"/>
        <v>07</v>
      </c>
      <c r="N629" t="s">
        <v>198</v>
      </c>
      <c r="O629" t="s">
        <v>15</v>
      </c>
      <c r="P629" t="s">
        <v>16</v>
      </c>
      <c r="Q629" t="s">
        <v>16</v>
      </c>
    </row>
    <row r="630" spans="1:17" x14ac:dyDescent="0.2">
      <c r="A630">
        <v>12217</v>
      </c>
      <c r="B630" s="1">
        <v>41953.683333333334</v>
      </c>
      <c r="C630" s="1">
        <v>41953.697222222225</v>
      </c>
      <c r="D630" t="s">
        <v>444</v>
      </c>
      <c r="E630" s="2" t="str">
        <f t="shared" si="46"/>
        <v>SEA</v>
      </c>
      <c r="F630" s="2" t="str">
        <f t="shared" si="47"/>
        <v>00134</v>
      </c>
      <c r="G630">
        <v>1201.1130000000001</v>
      </c>
      <c r="H630" t="s">
        <v>90</v>
      </c>
      <c r="I630" t="s">
        <v>33</v>
      </c>
      <c r="J630" s="3">
        <f t="shared" si="48"/>
        <v>0</v>
      </c>
      <c r="K630" t="s">
        <v>91</v>
      </c>
      <c r="L630" s="2" t="str">
        <f t="shared" si="49"/>
        <v>CH</v>
      </c>
      <c r="M630" s="2" t="str">
        <f t="shared" si="50"/>
        <v>12</v>
      </c>
      <c r="N630" t="s">
        <v>34</v>
      </c>
      <c r="O630" t="s">
        <v>15</v>
      </c>
      <c r="P630" t="s">
        <v>16</v>
      </c>
      <c r="Q630" t="s">
        <v>16</v>
      </c>
    </row>
    <row r="631" spans="1:17" x14ac:dyDescent="0.2">
      <c r="A631">
        <v>28887</v>
      </c>
      <c r="B631" s="1">
        <v>42020.725694444445</v>
      </c>
      <c r="C631" s="1">
        <v>42020.738194444442</v>
      </c>
      <c r="D631" t="s">
        <v>183</v>
      </c>
      <c r="E631" s="2" t="str">
        <f t="shared" si="46"/>
        <v>SEA</v>
      </c>
      <c r="F631" s="2" t="str">
        <f t="shared" si="47"/>
        <v>00392</v>
      </c>
      <c r="G631">
        <v>1067.096</v>
      </c>
      <c r="H631" t="s">
        <v>54</v>
      </c>
      <c r="I631" t="s">
        <v>29</v>
      </c>
      <c r="J631" s="3">
        <f t="shared" si="48"/>
        <v>0</v>
      </c>
      <c r="K631" t="s">
        <v>56</v>
      </c>
      <c r="L631" s="2" t="str">
        <f t="shared" si="49"/>
        <v>EL</v>
      </c>
      <c r="M631" s="2" t="str">
        <f t="shared" si="50"/>
        <v>03</v>
      </c>
      <c r="N631" t="s">
        <v>31</v>
      </c>
      <c r="O631" t="s">
        <v>22</v>
      </c>
      <c r="P631" t="s">
        <v>66</v>
      </c>
      <c r="Q631">
        <v>1964</v>
      </c>
    </row>
    <row r="632" spans="1:17" x14ac:dyDescent="0.2">
      <c r="A632">
        <v>138026</v>
      </c>
      <c r="B632" s="1">
        <v>42247.779166666667</v>
      </c>
      <c r="C632" s="1">
        <v>42247.794444444444</v>
      </c>
      <c r="D632" t="s">
        <v>402</v>
      </c>
      <c r="E632" s="2" t="str">
        <f t="shared" si="46"/>
        <v>SEA</v>
      </c>
      <c r="F632" s="2" t="str">
        <f t="shared" si="47"/>
        <v>00357</v>
      </c>
      <c r="G632">
        <v>1294.364</v>
      </c>
      <c r="H632" t="s">
        <v>102</v>
      </c>
      <c r="I632" t="s">
        <v>64</v>
      </c>
      <c r="J632" s="3">
        <f t="shared" si="48"/>
        <v>0</v>
      </c>
      <c r="K632" t="s">
        <v>103</v>
      </c>
      <c r="L632" s="2" t="str">
        <f t="shared" si="49"/>
        <v>CH</v>
      </c>
      <c r="M632" s="2" t="str">
        <f t="shared" si="50"/>
        <v>07</v>
      </c>
      <c r="N632" t="s">
        <v>65</v>
      </c>
      <c r="O632" t="s">
        <v>15</v>
      </c>
      <c r="P632" t="s">
        <v>16</v>
      </c>
      <c r="Q632" t="s">
        <v>16</v>
      </c>
    </row>
    <row r="633" spans="1:17" x14ac:dyDescent="0.2">
      <c r="A633">
        <v>135684</v>
      </c>
      <c r="B633" s="1">
        <v>42242.660416666666</v>
      </c>
      <c r="C633" s="1">
        <v>42242.675000000003</v>
      </c>
      <c r="D633" t="s">
        <v>112</v>
      </c>
      <c r="E633" s="2" t="str">
        <f t="shared" si="46"/>
        <v>SEA</v>
      </c>
      <c r="F633" s="2" t="str">
        <f t="shared" si="47"/>
        <v>00106</v>
      </c>
      <c r="G633">
        <v>1241.2159999999999</v>
      </c>
      <c r="H633" t="s">
        <v>119</v>
      </c>
      <c r="I633" t="s">
        <v>102</v>
      </c>
      <c r="J633" s="3">
        <f t="shared" si="48"/>
        <v>0</v>
      </c>
      <c r="K633" t="s">
        <v>120</v>
      </c>
      <c r="L633" s="2" t="str">
        <f t="shared" si="49"/>
        <v>SLU</v>
      </c>
      <c r="M633" s="2" t="str">
        <f t="shared" si="50"/>
        <v>20</v>
      </c>
      <c r="N633" t="s">
        <v>103</v>
      </c>
      <c r="O633" t="s">
        <v>15</v>
      </c>
      <c r="P633" t="s">
        <v>16</v>
      </c>
      <c r="Q633" t="s">
        <v>16</v>
      </c>
    </row>
    <row r="634" spans="1:17" x14ac:dyDescent="0.2">
      <c r="A634">
        <v>71807</v>
      </c>
      <c r="B634" s="1">
        <v>42135.224305555559</v>
      </c>
      <c r="C634" s="1">
        <v>42135.230555555558</v>
      </c>
      <c r="D634" t="s">
        <v>465</v>
      </c>
      <c r="E634" s="2" t="str">
        <f t="shared" si="46"/>
        <v>SEA</v>
      </c>
      <c r="F634" s="2" t="str">
        <f t="shared" si="47"/>
        <v>00291</v>
      </c>
      <c r="G634">
        <v>567.16800000000001</v>
      </c>
      <c r="H634" t="s">
        <v>87</v>
      </c>
      <c r="I634" t="s">
        <v>93</v>
      </c>
      <c r="J634" s="3">
        <f t="shared" si="48"/>
        <v>0</v>
      </c>
      <c r="K634" t="s">
        <v>88</v>
      </c>
      <c r="L634" s="2" t="str">
        <f t="shared" si="49"/>
        <v>CH</v>
      </c>
      <c r="M634" s="2" t="str">
        <f t="shared" si="50"/>
        <v>08</v>
      </c>
      <c r="N634" t="s">
        <v>94</v>
      </c>
      <c r="O634" t="s">
        <v>22</v>
      </c>
      <c r="P634" t="s">
        <v>66</v>
      </c>
      <c r="Q634">
        <v>1988</v>
      </c>
    </row>
    <row r="635" spans="1:17" x14ac:dyDescent="0.2">
      <c r="A635">
        <v>49591</v>
      </c>
      <c r="B635" s="1">
        <v>42086.456944444442</v>
      </c>
      <c r="C635" s="1">
        <v>42086.467361111114</v>
      </c>
      <c r="D635" t="s">
        <v>461</v>
      </c>
      <c r="E635" s="2" t="str">
        <f t="shared" si="46"/>
        <v>SEA</v>
      </c>
      <c r="F635" s="2" t="str">
        <f t="shared" si="47"/>
        <v>00222</v>
      </c>
      <c r="G635">
        <v>869.43600000000004</v>
      </c>
      <c r="H635" t="s">
        <v>87</v>
      </c>
      <c r="I635" t="s">
        <v>116</v>
      </c>
      <c r="J635" s="3">
        <f t="shared" si="48"/>
        <v>0</v>
      </c>
      <c r="K635" t="s">
        <v>88</v>
      </c>
      <c r="L635" s="2" t="str">
        <f t="shared" si="49"/>
        <v>CH</v>
      </c>
      <c r="M635" s="2" t="str">
        <f t="shared" si="50"/>
        <v>08</v>
      </c>
      <c r="N635" t="s">
        <v>117</v>
      </c>
      <c r="O635" t="s">
        <v>22</v>
      </c>
      <c r="P635" t="s">
        <v>23</v>
      </c>
      <c r="Q635">
        <v>1988</v>
      </c>
    </row>
    <row r="636" spans="1:17" x14ac:dyDescent="0.2">
      <c r="A636">
        <v>18949</v>
      </c>
      <c r="B636" s="1">
        <v>41977.339583333334</v>
      </c>
      <c r="C636" s="1">
        <v>41977.340277777781</v>
      </c>
      <c r="D636" t="s">
        <v>325</v>
      </c>
      <c r="E636" s="2" t="str">
        <f t="shared" si="46"/>
        <v>SEA</v>
      </c>
      <c r="F636" s="2" t="str">
        <f t="shared" si="47"/>
        <v>00490</v>
      </c>
      <c r="G636">
        <v>75.924000000000007</v>
      </c>
      <c r="H636" t="s">
        <v>90</v>
      </c>
      <c r="I636" t="s">
        <v>90</v>
      </c>
      <c r="J636" s="3">
        <f t="shared" si="48"/>
        <v>0</v>
      </c>
      <c r="K636" t="s">
        <v>91</v>
      </c>
      <c r="L636" s="2" t="str">
        <f t="shared" si="49"/>
        <v>CH</v>
      </c>
      <c r="M636" s="2" t="str">
        <f t="shared" si="50"/>
        <v>12</v>
      </c>
      <c r="N636" t="s">
        <v>91</v>
      </c>
      <c r="O636" t="s">
        <v>22</v>
      </c>
      <c r="P636" t="s">
        <v>66</v>
      </c>
      <c r="Q636">
        <v>1966</v>
      </c>
    </row>
    <row r="637" spans="1:17" x14ac:dyDescent="0.2">
      <c r="A637">
        <v>145018</v>
      </c>
      <c r="B637" s="1">
        <v>42262.807638888888</v>
      </c>
      <c r="C637" s="1">
        <v>42262.80972222222</v>
      </c>
      <c r="D637" t="s">
        <v>32</v>
      </c>
      <c r="E637" s="2" t="str">
        <f t="shared" si="46"/>
        <v>SEA</v>
      </c>
      <c r="F637" s="2" t="str">
        <f t="shared" si="47"/>
        <v>00318</v>
      </c>
      <c r="G637">
        <v>176.31200000000001</v>
      </c>
      <c r="H637" t="s">
        <v>64</v>
      </c>
      <c r="I637" t="s">
        <v>84</v>
      </c>
      <c r="J637" s="3">
        <f t="shared" si="48"/>
        <v>0</v>
      </c>
      <c r="K637" t="s">
        <v>65</v>
      </c>
      <c r="L637" s="2" t="str">
        <f t="shared" si="49"/>
        <v>SLU</v>
      </c>
      <c r="M637" s="2" t="str">
        <f t="shared" si="50"/>
        <v>07</v>
      </c>
      <c r="N637" t="s">
        <v>85</v>
      </c>
      <c r="O637" t="s">
        <v>22</v>
      </c>
      <c r="P637" t="s">
        <v>23</v>
      </c>
      <c r="Q637">
        <v>1982</v>
      </c>
    </row>
    <row r="638" spans="1:17" x14ac:dyDescent="0.2">
      <c r="A638">
        <v>63460</v>
      </c>
      <c r="B638" s="1">
        <v>42117.754166666666</v>
      </c>
      <c r="C638" s="1">
        <v>42117.761805555558</v>
      </c>
      <c r="D638" t="s">
        <v>140</v>
      </c>
      <c r="E638" s="2" t="str">
        <f t="shared" si="46"/>
        <v>SEA</v>
      </c>
      <c r="F638" s="2" t="str">
        <f t="shared" si="47"/>
        <v>00259</v>
      </c>
      <c r="G638">
        <v>693.75</v>
      </c>
      <c r="H638" t="s">
        <v>93</v>
      </c>
      <c r="I638" t="s">
        <v>37</v>
      </c>
      <c r="J638" s="3">
        <f t="shared" si="48"/>
        <v>0</v>
      </c>
      <c r="K638" t="s">
        <v>94</v>
      </c>
      <c r="L638" s="2" t="str">
        <f t="shared" si="49"/>
        <v>CBD</v>
      </c>
      <c r="M638" s="2" t="str">
        <f t="shared" si="50"/>
        <v>06</v>
      </c>
      <c r="N638" t="s">
        <v>39</v>
      </c>
      <c r="O638" t="s">
        <v>22</v>
      </c>
      <c r="P638" t="s">
        <v>23</v>
      </c>
      <c r="Q638">
        <v>1962</v>
      </c>
    </row>
    <row r="639" spans="1:17" x14ac:dyDescent="0.2">
      <c r="A639">
        <v>150625</v>
      </c>
      <c r="B639" s="1">
        <v>42275.404861111114</v>
      </c>
      <c r="C639" s="1">
        <v>42275.40902777778</v>
      </c>
      <c r="D639" t="s">
        <v>324</v>
      </c>
      <c r="E639" s="2" t="str">
        <f t="shared" si="46"/>
        <v>SEA</v>
      </c>
      <c r="F639" s="2" t="str">
        <f t="shared" si="47"/>
        <v>00356</v>
      </c>
      <c r="G639">
        <v>384.97800000000001</v>
      </c>
      <c r="H639" t="s">
        <v>322</v>
      </c>
      <c r="I639" t="s">
        <v>163</v>
      </c>
      <c r="J639" s="3">
        <f t="shared" si="48"/>
        <v>0</v>
      </c>
      <c r="K639" t="s">
        <v>323</v>
      </c>
      <c r="L639" s="2" t="str">
        <f t="shared" si="49"/>
        <v>CD</v>
      </c>
      <c r="M639" s="2" t="str">
        <f t="shared" si="50"/>
        <v>01</v>
      </c>
      <c r="N639" t="s">
        <v>164</v>
      </c>
      <c r="O639" t="s">
        <v>22</v>
      </c>
      <c r="P639" t="s">
        <v>23</v>
      </c>
      <c r="Q639">
        <v>1986</v>
      </c>
    </row>
    <row r="640" spans="1:17" x14ac:dyDescent="0.2">
      <c r="A640">
        <v>7337</v>
      </c>
      <c r="B640" s="1">
        <v>41941.663888888892</v>
      </c>
      <c r="C640" s="1">
        <v>41941.667361111111</v>
      </c>
      <c r="D640" t="s">
        <v>132</v>
      </c>
      <c r="E640" s="2" t="str">
        <f t="shared" si="46"/>
        <v>SEA</v>
      </c>
      <c r="F640" s="2" t="str">
        <f t="shared" si="47"/>
        <v>00330</v>
      </c>
      <c r="G640">
        <v>304.16000000000003</v>
      </c>
      <c r="H640" t="s">
        <v>33</v>
      </c>
      <c r="I640" t="s">
        <v>99</v>
      </c>
      <c r="J640" s="3">
        <f t="shared" si="48"/>
        <v>0</v>
      </c>
      <c r="K640" t="s">
        <v>34</v>
      </c>
      <c r="L640" s="2" t="str">
        <f t="shared" si="49"/>
        <v>SLU</v>
      </c>
      <c r="M640" s="2" t="str">
        <f t="shared" si="50"/>
        <v>01</v>
      </c>
      <c r="N640" t="s">
        <v>100</v>
      </c>
      <c r="O640" t="s">
        <v>22</v>
      </c>
      <c r="P640" t="s">
        <v>23</v>
      </c>
      <c r="Q640">
        <v>1983</v>
      </c>
    </row>
    <row r="641" spans="1:17" x14ac:dyDescent="0.2">
      <c r="A641">
        <v>45279</v>
      </c>
      <c r="B641" s="1">
        <v>42072.768750000003</v>
      </c>
      <c r="C641" s="1">
        <v>42072.773611111108</v>
      </c>
      <c r="D641" t="s">
        <v>466</v>
      </c>
      <c r="E641" s="2" t="str">
        <f t="shared" si="46"/>
        <v>SEA</v>
      </c>
      <c r="F641" s="2" t="str">
        <f t="shared" si="47"/>
        <v>00117</v>
      </c>
      <c r="G641">
        <v>374.279</v>
      </c>
      <c r="H641" t="s">
        <v>53</v>
      </c>
      <c r="I641" t="s">
        <v>99</v>
      </c>
      <c r="J641" s="3">
        <f t="shared" si="48"/>
        <v>0</v>
      </c>
      <c r="K641" t="s">
        <v>55</v>
      </c>
      <c r="L641" s="2" t="str">
        <f t="shared" si="49"/>
        <v>SLU</v>
      </c>
      <c r="M641" s="2" t="str">
        <f t="shared" si="50"/>
        <v>04</v>
      </c>
      <c r="N641" t="s">
        <v>100</v>
      </c>
      <c r="O641" t="s">
        <v>22</v>
      </c>
      <c r="P641" t="s">
        <v>23</v>
      </c>
      <c r="Q641">
        <v>1962</v>
      </c>
    </row>
    <row r="642" spans="1:17" x14ac:dyDescent="0.2">
      <c r="A642">
        <v>148816</v>
      </c>
      <c r="B642" s="1">
        <v>42271.525694444441</v>
      </c>
      <c r="C642" s="1">
        <v>42271.531944444447</v>
      </c>
      <c r="D642" t="s">
        <v>467</v>
      </c>
      <c r="E642" s="2" t="str">
        <f t="shared" si="46"/>
        <v>SEA</v>
      </c>
      <c r="F642" s="2" t="str">
        <f t="shared" si="47"/>
        <v>00450</v>
      </c>
      <c r="G642">
        <v>526.21199999999999</v>
      </c>
      <c r="H642" t="s">
        <v>137</v>
      </c>
      <c r="I642" t="s">
        <v>53</v>
      </c>
      <c r="J642" s="3">
        <f t="shared" si="48"/>
        <v>0</v>
      </c>
      <c r="K642" t="s">
        <v>138</v>
      </c>
      <c r="L642" s="2" t="str">
        <f t="shared" si="49"/>
        <v>BT</v>
      </c>
      <c r="M642" s="2" t="str">
        <f t="shared" si="50"/>
        <v>04</v>
      </c>
      <c r="N642" t="s">
        <v>55</v>
      </c>
      <c r="O642" t="s">
        <v>22</v>
      </c>
      <c r="P642" t="s">
        <v>66</v>
      </c>
      <c r="Q642">
        <v>1994</v>
      </c>
    </row>
    <row r="643" spans="1:17" x14ac:dyDescent="0.2">
      <c r="A643">
        <v>32496</v>
      </c>
      <c r="B643" s="1">
        <v>42033.354861111111</v>
      </c>
      <c r="C643" s="1">
        <v>42033.368055555555</v>
      </c>
      <c r="D643" t="s">
        <v>408</v>
      </c>
      <c r="E643" s="2" t="str">
        <f t="shared" ref="E643:E706" si="51">LEFT(D643, 3)</f>
        <v>SEA</v>
      </c>
      <c r="F643" s="2" t="str">
        <f t="shared" ref="F643:F706" si="52">RIGHT(D643,5)</f>
        <v>00203</v>
      </c>
      <c r="G643">
        <v>1121.626</v>
      </c>
      <c r="H643" t="s">
        <v>213</v>
      </c>
      <c r="I643" t="s">
        <v>93</v>
      </c>
      <c r="J643" s="3">
        <f t="shared" ref="J643:J706" si="53">IFERROR(SEARCH("Occidental",I643), 0)</f>
        <v>0</v>
      </c>
      <c r="K643" t="s">
        <v>214</v>
      </c>
      <c r="L643" s="2" t="str">
        <f t="shared" ref="L643:L706" si="54">LEFT(K643, FIND("-",K643)-1)</f>
        <v>CH</v>
      </c>
      <c r="M643" s="2" t="str">
        <f t="shared" ref="M643:M706" si="55">RIGHT(K643, LEN(K643)-FIND("-",K643))</f>
        <v>15</v>
      </c>
      <c r="N643" t="s">
        <v>94</v>
      </c>
      <c r="O643" t="s">
        <v>22</v>
      </c>
      <c r="P643" t="s">
        <v>66</v>
      </c>
      <c r="Q643">
        <v>1981</v>
      </c>
    </row>
    <row r="644" spans="1:17" x14ac:dyDescent="0.2">
      <c r="A644">
        <v>7242</v>
      </c>
      <c r="B644" s="1">
        <v>41941.539583333331</v>
      </c>
      <c r="C644" s="1">
        <v>41941.543749999997</v>
      </c>
      <c r="D644" t="s">
        <v>459</v>
      </c>
      <c r="E644" s="2" t="str">
        <f t="shared" si="51"/>
        <v>SEA</v>
      </c>
      <c r="F644" s="2" t="str">
        <f t="shared" si="52"/>
        <v>00097</v>
      </c>
      <c r="G644">
        <v>393.18</v>
      </c>
      <c r="H644" t="s">
        <v>33</v>
      </c>
      <c r="I644" t="s">
        <v>230</v>
      </c>
      <c r="J644" s="3">
        <f t="shared" si="53"/>
        <v>0</v>
      </c>
      <c r="K644" t="s">
        <v>34</v>
      </c>
      <c r="L644" s="2" t="str">
        <f t="shared" si="54"/>
        <v>SLU</v>
      </c>
      <c r="M644" s="2" t="str">
        <f t="shared" si="55"/>
        <v>01</v>
      </c>
      <c r="N644" t="s">
        <v>231</v>
      </c>
      <c r="O644" t="s">
        <v>15</v>
      </c>
      <c r="P644" t="s">
        <v>16</v>
      </c>
      <c r="Q644" t="s">
        <v>16</v>
      </c>
    </row>
    <row r="645" spans="1:17" x14ac:dyDescent="0.2">
      <c r="A645">
        <v>45187</v>
      </c>
      <c r="B645" s="1">
        <v>42072.67291666667</v>
      </c>
      <c r="C645" s="1">
        <v>42072.679166666669</v>
      </c>
      <c r="D645" t="s">
        <v>127</v>
      </c>
      <c r="E645" s="2" t="str">
        <f t="shared" si="51"/>
        <v>SEA</v>
      </c>
      <c r="F645" s="2" t="str">
        <f t="shared" si="52"/>
        <v>00150</v>
      </c>
      <c r="G645">
        <v>487.91199999999998</v>
      </c>
      <c r="H645" t="s">
        <v>189</v>
      </c>
      <c r="I645" t="s">
        <v>33</v>
      </c>
      <c r="J645" s="3">
        <f t="shared" si="53"/>
        <v>0</v>
      </c>
      <c r="K645" t="s">
        <v>190</v>
      </c>
      <c r="L645" s="2" t="str">
        <f t="shared" si="54"/>
        <v>SLU</v>
      </c>
      <c r="M645" s="2" t="str">
        <f t="shared" si="55"/>
        <v>18</v>
      </c>
      <c r="N645" t="s">
        <v>34</v>
      </c>
      <c r="O645" t="s">
        <v>22</v>
      </c>
      <c r="P645" t="s">
        <v>23</v>
      </c>
      <c r="Q645">
        <v>1987</v>
      </c>
    </row>
    <row r="646" spans="1:17" x14ac:dyDescent="0.2">
      <c r="A646">
        <v>86741</v>
      </c>
      <c r="B646" s="1">
        <v>42163.393055555556</v>
      </c>
      <c r="C646" s="1">
        <v>42163.400694444441</v>
      </c>
      <c r="D646" t="s">
        <v>161</v>
      </c>
      <c r="E646" s="2" t="str">
        <f t="shared" si="51"/>
        <v>SEA</v>
      </c>
      <c r="F646" s="2" t="str">
        <f t="shared" si="52"/>
        <v>00180</v>
      </c>
      <c r="G646">
        <v>701.23299999999995</v>
      </c>
      <c r="H646" t="s">
        <v>18</v>
      </c>
      <c r="I646" t="s">
        <v>84</v>
      </c>
      <c r="J646" s="3">
        <f t="shared" si="53"/>
        <v>0</v>
      </c>
      <c r="K646" t="s">
        <v>20</v>
      </c>
      <c r="L646" s="2" t="str">
        <f t="shared" si="54"/>
        <v>CBD</v>
      </c>
      <c r="M646" s="2" t="str">
        <f t="shared" si="55"/>
        <v>13</v>
      </c>
      <c r="N646" t="s">
        <v>85</v>
      </c>
      <c r="O646" t="s">
        <v>22</v>
      </c>
      <c r="P646" t="s">
        <v>23</v>
      </c>
      <c r="Q646">
        <v>1991</v>
      </c>
    </row>
    <row r="647" spans="1:17" x14ac:dyDescent="0.2">
      <c r="A647">
        <v>126863</v>
      </c>
      <c r="B647" s="1">
        <v>42227.665277777778</v>
      </c>
      <c r="C647" s="1">
        <v>42227.679861111108</v>
      </c>
      <c r="D647" t="s">
        <v>468</v>
      </c>
      <c r="E647" s="2" t="str">
        <f t="shared" si="51"/>
        <v>SEA</v>
      </c>
      <c r="F647" s="2" t="str">
        <f t="shared" si="52"/>
        <v>00370</v>
      </c>
      <c r="G647">
        <v>1291.673</v>
      </c>
      <c r="H647" t="s">
        <v>33</v>
      </c>
      <c r="I647" t="s">
        <v>317</v>
      </c>
      <c r="J647" s="3">
        <f t="shared" si="53"/>
        <v>0</v>
      </c>
      <c r="K647" t="s">
        <v>34</v>
      </c>
      <c r="L647" s="2" t="str">
        <f t="shared" si="54"/>
        <v>SLU</v>
      </c>
      <c r="M647" s="2" t="str">
        <f t="shared" si="55"/>
        <v>01</v>
      </c>
      <c r="N647" t="s">
        <v>318</v>
      </c>
      <c r="O647" t="s">
        <v>22</v>
      </c>
      <c r="P647" t="s">
        <v>23</v>
      </c>
      <c r="Q647">
        <v>1951</v>
      </c>
    </row>
    <row r="648" spans="1:17" x14ac:dyDescent="0.2">
      <c r="A648">
        <v>89375</v>
      </c>
      <c r="B648" s="1">
        <v>42167.71875</v>
      </c>
      <c r="C648" s="1">
        <v>42167.802777777775</v>
      </c>
      <c r="D648" t="s">
        <v>27</v>
      </c>
      <c r="E648" s="2" t="str">
        <f t="shared" si="51"/>
        <v>SEA</v>
      </c>
      <c r="F648" s="2" t="str">
        <f t="shared" si="52"/>
        <v>00375</v>
      </c>
      <c r="G648">
        <v>7265.1369999999997</v>
      </c>
      <c r="H648" t="s">
        <v>72</v>
      </c>
      <c r="I648" t="s">
        <v>19</v>
      </c>
      <c r="J648" s="3">
        <f t="shared" si="53"/>
        <v>0</v>
      </c>
      <c r="K648" t="s">
        <v>73</v>
      </c>
      <c r="L648" s="2" t="str">
        <f t="shared" si="54"/>
        <v>WF</v>
      </c>
      <c r="M648" s="2" t="str">
        <f t="shared" si="55"/>
        <v>04</v>
      </c>
      <c r="N648" t="s">
        <v>21</v>
      </c>
      <c r="O648" t="s">
        <v>15</v>
      </c>
      <c r="P648" t="s">
        <v>16</v>
      </c>
      <c r="Q648" t="s">
        <v>16</v>
      </c>
    </row>
    <row r="649" spans="1:17" x14ac:dyDescent="0.2">
      <c r="A649">
        <v>1778</v>
      </c>
      <c r="B649" s="1">
        <v>41927.795138888891</v>
      </c>
      <c r="C649" s="1">
        <v>41927.800000000003</v>
      </c>
      <c r="D649" t="s">
        <v>469</v>
      </c>
      <c r="E649" s="2" t="str">
        <f t="shared" si="51"/>
        <v>SEA</v>
      </c>
      <c r="F649" s="2" t="str">
        <f t="shared" si="52"/>
        <v>00468</v>
      </c>
      <c r="G649">
        <v>442.03800000000001</v>
      </c>
      <c r="H649" t="s">
        <v>64</v>
      </c>
      <c r="I649" t="s">
        <v>37</v>
      </c>
      <c r="J649" s="3">
        <f t="shared" si="53"/>
        <v>0</v>
      </c>
      <c r="K649" t="s">
        <v>65</v>
      </c>
      <c r="L649" s="2" t="str">
        <f t="shared" si="54"/>
        <v>SLU</v>
      </c>
      <c r="M649" s="2" t="str">
        <f t="shared" si="55"/>
        <v>07</v>
      </c>
      <c r="N649" t="s">
        <v>39</v>
      </c>
      <c r="O649" t="s">
        <v>22</v>
      </c>
      <c r="P649" t="s">
        <v>23</v>
      </c>
      <c r="Q649">
        <v>1969</v>
      </c>
    </row>
    <row r="650" spans="1:17" x14ac:dyDescent="0.2">
      <c r="A650">
        <v>51416</v>
      </c>
      <c r="B650" s="1">
        <v>42090.821527777778</v>
      </c>
      <c r="C650" s="1">
        <v>42090.830555555556</v>
      </c>
      <c r="D650" t="s">
        <v>470</v>
      </c>
      <c r="E650" s="2" t="str">
        <f t="shared" si="51"/>
        <v>SEA</v>
      </c>
      <c r="F650" s="2" t="str">
        <f t="shared" si="52"/>
        <v>00156</v>
      </c>
      <c r="G650">
        <v>777.96600000000001</v>
      </c>
      <c r="H650" t="s">
        <v>46</v>
      </c>
      <c r="I650" t="s">
        <v>102</v>
      </c>
      <c r="J650" s="3">
        <f t="shared" si="53"/>
        <v>0</v>
      </c>
      <c r="K650" t="s">
        <v>48</v>
      </c>
      <c r="L650" s="2" t="str">
        <f t="shared" si="54"/>
        <v>SLU</v>
      </c>
      <c r="M650" s="2" t="str">
        <f t="shared" si="55"/>
        <v>16</v>
      </c>
      <c r="N650" t="s">
        <v>103</v>
      </c>
      <c r="O650" t="s">
        <v>22</v>
      </c>
      <c r="P650" t="s">
        <v>23</v>
      </c>
      <c r="Q650">
        <v>1985</v>
      </c>
    </row>
    <row r="651" spans="1:17" x14ac:dyDescent="0.2">
      <c r="A651">
        <v>155276</v>
      </c>
      <c r="B651" s="1">
        <v>42285.545138888891</v>
      </c>
      <c r="C651" s="1">
        <v>42285.553472222222</v>
      </c>
      <c r="D651" t="s">
        <v>430</v>
      </c>
      <c r="E651" s="2" t="str">
        <f t="shared" si="51"/>
        <v>SEA</v>
      </c>
      <c r="F651" s="2" t="str">
        <f t="shared" si="52"/>
        <v>00294</v>
      </c>
      <c r="G651">
        <v>719.92</v>
      </c>
      <c r="H651" t="s">
        <v>61</v>
      </c>
      <c r="I651" t="s">
        <v>68</v>
      </c>
      <c r="J651" s="3">
        <f t="shared" si="53"/>
        <v>0</v>
      </c>
      <c r="K651" t="s">
        <v>62</v>
      </c>
      <c r="L651" s="2" t="str">
        <f t="shared" si="54"/>
        <v>WF</v>
      </c>
      <c r="M651" s="2" t="str">
        <f t="shared" si="55"/>
        <v>01</v>
      </c>
      <c r="N651" t="s">
        <v>69</v>
      </c>
      <c r="O651" t="s">
        <v>22</v>
      </c>
      <c r="P651" t="s">
        <v>66</v>
      </c>
      <c r="Q651">
        <v>1971</v>
      </c>
    </row>
    <row r="652" spans="1:17" x14ac:dyDescent="0.2">
      <c r="A652">
        <v>54529</v>
      </c>
      <c r="B652" s="1">
        <v>42099.6</v>
      </c>
      <c r="C652" s="1">
        <v>42099.611111111109</v>
      </c>
      <c r="D652" t="s">
        <v>413</v>
      </c>
      <c r="E652" s="2" t="str">
        <f t="shared" si="51"/>
        <v>SEA</v>
      </c>
      <c r="F652" s="2" t="str">
        <f t="shared" si="52"/>
        <v>00098</v>
      </c>
      <c r="G652">
        <v>960.798</v>
      </c>
      <c r="H652" t="s">
        <v>45</v>
      </c>
      <c r="I652" t="s">
        <v>18</v>
      </c>
      <c r="J652" s="3">
        <f t="shared" si="53"/>
        <v>0</v>
      </c>
      <c r="K652" t="s">
        <v>47</v>
      </c>
      <c r="L652" s="2" t="str">
        <f t="shared" si="54"/>
        <v>CH</v>
      </c>
      <c r="M652" s="2" t="str">
        <f t="shared" si="55"/>
        <v>03</v>
      </c>
      <c r="N652" t="s">
        <v>20</v>
      </c>
      <c r="O652" t="s">
        <v>15</v>
      </c>
      <c r="P652" t="s">
        <v>16</v>
      </c>
      <c r="Q652" t="s">
        <v>16</v>
      </c>
    </row>
    <row r="653" spans="1:17" x14ac:dyDescent="0.2">
      <c r="A653">
        <v>56421</v>
      </c>
      <c r="B653" s="1">
        <v>42104.152777777781</v>
      </c>
      <c r="C653" s="1">
        <v>42104.163888888892</v>
      </c>
      <c r="D653" t="s">
        <v>141</v>
      </c>
      <c r="E653" s="2" t="str">
        <f t="shared" si="51"/>
        <v>SEA</v>
      </c>
      <c r="F653" s="2" t="str">
        <f t="shared" si="52"/>
        <v>00248</v>
      </c>
      <c r="G653">
        <v>954.56100000000004</v>
      </c>
      <c r="H653" t="s">
        <v>45</v>
      </c>
      <c r="I653" t="s">
        <v>102</v>
      </c>
      <c r="J653" s="3">
        <f t="shared" si="53"/>
        <v>0</v>
      </c>
      <c r="K653" t="s">
        <v>47</v>
      </c>
      <c r="L653" s="2" t="str">
        <f t="shared" si="54"/>
        <v>CH</v>
      </c>
      <c r="M653" s="2" t="str">
        <f t="shared" si="55"/>
        <v>03</v>
      </c>
      <c r="N653" t="s">
        <v>103</v>
      </c>
      <c r="O653" t="s">
        <v>15</v>
      </c>
      <c r="P653" t="s">
        <v>16</v>
      </c>
      <c r="Q653" t="s">
        <v>16</v>
      </c>
    </row>
    <row r="654" spans="1:17" x14ac:dyDescent="0.2">
      <c r="A654">
        <v>92439</v>
      </c>
      <c r="B654" s="1">
        <v>42172.622916666667</v>
      </c>
      <c r="C654" s="1">
        <v>42172.648611111108</v>
      </c>
      <c r="D654" t="s">
        <v>377</v>
      </c>
      <c r="E654" s="2" t="str">
        <f t="shared" si="51"/>
        <v>SEA</v>
      </c>
      <c r="F654" s="2" t="str">
        <f t="shared" si="52"/>
        <v>00022</v>
      </c>
      <c r="G654">
        <v>2225.44</v>
      </c>
      <c r="H654" t="s">
        <v>189</v>
      </c>
      <c r="I654" t="s">
        <v>61</v>
      </c>
      <c r="J654" s="3">
        <f t="shared" si="53"/>
        <v>0</v>
      </c>
      <c r="K654" t="s">
        <v>190</v>
      </c>
      <c r="L654" s="2" t="str">
        <f t="shared" si="54"/>
        <v>SLU</v>
      </c>
      <c r="M654" s="2" t="str">
        <f t="shared" si="55"/>
        <v>18</v>
      </c>
      <c r="N654" t="s">
        <v>62</v>
      </c>
      <c r="O654" t="s">
        <v>15</v>
      </c>
      <c r="P654" t="s">
        <v>16</v>
      </c>
      <c r="Q654" t="s">
        <v>16</v>
      </c>
    </row>
    <row r="655" spans="1:17" x14ac:dyDescent="0.2">
      <c r="A655">
        <v>11744</v>
      </c>
      <c r="B655" s="1">
        <v>41952.506249999999</v>
      </c>
      <c r="C655" s="1">
        <v>41952.51666666667</v>
      </c>
      <c r="D655" t="s">
        <v>471</v>
      </c>
      <c r="E655" s="2" t="str">
        <f t="shared" si="51"/>
        <v>SEA</v>
      </c>
      <c r="F655" s="2" t="str">
        <f t="shared" si="52"/>
        <v>00446</v>
      </c>
      <c r="G655">
        <v>860.64300000000003</v>
      </c>
      <c r="H655" t="s">
        <v>80</v>
      </c>
      <c r="I655" t="s">
        <v>102</v>
      </c>
      <c r="J655" s="3">
        <f t="shared" si="53"/>
        <v>0</v>
      </c>
      <c r="K655" t="s">
        <v>82</v>
      </c>
      <c r="L655" s="2" t="str">
        <f t="shared" si="54"/>
        <v>CH</v>
      </c>
      <c r="M655" s="2" t="str">
        <f t="shared" si="55"/>
        <v>09</v>
      </c>
      <c r="N655" t="s">
        <v>103</v>
      </c>
      <c r="O655" t="s">
        <v>22</v>
      </c>
      <c r="P655" t="s">
        <v>23</v>
      </c>
      <c r="Q655">
        <v>1977</v>
      </c>
    </row>
    <row r="656" spans="1:17" x14ac:dyDescent="0.2">
      <c r="A656">
        <v>97492</v>
      </c>
      <c r="B656" s="1">
        <v>42181.48333333333</v>
      </c>
      <c r="C656" s="1">
        <v>42181.517361111109</v>
      </c>
      <c r="D656" t="s">
        <v>472</v>
      </c>
      <c r="E656" s="2" t="str">
        <f t="shared" si="51"/>
        <v>SEA</v>
      </c>
      <c r="F656" s="2" t="str">
        <f t="shared" si="52"/>
        <v>00121</v>
      </c>
      <c r="G656">
        <v>2931.4409999999998</v>
      </c>
      <c r="H656" t="s">
        <v>61</v>
      </c>
      <c r="I656" t="s">
        <v>61</v>
      </c>
      <c r="J656" s="3">
        <f t="shared" si="53"/>
        <v>0</v>
      </c>
      <c r="K656" t="s">
        <v>62</v>
      </c>
      <c r="L656" s="2" t="str">
        <f t="shared" si="54"/>
        <v>WF</v>
      </c>
      <c r="M656" s="2" t="str">
        <f t="shared" si="55"/>
        <v>01</v>
      </c>
      <c r="N656" t="s">
        <v>62</v>
      </c>
      <c r="O656" t="s">
        <v>15</v>
      </c>
      <c r="P656" t="s">
        <v>16</v>
      </c>
      <c r="Q656" t="s">
        <v>16</v>
      </c>
    </row>
    <row r="657" spans="1:17" x14ac:dyDescent="0.2">
      <c r="A657">
        <v>37995</v>
      </c>
      <c r="B657" s="1">
        <v>42051.716666666667</v>
      </c>
      <c r="C657" s="1">
        <v>42051.731944444444</v>
      </c>
      <c r="D657" t="s">
        <v>157</v>
      </c>
      <c r="E657" s="2" t="str">
        <f t="shared" si="51"/>
        <v>SEA</v>
      </c>
      <c r="F657" s="2" t="str">
        <f t="shared" si="52"/>
        <v>00374</v>
      </c>
      <c r="G657">
        <v>1319.2260000000001</v>
      </c>
      <c r="H657" t="s">
        <v>230</v>
      </c>
      <c r="I657" t="s">
        <v>72</v>
      </c>
      <c r="J657" s="3">
        <f t="shared" si="53"/>
        <v>0</v>
      </c>
      <c r="K657" t="s">
        <v>231</v>
      </c>
      <c r="L657" s="2" t="str">
        <f t="shared" si="54"/>
        <v>SLU</v>
      </c>
      <c r="M657" s="2" t="str">
        <f t="shared" si="55"/>
        <v>17</v>
      </c>
      <c r="N657" t="s">
        <v>73</v>
      </c>
      <c r="O657" t="s">
        <v>15</v>
      </c>
      <c r="P657" t="s">
        <v>16</v>
      </c>
      <c r="Q657" t="s">
        <v>16</v>
      </c>
    </row>
    <row r="658" spans="1:17" x14ac:dyDescent="0.2">
      <c r="A658">
        <v>57222</v>
      </c>
      <c r="B658" s="1">
        <v>42106.70208333333</v>
      </c>
      <c r="C658" s="1">
        <v>42106.706944444442</v>
      </c>
      <c r="D658" t="s">
        <v>444</v>
      </c>
      <c r="E658" s="2" t="str">
        <f t="shared" si="51"/>
        <v>SEA</v>
      </c>
      <c r="F658" s="2" t="str">
        <f t="shared" si="52"/>
        <v>00134</v>
      </c>
      <c r="G658">
        <v>371.03500000000003</v>
      </c>
      <c r="H658" t="s">
        <v>79</v>
      </c>
      <c r="I658" t="s">
        <v>152</v>
      </c>
      <c r="J658" s="3">
        <f t="shared" si="53"/>
        <v>0</v>
      </c>
      <c r="K658" t="s">
        <v>81</v>
      </c>
      <c r="L658" s="2" t="str">
        <f t="shared" si="54"/>
        <v>CH</v>
      </c>
      <c r="M658" s="2" t="str">
        <f t="shared" si="55"/>
        <v>02</v>
      </c>
      <c r="N658" t="s">
        <v>153</v>
      </c>
      <c r="O658" t="s">
        <v>22</v>
      </c>
      <c r="P658" t="s">
        <v>66</v>
      </c>
      <c r="Q658">
        <v>1964</v>
      </c>
    </row>
    <row r="659" spans="1:17" x14ac:dyDescent="0.2">
      <c r="A659">
        <v>135949</v>
      </c>
      <c r="B659" s="1">
        <v>42243.316666666666</v>
      </c>
      <c r="C659" s="1">
        <v>42243.331944444442</v>
      </c>
      <c r="D659" t="s">
        <v>192</v>
      </c>
      <c r="E659" s="2" t="str">
        <f t="shared" si="51"/>
        <v>SEA</v>
      </c>
      <c r="F659" s="2" t="str">
        <f t="shared" si="52"/>
        <v>00264</v>
      </c>
      <c r="G659">
        <v>1319.3409999999999</v>
      </c>
      <c r="H659" t="s">
        <v>93</v>
      </c>
      <c r="I659" t="s">
        <v>13</v>
      </c>
      <c r="J659" s="3">
        <f t="shared" si="53"/>
        <v>0</v>
      </c>
      <c r="K659" t="s">
        <v>94</v>
      </c>
      <c r="L659" s="2" t="str">
        <f t="shared" si="54"/>
        <v>CBD</v>
      </c>
      <c r="M659" s="2" t="str">
        <f t="shared" si="55"/>
        <v>06</v>
      </c>
      <c r="N659" t="s">
        <v>14</v>
      </c>
      <c r="O659" t="s">
        <v>15</v>
      </c>
      <c r="P659" t="s">
        <v>16</v>
      </c>
      <c r="Q659" t="s">
        <v>16</v>
      </c>
    </row>
    <row r="660" spans="1:17" x14ac:dyDescent="0.2">
      <c r="A660">
        <v>147038</v>
      </c>
      <c r="B660" s="1">
        <v>42267.631944444445</v>
      </c>
      <c r="C660" s="1">
        <v>42267.633333333331</v>
      </c>
      <c r="D660" t="s">
        <v>234</v>
      </c>
      <c r="E660" s="2" t="str">
        <f t="shared" si="51"/>
        <v>SEA</v>
      </c>
      <c r="F660" s="2" t="str">
        <f t="shared" si="52"/>
        <v>00314</v>
      </c>
      <c r="G660">
        <v>89.605000000000004</v>
      </c>
      <c r="H660" t="s">
        <v>189</v>
      </c>
      <c r="I660" t="s">
        <v>64</v>
      </c>
      <c r="J660" s="3">
        <f t="shared" si="53"/>
        <v>0</v>
      </c>
      <c r="K660" t="s">
        <v>190</v>
      </c>
      <c r="L660" s="2" t="str">
        <f t="shared" si="54"/>
        <v>SLU</v>
      </c>
      <c r="M660" s="2" t="str">
        <f t="shared" si="55"/>
        <v>18</v>
      </c>
      <c r="N660" t="s">
        <v>65</v>
      </c>
      <c r="O660" t="s">
        <v>22</v>
      </c>
      <c r="P660" t="s">
        <v>23</v>
      </c>
      <c r="Q660">
        <v>1989</v>
      </c>
    </row>
    <row r="661" spans="1:17" x14ac:dyDescent="0.2">
      <c r="A661">
        <v>112783</v>
      </c>
      <c r="B661" s="1">
        <v>42205.35833333333</v>
      </c>
      <c r="C661" s="1">
        <v>42205.365277777775</v>
      </c>
      <c r="D661" t="s">
        <v>305</v>
      </c>
      <c r="E661" s="2" t="str">
        <f t="shared" si="51"/>
        <v>SEA</v>
      </c>
      <c r="F661" s="2" t="str">
        <f t="shared" si="52"/>
        <v>00227</v>
      </c>
      <c r="G661">
        <v>637.19399999999996</v>
      </c>
      <c r="H661" t="s">
        <v>58</v>
      </c>
      <c r="I661" t="s">
        <v>96</v>
      </c>
      <c r="J661" s="3">
        <f t="shared" si="53"/>
        <v>0</v>
      </c>
      <c r="K661" t="s">
        <v>59</v>
      </c>
      <c r="L661" s="2" t="str">
        <f t="shared" si="54"/>
        <v>CH</v>
      </c>
      <c r="M661" s="2" t="str">
        <f t="shared" si="55"/>
        <v>05</v>
      </c>
      <c r="N661" t="s">
        <v>97</v>
      </c>
      <c r="O661" t="s">
        <v>22</v>
      </c>
      <c r="P661" t="s">
        <v>66</v>
      </c>
      <c r="Q661">
        <v>1988</v>
      </c>
    </row>
    <row r="662" spans="1:17" x14ac:dyDescent="0.2">
      <c r="A662">
        <v>26635</v>
      </c>
      <c r="B662" s="1">
        <v>42012.440972222219</v>
      </c>
      <c r="C662" s="1">
        <v>42012.650694444441</v>
      </c>
      <c r="D662" t="s">
        <v>310</v>
      </c>
      <c r="E662" s="2" t="str">
        <f t="shared" si="51"/>
        <v>SEA</v>
      </c>
      <c r="F662" s="2" t="str">
        <f t="shared" si="52"/>
        <v>00352</v>
      </c>
      <c r="G662">
        <v>18079.304</v>
      </c>
      <c r="H662" t="s">
        <v>37</v>
      </c>
      <c r="I662" t="s">
        <v>37</v>
      </c>
      <c r="J662" s="3">
        <f t="shared" si="53"/>
        <v>0</v>
      </c>
      <c r="K662" t="s">
        <v>39</v>
      </c>
      <c r="L662" s="2" t="str">
        <f t="shared" si="54"/>
        <v>BT</v>
      </c>
      <c r="M662" s="2" t="str">
        <f t="shared" si="55"/>
        <v>01</v>
      </c>
      <c r="N662" t="s">
        <v>39</v>
      </c>
      <c r="O662" t="s">
        <v>15</v>
      </c>
      <c r="P662" t="s">
        <v>16</v>
      </c>
      <c r="Q662" t="s">
        <v>16</v>
      </c>
    </row>
    <row r="663" spans="1:17" x14ac:dyDescent="0.2">
      <c r="A663">
        <v>92268</v>
      </c>
      <c r="B663" s="1">
        <v>42172.385416666664</v>
      </c>
      <c r="C663" s="1">
        <v>42172.390277777777</v>
      </c>
      <c r="D663" t="s">
        <v>270</v>
      </c>
      <c r="E663" s="2" t="str">
        <f t="shared" si="51"/>
        <v>SEA</v>
      </c>
      <c r="F663" s="2" t="str">
        <f t="shared" si="52"/>
        <v>00476</v>
      </c>
      <c r="G663">
        <v>444.97300000000001</v>
      </c>
      <c r="H663" t="s">
        <v>179</v>
      </c>
      <c r="I663" t="s">
        <v>64</v>
      </c>
      <c r="J663" s="3">
        <f t="shared" si="53"/>
        <v>0</v>
      </c>
      <c r="K663" t="s">
        <v>180</v>
      </c>
      <c r="L663" s="2" t="str">
        <f t="shared" si="54"/>
        <v>SLU</v>
      </c>
      <c r="M663" s="2" t="str">
        <f t="shared" si="55"/>
        <v>19</v>
      </c>
      <c r="N663" t="s">
        <v>65</v>
      </c>
      <c r="O663" t="s">
        <v>22</v>
      </c>
      <c r="P663" t="s">
        <v>23</v>
      </c>
      <c r="Q663">
        <v>1985</v>
      </c>
    </row>
    <row r="664" spans="1:17" x14ac:dyDescent="0.2">
      <c r="A664">
        <v>21944</v>
      </c>
      <c r="B664" s="1">
        <v>41989.398611111108</v>
      </c>
      <c r="C664" s="1">
        <v>41989.40347222222</v>
      </c>
      <c r="D664" t="s">
        <v>473</v>
      </c>
      <c r="E664" s="2" t="str">
        <f t="shared" si="51"/>
        <v>SEA</v>
      </c>
      <c r="F664" s="2" t="str">
        <f t="shared" si="52"/>
        <v>00046</v>
      </c>
      <c r="G664">
        <v>380.95499999999998</v>
      </c>
      <c r="H664" t="s">
        <v>46</v>
      </c>
      <c r="I664" t="s">
        <v>53</v>
      </c>
      <c r="J664" s="3">
        <f t="shared" si="53"/>
        <v>0</v>
      </c>
      <c r="K664" t="s">
        <v>48</v>
      </c>
      <c r="L664" s="2" t="str">
        <f t="shared" si="54"/>
        <v>SLU</v>
      </c>
      <c r="M664" s="2" t="str">
        <f t="shared" si="55"/>
        <v>16</v>
      </c>
      <c r="N664" t="s">
        <v>55</v>
      </c>
      <c r="O664" t="s">
        <v>22</v>
      </c>
      <c r="P664" t="s">
        <v>23</v>
      </c>
      <c r="Q664">
        <v>1987</v>
      </c>
    </row>
    <row r="665" spans="1:17" x14ac:dyDescent="0.2">
      <c r="A665">
        <v>146528</v>
      </c>
      <c r="B665" s="1">
        <v>42266.499305555553</v>
      </c>
      <c r="C665" s="1">
        <v>42266.523611111108</v>
      </c>
      <c r="D665" t="s">
        <v>389</v>
      </c>
      <c r="E665" s="2" t="str">
        <f t="shared" si="51"/>
        <v>SEA</v>
      </c>
      <c r="F665" s="2" t="str">
        <f t="shared" si="52"/>
        <v>00089</v>
      </c>
      <c r="G665">
        <v>2115.7939999999999</v>
      </c>
      <c r="H665" t="s">
        <v>61</v>
      </c>
      <c r="I665" t="s">
        <v>72</v>
      </c>
      <c r="J665" s="3">
        <f t="shared" si="53"/>
        <v>0</v>
      </c>
      <c r="K665" t="s">
        <v>62</v>
      </c>
      <c r="L665" s="2" t="str">
        <f t="shared" si="54"/>
        <v>WF</v>
      </c>
      <c r="M665" s="2" t="str">
        <f t="shared" si="55"/>
        <v>01</v>
      </c>
      <c r="N665" t="s">
        <v>73</v>
      </c>
      <c r="O665" t="s">
        <v>15</v>
      </c>
      <c r="P665" t="s">
        <v>16</v>
      </c>
      <c r="Q665" t="s">
        <v>16</v>
      </c>
    </row>
    <row r="666" spans="1:17" x14ac:dyDescent="0.2">
      <c r="A666">
        <v>3238</v>
      </c>
      <c r="B666" s="1">
        <v>41931.44027777778</v>
      </c>
      <c r="C666" s="1">
        <v>41931.45208333333</v>
      </c>
      <c r="D666" t="s">
        <v>211</v>
      </c>
      <c r="E666" s="2" t="str">
        <f t="shared" si="51"/>
        <v>SEA</v>
      </c>
      <c r="F666" s="2" t="str">
        <f t="shared" si="52"/>
        <v>00381</v>
      </c>
      <c r="G666">
        <v>1063.1579999999999</v>
      </c>
      <c r="H666" t="s">
        <v>54</v>
      </c>
      <c r="I666" t="s">
        <v>84</v>
      </c>
      <c r="J666" s="3">
        <f t="shared" si="53"/>
        <v>0</v>
      </c>
      <c r="K666" t="s">
        <v>56</v>
      </c>
      <c r="L666" s="2" t="str">
        <f t="shared" si="54"/>
        <v>EL</v>
      </c>
      <c r="M666" s="2" t="str">
        <f t="shared" si="55"/>
        <v>03</v>
      </c>
      <c r="N666" t="s">
        <v>85</v>
      </c>
      <c r="O666" t="s">
        <v>22</v>
      </c>
      <c r="P666" t="s">
        <v>23</v>
      </c>
      <c r="Q666">
        <v>1953</v>
      </c>
    </row>
    <row r="667" spans="1:17" x14ac:dyDescent="0.2">
      <c r="A667">
        <v>145098</v>
      </c>
      <c r="B667" s="1">
        <v>42263.254861111112</v>
      </c>
      <c r="C667" s="1">
        <v>42263.261111111111</v>
      </c>
      <c r="D667" t="s">
        <v>207</v>
      </c>
      <c r="E667" s="2" t="str">
        <f t="shared" si="51"/>
        <v>SEA</v>
      </c>
      <c r="F667" s="2" t="str">
        <f t="shared" si="52"/>
        <v>00266</v>
      </c>
      <c r="G667">
        <v>570.97900000000004</v>
      </c>
      <c r="H667" t="s">
        <v>152</v>
      </c>
      <c r="I667" t="s">
        <v>18</v>
      </c>
      <c r="J667" s="3">
        <f t="shared" si="53"/>
        <v>0</v>
      </c>
      <c r="K667" t="s">
        <v>153</v>
      </c>
      <c r="L667" s="2" t="str">
        <f t="shared" si="54"/>
        <v>CH</v>
      </c>
      <c r="M667" s="2" t="str">
        <f t="shared" si="55"/>
        <v>01</v>
      </c>
      <c r="N667" t="s">
        <v>20</v>
      </c>
      <c r="O667" t="s">
        <v>15</v>
      </c>
      <c r="P667" t="s">
        <v>16</v>
      </c>
      <c r="Q667" t="s">
        <v>16</v>
      </c>
    </row>
    <row r="668" spans="1:17" x14ac:dyDescent="0.2">
      <c r="A668">
        <v>121127</v>
      </c>
      <c r="B668" s="1">
        <v>42218.679166666669</v>
      </c>
      <c r="C668" s="1">
        <v>42218.686111111114</v>
      </c>
      <c r="D668" t="s">
        <v>474</v>
      </c>
      <c r="E668" s="2" t="str">
        <f t="shared" si="51"/>
        <v>SEA</v>
      </c>
      <c r="F668" s="2" t="str">
        <f t="shared" si="52"/>
        <v>00054</v>
      </c>
      <c r="G668">
        <v>579.96</v>
      </c>
      <c r="H668" t="s">
        <v>45</v>
      </c>
      <c r="I668" t="s">
        <v>18</v>
      </c>
      <c r="J668" s="3">
        <f t="shared" si="53"/>
        <v>0</v>
      </c>
      <c r="K668" t="s">
        <v>47</v>
      </c>
      <c r="L668" s="2" t="str">
        <f t="shared" si="54"/>
        <v>CH</v>
      </c>
      <c r="M668" s="2" t="str">
        <f t="shared" si="55"/>
        <v>03</v>
      </c>
      <c r="N668" t="s">
        <v>20</v>
      </c>
      <c r="O668" t="s">
        <v>22</v>
      </c>
      <c r="P668" t="s">
        <v>23</v>
      </c>
      <c r="Q668">
        <v>1977</v>
      </c>
    </row>
    <row r="669" spans="1:17" x14ac:dyDescent="0.2">
      <c r="A669">
        <v>69621</v>
      </c>
      <c r="B669" s="1">
        <v>42131.738194444442</v>
      </c>
      <c r="C669" s="1">
        <v>42131.739583333336</v>
      </c>
      <c r="D669" t="s">
        <v>347</v>
      </c>
      <c r="E669" s="2" t="str">
        <f t="shared" si="51"/>
        <v>SEA</v>
      </c>
      <c r="F669" s="2" t="str">
        <f t="shared" si="52"/>
        <v>00110</v>
      </c>
      <c r="G669">
        <v>91.546999999999997</v>
      </c>
      <c r="H669" t="s">
        <v>189</v>
      </c>
      <c r="I669" t="s">
        <v>64</v>
      </c>
      <c r="J669" s="3">
        <f t="shared" si="53"/>
        <v>0</v>
      </c>
      <c r="K669" t="s">
        <v>190</v>
      </c>
      <c r="L669" s="2" t="str">
        <f t="shared" si="54"/>
        <v>SLU</v>
      </c>
      <c r="M669" s="2" t="str">
        <f t="shared" si="55"/>
        <v>18</v>
      </c>
      <c r="N669" t="s">
        <v>65</v>
      </c>
      <c r="O669" t="s">
        <v>22</v>
      </c>
      <c r="P669" t="s">
        <v>66</v>
      </c>
      <c r="Q669">
        <v>1966</v>
      </c>
    </row>
    <row r="670" spans="1:17" x14ac:dyDescent="0.2">
      <c r="A670">
        <v>15407</v>
      </c>
      <c r="B670" s="1">
        <v>41962.708333333336</v>
      </c>
      <c r="C670" s="1">
        <v>41962.711805555555</v>
      </c>
      <c r="D670" t="s">
        <v>369</v>
      </c>
      <c r="E670" s="2" t="str">
        <f t="shared" si="51"/>
        <v>SEA</v>
      </c>
      <c r="F670" s="2" t="str">
        <f t="shared" si="52"/>
        <v>00386</v>
      </c>
      <c r="G670">
        <v>247.11600000000001</v>
      </c>
      <c r="H670" t="s">
        <v>58</v>
      </c>
      <c r="I670" t="s">
        <v>79</v>
      </c>
      <c r="J670" s="3">
        <f t="shared" si="53"/>
        <v>0</v>
      </c>
      <c r="K670" t="s">
        <v>59</v>
      </c>
      <c r="L670" s="2" t="str">
        <f t="shared" si="54"/>
        <v>CH</v>
      </c>
      <c r="M670" s="2" t="str">
        <f t="shared" si="55"/>
        <v>05</v>
      </c>
      <c r="N670" t="s">
        <v>81</v>
      </c>
      <c r="O670" t="s">
        <v>22</v>
      </c>
      <c r="P670" t="s">
        <v>66</v>
      </c>
      <c r="Q670">
        <v>1979</v>
      </c>
    </row>
    <row r="671" spans="1:17" x14ac:dyDescent="0.2">
      <c r="A671">
        <v>121774</v>
      </c>
      <c r="B671" s="1">
        <v>42219.719444444447</v>
      </c>
      <c r="C671" s="1">
        <v>42219.724999999999</v>
      </c>
      <c r="D671" t="s">
        <v>331</v>
      </c>
      <c r="E671" s="2" t="str">
        <f t="shared" si="51"/>
        <v>SEA</v>
      </c>
      <c r="F671" s="2" t="str">
        <f t="shared" si="52"/>
        <v>00403</v>
      </c>
      <c r="G671">
        <v>472.06</v>
      </c>
      <c r="H671" t="s">
        <v>50</v>
      </c>
      <c r="I671" t="s">
        <v>87</v>
      </c>
      <c r="J671" s="3">
        <f t="shared" si="53"/>
        <v>0</v>
      </c>
      <c r="K671" t="s">
        <v>51</v>
      </c>
      <c r="L671" s="2" t="str">
        <f t="shared" si="54"/>
        <v>FH</v>
      </c>
      <c r="M671" s="2" t="str">
        <f t="shared" si="55"/>
        <v>01</v>
      </c>
      <c r="N671" t="s">
        <v>88</v>
      </c>
      <c r="O671" t="s">
        <v>22</v>
      </c>
      <c r="P671" t="s">
        <v>23</v>
      </c>
      <c r="Q671">
        <v>1983</v>
      </c>
    </row>
    <row r="672" spans="1:17" x14ac:dyDescent="0.2">
      <c r="A672">
        <v>74480</v>
      </c>
      <c r="B672" s="1">
        <v>42140.779166666667</v>
      </c>
      <c r="C672" s="1">
        <v>42140.859722222223</v>
      </c>
      <c r="D672" t="s">
        <v>227</v>
      </c>
      <c r="E672" s="2" t="str">
        <f t="shared" si="51"/>
        <v>SEA</v>
      </c>
      <c r="F672" s="2" t="str">
        <f t="shared" si="52"/>
        <v>00364</v>
      </c>
      <c r="G672">
        <v>6953.192</v>
      </c>
      <c r="H672" t="s">
        <v>61</v>
      </c>
      <c r="I672" t="s">
        <v>72</v>
      </c>
      <c r="J672" s="3">
        <f t="shared" si="53"/>
        <v>0</v>
      </c>
      <c r="K672" t="s">
        <v>62</v>
      </c>
      <c r="L672" s="2" t="str">
        <f t="shared" si="54"/>
        <v>WF</v>
      </c>
      <c r="M672" s="2" t="str">
        <f t="shared" si="55"/>
        <v>01</v>
      </c>
      <c r="N672" t="s">
        <v>73</v>
      </c>
      <c r="O672" t="s">
        <v>15</v>
      </c>
      <c r="P672" t="s">
        <v>16</v>
      </c>
      <c r="Q672" t="s">
        <v>16</v>
      </c>
    </row>
    <row r="673" spans="1:17" x14ac:dyDescent="0.2">
      <c r="A673">
        <v>8458</v>
      </c>
      <c r="B673" s="1">
        <v>41944.744444444441</v>
      </c>
      <c r="C673" s="1">
        <v>41944.760416666664</v>
      </c>
      <c r="D673" t="s">
        <v>244</v>
      </c>
      <c r="E673" s="2" t="str">
        <f t="shared" si="51"/>
        <v>SEA</v>
      </c>
      <c r="F673" s="2" t="str">
        <f t="shared" si="52"/>
        <v>00218</v>
      </c>
      <c r="G673">
        <v>1387.7940000000001</v>
      </c>
      <c r="H673" t="s">
        <v>163</v>
      </c>
      <c r="I673" t="s">
        <v>163</v>
      </c>
      <c r="J673" s="3">
        <f t="shared" si="53"/>
        <v>0</v>
      </c>
      <c r="K673" t="s">
        <v>164</v>
      </c>
      <c r="L673" s="2" t="str">
        <f t="shared" si="54"/>
        <v>CBD</v>
      </c>
      <c r="M673" s="2" t="str">
        <f t="shared" si="55"/>
        <v>07</v>
      </c>
      <c r="N673" t="s">
        <v>164</v>
      </c>
      <c r="O673" t="s">
        <v>15</v>
      </c>
      <c r="P673" t="s">
        <v>16</v>
      </c>
      <c r="Q673" t="s">
        <v>16</v>
      </c>
    </row>
    <row r="674" spans="1:17" x14ac:dyDescent="0.2">
      <c r="A674">
        <v>18024</v>
      </c>
      <c r="B674" s="1">
        <v>41974.347222222219</v>
      </c>
      <c r="C674" s="1">
        <v>41974.353472222225</v>
      </c>
      <c r="D674" t="s">
        <v>475</v>
      </c>
      <c r="E674" s="2" t="str">
        <f t="shared" si="51"/>
        <v>SEA</v>
      </c>
      <c r="F674" s="2" t="str">
        <f t="shared" si="52"/>
        <v>00051</v>
      </c>
      <c r="G674">
        <v>579.01199999999994</v>
      </c>
      <c r="H674" t="s">
        <v>68</v>
      </c>
      <c r="I674" t="s">
        <v>61</v>
      </c>
      <c r="J674" s="3">
        <f t="shared" si="53"/>
        <v>0</v>
      </c>
      <c r="K674" t="s">
        <v>69</v>
      </c>
      <c r="L674" s="2" t="str">
        <f t="shared" si="54"/>
        <v>CBD</v>
      </c>
      <c r="M674" s="2" t="str">
        <f t="shared" si="55"/>
        <v>05</v>
      </c>
      <c r="N674" t="s">
        <v>62</v>
      </c>
      <c r="O674" t="s">
        <v>15</v>
      </c>
      <c r="P674" t="s">
        <v>16</v>
      </c>
      <c r="Q674" t="s">
        <v>16</v>
      </c>
    </row>
    <row r="675" spans="1:17" x14ac:dyDescent="0.2">
      <c r="A675">
        <v>61687</v>
      </c>
      <c r="B675" s="1">
        <v>42114.730555555558</v>
      </c>
      <c r="C675" s="1">
        <v>42114.734027777777</v>
      </c>
      <c r="D675" t="s">
        <v>476</v>
      </c>
      <c r="E675" s="2" t="str">
        <f t="shared" si="51"/>
        <v>SEA</v>
      </c>
      <c r="F675" s="2" t="str">
        <f t="shared" si="52"/>
        <v>00111</v>
      </c>
      <c r="G675">
        <v>303.87799999999999</v>
      </c>
      <c r="H675" t="s">
        <v>84</v>
      </c>
      <c r="I675" t="s">
        <v>137</v>
      </c>
      <c r="J675" s="3">
        <f t="shared" si="53"/>
        <v>0</v>
      </c>
      <c r="K675" t="s">
        <v>85</v>
      </c>
      <c r="L675" s="2" t="str">
        <f t="shared" si="54"/>
        <v>DPD</v>
      </c>
      <c r="M675" s="2" t="str">
        <f t="shared" si="55"/>
        <v>01</v>
      </c>
      <c r="N675" t="s">
        <v>138</v>
      </c>
      <c r="O675" t="s">
        <v>22</v>
      </c>
      <c r="P675" t="s">
        <v>23</v>
      </c>
      <c r="Q675">
        <v>1965</v>
      </c>
    </row>
    <row r="676" spans="1:17" x14ac:dyDescent="0.2">
      <c r="A676">
        <v>105394</v>
      </c>
      <c r="B676" s="1">
        <v>42194.382638888892</v>
      </c>
      <c r="C676" s="1">
        <v>42194.388194444444</v>
      </c>
      <c r="D676" t="s">
        <v>383</v>
      </c>
      <c r="E676" s="2" t="str">
        <f t="shared" si="51"/>
        <v>SEA</v>
      </c>
      <c r="F676" s="2" t="str">
        <f t="shared" si="52"/>
        <v>00145</v>
      </c>
      <c r="G676">
        <v>518.45100000000002</v>
      </c>
      <c r="H676" t="s">
        <v>102</v>
      </c>
      <c r="I676" t="s">
        <v>99</v>
      </c>
      <c r="J676" s="3">
        <f t="shared" si="53"/>
        <v>0</v>
      </c>
      <c r="K676" t="s">
        <v>103</v>
      </c>
      <c r="L676" s="2" t="str">
        <f t="shared" si="54"/>
        <v>CH</v>
      </c>
      <c r="M676" s="2" t="str">
        <f t="shared" si="55"/>
        <v>07</v>
      </c>
      <c r="N676" t="s">
        <v>100</v>
      </c>
      <c r="O676" t="s">
        <v>22</v>
      </c>
      <c r="P676" t="s">
        <v>66</v>
      </c>
      <c r="Q676">
        <v>1985</v>
      </c>
    </row>
    <row r="677" spans="1:17" x14ac:dyDescent="0.2">
      <c r="A677">
        <v>28748</v>
      </c>
      <c r="B677" s="1">
        <v>42020.506249999999</v>
      </c>
      <c r="C677" s="1">
        <v>42020.511111111111</v>
      </c>
      <c r="D677" t="s">
        <v>209</v>
      </c>
      <c r="E677" s="2" t="str">
        <f t="shared" si="51"/>
        <v>SEA</v>
      </c>
      <c r="F677" s="2" t="str">
        <f t="shared" si="52"/>
        <v>00230</v>
      </c>
      <c r="G677">
        <v>416.20100000000002</v>
      </c>
      <c r="H677" t="s">
        <v>116</v>
      </c>
      <c r="I677" t="s">
        <v>53</v>
      </c>
      <c r="J677" s="3">
        <f t="shared" si="53"/>
        <v>0</v>
      </c>
      <c r="K677" t="s">
        <v>117</v>
      </c>
      <c r="L677" s="2" t="str">
        <f t="shared" si="54"/>
        <v>BT</v>
      </c>
      <c r="M677" s="2" t="str">
        <f t="shared" si="55"/>
        <v>03</v>
      </c>
      <c r="N677" t="s">
        <v>55</v>
      </c>
      <c r="O677" t="s">
        <v>22</v>
      </c>
      <c r="P677" t="s">
        <v>23</v>
      </c>
      <c r="Q677">
        <v>1981</v>
      </c>
    </row>
    <row r="678" spans="1:17" x14ac:dyDescent="0.2">
      <c r="A678">
        <v>38156</v>
      </c>
      <c r="B678" s="1">
        <v>42052.415277777778</v>
      </c>
      <c r="C678" s="1">
        <v>42052.418749999997</v>
      </c>
      <c r="D678" t="s">
        <v>473</v>
      </c>
      <c r="E678" s="2" t="str">
        <f t="shared" si="51"/>
        <v>SEA</v>
      </c>
      <c r="F678" s="2" t="str">
        <f t="shared" si="52"/>
        <v>00046</v>
      </c>
      <c r="G678">
        <v>327.91199999999998</v>
      </c>
      <c r="H678" t="s">
        <v>213</v>
      </c>
      <c r="I678" t="s">
        <v>80</v>
      </c>
      <c r="J678" s="3">
        <f t="shared" si="53"/>
        <v>0</v>
      </c>
      <c r="K678" t="s">
        <v>214</v>
      </c>
      <c r="L678" s="2" t="str">
        <f t="shared" si="54"/>
        <v>CH</v>
      </c>
      <c r="M678" s="2" t="str">
        <f t="shared" si="55"/>
        <v>15</v>
      </c>
      <c r="N678" t="s">
        <v>82</v>
      </c>
      <c r="O678" t="s">
        <v>22</v>
      </c>
      <c r="P678" t="s">
        <v>66</v>
      </c>
      <c r="Q678">
        <v>1972</v>
      </c>
    </row>
    <row r="679" spans="1:17" x14ac:dyDescent="0.2">
      <c r="A679">
        <v>9796</v>
      </c>
      <c r="B679" s="1">
        <v>41947.834027777775</v>
      </c>
      <c r="C679" s="1">
        <v>41947.842361111114</v>
      </c>
      <c r="D679" t="s">
        <v>476</v>
      </c>
      <c r="E679" s="2" t="str">
        <f t="shared" si="51"/>
        <v>SEA</v>
      </c>
      <c r="F679" s="2" t="str">
        <f t="shared" si="52"/>
        <v>00111</v>
      </c>
      <c r="G679">
        <v>698.75199999999995</v>
      </c>
      <c r="H679" t="s">
        <v>72</v>
      </c>
      <c r="I679" t="s">
        <v>37</v>
      </c>
      <c r="J679" s="3">
        <f t="shared" si="53"/>
        <v>0</v>
      </c>
      <c r="K679" t="s">
        <v>73</v>
      </c>
      <c r="L679" s="2" t="str">
        <f t="shared" si="54"/>
        <v>WF</v>
      </c>
      <c r="M679" s="2" t="str">
        <f t="shared" si="55"/>
        <v>04</v>
      </c>
      <c r="N679" t="s">
        <v>39</v>
      </c>
      <c r="O679" t="s">
        <v>15</v>
      </c>
      <c r="P679" t="s">
        <v>16</v>
      </c>
      <c r="Q679" t="s">
        <v>16</v>
      </c>
    </row>
    <row r="680" spans="1:17" x14ac:dyDescent="0.2">
      <c r="A680">
        <v>95587</v>
      </c>
      <c r="B680" s="1">
        <v>42178.322916666664</v>
      </c>
      <c r="C680" s="1">
        <v>42178.328472222223</v>
      </c>
      <c r="D680" t="s">
        <v>228</v>
      </c>
      <c r="E680" s="2" t="str">
        <f t="shared" si="51"/>
        <v>SEA</v>
      </c>
      <c r="F680" s="2" t="str">
        <f t="shared" si="52"/>
        <v>00210</v>
      </c>
      <c r="G680">
        <v>447.35500000000002</v>
      </c>
      <c r="H680" t="s">
        <v>36</v>
      </c>
      <c r="I680" t="s">
        <v>107</v>
      </c>
      <c r="J680" s="3">
        <f t="shared" si="53"/>
        <v>0</v>
      </c>
      <c r="K680" t="s">
        <v>38</v>
      </c>
      <c r="L680" s="2" t="str">
        <f t="shared" si="54"/>
        <v>FH</v>
      </c>
      <c r="M680" s="2" t="str">
        <f t="shared" si="55"/>
        <v>04</v>
      </c>
      <c r="N680" t="s">
        <v>108</v>
      </c>
      <c r="O680" t="s">
        <v>22</v>
      </c>
      <c r="P680" t="s">
        <v>23</v>
      </c>
      <c r="Q680">
        <v>1988</v>
      </c>
    </row>
    <row r="681" spans="1:17" x14ac:dyDescent="0.2">
      <c r="A681">
        <v>60807</v>
      </c>
      <c r="B681" s="1">
        <v>42113.711111111108</v>
      </c>
      <c r="C681" s="1">
        <v>42113.729166666664</v>
      </c>
      <c r="D681" t="s">
        <v>427</v>
      </c>
      <c r="E681" s="2" t="str">
        <f t="shared" si="51"/>
        <v>SEA</v>
      </c>
      <c r="F681" s="2" t="str">
        <f t="shared" si="52"/>
        <v>00320</v>
      </c>
      <c r="G681">
        <v>1569.5930000000001</v>
      </c>
      <c r="H681" t="s">
        <v>58</v>
      </c>
      <c r="I681" t="s">
        <v>58</v>
      </c>
      <c r="J681" s="3">
        <f t="shared" si="53"/>
        <v>0</v>
      </c>
      <c r="K681" t="s">
        <v>59</v>
      </c>
      <c r="L681" s="2" t="str">
        <f t="shared" si="54"/>
        <v>CH</v>
      </c>
      <c r="M681" s="2" t="str">
        <f t="shared" si="55"/>
        <v>05</v>
      </c>
      <c r="N681" t="s">
        <v>59</v>
      </c>
      <c r="O681" t="s">
        <v>15</v>
      </c>
      <c r="P681" t="s">
        <v>16</v>
      </c>
      <c r="Q681" t="s">
        <v>16</v>
      </c>
    </row>
    <row r="682" spans="1:17" x14ac:dyDescent="0.2">
      <c r="A682">
        <v>9013</v>
      </c>
      <c r="B682" s="1">
        <v>41945.67083333333</v>
      </c>
      <c r="C682" s="1">
        <v>41945.675694444442</v>
      </c>
      <c r="D682" t="s">
        <v>297</v>
      </c>
      <c r="E682" s="2" t="str">
        <f t="shared" si="51"/>
        <v>SEA</v>
      </c>
      <c r="F682" s="2" t="str">
        <f t="shared" si="52"/>
        <v>00189</v>
      </c>
      <c r="G682">
        <v>409.20100000000002</v>
      </c>
      <c r="H682" t="s">
        <v>50</v>
      </c>
      <c r="I682" t="s">
        <v>90</v>
      </c>
      <c r="J682" s="3">
        <f t="shared" si="53"/>
        <v>0</v>
      </c>
      <c r="K682" t="s">
        <v>51</v>
      </c>
      <c r="L682" s="2" t="str">
        <f t="shared" si="54"/>
        <v>FH</v>
      </c>
      <c r="M682" s="2" t="str">
        <f t="shared" si="55"/>
        <v>01</v>
      </c>
      <c r="N682" t="s">
        <v>91</v>
      </c>
      <c r="O682" t="s">
        <v>22</v>
      </c>
      <c r="P682" t="s">
        <v>23</v>
      </c>
      <c r="Q682">
        <v>1972</v>
      </c>
    </row>
    <row r="683" spans="1:17" x14ac:dyDescent="0.2">
      <c r="A683">
        <v>46103</v>
      </c>
      <c r="B683" s="1">
        <v>42075.359027777777</v>
      </c>
      <c r="C683" s="1">
        <v>42075.365972222222</v>
      </c>
      <c r="D683" t="s">
        <v>477</v>
      </c>
      <c r="E683" s="2" t="str">
        <f t="shared" si="51"/>
        <v>SEA</v>
      </c>
      <c r="F683" s="2" t="str">
        <f t="shared" si="52"/>
        <v>00034</v>
      </c>
      <c r="G683">
        <v>615.39700000000005</v>
      </c>
      <c r="H683" t="s">
        <v>61</v>
      </c>
      <c r="I683" t="s">
        <v>68</v>
      </c>
      <c r="J683" s="3">
        <f t="shared" si="53"/>
        <v>0</v>
      </c>
      <c r="K683" t="s">
        <v>62</v>
      </c>
      <c r="L683" s="2" t="str">
        <f t="shared" si="54"/>
        <v>WF</v>
      </c>
      <c r="M683" s="2" t="str">
        <f t="shared" si="55"/>
        <v>01</v>
      </c>
      <c r="N683" t="s">
        <v>69</v>
      </c>
      <c r="O683" t="s">
        <v>22</v>
      </c>
      <c r="P683" t="s">
        <v>70</v>
      </c>
      <c r="Q683">
        <v>1957</v>
      </c>
    </row>
    <row r="684" spans="1:17" x14ac:dyDescent="0.2">
      <c r="A684">
        <v>101530</v>
      </c>
      <c r="B684" s="1">
        <v>42188.625694444447</v>
      </c>
      <c r="C684" s="1">
        <v>42188.667361111111</v>
      </c>
      <c r="D684" t="s">
        <v>393</v>
      </c>
      <c r="E684" s="2" t="str">
        <f t="shared" si="51"/>
        <v>SEA</v>
      </c>
      <c r="F684" s="2" t="str">
        <f t="shared" si="52"/>
        <v>00487</v>
      </c>
      <c r="G684">
        <v>3632.9059999999999</v>
      </c>
      <c r="H684" t="s">
        <v>179</v>
      </c>
      <c r="I684" t="s">
        <v>72</v>
      </c>
      <c r="J684" s="3">
        <f t="shared" si="53"/>
        <v>0</v>
      </c>
      <c r="K684" t="s">
        <v>180</v>
      </c>
      <c r="L684" s="2" t="str">
        <f t="shared" si="54"/>
        <v>SLU</v>
      </c>
      <c r="M684" s="2" t="str">
        <f t="shared" si="55"/>
        <v>19</v>
      </c>
      <c r="N684" t="s">
        <v>73</v>
      </c>
      <c r="O684" t="s">
        <v>15</v>
      </c>
      <c r="P684" t="s">
        <v>16</v>
      </c>
      <c r="Q684" t="s">
        <v>16</v>
      </c>
    </row>
    <row r="685" spans="1:17" x14ac:dyDescent="0.2">
      <c r="A685">
        <v>26523</v>
      </c>
      <c r="B685" s="1">
        <v>42012.234722222223</v>
      </c>
      <c r="C685" s="1">
        <v>42012.238888888889</v>
      </c>
      <c r="D685" t="s">
        <v>278</v>
      </c>
      <c r="E685" s="2" t="str">
        <f t="shared" si="51"/>
        <v>SEA</v>
      </c>
      <c r="F685" s="2" t="str">
        <f t="shared" si="52"/>
        <v>00049</v>
      </c>
      <c r="G685">
        <v>340.11</v>
      </c>
      <c r="H685" t="s">
        <v>79</v>
      </c>
      <c r="I685" t="s">
        <v>28</v>
      </c>
      <c r="J685" s="3">
        <f t="shared" si="53"/>
        <v>0</v>
      </c>
      <c r="K685" t="s">
        <v>81</v>
      </c>
      <c r="L685" s="2" t="str">
        <f t="shared" si="54"/>
        <v>CH</v>
      </c>
      <c r="M685" s="2" t="str">
        <f t="shared" si="55"/>
        <v>02</v>
      </c>
      <c r="N685" t="s">
        <v>30</v>
      </c>
      <c r="O685" t="s">
        <v>22</v>
      </c>
      <c r="P685" t="s">
        <v>23</v>
      </c>
      <c r="Q685">
        <v>1979</v>
      </c>
    </row>
    <row r="686" spans="1:17" x14ac:dyDescent="0.2">
      <c r="A686">
        <v>30210</v>
      </c>
      <c r="B686" s="1">
        <v>42025.770138888889</v>
      </c>
      <c r="C686" s="1">
        <v>42025.773611111108</v>
      </c>
      <c r="D686" t="s">
        <v>422</v>
      </c>
      <c r="E686" s="2" t="str">
        <f t="shared" si="51"/>
        <v>SEA</v>
      </c>
      <c r="F686" s="2" t="str">
        <f t="shared" si="52"/>
        <v>00087</v>
      </c>
      <c r="G686">
        <v>326.58999999999997</v>
      </c>
      <c r="H686" t="s">
        <v>189</v>
      </c>
      <c r="I686" t="s">
        <v>19</v>
      </c>
      <c r="J686" s="3">
        <f t="shared" si="53"/>
        <v>0</v>
      </c>
      <c r="K686" t="s">
        <v>190</v>
      </c>
      <c r="L686" s="2" t="str">
        <f t="shared" si="54"/>
        <v>SLU</v>
      </c>
      <c r="M686" s="2" t="str">
        <f t="shared" si="55"/>
        <v>18</v>
      </c>
      <c r="N686" t="s">
        <v>21</v>
      </c>
      <c r="O686" t="s">
        <v>22</v>
      </c>
      <c r="P686" t="s">
        <v>23</v>
      </c>
      <c r="Q686">
        <v>1991</v>
      </c>
    </row>
    <row r="687" spans="1:17" x14ac:dyDescent="0.2">
      <c r="A687">
        <v>136539</v>
      </c>
      <c r="B687" s="1">
        <v>42244.246527777781</v>
      </c>
      <c r="C687" s="1">
        <v>42244.254166666666</v>
      </c>
      <c r="D687" t="s">
        <v>237</v>
      </c>
      <c r="E687" s="2" t="str">
        <f t="shared" si="51"/>
        <v>SEA</v>
      </c>
      <c r="F687" s="2" t="str">
        <f t="shared" si="52"/>
        <v>00424</v>
      </c>
      <c r="G687">
        <v>632.02200000000005</v>
      </c>
      <c r="H687" t="s">
        <v>122</v>
      </c>
      <c r="I687" t="s">
        <v>61</v>
      </c>
      <c r="J687" s="3">
        <f t="shared" si="53"/>
        <v>0</v>
      </c>
      <c r="K687" t="s">
        <v>123</v>
      </c>
      <c r="L687" s="2" t="str">
        <f t="shared" si="54"/>
        <v>PS</v>
      </c>
      <c r="M687" s="2" t="str">
        <f t="shared" si="55"/>
        <v>05</v>
      </c>
      <c r="N687" t="s">
        <v>62</v>
      </c>
      <c r="O687" t="s">
        <v>22</v>
      </c>
      <c r="P687" t="s">
        <v>23</v>
      </c>
      <c r="Q687">
        <v>1982</v>
      </c>
    </row>
    <row r="688" spans="1:17" x14ac:dyDescent="0.2">
      <c r="A688">
        <v>3220</v>
      </c>
      <c r="B688" s="1">
        <v>41931.42291666667</v>
      </c>
      <c r="C688" s="1">
        <v>41931.426388888889</v>
      </c>
      <c r="D688" t="s">
        <v>288</v>
      </c>
      <c r="E688" s="2" t="str">
        <f t="shared" si="51"/>
        <v>SEA</v>
      </c>
      <c r="F688" s="2" t="str">
        <f t="shared" si="52"/>
        <v>00268</v>
      </c>
      <c r="G688">
        <v>293.42700000000002</v>
      </c>
      <c r="H688" t="s">
        <v>58</v>
      </c>
      <c r="I688" t="s">
        <v>87</v>
      </c>
      <c r="J688" s="3">
        <f t="shared" si="53"/>
        <v>0</v>
      </c>
      <c r="K688" t="s">
        <v>59</v>
      </c>
      <c r="L688" s="2" t="str">
        <f t="shared" si="54"/>
        <v>CH</v>
      </c>
      <c r="M688" s="2" t="str">
        <f t="shared" si="55"/>
        <v>05</v>
      </c>
      <c r="N688" t="s">
        <v>88</v>
      </c>
      <c r="O688" t="s">
        <v>22</v>
      </c>
      <c r="P688" t="s">
        <v>23</v>
      </c>
      <c r="Q688">
        <v>1979</v>
      </c>
    </row>
    <row r="689" spans="1:17" x14ac:dyDescent="0.2">
      <c r="A689">
        <v>73396</v>
      </c>
      <c r="B689" s="1">
        <v>42138.746527777781</v>
      </c>
      <c r="C689" s="1">
        <v>42138.749305555553</v>
      </c>
      <c r="D689" t="s">
        <v>24</v>
      </c>
      <c r="E689" s="2" t="str">
        <f t="shared" si="51"/>
        <v>SEA</v>
      </c>
      <c r="F689" s="2" t="str">
        <f t="shared" si="52"/>
        <v>00449</v>
      </c>
      <c r="G689">
        <v>266.839</v>
      </c>
      <c r="H689" t="s">
        <v>33</v>
      </c>
      <c r="I689" t="s">
        <v>99</v>
      </c>
      <c r="J689" s="3">
        <f t="shared" si="53"/>
        <v>0</v>
      </c>
      <c r="K689" t="s">
        <v>34</v>
      </c>
      <c r="L689" s="2" t="str">
        <f t="shared" si="54"/>
        <v>SLU</v>
      </c>
      <c r="M689" s="2" t="str">
        <f t="shared" si="55"/>
        <v>01</v>
      </c>
      <c r="N689" t="s">
        <v>100</v>
      </c>
      <c r="O689" t="s">
        <v>22</v>
      </c>
      <c r="P689" t="s">
        <v>23</v>
      </c>
      <c r="Q689">
        <v>1987</v>
      </c>
    </row>
    <row r="690" spans="1:17" x14ac:dyDescent="0.2">
      <c r="A690">
        <v>60930</v>
      </c>
      <c r="B690" s="1">
        <v>42113.802083333336</v>
      </c>
      <c r="C690" s="1">
        <v>42113.807638888888</v>
      </c>
      <c r="D690" t="s">
        <v>252</v>
      </c>
      <c r="E690" s="2" t="str">
        <f t="shared" si="51"/>
        <v>SEA</v>
      </c>
      <c r="F690" s="2" t="str">
        <f t="shared" si="52"/>
        <v>00327</v>
      </c>
      <c r="G690">
        <v>449.97300000000001</v>
      </c>
      <c r="H690" t="s">
        <v>87</v>
      </c>
      <c r="I690" t="s">
        <v>50</v>
      </c>
      <c r="J690" s="3">
        <f t="shared" si="53"/>
        <v>0</v>
      </c>
      <c r="K690" t="s">
        <v>88</v>
      </c>
      <c r="L690" s="2" t="str">
        <f t="shared" si="54"/>
        <v>CH</v>
      </c>
      <c r="M690" s="2" t="str">
        <f t="shared" si="55"/>
        <v>08</v>
      </c>
      <c r="N690" t="s">
        <v>51</v>
      </c>
      <c r="O690" t="s">
        <v>22</v>
      </c>
      <c r="P690" t="s">
        <v>23</v>
      </c>
      <c r="Q690">
        <v>1983</v>
      </c>
    </row>
    <row r="691" spans="1:17" x14ac:dyDescent="0.2">
      <c r="A691">
        <v>60301</v>
      </c>
      <c r="B691" s="1">
        <v>42113.420138888891</v>
      </c>
      <c r="C691" s="1">
        <v>42113.429166666669</v>
      </c>
      <c r="D691" t="s">
        <v>406</v>
      </c>
      <c r="E691" s="2" t="str">
        <f t="shared" si="51"/>
        <v>SEA</v>
      </c>
      <c r="F691" s="2" t="str">
        <f t="shared" si="52"/>
        <v>00133</v>
      </c>
      <c r="G691">
        <v>777.25199999999995</v>
      </c>
      <c r="H691" t="s">
        <v>28</v>
      </c>
      <c r="I691" t="s">
        <v>37</v>
      </c>
      <c r="J691" s="3">
        <f t="shared" si="53"/>
        <v>0</v>
      </c>
      <c r="K691" t="s">
        <v>30</v>
      </c>
      <c r="L691" s="2" t="str">
        <f t="shared" si="54"/>
        <v>CBD</v>
      </c>
      <c r="M691" s="2" t="str">
        <f t="shared" si="55"/>
        <v>03</v>
      </c>
      <c r="N691" t="s">
        <v>39</v>
      </c>
      <c r="O691" t="s">
        <v>15</v>
      </c>
      <c r="P691" t="s">
        <v>16</v>
      </c>
      <c r="Q691" t="s">
        <v>16</v>
      </c>
    </row>
    <row r="692" spans="1:17" x14ac:dyDescent="0.2">
      <c r="A692">
        <v>82288</v>
      </c>
      <c r="B692" s="1">
        <v>42154.747916666667</v>
      </c>
      <c r="C692" s="1">
        <v>42154.75277777778</v>
      </c>
      <c r="D692" t="s">
        <v>478</v>
      </c>
      <c r="E692" s="2" t="str">
        <f t="shared" si="51"/>
        <v>SEA</v>
      </c>
      <c r="F692" s="2" t="str">
        <f t="shared" si="52"/>
        <v>00240</v>
      </c>
      <c r="G692">
        <v>435.32900000000001</v>
      </c>
      <c r="H692" t="s">
        <v>137</v>
      </c>
      <c r="I692" t="s">
        <v>37</v>
      </c>
      <c r="J692" s="3">
        <f t="shared" si="53"/>
        <v>0</v>
      </c>
      <c r="K692" t="s">
        <v>138</v>
      </c>
      <c r="L692" s="2" t="str">
        <f t="shared" si="54"/>
        <v>BT</v>
      </c>
      <c r="M692" s="2" t="str">
        <f t="shared" si="55"/>
        <v>04</v>
      </c>
      <c r="N692" t="s">
        <v>39</v>
      </c>
      <c r="O692" t="s">
        <v>22</v>
      </c>
      <c r="P692" t="s">
        <v>23</v>
      </c>
      <c r="Q692">
        <v>1986</v>
      </c>
    </row>
    <row r="693" spans="1:17" x14ac:dyDescent="0.2">
      <c r="A693">
        <v>120521</v>
      </c>
      <c r="B693" s="1">
        <v>42217.715277777781</v>
      </c>
      <c r="C693" s="1">
        <v>42217.722916666666</v>
      </c>
      <c r="D693" t="s">
        <v>228</v>
      </c>
      <c r="E693" s="2" t="str">
        <f t="shared" si="51"/>
        <v>SEA</v>
      </c>
      <c r="F693" s="2" t="str">
        <f t="shared" si="52"/>
        <v>00210</v>
      </c>
      <c r="G693">
        <v>658.99800000000005</v>
      </c>
      <c r="H693" t="s">
        <v>79</v>
      </c>
      <c r="I693" t="s">
        <v>102</v>
      </c>
      <c r="J693" s="3">
        <f t="shared" si="53"/>
        <v>0</v>
      </c>
      <c r="K693" t="s">
        <v>81</v>
      </c>
      <c r="L693" s="2" t="str">
        <f t="shared" si="54"/>
        <v>CH</v>
      </c>
      <c r="M693" s="2" t="str">
        <f t="shared" si="55"/>
        <v>02</v>
      </c>
      <c r="N693" t="s">
        <v>103</v>
      </c>
      <c r="O693" t="s">
        <v>22</v>
      </c>
      <c r="P693" t="s">
        <v>23</v>
      </c>
      <c r="Q693">
        <v>1980</v>
      </c>
    </row>
    <row r="694" spans="1:17" x14ac:dyDescent="0.2">
      <c r="A694">
        <v>145551</v>
      </c>
      <c r="B694" s="1">
        <v>42263.833333333336</v>
      </c>
      <c r="C694" s="1">
        <v>42263.85</v>
      </c>
      <c r="D694" t="s">
        <v>312</v>
      </c>
      <c r="E694" s="2" t="str">
        <f t="shared" si="51"/>
        <v>SEA</v>
      </c>
      <c r="F694" s="2" t="str">
        <f t="shared" si="52"/>
        <v>00463</v>
      </c>
      <c r="G694">
        <v>1493.17</v>
      </c>
      <c r="H694" t="s">
        <v>37</v>
      </c>
      <c r="I694" t="s">
        <v>122</v>
      </c>
      <c r="J694" s="3">
        <f t="shared" si="53"/>
        <v>0</v>
      </c>
      <c r="K694" t="s">
        <v>39</v>
      </c>
      <c r="L694" s="2" t="str">
        <f t="shared" si="54"/>
        <v>BT</v>
      </c>
      <c r="M694" s="2" t="str">
        <f t="shared" si="55"/>
        <v>01</v>
      </c>
      <c r="N694" t="s">
        <v>123</v>
      </c>
      <c r="O694" t="s">
        <v>15</v>
      </c>
      <c r="P694" t="s">
        <v>16</v>
      </c>
      <c r="Q694" t="s">
        <v>16</v>
      </c>
    </row>
    <row r="695" spans="1:17" x14ac:dyDescent="0.2">
      <c r="A695">
        <v>82599</v>
      </c>
      <c r="B695" s="1">
        <v>42155.517361111109</v>
      </c>
      <c r="C695" s="1">
        <v>42155.525694444441</v>
      </c>
      <c r="D695" t="s">
        <v>479</v>
      </c>
      <c r="E695" s="2" t="str">
        <f t="shared" si="51"/>
        <v>SEA</v>
      </c>
      <c r="F695" s="2" t="str">
        <f t="shared" si="52"/>
        <v>00309</v>
      </c>
      <c r="G695">
        <v>727.62</v>
      </c>
      <c r="H695" t="s">
        <v>87</v>
      </c>
      <c r="I695" t="s">
        <v>99</v>
      </c>
      <c r="J695" s="3">
        <f t="shared" si="53"/>
        <v>0</v>
      </c>
      <c r="K695" t="s">
        <v>88</v>
      </c>
      <c r="L695" s="2" t="str">
        <f t="shared" si="54"/>
        <v>CH</v>
      </c>
      <c r="M695" s="2" t="str">
        <f t="shared" si="55"/>
        <v>08</v>
      </c>
      <c r="N695" t="s">
        <v>100</v>
      </c>
      <c r="O695" t="s">
        <v>22</v>
      </c>
      <c r="P695" t="s">
        <v>23</v>
      </c>
      <c r="Q695">
        <v>1959</v>
      </c>
    </row>
    <row r="696" spans="1:17" x14ac:dyDescent="0.2">
      <c r="A696">
        <v>103260</v>
      </c>
      <c r="B696" s="1">
        <v>42190.930555555555</v>
      </c>
      <c r="C696" s="1">
        <v>42190.941666666666</v>
      </c>
      <c r="D696" t="s">
        <v>480</v>
      </c>
      <c r="E696" s="2" t="str">
        <f t="shared" si="51"/>
        <v>SEA</v>
      </c>
      <c r="F696" s="2" t="str">
        <f t="shared" si="52"/>
        <v>00228</v>
      </c>
      <c r="G696">
        <v>972.78099999999995</v>
      </c>
      <c r="H696" t="s">
        <v>99</v>
      </c>
      <c r="I696" t="s">
        <v>107</v>
      </c>
      <c r="J696" s="3">
        <f t="shared" si="53"/>
        <v>0</v>
      </c>
      <c r="K696" t="s">
        <v>100</v>
      </c>
      <c r="L696" s="2" t="str">
        <f t="shared" si="54"/>
        <v>SLU</v>
      </c>
      <c r="M696" s="2" t="str">
        <f t="shared" si="55"/>
        <v>15</v>
      </c>
      <c r="N696" t="s">
        <v>108</v>
      </c>
      <c r="O696" t="s">
        <v>15</v>
      </c>
      <c r="P696" t="s">
        <v>16</v>
      </c>
      <c r="Q696" t="s">
        <v>16</v>
      </c>
    </row>
    <row r="697" spans="1:17" x14ac:dyDescent="0.2">
      <c r="A697">
        <v>119942</v>
      </c>
      <c r="B697" s="1">
        <v>42216.771527777775</v>
      </c>
      <c r="C697" s="1">
        <v>42216.788888888892</v>
      </c>
      <c r="D697" t="s">
        <v>24</v>
      </c>
      <c r="E697" s="2" t="str">
        <f t="shared" si="51"/>
        <v>SEA</v>
      </c>
      <c r="F697" s="2" t="str">
        <f t="shared" si="52"/>
        <v>00449</v>
      </c>
      <c r="G697">
        <v>1502.3019999999999</v>
      </c>
      <c r="H697" t="s">
        <v>61</v>
      </c>
      <c r="I697" t="s">
        <v>61</v>
      </c>
      <c r="J697" s="3">
        <f t="shared" si="53"/>
        <v>0</v>
      </c>
      <c r="K697" t="s">
        <v>62</v>
      </c>
      <c r="L697" s="2" t="str">
        <f t="shared" si="54"/>
        <v>WF</v>
      </c>
      <c r="M697" s="2" t="str">
        <f t="shared" si="55"/>
        <v>01</v>
      </c>
      <c r="N697" t="s">
        <v>62</v>
      </c>
      <c r="O697" t="s">
        <v>15</v>
      </c>
      <c r="P697" t="s">
        <v>16</v>
      </c>
      <c r="Q697" t="s">
        <v>16</v>
      </c>
    </row>
    <row r="698" spans="1:17" x14ac:dyDescent="0.2">
      <c r="A698">
        <v>123778</v>
      </c>
      <c r="B698" s="1">
        <v>42222.739583333336</v>
      </c>
      <c r="C698" s="1">
        <v>42222.757638888892</v>
      </c>
      <c r="D698" t="s">
        <v>481</v>
      </c>
      <c r="E698" s="2" t="str">
        <f t="shared" si="51"/>
        <v>SEA</v>
      </c>
      <c r="F698" s="2" t="str">
        <f t="shared" si="52"/>
        <v>00234</v>
      </c>
      <c r="G698">
        <v>1557.5309999999999</v>
      </c>
      <c r="H698" t="s">
        <v>152</v>
      </c>
      <c r="I698" t="s">
        <v>322</v>
      </c>
      <c r="J698" s="3">
        <f t="shared" si="53"/>
        <v>0</v>
      </c>
      <c r="K698" t="s">
        <v>153</v>
      </c>
      <c r="L698" s="2" t="str">
        <f t="shared" si="54"/>
        <v>CH</v>
      </c>
      <c r="M698" s="2" t="str">
        <f t="shared" si="55"/>
        <v>01</v>
      </c>
      <c r="N698" t="s">
        <v>323</v>
      </c>
      <c r="O698" t="s">
        <v>15</v>
      </c>
      <c r="P698" t="s">
        <v>16</v>
      </c>
      <c r="Q698" t="s">
        <v>16</v>
      </c>
    </row>
    <row r="699" spans="1:17" x14ac:dyDescent="0.2">
      <c r="A699">
        <v>122314</v>
      </c>
      <c r="B699" s="1">
        <v>42220.579861111109</v>
      </c>
      <c r="C699" s="1">
        <v>42220.586805555555</v>
      </c>
      <c r="D699" t="s">
        <v>338</v>
      </c>
      <c r="E699" s="2" t="str">
        <f t="shared" si="51"/>
        <v>SEA</v>
      </c>
      <c r="F699" s="2" t="str">
        <f t="shared" si="52"/>
        <v>00380</v>
      </c>
      <c r="G699">
        <v>579.404</v>
      </c>
      <c r="H699" t="s">
        <v>96</v>
      </c>
      <c r="I699" t="s">
        <v>53</v>
      </c>
      <c r="J699" s="3">
        <f t="shared" si="53"/>
        <v>0</v>
      </c>
      <c r="K699" t="s">
        <v>97</v>
      </c>
      <c r="L699" s="2" t="str">
        <f t="shared" si="54"/>
        <v>EL</v>
      </c>
      <c r="M699" s="2" t="str">
        <f t="shared" si="55"/>
        <v>01</v>
      </c>
      <c r="N699" t="s">
        <v>55</v>
      </c>
      <c r="O699" t="s">
        <v>15</v>
      </c>
      <c r="P699" t="s">
        <v>16</v>
      </c>
      <c r="Q699" t="s">
        <v>16</v>
      </c>
    </row>
    <row r="700" spans="1:17" x14ac:dyDescent="0.2">
      <c r="A700">
        <v>115451</v>
      </c>
      <c r="B700" s="1">
        <v>42209.570138888892</v>
      </c>
      <c r="C700" s="1">
        <v>42209.586805555555</v>
      </c>
      <c r="D700" t="s">
        <v>474</v>
      </c>
      <c r="E700" s="2" t="str">
        <f t="shared" si="51"/>
        <v>SEA</v>
      </c>
      <c r="F700" s="2" t="str">
        <f t="shared" si="52"/>
        <v>00054</v>
      </c>
      <c r="G700">
        <v>1434.7560000000001</v>
      </c>
      <c r="H700" t="s">
        <v>19</v>
      </c>
      <c r="I700" t="s">
        <v>87</v>
      </c>
      <c r="J700" s="3">
        <f t="shared" si="53"/>
        <v>0</v>
      </c>
      <c r="K700" t="s">
        <v>21</v>
      </c>
      <c r="L700" s="2" t="str">
        <f t="shared" si="54"/>
        <v>SLU</v>
      </c>
      <c r="M700" s="2" t="str">
        <f t="shared" si="55"/>
        <v>02</v>
      </c>
      <c r="N700" t="s">
        <v>88</v>
      </c>
      <c r="O700" t="s">
        <v>15</v>
      </c>
      <c r="P700" t="s">
        <v>16</v>
      </c>
      <c r="Q700" t="s">
        <v>16</v>
      </c>
    </row>
    <row r="701" spans="1:17" x14ac:dyDescent="0.2">
      <c r="A701">
        <v>1980</v>
      </c>
      <c r="B701" s="1">
        <v>41928.495138888888</v>
      </c>
      <c r="C701" s="1">
        <v>41928.511111111111</v>
      </c>
      <c r="D701" t="s">
        <v>482</v>
      </c>
      <c r="E701" s="2" t="str">
        <f t="shared" si="51"/>
        <v>SEA</v>
      </c>
      <c r="F701" s="2" t="str">
        <f t="shared" si="52"/>
        <v>00251</v>
      </c>
      <c r="G701">
        <v>1362.9269999999999</v>
      </c>
      <c r="H701" t="s">
        <v>93</v>
      </c>
      <c r="I701" t="s">
        <v>93</v>
      </c>
      <c r="J701" s="3">
        <f t="shared" si="53"/>
        <v>0</v>
      </c>
      <c r="K701" t="s">
        <v>94</v>
      </c>
      <c r="L701" s="2" t="str">
        <f t="shared" si="54"/>
        <v>CBD</v>
      </c>
      <c r="M701" s="2" t="str">
        <f t="shared" si="55"/>
        <v>06</v>
      </c>
      <c r="N701" t="s">
        <v>94</v>
      </c>
      <c r="O701" t="s">
        <v>22</v>
      </c>
      <c r="P701" t="s">
        <v>66</v>
      </c>
      <c r="Q701">
        <v>1987</v>
      </c>
    </row>
    <row r="702" spans="1:17" x14ac:dyDescent="0.2">
      <c r="A702">
        <v>146012</v>
      </c>
      <c r="B702" s="1">
        <v>42265.395833333336</v>
      </c>
      <c r="C702" s="1">
        <v>42265.398611111108</v>
      </c>
      <c r="D702" t="s">
        <v>222</v>
      </c>
      <c r="E702" s="2" t="str">
        <f t="shared" si="51"/>
        <v>SEA</v>
      </c>
      <c r="F702" s="2" t="str">
        <f t="shared" si="52"/>
        <v>00379</v>
      </c>
      <c r="G702">
        <v>217.98500000000001</v>
      </c>
      <c r="H702" t="s">
        <v>90</v>
      </c>
      <c r="I702" t="s">
        <v>99</v>
      </c>
      <c r="J702" s="3">
        <f t="shared" si="53"/>
        <v>0</v>
      </c>
      <c r="K702" t="s">
        <v>91</v>
      </c>
      <c r="L702" s="2" t="str">
        <f t="shared" si="54"/>
        <v>CH</v>
      </c>
      <c r="M702" s="2" t="str">
        <f t="shared" si="55"/>
        <v>12</v>
      </c>
      <c r="N702" t="s">
        <v>100</v>
      </c>
      <c r="O702" t="s">
        <v>22</v>
      </c>
      <c r="P702" t="s">
        <v>66</v>
      </c>
      <c r="Q702">
        <v>1964</v>
      </c>
    </row>
    <row r="703" spans="1:17" x14ac:dyDescent="0.2">
      <c r="A703">
        <v>21225</v>
      </c>
      <c r="B703" s="1">
        <v>41986.594444444447</v>
      </c>
      <c r="C703" s="1">
        <v>41986.600694444445</v>
      </c>
      <c r="D703" t="s">
        <v>483</v>
      </c>
      <c r="E703" s="2" t="str">
        <f t="shared" si="51"/>
        <v>SEA</v>
      </c>
      <c r="F703" s="2" t="str">
        <f t="shared" si="52"/>
        <v>00340</v>
      </c>
      <c r="G703">
        <v>549.16300000000001</v>
      </c>
      <c r="H703" t="s">
        <v>76</v>
      </c>
      <c r="I703" t="s">
        <v>28</v>
      </c>
      <c r="J703" s="3">
        <f t="shared" si="53"/>
        <v>0</v>
      </c>
      <c r="K703" t="s">
        <v>77</v>
      </c>
      <c r="L703" s="2" t="str">
        <f t="shared" si="54"/>
        <v>CH</v>
      </c>
      <c r="M703" s="2" t="str">
        <f t="shared" si="55"/>
        <v>06</v>
      </c>
      <c r="N703" t="s">
        <v>30</v>
      </c>
      <c r="O703" t="s">
        <v>22</v>
      </c>
      <c r="P703" t="s">
        <v>66</v>
      </c>
      <c r="Q703">
        <v>1991</v>
      </c>
    </row>
    <row r="704" spans="1:17" x14ac:dyDescent="0.2">
      <c r="A704">
        <v>111213</v>
      </c>
      <c r="B704" s="1">
        <v>42202.747916666667</v>
      </c>
      <c r="C704" s="1">
        <v>42202.753472222219</v>
      </c>
      <c r="D704" t="s">
        <v>484</v>
      </c>
      <c r="E704" s="2" t="str">
        <f t="shared" si="51"/>
        <v>SEA</v>
      </c>
      <c r="F704" s="2" t="str">
        <f t="shared" si="52"/>
        <v>00220</v>
      </c>
      <c r="G704">
        <v>443.80700000000002</v>
      </c>
      <c r="H704" t="s">
        <v>99</v>
      </c>
      <c r="I704" t="s">
        <v>37</v>
      </c>
      <c r="J704" s="3">
        <f t="shared" si="53"/>
        <v>0</v>
      </c>
      <c r="K704" t="s">
        <v>100</v>
      </c>
      <c r="L704" s="2" t="str">
        <f t="shared" si="54"/>
        <v>SLU</v>
      </c>
      <c r="M704" s="2" t="str">
        <f t="shared" si="55"/>
        <v>15</v>
      </c>
      <c r="N704" t="s">
        <v>39</v>
      </c>
      <c r="O704" t="s">
        <v>22</v>
      </c>
      <c r="P704" t="s">
        <v>23</v>
      </c>
      <c r="Q704">
        <v>1989</v>
      </c>
    </row>
    <row r="705" spans="1:17" x14ac:dyDescent="0.2">
      <c r="A705">
        <v>57460</v>
      </c>
      <c r="B705" s="1">
        <v>42107.659722222219</v>
      </c>
      <c r="C705" s="1">
        <v>42107.664583333331</v>
      </c>
      <c r="D705" t="s">
        <v>438</v>
      </c>
      <c r="E705" s="2" t="str">
        <f t="shared" si="51"/>
        <v>SEA</v>
      </c>
      <c r="F705" s="2" t="str">
        <f t="shared" si="52"/>
        <v>00435</v>
      </c>
      <c r="G705">
        <v>380.214</v>
      </c>
      <c r="H705" t="s">
        <v>18</v>
      </c>
      <c r="I705" t="s">
        <v>46</v>
      </c>
      <c r="J705" s="3">
        <f t="shared" si="53"/>
        <v>0</v>
      </c>
      <c r="K705" t="s">
        <v>20</v>
      </c>
      <c r="L705" s="2" t="str">
        <f t="shared" si="54"/>
        <v>CBD</v>
      </c>
      <c r="M705" s="2" t="str">
        <f t="shared" si="55"/>
        <v>13</v>
      </c>
      <c r="N705" t="s">
        <v>48</v>
      </c>
      <c r="O705" t="s">
        <v>22</v>
      </c>
      <c r="P705" t="s">
        <v>23</v>
      </c>
      <c r="Q705">
        <v>1987</v>
      </c>
    </row>
    <row r="706" spans="1:17" x14ac:dyDescent="0.2">
      <c r="A706">
        <v>146671</v>
      </c>
      <c r="B706" s="1">
        <v>42266.647916666669</v>
      </c>
      <c r="C706" s="1">
        <v>42266.665972222225</v>
      </c>
      <c r="D706" t="s">
        <v>383</v>
      </c>
      <c r="E706" s="2" t="str">
        <f t="shared" si="51"/>
        <v>SEA</v>
      </c>
      <c r="F706" s="2" t="str">
        <f t="shared" si="52"/>
        <v>00145</v>
      </c>
      <c r="G706">
        <v>1566.971</v>
      </c>
      <c r="H706" t="s">
        <v>61</v>
      </c>
      <c r="I706" t="s">
        <v>122</v>
      </c>
      <c r="J706" s="3">
        <f t="shared" si="53"/>
        <v>0</v>
      </c>
      <c r="K706" t="s">
        <v>62</v>
      </c>
      <c r="L706" s="2" t="str">
        <f t="shared" si="54"/>
        <v>WF</v>
      </c>
      <c r="M706" s="2" t="str">
        <f t="shared" si="55"/>
        <v>01</v>
      </c>
      <c r="N706" t="s">
        <v>123</v>
      </c>
      <c r="O706" t="s">
        <v>15</v>
      </c>
      <c r="P706" t="s">
        <v>16</v>
      </c>
      <c r="Q706" t="s">
        <v>16</v>
      </c>
    </row>
    <row r="707" spans="1:17" x14ac:dyDescent="0.2">
      <c r="A707">
        <v>23542</v>
      </c>
      <c r="B707" s="1">
        <v>41996.490972222222</v>
      </c>
      <c r="C707" s="1">
        <v>41996.501388888886</v>
      </c>
      <c r="D707" t="s">
        <v>226</v>
      </c>
      <c r="E707" s="2" t="str">
        <f t="shared" ref="E707:E770" si="56">LEFT(D707, 3)</f>
        <v>SEA</v>
      </c>
      <c r="F707" s="2" t="str">
        <f t="shared" ref="F707:F770" si="57">RIGHT(D707,5)</f>
        <v>00213</v>
      </c>
      <c r="G707">
        <v>860.19299999999998</v>
      </c>
      <c r="H707" t="s">
        <v>93</v>
      </c>
      <c r="I707" t="s">
        <v>80</v>
      </c>
      <c r="J707" s="3">
        <f t="shared" ref="J707:J770" si="58">IFERROR(SEARCH("Occidental",I707), 0)</f>
        <v>0</v>
      </c>
      <c r="K707" t="s">
        <v>94</v>
      </c>
      <c r="L707" s="2" t="str">
        <f t="shared" ref="L707:L770" si="59">LEFT(K707, FIND("-",K707)-1)</f>
        <v>CBD</v>
      </c>
      <c r="M707" s="2" t="str">
        <f t="shared" ref="M707:M770" si="60">RIGHT(K707, LEN(K707)-FIND("-",K707))</f>
        <v>06</v>
      </c>
      <c r="N707" t="s">
        <v>82</v>
      </c>
      <c r="O707" t="s">
        <v>15</v>
      </c>
      <c r="P707" t="s">
        <v>16</v>
      </c>
      <c r="Q707" t="s">
        <v>16</v>
      </c>
    </row>
    <row r="708" spans="1:17" x14ac:dyDescent="0.2">
      <c r="A708">
        <v>6985</v>
      </c>
      <c r="B708" s="1">
        <v>41940.756944444445</v>
      </c>
      <c r="C708" s="1">
        <v>41940.767361111109</v>
      </c>
      <c r="D708" t="s">
        <v>485</v>
      </c>
      <c r="E708" s="2" t="str">
        <f t="shared" si="56"/>
        <v>SEA</v>
      </c>
      <c r="F708" s="2" t="str">
        <f t="shared" si="57"/>
        <v>00225</v>
      </c>
      <c r="G708">
        <v>879.44100000000003</v>
      </c>
      <c r="H708" t="s">
        <v>189</v>
      </c>
      <c r="I708" t="s">
        <v>18</v>
      </c>
      <c r="J708" s="3">
        <f t="shared" si="58"/>
        <v>0</v>
      </c>
      <c r="K708" t="s">
        <v>190</v>
      </c>
      <c r="L708" s="2" t="str">
        <f t="shared" si="59"/>
        <v>SLU</v>
      </c>
      <c r="M708" s="2" t="str">
        <f t="shared" si="60"/>
        <v>18</v>
      </c>
      <c r="N708" t="s">
        <v>20</v>
      </c>
      <c r="O708" t="s">
        <v>22</v>
      </c>
      <c r="P708" t="s">
        <v>23</v>
      </c>
      <c r="Q708">
        <v>1986</v>
      </c>
    </row>
    <row r="709" spans="1:17" x14ac:dyDescent="0.2">
      <c r="A709">
        <v>57155</v>
      </c>
      <c r="B709" s="1">
        <v>42106.587500000001</v>
      </c>
      <c r="C709" s="1">
        <v>42106.59097222222</v>
      </c>
      <c r="D709" t="s">
        <v>237</v>
      </c>
      <c r="E709" s="2" t="str">
        <f t="shared" si="56"/>
        <v>SEA</v>
      </c>
      <c r="F709" s="2" t="str">
        <f t="shared" si="57"/>
        <v>00424</v>
      </c>
      <c r="G709">
        <v>315.96300000000002</v>
      </c>
      <c r="H709" t="s">
        <v>33</v>
      </c>
      <c r="I709" t="s">
        <v>99</v>
      </c>
      <c r="J709" s="3">
        <f t="shared" si="58"/>
        <v>0</v>
      </c>
      <c r="K709" t="s">
        <v>34</v>
      </c>
      <c r="L709" s="2" t="str">
        <f t="shared" si="59"/>
        <v>SLU</v>
      </c>
      <c r="M709" s="2" t="str">
        <f t="shared" si="60"/>
        <v>01</v>
      </c>
      <c r="N709" t="s">
        <v>100</v>
      </c>
      <c r="O709" t="s">
        <v>22</v>
      </c>
      <c r="P709" t="s">
        <v>23</v>
      </c>
      <c r="Q709">
        <v>1987</v>
      </c>
    </row>
    <row r="710" spans="1:17" x14ac:dyDescent="0.2">
      <c r="A710">
        <v>132371</v>
      </c>
      <c r="B710" s="1">
        <v>42236.821527777778</v>
      </c>
      <c r="C710" s="1">
        <v>42236.824305555558</v>
      </c>
      <c r="D710" t="s">
        <v>157</v>
      </c>
      <c r="E710" s="2" t="str">
        <f t="shared" si="56"/>
        <v>SEA</v>
      </c>
      <c r="F710" s="2" t="str">
        <f t="shared" si="57"/>
        <v>00374</v>
      </c>
      <c r="G710">
        <v>250.77600000000001</v>
      </c>
      <c r="H710" t="s">
        <v>80</v>
      </c>
      <c r="I710" t="s">
        <v>46</v>
      </c>
      <c r="J710" s="3">
        <f t="shared" si="58"/>
        <v>0</v>
      </c>
      <c r="K710" t="s">
        <v>82</v>
      </c>
      <c r="L710" s="2" t="str">
        <f t="shared" si="59"/>
        <v>CH</v>
      </c>
      <c r="M710" s="2" t="str">
        <f t="shared" si="60"/>
        <v>09</v>
      </c>
      <c r="N710" t="s">
        <v>48</v>
      </c>
      <c r="O710" t="s">
        <v>22</v>
      </c>
      <c r="P710" t="s">
        <v>23</v>
      </c>
      <c r="Q710">
        <v>1987</v>
      </c>
    </row>
    <row r="711" spans="1:17" x14ac:dyDescent="0.2">
      <c r="A711">
        <v>51314</v>
      </c>
      <c r="B711" s="1">
        <v>42090.698611111111</v>
      </c>
      <c r="C711" s="1">
        <v>42090.70416666667</v>
      </c>
      <c r="D711" t="s">
        <v>92</v>
      </c>
      <c r="E711" s="2" t="str">
        <f t="shared" si="56"/>
        <v>SEA</v>
      </c>
      <c r="F711" s="2" t="str">
        <f t="shared" si="57"/>
        <v>00206</v>
      </c>
      <c r="G711">
        <v>457.77499999999998</v>
      </c>
      <c r="H711" t="s">
        <v>53</v>
      </c>
      <c r="I711" t="s">
        <v>54</v>
      </c>
      <c r="J711" s="3">
        <f t="shared" si="58"/>
        <v>0</v>
      </c>
      <c r="K711" t="s">
        <v>55</v>
      </c>
      <c r="L711" s="2" t="str">
        <f t="shared" si="59"/>
        <v>SLU</v>
      </c>
      <c r="M711" s="2" t="str">
        <f t="shared" si="60"/>
        <v>04</v>
      </c>
      <c r="N711" t="s">
        <v>56</v>
      </c>
      <c r="O711" t="s">
        <v>22</v>
      </c>
      <c r="P711" t="s">
        <v>23</v>
      </c>
      <c r="Q711">
        <v>1974</v>
      </c>
    </row>
    <row r="712" spans="1:17" x14ac:dyDescent="0.2">
      <c r="A712">
        <v>132521</v>
      </c>
      <c r="B712" s="1">
        <v>42237.364583333336</v>
      </c>
      <c r="C712" s="1">
        <v>42237.381944444445</v>
      </c>
      <c r="D712" t="s">
        <v>148</v>
      </c>
      <c r="E712" s="2" t="str">
        <f t="shared" si="56"/>
        <v>SEA</v>
      </c>
      <c r="F712" s="2" t="str">
        <f t="shared" si="57"/>
        <v>00315</v>
      </c>
      <c r="G712">
        <v>1490.9739999999999</v>
      </c>
      <c r="H712" t="s">
        <v>54</v>
      </c>
      <c r="I712" t="s">
        <v>72</v>
      </c>
      <c r="J712" s="3">
        <f t="shared" si="58"/>
        <v>0</v>
      </c>
      <c r="K712" t="s">
        <v>56</v>
      </c>
      <c r="L712" s="2" t="str">
        <f t="shared" si="59"/>
        <v>EL</v>
      </c>
      <c r="M712" s="2" t="str">
        <f t="shared" si="60"/>
        <v>03</v>
      </c>
      <c r="N712" t="s">
        <v>73</v>
      </c>
      <c r="O712" t="s">
        <v>15</v>
      </c>
      <c r="P712" t="s">
        <v>16</v>
      </c>
      <c r="Q712" t="s">
        <v>16</v>
      </c>
    </row>
    <row r="713" spans="1:17" x14ac:dyDescent="0.2">
      <c r="A713">
        <v>156111</v>
      </c>
      <c r="B713" s="1">
        <v>42288.447916666664</v>
      </c>
      <c r="C713" s="1">
        <v>42288.517361111109</v>
      </c>
      <c r="D713" t="s">
        <v>328</v>
      </c>
      <c r="E713" s="2" t="str">
        <f t="shared" si="56"/>
        <v>SEA</v>
      </c>
      <c r="F713" s="2" t="str">
        <f t="shared" si="57"/>
        <v>00453</v>
      </c>
      <c r="G713">
        <v>6048.9059999999999</v>
      </c>
      <c r="H713" t="s">
        <v>102</v>
      </c>
      <c r="I713" t="s">
        <v>87</v>
      </c>
      <c r="J713" s="3">
        <f t="shared" si="58"/>
        <v>0</v>
      </c>
      <c r="K713" t="s">
        <v>103</v>
      </c>
      <c r="L713" s="2" t="str">
        <f t="shared" si="59"/>
        <v>CH</v>
      </c>
      <c r="M713" s="2" t="str">
        <f t="shared" si="60"/>
        <v>07</v>
      </c>
      <c r="N713" t="s">
        <v>88</v>
      </c>
      <c r="O713" t="s">
        <v>15</v>
      </c>
      <c r="P713" t="s">
        <v>16</v>
      </c>
      <c r="Q713" t="s">
        <v>16</v>
      </c>
    </row>
    <row r="714" spans="1:17" x14ac:dyDescent="0.2">
      <c r="A714">
        <v>66184</v>
      </c>
      <c r="B714" s="1">
        <v>42124.465277777781</v>
      </c>
      <c r="C714" s="1">
        <v>42124.470138888886</v>
      </c>
      <c r="D714" t="s">
        <v>288</v>
      </c>
      <c r="E714" s="2" t="str">
        <f t="shared" si="56"/>
        <v>SEA</v>
      </c>
      <c r="F714" s="2" t="str">
        <f t="shared" si="57"/>
        <v>00268</v>
      </c>
      <c r="G714">
        <v>457.15499999999997</v>
      </c>
      <c r="H714" t="s">
        <v>18</v>
      </c>
      <c r="I714" t="s">
        <v>25</v>
      </c>
      <c r="J714" s="3">
        <f t="shared" si="58"/>
        <v>1</v>
      </c>
      <c r="K714" t="s">
        <v>20</v>
      </c>
      <c r="L714" s="2" t="str">
        <f t="shared" si="59"/>
        <v>CBD</v>
      </c>
      <c r="M714" s="2" t="str">
        <f t="shared" si="60"/>
        <v>13</v>
      </c>
      <c r="N714" t="s">
        <v>26</v>
      </c>
      <c r="O714" t="s">
        <v>22</v>
      </c>
      <c r="P714" t="s">
        <v>66</v>
      </c>
      <c r="Q714">
        <v>1983</v>
      </c>
    </row>
    <row r="715" spans="1:17" x14ac:dyDescent="0.2">
      <c r="A715">
        <v>48293</v>
      </c>
      <c r="B715" s="1">
        <v>42082.352083333331</v>
      </c>
      <c r="C715" s="1">
        <v>42082.359027777777</v>
      </c>
      <c r="D715" t="s">
        <v>486</v>
      </c>
      <c r="E715" s="2" t="str">
        <f t="shared" si="56"/>
        <v>SEA</v>
      </c>
      <c r="F715" s="2" t="str">
        <f t="shared" si="57"/>
        <v>00119</v>
      </c>
      <c r="G715">
        <v>634.80499999999995</v>
      </c>
      <c r="H715" t="s">
        <v>152</v>
      </c>
      <c r="I715" t="s">
        <v>68</v>
      </c>
      <c r="J715" s="3">
        <f t="shared" si="58"/>
        <v>0</v>
      </c>
      <c r="K715" t="s">
        <v>153</v>
      </c>
      <c r="L715" s="2" t="str">
        <f t="shared" si="59"/>
        <v>CH</v>
      </c>
      <c r="M715" s="2" t="str">
        <f t="shared" si="60"/>
        <v>01</v>
      </c>
      <c r="N715" t="s">
        <v>69</v>
      </c>
      <c r="O715" t="s">
        <v>15</v>
      </c>
      <c r="P715" t="s">
        <v>16</v>
      </c>
      <c r="Q715" t="s">
        <v>16</v>
      </c>
    </row>
    <row r="716" spans="1:17" x14ac:dyDescent="0.2">
      <c r="A716">
        <v>113446</v>
      </c>
      <c r="B716" s="1">
        <v>42206.5</v>
      </c>
      <c r="C716" s="1">
        <v>42206.501388888886</v>
      </c>
      <c r="D716" t="s">
        <v>416</v>
      </c>
      <c r="E716" s="2" t="str">
        <f t="shared" si="56"/>
        <v>SEA</v>
      </c>
      <c r="F716" s="2" t="str">
        <f t="shared" si="57"/>
        <v>00245</v>
      </c>
      <c r="G716">
        <v>79.929000000000002</v>
      </c>
      <c r="H716" t="s">
        <v>163</v>
      </c>
      <c r="I716" t="s">
        <v>163</v>
      </c>
      <c r="J716" s="3">
        <f t="shared" si="58"/>
        <v>0</v>
      </c>
      <c r="K716" t="s">
        <v>164</v>
      </c>
      <c r="L716" s="2" t="str">
        <f t="shared" si="59"/>
        <v>CBD</v>
      </c>
      <c r="M716" s="2" t="str">
        <f t="shared" si="60"/>
        <v>07</v>
      </c>
      <c r="N716" t="s">
        <v>164</v>
      </c>
      <c r="O716" t="s">
        <v>22</v>
      </c>
      <c r="P716" t="s">
        <v>23</v>
      </c>
      <c r="Q716">
        <v>1961</v>
      </c>
    </row>
    <row r="717" spans="1:17" x14ac:dyDescent="0.2">
      <c r="A717">
        <v>119694</v>
      </c>
      <c r="B717" s="1">
        <v>42216.541666666664</v>
      </c>
      <c r="C717" s="1">
        <v>42216.55</v>
      </c>
      <c r="D717" t="s">
        <v>441</v>
      </c>
      <c r="E717" s="2" t="str">
        <f t="shared" si="56"/>
        <v>SEA</v>
      </c>
      <c r="F717" s="2" t="str">
        <f t="shared" si="57"/>
        <v>00408</v>
      </c>
      <c r="G717">
        <v>699.13400000000001</v>
      </c>
      <c r="H717" t="s">
        <v>28</v>
      </c>
      <c r="I717" t="s">
        <v>54</v>
      </c>
      <c r="J717" s="3">
        <f t="shared" si="58"/>
        <v>0</v>
      </c>
      <c r="K717" t="s">
        <v>30</v>
      </c>
      <c r="L717" s="2" t="str">
        <f t="shared" si="59"/>
        <v>CBD</v>
      </c>
      <c r="M717" s="2" t="str">
        <f t="shared" si="60"/>
        <v>03</v>
      </c>
      <c r="N717" t="s">
        <v>56</v>
      </c>
      <c r="O717" t="s">
        <v>22</v>
      </c>
      <c r="P717" t="s">
        <v>23</v>
      </c>
      <c r="Q717">
        <v>1985</v>
      </c>
    </row>
    <row r="718" spans="1:17" x14ac:dyDescent="0.2">
      <c r="A718">
        <v>45304</v>
      </c>
      <c r="B718" s="1">
        <v>42072.818055555559</v>
      </c>
      <c r="C718" s="1">
        <v>42072.827777777777</v>
      </c>
      <c r="D718" t="s">
        <v>141</v>
      </c>
      <c r="E718" s="2" t="str">
        <f t="shared" si="56"/>
        <v>SEA</v>
      </c>
      <c r="F718" s="2" t="str">
        <f t="shared" si="57"/>
        <v>00248</v>
      </c>
      <c r="G718">
        <v>832.24599999999998</v>
      </c>
      <c r="H718" t="s">
        <v>33</v>
      </c>
      <c r="I718" t="s">
        <v>79</v>
      </c>
      <c r="J718" s="3">
        <f t="shared" si="58"/>
        <v>0</v>
      </c>
      <c r="K718" t="s">
        <v>34</v>
      </c>
      <c r="L718" s="2" t="str">
        <f t="shared" si="59"/>
        <v>SLU</v>
      </c>
      <c r="M718" s="2" t="str">
        <f t="shared" si="60"/>
        <v>01</v>
      </c>
      <c r="N718" t="s">
        <v>81</v>
      </c>
      <c r="O718" t="s">
        <v>22</v>
      </c>
      <c r="P718" t="s">
        <v>23</v>
      </c>
      <c r="Q718">
        <v>1969</v>
      </c>
    </row>
    <row r="719" spans="1:17" x14ac:dyDescent="0.2">
      <c r="A719">
        <v>144173</v>
      </c>
      <c r="B719" s="1">
        <v>42261.225694444445</v>
      </c>
      <c r="C719" s="1">
        <v>42261.229166666664</v>
      </c>
      <c r="D719" t="s">
        <v>480</v>
      </c>
      <c r="E719" s="2" t="str">
        <f t="shared" si="56"/>
        <v>SEA</v>
      </c>
      <c r="F719" s="2" t="str">
        <f t="shared" si="57"/>
        <v>00228</v>
      </c>
      <c r="G719">
        <v>328.911</v>
      </c>
      <c r="H719" t="s">
        <v>102</v>
      </c>
      <c r="I719" t="s">
        <v>18</v>
      </c>
      <c r="J719" s="3">
        <f t="shared" si="58"/>
        <v>0</v>
      </c>
      <c r="K719" t="s">
        <v>103</v>
      </c>
      <c r="L719" s="2" t="str">
        <f t="shared" si="59"/>
        <v>CH</v>
      </c>
      <c r="M719" s="2" t="str">
        <f t="shared" si="60"/>
        <v>07</v>
      </c>
      <c r="N719" t="s">
        <v>20</v>
      </c>
      <c r="O719" t="s">
        <v>22</v>
      </c>
      <c r="P719" t="s">
        <v>23</v>
      </c>
      <c r="Q719">
        <v>1979</v>
      </c>
    </row>
    <row r="720" spans="1:17" x14ac:dyDescent="0.2">
      <c r="A720">
        <v>4491</v>
      </c>
      <c r="B720" s="1">
        <v>41933.510416666664</v>
      </c>
      <c r="C720" s="1">
        <v>41933.540277777778</v>
      </c>
      <c r="D720" t="s">
        <v>487</v>
      </c>
      <c r="E720" s="2" t="str">
        <f t="shared" si="56"/>
        <v>SEA</v>
      </c>
      <c r="F720" s="2" t="str">
        <f t="shared" si="57"/>
        <v>00387</v>
      </c>
      <c r="G720">
        <v>2580.1640000000002</v>
      </c>
      <c r="H720" t="s">
        <v>87</v>
      </c>
      <c r="I720" t="s">
        <v>28</v>
      </c>
      <c r="J720" s="3">
        <f t="shared" si="58"/>
        <v>0</v>
      </c>
      <c r="K720" t="s">
        <v>88</v>
      </c>
      <c r="L720" s="2" t="str">
        <f t="shared" si="59"/>
        <v>CH</v>
      </c>
      <c r="M720" s="2" t="str">
        <f t="shared" si="60"/>
        <v>08</v>
      </c>
      <c r="N720" t="s">
        <v>30</v>
      </c>
      <c r="O720" t="s">
        <v>15</v>
      </c>
      <c r="P720" t="s">
        <v>16</v>
      </c>
      <c r="Q720" t="s">
        <v>16</v>
      </c>
    </row>
    <row r="721" spans="1:17" x14ac:dyDescent="0.2">
      <c r="A721">
        <v>15949</v>
      </c>
      <c r="B721" s="1">
        <v>41964.443055555559</v>
      </c>
      <c r="C721" s="1">
        <v>41964.446527777778</v>
      </c>
      <c r="D721" t="s">
        <v>335</v>
      </c>
      <c r="E721" s="2" t="str">
        <f t="shared" si="56"/>
        <v>SEA</v>
      </c>
      <c r="F721" s="2" t="str">
        <f t="shared" si="57"/>
        <v>00271</v>
      </c>
      <c r="G721">
        <v>301.06400000000002</v>
      </c>
      <c r="H721" t="s">
        <v>116</v>
      </c>
      <c r="I721" t="s">
        <v>18</v>
      </c>
      <c r="J721" s="3">
        <f t="shared" si="58"/>
        <v>0</v>
      </c>
      <c r="K721" t="s">
        <v>117</v>
      </c>
      <c r="L721" s="2" t="str">
        <f t="shared" si="59"/>
        <v>BT</v>
      </c>
      <c r="M721" s="2" t="str">
        <f t="shared" si="60"/>
        <v>03</v>
      </c>
      <c r="N721" t="s">
        <v>20</v>
      </c>
      <c r="O721" t="s">
        <v>22</v>
      </c>
      <c r="P721" t="s">
        <v>23</v>
      </c>
      <c r="Q721">
        <v>1972</v>
      </c>
    </row>
    <row r="722" spans="1:17" x14ac:dyDescent="0.2">
      <c r="A722">
        <v>38626</v>
      </c>
      <c r="B722" s="1">
        <v>42053.533333333333</v>
      </c>
      <c r="C722" s="1">
        <v>42053.536111111112</v>
      </c>
      <c r="D722" t="s">
        <v>452</v>
      </c>
      <c r="E722" s="2" t="str">
        <f t="shared" si="56"/>
        <v>SEA</v>
      </c>
      <c r="F722" s="2" t="str">
        <f t="shared" si="57"/>
        <v>00253</v>
      </c>
      <c r="G722">
        <v>266.90499999999997</v>
      </c>
      <c r="H722" t="s">
        <v>18</v>
      </c>
      <c r="I722" t="s">
        <v>99</v>
      </c>
      <c r="J722" s="3">
        <f t="shared" si="58"/>
        <v>0</v>
      </c>
      <c r="K722" t="s">
        <v>20</v>
      </c>
      <c r="L722" s="2" t="str">
        <f t="shared" si="59"/>
        <v>CBD</v>
      </c>
      <c r="M722" s="2" t="str">
        <f t="shared" si="60"/>
        <v>13</v>
      </c>
      <c r="N722" t="s">
        <v>100</v>
      </c>
      <c r="O722" t="s">
        <v>22</v>
      </c>
      <c r="P722" t="s">
        <v>23</v>
      </c>
      <c r="Q722">
        <v>1981</v>
      </c>
    </row>
    <row r="723" spans="1:17" x14ac:dyDescent="0.2">
      <c r="A723">
        <v>146442</v>
      </c>
      <c r="B723" s="1">
        <v>42266.318055555559</v>
      </c>
      <c r="C723" s="1">
        <v>42266.321527777778</v>
      </c>
      <c r="D723" t="s">
        <v>488</v>
      </c>
      <c r="E723" s="2" t="str">
        <f t="shared" si="56"/>
        <v>SEA</v>
      </c>
      <c r="F723" s="2" t="str">
        <f t="shared" si="57"/>
        <v>00147</v>
      </c>
      <c r="G723">
        <v>293.50900000000001</v>
      </c>
      <c r="H723" t="s">
        <v>213</v>
      </c>
      <c r="I723" t="s">
        <v>36</v>
      </c>
      <c r="J723" s="3">
        <f t="shared" si="58"/>
        <v>0</v>
      </c>
      <c r="K723" t="s">
        <v>214</v>
      </c>
      <c r="L723" s="2" t="str">
        <f t="shared" si="59"/>
        <v>CH</v>
      </c>
      <c r="M723" s="2" t="str">
        <f t="shared" si="60"/>
        <v>15</v>
      </c>
      <c r="N723" t="s">
        <v>38</v>
      </c>
      <c r="O723" t="s">
        <v>22</v>
      </c>
      <c r="P723" t="s">
        <v>23</v>
      </c>
      <c r="Q723">
        <v>1995</v>
      </c>
    </row>
    <row r="724" spans="1:17" x14ac:dyDescent="0.2">
      <c r="A724">
        <v>77528</v>
      </c>
      <c r="B724" s="1">
        <v>42146.552083333336</v>
      </c>
      <c r="C724" s="1">
        <v>42146.555555555555</v>
      </c>
      <c r="D724" t="s">
        <v>489</v>
      </c>
      <c r="E724" s="2" t="str">
        <f t="shared" si="56"/>
        <v>SEA</v>
      </c>
      <c r="F724" s="2" t="str">
        <f t="shared" si="57"/>
        <v>00397</v>
      </c>
      <c r="G724">
        <v>281.70699999999999</v>
      </c>
      <c r="H724" t="s">
        <v>163</v>
      </c>
      <c r="I724" t="s">
        <v>93</v>
      </c>
      <c r="J724" s="3">
        <f t="shared" si="58"/>
        <v>0</v>
      </c>
      <c r="K724" t="s">
        <v>164</v>
      </c>
      <c r="L724" s="2" t="str">
        <f t="shared" si="59"/>
        <v>CBD</v>
      </c>
      <c r="M724" s="2" t="str">
        <f t="shared" si="60"/>
        <v>07</v>
      </c>
      <c r="N724" t="s">
        <v>94</v>
      </c>
      <c r="O724" t="s">
        <v>22</v>
      </c>
      <c r="P724" t="s">
        <v>23</v>
      </c>
      <c r="Q724">
        <v>1975</v>
      </c>
    </row>
    <row r="725" spans="1:17" x14ac:dyDescent="0.2">
      <c r="A725">
        <v>53210</v>
      </c>
      <c r="B725" s="1">
        <v>42095.98541666667</v>
      </c>
      <c r="C725" s="1">
        <v>42095.992361111108</v>
      </c>
      <c r="D725" t="s">
        <v>386</v>
      </c>
      <c r="E725" s="2" t="str">
        <f t="shared" si="56"/>
        <v>SEA</v>
      </c>
      <c r="F725" s="2" t="str">
        <f t="shared" si="57"/>
        <v>00094</v>
      </c>
      <c r="G725">
        <v>620.23699999999997</v>
      </c>
      <c r="H725" t="s">
        <v>433</v>
      </c>
      <c r="I725" t="s">
        <v>130</v>
      </c>
      <c r="J725" s="3">
        <f t="shared" si="58"/>
        <v>0</v>
      </c>
      <c r="K725" t="s">
        <v>434</v>
      </c>
      <c r="L725" s="2" t="str">
        <f t="shared" si="59"/>
        <v>DPD</v>
      </c>
      <c r="M725" s="2" t="str">
        <f t="shared" si="60"/>
        <v>03</v>
      </c>
      <c r="N725" t="s">
        <v>131</v>
      </c>
      <c r="O725" t="s">
        <v>22</v>
      </c>
      <c r="P725" t="s">
        <v>66</v>
      </c>
      <c r="Q725">
        <v>1991</v>
      </c>
    </row>
    <row r="726" spans="1:17" x14ac:dyDescent="0.2">
      <c r="A726">
        <v>76029</v>
      </c>
      <c r="B726" s="1">
        <v>42143.762499999997</v>
      </c>
      <c r="C726" s="1">
        <v>42143.770833333336</v>
      </c>
      <c r="D726" t="s">
        <v>126</v>
      </c>
      <c r="E726" s="2" t="str">
        <f t="shared" si="56"/>
        <v>SEA</v>
      </c>
      <c r="F726" s="2" t="str">
        <f t="shared" si="57"/>
        <v>00413</v>
      </c>
      <c r="G726">
        <v>721.93799999999999</v>
      </c>
      <c r="H726" t="s">
        <v>230</v>
      </c>
      <c r="I726" t="s">
        <v>13</v>
      </c>
      <c r="J726" s="3">
        <f t="shared" si="58"/>
        <v>0</v>
      </c>
      <c r="K726" t="s">
        <v>231</v>
      </c>
      <c r="L726" s="2" t="str">
        <f t="shared" si="59"/>
        <v>SLU</v>
      </c>
      <c r="M726" s="2" t="str">
        <f t="shared" si="60"/>
        <v>17</v>
      </c>
      <c r="N726" t="s">
        <v>14</v>
      </c>
      <c r="O726" t="s">
        <v>22</v>
      </c>
      <c r="P726" t="s">
        <v>23</v>
      </c>
      <c r="Q726">
        <v>1980</v>
      </c>
    </row>
    <row r="727" spans="1:17" x14ac:dyDescent="0.2">
      <c r="A727">
        <v>35231</v>
      </c>
      <c r="B727" s="1">
        <v>42044.65</v>
      </c>
      <c r="C727" s="1">
        <v>42044.664583333331</v>
      </c>
      <c r="D727" t="s">
        <v>365</v>
      </c>
      <c r="E727" s="2" t="str">
        <f t="shared" si="56"/>
        <v>SEA</v>
      </c>
      <c r="F727" s="2" t="str">
        <f t="shared" si="57"/>
        <v>00061</v>
      </c>
      <c r="G727">
        <v>1257.712</v>
      </c>
      <c r="H727" t="s">
        <v>61</v>
      </c>
      <c r="I727" t="s">
        <v>72</v>
      </c>
      <c r="J727" s="3">
        <f t="shared" si="58"/>
        <v>0</v>
      </c>
      <c r="K727" t="s">
        <v>62</v>
      </c>
      <c r="L727" s="2" t="str">
        <f t="shared" si="59"/>
        <v>WF</v>
      </c>
      <c r="M727" s="2" t="str">
        <f t="shared" si="60"/>
        <v>01</v>
      </c>
      <c r="N727" t="s">
        <v>73</v>
      </c>
      <c r="O727" t="s">
        <v>15</v>
      </c>
      <c r="P727" t="s">
        <v>16</v>
      </c>
      <c r="Q727" t="s">
        <v>16</v>
      </c>
    </row>
    <row r="728" spans="1:17" x14ac:dyDescent="0.2">
      <c r="A728">
        <v>19229</v>
      </c>
      <c r="B728" s="1">
        <v>41978.381249999999</v>
      </c>
      <c r="C728" s="1">
        <v>41978.390277777777</v>
      </c>
      <c r="D728" t="s">
        <v>253</v>
      </c>
      <c r="E728" s="2" t="str">
        <f t="shared" si="56"/>
        <v>SEA</v>
      </c>
      <c r="F728" s="2" t="str">
        <f t="shared" si="57"/>
        <v>00440</v>
      </c>
      <c r="G728">
        <v>784.52</v>
      </c>
      <c r="H728" t="s">
        <v>68</v>
      </c>
      <c r="I728" t="s">
        <v>61</v>
      </c>
      <c r="J728" s="3">
        <f t="shared" si="58"/>
        <v>0</v>
      </c>
      <c r="K728" t="s">
        <v>69</v>
      </c>
      <c r="L728" s="2" t="str">
        <f t="shared" si="59"/>
        <v>CBD</v>
      </c>
      <c r="M728" s="2" t="str">
        <f t="shared" si="60"/>
        <v>05</v>
      </c>
      <c r="N728" t="s">
        <v>62</v>
      </c>
      <c r="O728" t="s">
        <v>15</v>
      </c>
      <c r="P728" t="s">
        <v>16</v>
      </c>
      <c r="Q728" t="s">
        <v>16</v>
      </c>
    </row>
    <row r="729" spans="1:17" x14ac:dyDescent="0.2">
      <c r="A729">
        <v>29201</v>
      </c>
      <c r="B729" s="1">
        <v>42022.79583333333</v>
      </c>
      <c r="C729" s="1">
        <v>42022.799305555556</v>
      </c>
      <c r="D729" t="s">
        <v>490</v>
      </c>
      <c r="E729" s="2" t="str">
        <f t="shared" si="56"/>
        <v>SEA</v>
      </c>
      <c r="F729" s="2" t="str">
        <f t="shared" si="57"/>
        <v>00021</v>
      </c>
      <c r="G729">
        <v>308.38900000000001</v>
      </c>
      <c r="H729" t="s">
        <v>18</v>
      </c>
      <c r="I729" t="s">
        <v>25</v>
      </c>
      <c r="J729" s="3">
        <f t="shared" si="58"/>
        <v>1</v>
      </c>
      <c r="K729" t="s">
        <v>20</v>
      </c>
      <c r="L729" s="2" t="str">
        <f t="shared" si="59"/>
        <v>CBD</v>
      </c>
      <c r="M729" s="2" t="str">
        <f t="shared" si="60"/>
        <v>13</v>
      </c>
      <c r="N729" t="s">
        <v>26</v>
      </c>
      <c r="O729" t="s">
        <v>22</v>
      </c>
      <c r="P729" t="s">
        <v>23</v>
      </c>
      <c r="Q729">
        <v>1977</v>
      </c>
    </row>
    <row r="730" spans="1:17" x14ac:dyDescent="0.2">
      <c r="A730">
        <v>41934</v>
      </c>
      <c r="B730" s="1">
        <v>42063.734722222223</v>
      </c>
      <c r="C730" s="1">
        <v>42063.750694444447</v>
      </c>
      <c r="D730" t="s">
        <v>266</v>
      </c>
      <c r="E730" s="2" t="str">
        <f t="shared" si="56"/>
        <v>SEA</v>
      </c>
      <c r="F730" s="2" t="str">
        <f t="shared" si="57"/>
        <v>00321</v>
      </c>
      <c r="G730">
        <v>1360.556</v>
      </c>
      <c r="H730" t="s">
        <v>64</v>
      </c>
      <c r="I730" t="s">
        <v>19</v>
      </c>
      <c r="J730" s="3">
        <f t="shared" si="58"/>
        <v>0</v>
      </c>
      <c r="K730" t="s">
        <v>65</v>
      </c>
      <c r="L730" s="2" t="str">
        <f t="shared" si="59"/>
        <v>SLU</v>
      </c>
      <c r="M730" s="2" t="str">
        <f t="shared" si="60"/>
        <v>07</v>
      </c>
      <c r="N730" t="s">
        <v>21</v>
      </c>
      <c r="O730" t="s">
        <v>15</v>
      </c>
      <c r="P730" t="s">
        <v>16</v>
      </c>
      <c r="Q730" t="s">
        <v>16</v>
      </c>
    </row>
    <row r="731" spans="1:17" x14ac:dyDescent="0.2">
      <c r="A731">
        <v>154299</v>
      </c>
      <c r="B731" s="1">
        <v>42282.738194444442</v>
      </c>
      <c r="C731" s="1">
        <v>42282.750694444447</v>
      </c>
      <c r="D731" t="s">
        <v>336</v>
      </c>
      <c r="E731" s="2" t="str">
        <f t="shared" si="56"/>
        <v>SEA</v>
      </c>
      <c r="F731" s="2" t="str">
        <f t="shared" si="57"/>
        <v>00137</v>
      </c>
      <c r="G731">
        <v>1039.6089999999999</v>
      </c>
      <c r="H731" t="s">
        <v>25</v>
      </c>
      <c r="I731" t="s">
        <v>18</v>
      </c>
      <c r="J731" s="3">
        <f t="shared" si="58"/>
        <v>0</v>
      </c>
      <c r="K731" t="s">
        <v>26</v>
      </c>
      <c r="L731" s="2" t="str">
        <f t="shared" si="59"/>
        <v>PS</v>
      </c>
      <c r="M731" s="2" t="str">
        <f t="shared" si="60"/>
        <v>04</v>
      </c>
      <c r="N731" t="s">
        <v>20</v>
      </c>
      <c r="O731" t="s">
        <v>15</v>
      </c>
      <c r="P731" t="s">
        <v>16</v>
      </c>
      <c r="Q731" t="s">
        <v>16</v>
      </c>
    </row>
    <row r="732" spans="1:17" x14ac:dyDescent="0.2">
      <c r="A732">
        <v>69776</v>
      </c>
      <c r="B732" s="1">
        <v>42132.11041666667</v>
      </c>
      <c r="C732" s="1">
        <v>42132.113194444442</v>
      </c>
      <c r="D732" t="s">
        <v>491</v>
      </c>
      <c r="E732" s="2" t="str">
        <f t="shared" si="56"/>
        <v>SEA</v>
      </c>
      <c r="F732" s="2" t="str">
        <f t="shared" si="57"/>
        <v>00128</v>
      </c>
      <c r="G732">
        <v>274.52499999999998</v>
      </c>
      <c r="H732" t="s">
        <v>28</v>
      </c>
      <c r="I732" t="s">
        <v>28</v>
      </c>
      <c r="J732" s="3">
        <f t="shared" si="58"/>
        <v>0</v>
      </c>
      <c r="K732" t="s">
        <v>30</v>
      </c>
      <c r="L732" s="2" t="str">
        <f t="shared" si="59"/>
        <v>CBD</v>
      </c>
      <c r="M732" s="2" t="str">
        <f t="shared" si="60"/>
        <v>03</v>
      </c>
      <c r="N732" t="s">
        <v>30</v>
      </c>
      <c r="O732" t="s">
        <v>15</v>
      </c>
      <c r="P732" t="s">
        <v>16</v>
      </c>
      <c r="Q732" t="s">
        <v>16</v>
      </c>
    </row>
    <row r="733" spans="1:17" x14ac:dyDescent="0.2">
      <c r="A733">
        <v>12174</v>
      </c>
      <c r="B733" s="1">
        <v>41953.619444444441</v>
      </c>
      <c r="C733" s="1">
        <v>41953.631249999999</v>
      </c>
      <c r="D733" t="s">
        <v>492</v>
      </c>
      <c r="E733" s="2" t="str">
        <f t="shared" si="56"/>
        <v>SEA</v>
      </c>
      <c r="F733" s="2" t="str">
        <f t="shared" si="57"/>
        <v>00123</v>
      </c>
      <c r="G733">
        <v>1052.346</v>
      </c>
      <c r="H733" t="s">
        <v>93</v>
      </c>
      <c r="I733" t="s">
        <v>25</v>
      </c>
      <c r="J733" s="3">
        <f t="shared" si="58"/>
        <v>1</v>
      </c>
      <c r="K733" t="s">
        <v>94</v>
      </c>
      <c r="L733" s="2" t="str">
        <f t="shared" si="59"/>
        <v>CBD</v>
      </c>
      <c r="M733" s="2" t="str">
        <f t="shared" si="60"/>
        <v>06</v>
      </c>
      <c r="N733" t="s">
        <v>26</v>
      </c>
      <c r="O733" t="s">
        <v>15</v>
      </c>
      <c r="P733" t="s">
        <v>16</v>
      </c>
      <c r="Q733" t="s">
        <v>16</v>
      </c>
    </row>
    <row r="734" spans="1:17" x14ac:dyDescent="0.2">
      <c r="A734">
        <v>29311</v>
      </c>
      <c r="B734" s="1">
        <v>42023.513194444444</v>
      </c>
      <c r="C734" s="1">
        <v>42023.523611111108</v>
      </c>
      <c r="D734" t="s">
        <v>218</v>
      </c>
      <c r="E734" s="2" t="str">
        <f t="shared" si="56"/>
        <v>SEA</v>
      </c>
      <c r="F734" s="2" t="str">
        <f t="shared" si="57"/>
        <v>00092</v>
      </c>
      <c r="G734">
        <v>854.03800000000001</v>
      </c>
      <c r="H734" t="s">
        <v>64</v>
      </c>
      <c r="I734" t="s">
        <v>163</v>
      </c>
      <c r="J734" s="3">
        <f t="shared" si="58"/>
        <v>0</v>
      </c>
      <c r="K734" t="s">
        <v>65</v>
      </c>
      <c r="L734" s="2" t="str">
        <f t="shared" si="59"/>
        <v>SLU</v>
      </c>
      <c r="M734" s="2" t="str">
        <f t="shared" si="60"/>
        <v>07</v>
      </c>
      <c r="N734" t="s">
        <v>164</v>
      </c>
      <c r="O734" t="s">
        <v>22</v>
      </c>
      <c r="P734" t="s">
        <v>23</v>
      </c>
      <c r="Q734">
        <v>1972</v>
      </c>
    </row>
    <row r="735" spans="1:17" x14ac:dyDescent="0.2">
      <c r="A735">
        <v>52781</v>
      </c>
      <c r="B735" s="1">
        <v>42094.82708333333</v>
      </c>
      <c r="C735" s="1">
        <v>42094.831944444442</v>
      </c>
      <c r="D735" t="s">
        <v>277</v>
      </c>
      <c r="E735" s="2" t="str">
        <f t="shared" si="56"/>
        <v>SEA</v>
      </c>
      <c r="F735" s="2" t="str">
        <f t="shared" si="57"/>
        <v>00024</v>
      </c>
      <c r="G735">
        <v>388.37</v>
      </c>
      <c r="H735" t="s">
        <v>72</v>
      </c>
      <c r="I735" t="s">
        <v>72</v>
      </c>
      <c r="J735" s="3">
        <f t="shared" si="58"/>
        <v>0</v>
      </c>
      <c r="K735" t="s">
        <v>73</v>
      </c>
      <c r="L735" s="2" t="str">
        <f t="shared" si="59"/>
        <v>WF</v>
      </c>
      <c r="M735" s="2" t="str">
        <f t="shared" si="60"/>
        <v>04</v>
      </c>
      <c r="N735" t="s">
        <v>73</v>
      </c>
      <c r="O735" t="s">
        <v>15</v>
      </c>
      <c r="P735" t="s">
        <v>16</v>
      </c>
      <c r="Q735" t="s">
        <v>16</v>
      </c>
    </row>
    <row r="736" spans="1:17" x14ac:dyDescent="0.2">
      <c r="A736">
        <v>87587</v>
      </c>
      <c r="B736" s="1">
        <v>42164.725694444445</v>
      </c>
      <c r="C736" s="1">
        <v>42164.730555555558</v>
      </c>
      <c r="D736" t="s">
        <v>398</v>
      </c>
      <c r="E736" s="2" t="str">
        <f t="shared" si="56"/>
        <v>SEA</v>
      </c>
      <c r="F736" s="2" t="str">
        <f t="shared" si="57"/>
        <v>00181</v>
      </c>
      <c r="G736">
        <v>415.29700000000003</v>
      </c>
      <c r="H736" t="s">
        <v>99</v>
      </c>
      <c r="I736" t="s">
        <v>93</v>
      </c>
      <c r="J736" s="3">
        <f t="shared" si="58"/>
        <v>0</v>
      </c>
      <c r="K736" t="s">
        <v>100</v>
      </c>
      <c r="L736" s="2" t="str">
        <f t="shared" si="59"/>
        <v>SLU</v>
      </c>
      <c r="M736" s="2" t="str">
        <f t="shared" si="60"/>
        <v>15</v>
      </c>
      <c r="N736" t="s">
        <v>94</v>
      </c>
      <c r="O736" t="s">
        <v>22</v>
      </c>
      <c r="P736" t="s">
        <v>23</v>
      </c>
      <c r="Q736">
        <v>1967</v>
      </c>
    </row>
    <row r="737" spans="1:17" x14ac:dyDescent="0.2">
      <c r="A737">
        <v>7657</v>
      </c>
      <c r="B737" s="1">
        <v>41942.430555555555</v>
      </c>
      <c r="C737" s="1">
        <v>41942.434027777781</v>
      </c>
      <c r="D737" t="s">
        <v>493</v>
      </c>
      <c r="E737" s="2" t="str">
        <f t="shared" si="56"/>
        <v>SEA</v>
      </c>
      <c r="F737" s="2" t="str">
        <f t="shared" si="57"/>
        <v>00109</v>
      </c>
      <c r="G737">
        <v>314.226</v>
      </c>
      <c r="H737" t="s">
        <v>42</v>
      </c>
      <c r="I737" t="s">
        <v>175</v>
      </c>
      <c r="J737" s="3">
        <f t="shared" si="58"/>
        <v>0</v>
      </c>
      <c r="K737" t="s">
        <v>43</v>
      </c>
      <c r="L737" s="2" t="str">
        <f t="shared" si="59"/>
        <v>UW</v>
      </c>
      <c r="M737" s="2" t="str">
        <f t="shared" si="60"/>
        <v>06</v>
      </c>
      <c r="N737" t="s">
        <v>176</v>
      </c>
      <c r="O737" t="s">
        <v>22</v>
      </c>
      <c r="P737" t="s">
        <v>23</v>
      </c>
      <c r="Q737">
        <v>1988</v>
      </c>
    </row>
    <row r="738" spans="1:17" x14ac:dyDescent="0.2">
      <c r="A738">
        <v>93727</v>
      </c>
      <c r="B738" s="1">
        <v>42174.6875</v>
      </c>
      <c r="C738" s="1">
        <v>42174.69027777778</v>
      </c>
      <c r="D738" t="s">
        <v>328</v>
      </c>
      <c r="E738" s="2" t="str">
        <f t="shared" si="56"/>
        <v>SEA</v>
      </c>
      <c r="F738" s="2" t="str">
        <f t="shared" si="57"/>
        <v>00453</v>
      </c>
      <c r="G738">
        <v>238.88200000000001</v>
      </c>
      <c r="H738" t="s">
        <v>84</v>
      </c>
      <c r="I738" t="s">
        <v>19</v>
      </c>
      <c r="J738" s="3">
        <f t="shared" si="58"/>
        <v>0</v>
      </c>
      <c r="K738" t="s">
        <v>85</v>
      </c>
      <c r="L738" s="2" t="str">
        <f t="shared" si="59"/>
        <v>DPD</v>
      </c>
      <c r="M738" s="2" t="str">
        <f t="shared" si="60"/>
        <v>01</v>
      </c>
      <c r="N738" t="s">
        <v>21</v>
      </c>
      <c r="O738" t="s">
        <v>22</v>
      </c>
      <c r="P738" t="s">
        <v>23</v>
      </c>
      <c r="Q738">
        <v>1971</v>
      </c>
    </row>
    <row r="739" spans="1:17" x14ac:dyDescent="0.2">
      <c r="A739">
        <v>130720</v>
      </c>
      <c r="B739" s="1">
        <v>42234.375</v>
      </c>
      <c r="C739" s="1">
        <v>42234.379861111112</v>
      </c>
      <c r="D739" t="s">
        <v>256</v>
      </c>
      <c r="E739" s="2" t="str">
        <f t="shared" si="56"/>
        <v>SEA</v>
      </c>
      <c r="F739" s="2" t="str">
        <f t="shared" si="57"/>
        <v>00052</v>
      </c>
      <c r="G739">
        <v>383.41899999999998</v>
      </c>
      <c r="H739" t="s">
        <v>116</v>
      </c>
      <c r="I739" t="s">
        <v>84</v>
      </c>
      <c r="J739" s="3">
        <f t="shared" si="58"/>
        <v>0</v>
      </c>
      <c r="K739" t="s">
        <v>117</v>
      </c>
      <c r="L739" s="2" t="str">
        <f t="shared" si="59"/>
        <v>BT</v>
      </c>
      <c r="M739" s="2" t="str">
        <f t="shared" si="60"/>
        <v>03</v>
      </c>
      <c r="N739" t="s">
        <v>85</v>
      </c>
      <c r="O739" t="s">
        <v>22</v>
      </c>
      <c r="P739" t="s">
        <v>23</v>
      </c>
      <c r="Q739">
        <v>1985</v>
      </c>
    </row>
    <row r="740" spans="1:17" x14ac:dyDescent="0.2">
      <c r="A740">
        <v>59589</v>
      </c>
      <c r="B740" s="1">
        <v>42112.519444444442</v>
      </c>
      <c r="C740" s="1">
        <v>42112.617361111108</v>
      </c>
      <c r="D740" t="s">
        <v>494</v>
      </c>
      <c r="E740" s="2" t="str">
        <f t="shared" si="56"/>
        <v>SEA</v>
      </c>
      <c r="F740" s="2" t="str">
        <f t="shared" si="57"/>
        <v>00197</v>
      </c>
      <c r="G740">
        <v>8467.4519999999993</v>
      </c>
      <c r="H740" t="s">
        <v>99</v>
      </c>
      <c r="I740" t="s">
        <v>72</v>
      </c>
      <c r="J740" s="3">
        <f t="shared" si="58"/>
        <v>0</v>
      </c>
      <c r="K740" t="s">
        <v>100</v>
      </c>
      <c r="L740" s="2" t="str">
        <f t="shared" si="59"/>
        <v>SLU</v>
      </c>
      <c r="M740" s="2" t="str">
        <f t="shared" si="60"/>
        <v>15</v>
      </c>
      <c r="N740" t="s">
        <v>73</v>
      </c>
      <c r="O740" t="s">
        <v>15</v>
      </c>
      <c r="P740" t="s">
        <v>16</v>
      </c>
      <c r="Q740" t="s">
        <v>16</v>
      </c>
    </row>
    <row r="741" spans="1:17" x14ac:dyDescent="0.2">
      <c r="A741">
        <v>99400</v>
      </c>
      <c r="B741" s="1">
        <v>42185.301388888889</v>
      </c>
      <c r="C741" s="1">
        <v>42185.309027777781</v>
      </c>
      <c r="D741" t="s">
        <v>495</v>
      </c>
      <c r="E741" s="2" t="str">
        <f t="shared" si="56"/>
        <v>SEA</v>
      </c>
      <c r="F741" s="2" t="str">
        <f t="shared" si="57"/>
        <v>00335</v>
      </c>
      <c r="G741">
        <v>630.30399999999997</v>
      </c>
      <c r="H741" t="s">
        <v>18</v>
      </c>
      <c r="I741" t="s">
        <v>61</v>
      </c>
      <c r="J741" s="3">
        <f t="shared" si="58"/>
        <v>0</v>
      </c>
      <c r="K741" t="s">
        <v>20</v>
      </c>
      <c r="L741" s="2" t="str">
        <f t="shared" si="59"/>
        <v>CBD</v>
      </c>
      <c r="M741" s="2" t="str">
        <f t="shared" si="60"/>
        <v>13</v>
      </c>
      <c r="N741" t="s">
        <v>62</v>
      </c>
      <c r="O741" t="s">
        <v>22</v>
      </c>
      <c r="P741" t="s">
        <v>23</v>
      </c>
      <c r="Q741">
        <v>1992</v>
      </c>
    </row>
    <row r="742" spans="1:17" x14ac:dyDescent="0.2">
      <c r="A742">
        <v>1451</v>
      </c>
      <c r="B742" s="1">
        <v>41926.868750000001</v>
      </c>
      <c r="C742" s="1">
        <v>41926.875694444447</v>
      </c>
      <c r="D742" t="s">
        <v>293</v>
      </c>
      <c r="E742" s="2" t="str">
        <f t="shared" si="56"/>
        <v>SEA</v>
      </c>
      <c r="F742" s="2" t="str">
        <f t="shared" si="57"/>
        <v>00310</v>
      </c>
      <c r="G742">
        <v>605.65099999999995</v>
      </c>
      <c r="H742" t="s">
        <v>50</v>
      </c>
      <c r="I742" t="s">
        <v>79</v>
      </c>
      <c r="J742" s="3">
        <f t="shared" si="58"/>
        <v>0</v>
      </c>
      <c r="K742" t="s">
        <v>51</v>
      </c>
      <c r="L742" s="2" t="str">
        <f t="shared" si="59"/>
        <v>FH</v>
      </c>
      <c r="M742" s="2" t="str">
        <f t="shared" si="60"/>
        <v>01</v>
      </c>
      <c r="N742" t="s">
        <v>81</v>
      </c>
      <c r="O742" t="s">
        <v>15</v>
      </c>
      <c r="P742" t="s">
        <v>16</v>
      </c>
      <c r="Q742" t="s">
        <v>16</v>
      </c>
    </row>
    <row r="743" spans="1:17" x14ac:dyDescent="0.2">
      <c r="A743">
        <v>17272</v>
      </c>
      <c r="B743" s="1">
        <v>41969.497916666667</v>
      </c>
      <c r="C743" s="1">
        <v>41969.501388888886</v>
      </c>
      <c r="D743" t="s">
        <v>496</v>
      </c>
      <c r="E743" s="2" t="str">
        <f t="shared" si="56"/>
        <v>SEA</v>
      </c>
      <c r="F743" s="2" t="str">
        <f t="shared" si="57"/>
        <v>00325</v>
      </c>
      <c r="G743">
        <v>295.29599999999999</v>
      </c>
      <c r="H743" t="s">
        <v>80</v>
      </c>
      <c r="I743" t="s">
        <v>36</v>
      </c>
      <c r="J743" s="3">
        <f t="shared" si="58"/>
        <v>0</v>
      </c>
      <c r="K743" t="s">
        <v>82</v>
      </c>
      <c r="L743" s="2" t="str">
        <f t="shared" si="59"/>
        <v>CH</v>
      </c>
      <c r="M743" s="2" t="str">
        <f t="shared" si="60"/>
        <v>09</v>
      </c>
      <c r="N743" t="s">
        <v>38</v>
      </c>
      <c r="O743" t="s">
        <v>22</v>
      </c>
      <c r="P743" t="s">
        <v>23</v>
      </c>
      <c r="Q743">
        <v>1986</v>
      </c>
    </row>
    <row r="744" spans="1:17" x14ac:dyDescent="0.2">
      <c r="A744">
        <v>7227</v>
      </c>
      <c r="B744" s="1">
        <v>41941.527777777781</v>
      </c>
      <c r="C744" s="1">
        <v>41941.538888888892</v>
      </c>
      <c r="D744" t="s">
        <v>302</v>
      </c>
      <c r="E744" s="2" t="str">
        <f t="shared" si="56"/>
        <v>SEA</v>
      </c>
      <c r="F744" s="2" t="str">
        <f t="shared" si="57"/>
        <v>00324</v>
      </c>
      <c r="G744">
        <v>940.82299999999998</v>
      </c>
      <c r="H744" t="s">
        <v>28</v>
      </c>
      <c r="I744" t="s">
        <v>25</v>
      </c>
      <c r="J744" s="3">
        <f t="shared" si="58"/>
        <v>1</v>
      </c>
      <c r="K744" t="s">
        <v>30</v>
      </c>
      <c r="L744" s="2" t="str">
        <f t="shared" si="59"/>
        <v>CBD</v>
      </c>
      <c r="M744" s="2" t="str">
        <f t="shared" si="60"/>
        <v>03</v>
      </c>
      <c r="N744" t="s">
        <v>26</v>
      </c>
      <c r="O744" t="s">
        <v>22</v>
      </c>
      <c r="P744" t="s">
        <v>66</v>
      </c>
      <c r="Q744">
        <v>1974</v>
      </c>
    </row>
    <row r="745" spans="1:17" x14ac:dyDescent="0.2">
      <c r="A745">
        <v>73768</v>
      </c>
      <c r="B745" s="1">
        <v>42139.509722222225</v>
      </c>
      <c r="C745" s="1">
        <v>42139.511805555558</v>
      </c>
      <c r="D745" t="s">
        <v>497</v>
      </c>
      <c r="E745" s="2" t="str">
        <f t="shared" si="56"/>
        <v>SEA</v>
      </c>
      <c r="F745" s="2" t="str">
        <f t="shared" si="57"/>
        <v>00372</v>
      </c>
      <c r="G745">
        <v>193.822</v>
      </c>
      <c r="H745" t="s">
        <v>29</v>
      </c>
      <c r="I745" t="s">
        <v>116</v>
      </c>
      <c r="J745" s="3">
        <f t="shared" si="58"/>
        <v>0</v>
      </c>
      <c r="K745" t="s">
        <v>31</v>
      </c>
      <c r="L745" s="2" t="str">
        <f t="shared" si="59"/>
        <v>BT</v>
      </c>
      <c r="M745" s="2" t="str">
        <f t="shared" si="60"/>
        <v>05</v>
      </c>
      <c r="N745" t="s">
        <v>117</v>
      </c>
      <c r="O745" t="s">
        <v>22</v>
      </c>
      <c r="P745" t="s">
        <v>23</v>
      </c>
      <c r="Q745">
        <v>1956</v>
      </c>
    </row>
    <row r="746" spans="1:17" x14ac:dyDescent="0.2">
      <c r="A746">
        <v>124100</v>
      </c>
      <c r="B746" s="1">
        <v>42223.397916666669</v>
      </c>
      <c r="C746" s="1">
        <v>42223.404166666667</v>
      </c>
      <c r="D746" t="s">
        <v>468</v>
      </c>
      <c r="E746" s="2" t="str">
        <f t="shared" si="56"/>
        <v>SEA</v>
      </c>
      <c r="F746" s="2" t="str">
        <f t="shared" si="57"/>
        <v>00370</v>
      </c>
      <c r="G746">
        <v>538.09699999999998</v>
      </c>
      <c r="H746" t="s">
        <v>102</v>
      </c>
      <c r="I746" t="s">
        <v>64</v>
      </c>
      <c r="J746" s="3">
        <f t="shared" si="58"/>
        <v>0</v>
      </c>
      <c r="K746" t="s">
        <v>103</v>
      </c>
      <c r="L746" s="2" t="str">
        <f t="shared" si="59"/>
        <v>CH</v>
      </c>
      <c r="M746" s="2" t="str">
        <f t="shared" si="60"/>
        <v>07</v>
      </c>
      <c r="N746" t="s">
        <v>65</v>
      </c>
      <c r="O746" t="s">
        <v>22</v>
      </c>
      <c r="P746" t="s">
        <v>23</v>
      </c>
      <c r="Q746">
        <v>1987</v>
      </c>
    </row>
    <row r="747" spans="1:17" x14ac:dyDescent="0.2">
      <c r="A747">
        <v>55001</v>
      </c>
      <c r="B747" s="1">
        <v>42100.760416666664</v>
      </c>
      <c r="C747" s="1">
        <v>42100.770833333336</v>
      </c>
      <c r="D747" t="s">
        <v>147</v>
      </c>
      <c r="E747" s="2" t="str">
        <f t="shared" si="56"/>
        <v>SEA</v>
      </c>
      <c r="F747" s="2" t="str">
        <f t="shared" si="57"/>
        <v>00445</v>
      </c>
      <c r="G747">
        <v>915.03499999999997</v>
      </c>
      <c r="H747" t="s">
        <v>25</v>
      </c>
      <c r="I747" t="s">
        <v>18</v>
      </c>
      <c r="J747" s="3">
        <f t="shared" si="58"/>
        <v>0</v>
      </c>
      <c r="K747" t="s">
        <v>26</v>
      </c>
      <c r="L747" s="2" t="str">
        <f t="shared" si="59"/>
        <v>PS</v>
      </c>
      <c r="M747" s="2" t="str">
        <f t="shared" si="60"/>
        <v>04</v>
      </c>
      <c r="N747" t="s">
        <v>20</v>
      </c>
      <c r="O747" t="s">
        <v>15</v>
      </c>
      <c r="P747" t="s">
        <v>16</v>
      </c>
      <c r="Q747" t="s">
        <v>16</v>
      </c>
    </row>
    <row r="748" spans="1:17" x14ac:dyDescent="0.2">
      <c r="A748">
        <v>83539</v>
      </c>
      <c r="B748" s="1">
        <v>42157.522222222222</v>
      </c>
      <c r="C748" s="1">
        <v>42157.527083333334</v>
      </c>
      <c r="D748" t="s">
        <v>358</v>
      </c>
      <c r="E748" s="2" t="str">
        <f t="shared" si="56"/>
        <v>SEA</v>
      </c>
      <c r="F748" s="2" t="str">
        <f t="shared" si="57"/>
        <v>00277</v>
      </c>
      <c r="G748">
        <v>442.82799999999997</v>
      </c>
      <c r="H748" t="s">
        <v>230</v>
      </c>
      <c r="I748" t="s">
        <v>33</v>
      </c>
      <c r="J748" s="3">
        <f t="shared" si="58"/>
        <v>0</v>
      </c>
      <c r="K748" t="s">
        <v>231</v>
      </c>
      <c r="L748" s="2" t="str">
        <f t="shared" si="59"/>
        <v>SLU</v>
      </c>
      <c r="M748" s="2" t="str">
        <f t="shared" si="60"/>
        <v>17</v>
      </c>
      <c r="N748" t="s">
        <v>34</v>
      </c>
      <c r="O748" t="s">
        <v>22</v>
      </c>
      <c r="P748" t="s">
        <v>23</v>
      </c>
      <c r="Q748">
        <v>1965</v>
      </c>
    </row>
    <row r="749" spans="1:17" x14ac:dyDescent="0.2">
      <c r="A749">
        <v>83414</v>
      </c>
      <c r="B749" s="1">
        <v>42157.34652777778</v>
      </c>
      <c r="C749" s="1">
        <v>42157.350694444445</v>
      </c>
      <c r="D749" t="s">
        <v>394</v>
      </c>
      <c r="E749" s="2" t="str">
        <f t="shared" si="56"/>
        <v>SEA</v>
      </c>
      <c r="F749" s="2" t="str">
        <f t="shared" si="57"/>
        <v>00083</v>
      </c>
      <c r="G749">
        <v>358.07900000000001</v>
      </c>
      <c r="H749" t="s">
        <v>45</v>
      </c>
      <c r="I749" t="s">
        <v>28</v>
      </c>
      <c r="J749" s="3">
        <f t="shared" si="58"/>
        <v>0</v>
      </c>
      <c r="K749" t="s">
        <v>47</v>
      </c>
      <c r="L749" s="2" t="str">
        <f t="shared" si="59"/>
        <v>CH</v>
      </c>
      <c r="M749" s="2" t="str">
        <f t="shared" si="60"/>
        <v>03</v>
      </c>
      <c r="N749" t="s">
        <v>30</v>
      </c>
      <c r="O749" t="s">
        <v>22</v>
      </c>
      <c r="P749" t="s">
        <v>23</v>
      </c>
      <c r="Q749">
        <v>1976</v>
      </c>
    </row>
    <row r="750" spans="1:17" x14ac:dyDescent="0.2">
      <c r="A750">
        <v>154348</v>
      </c>
      <c r="B750" s="1">
        <v>42282.78402777778</v>
      </c>
      <c r="C750" s="1">
        <v>42282.784722222219</v>
      </c>
      <c r="D750" t="s">
        <v>498</v>
      </c>
      <c r="E750" s="2" t="str">
        <f t="shared" si="56"/>
        <v>SEA</v>
      </c>
      <c r="F750" s="2" t="str">
        <f t="shared" si="57"/>
        <v>00080</v>
      </c>
      <c r="G750">
        <v>114.759</v>
      </c>
      <c r="H750" t="s">
        <v>87</v>
      </c>
      <c r="I750" t="s">
        <v>90</v>
      </c>
      <c r="J750" s="3">
        <f t="shared" si="58"/>
        <v>0</v>
      </c>
      <c r="K750" t="s">
        <v>88</v>
      </c>
      <c r="L750" s="2" t="str">
        <f t="shared" si="59"/>
        <v>CH</v>
      </c>
      <c r="M750" s="2" t="str">
        <f t="shared" si="60"/>
        <v>08</v>
      </c>
      <c r="N750" t="s">
        <v>91</v>
      </c>
      <c r="O750" t="s">
        <v>22</v>
      </c>
      <c r="P750" t="s">
        <v>23</v>
      </c>
      <c r="Q750">
        <v>1987</v>
      </c>
    </row>
    <row r="751" spans="1:17" x14ac:dyDescent="0.2">
      <c r="A751">
        <v>70070</v>
      </c>
      <c r="B751" s="1">
        <v>42132.588194444441</v>
      </c>
      <c r="C751" s="1">
        <v>42132.591666666667</v>
      </c>
      <c r="D751" t="s">
        <v>237</v>
      </c>
      <c r="E751" s="2" t="str">
        <f t="shared" si="56"/>
        <v>SEA</v>
      </c>
      <c r="F751" s="2" t="str">
        <f t="shared" si="57"/>
        <v>00424</v>
      </c>
      <c r="G751">
        <v>274.58300000000003</v>
      </c>
      <c r="H751" t="s">
        <v>171</v>
      </c>
      <c r="I751" t="s">
        <v>130</v>
      </c>
      <c r="J751" s="3">
        <f t="shared" si="58"/>
        <v>0</v>
      </c>
      <c r="K751" t="s">
        <v>172</v>
      </c>
      <c r="L751" s="2" t="str">
        <f t="shared" si="59"/>
        <v>UW</v>
      </c>
      <c r="M751" s="2" t="str">
        <f t="shared" si="60"/>
        <v>02</v>
      </c>
      <c r="N751" t="s">
        <v>131</v>
      </c>
      <c r="O751" t="s">
        <v>22</v>
      </c>
      <c r="P751" t="s">
        <v>23</v>
      </c>
      <c r="Q751">
        <v>1986</v>
      </c>
    </row>
    <row r="752" spans="1:17" x14ac:dyDescent="0.2">
      <c r="A752">
        <v>131641</v>
      </c>
      <c r="B752" s="1">
        <v>42235.68472222222</v>
      </c>
      <c r="C752" s="1">
        <v>42235.690972222219</v>
      </c>
      <c r="D752" t="s">
        <v>499</v>
      </c>
      <c r="E752" s="2" t="str">
        <f t="shared" si="56"/>
        <v>SEA</v>
      </c>
      <c r="F752" s="2" t="str">
        <f t="shared" si="57"/>
        <v>00431</v>
      </c>
      <c r="G752">
        <v>546.01900000000001</v>
      </c>
      <c r="H752" t="s">
        <v>53</v>
      </c>
      <c r="I752" t="s">
        <v>54</v>
      </c>
      <c r="J752" s="3">
        <f t="shared" si="58"/>
        <v>0</v>
      </c>
      <c r="K752" t="s">
        <v>55</v>
      </c>
      <c r="L752" s="2" t="str">
        <f t="shared" si="59"/>
        <v>SLU</v>
      </c>
      <c r="M752" s="2" t="str">
        <f t="shared" si="60"/>
        <v>04</v>
      </c>
      <c r="N752" t="s">
        <v>56</v>
      </c>
      <c r="O752" t="s">
        <v>22</v>
      </c>
      <c r="P752" t="s">
        <v>66</v>
      </c>
      <c r="Q752">
        <v>1977</v>
      </c>
    </row>
    <row r="753" spans="1:17" x14ac:dyDescent="0.2">
      <c r="A753">
        <v>61680</v>
      </c>
      <c r="B753" s="1">
        <v>42114.727777777778</v>
      </c>
      <c r="C753" s="1">
        <v>42114.73333333333</v>
      </c>
      <c r="D753" t="s">
        <v>333</v>
      </c>
      <c r="E753" s="2" t="str">
        <f t="shared" si="56"/>
        <v>SEA</v>
      </c>
      <c r="F753" s="2" t="str">
        <f t="shared" si="57"/>
        <v>00311</v>
      </c>
      <c r="G753">
        <v>518.09299999999996</v>
      </c>
      <c r="H753" t="s">
        <v>144</v>
      </c>
      <c r="I753" t="s">
        <v>54</v>
      </c>
      <c r="J753" s="3">
        <f t="shared" si="58"/>
        <v>0</v>
      </c>
      <c r="K753" t="s">
        <v>145</v>
      </c>
      <c r="L753" s="2" t="str">
        <f t="shared" si="59"/>
        <v>UD</v>
      </c>
      <c r="M753" s="2" t="str">
        <f t="shared" si="60"/>
        <v>04</v>
      </c>
      <c r="N753" t="s">
        <v>56</v>
      </c>
      <c r="O753" t="s">
        <v>22</v>
      </c>
      <c r="P753" t="s">
        <v>23</v>
      </c>
      <c r="Q753">
        <v>1990</v>
      </c>
    </row>
    <row r="754" spans="1:17" x14ac:dyDescent="0.2">
      <c r="A754">
        <v>108198</v>
      </c>
      <c r="B754" s="1">
        <v>42198.649305555555</v>
      </c>
      <c r="C754" s="1">
        <v>42198.655555555553</v>
      </c>
      <c r="D754" t="s">
        <v>349</v>
      </c>
      <c r="E754" s="2" t="str">
        <f t="shared" si="56"/>
        <v>SEA</v>
      </c>
      <c r="F754" s="2" t="str">
        <f t="shared" si="57"/>
        <v>00155</v>
      </c>
      <c r="G754">
        <v>564.66899999999998</v>
      </c>
      <c r="H754" t="s">
        <v>61</v>
      </c>
      <c r="I754" t="s">
        <v>122</v>
      </c>
      <c r="J754" s="3">
        <f t="shared" si="58"/>
        <v>0</v>
      </c>
      <c r="K754" t="s">
        <v>62</v>
      </c>
      <c r="L754" s="2" t="str">
        <f t="shared" si="59"/>
        <v>WF</v>
      </c>
      <c r="M754" s="2" t="str">
        <f t="shared" si="60"/>
        <v>01</v>
      </c>
      <c r="N754" t="s">
        <v>123</v>
      </c>
      <c r="O754" t="s">
        <v>22</v>
      </c>
      <c r="P754" t="s">
        <v>23</v>
      </c>
      <c r="Q754">
        <v>1981</v>
      </c>
    </row>
    <row r="755" spans="1:17" x14ac:dyDescent="0.2">
      <c r="A755">
        <v>13885</v>
      </c>
      <c r="B755" s="1">
        <v>41958.411111111112</v>
      </c>
      <c r="C755" s="1">
        <v>41958.413888888892</v>
      </c>
      <c r="D755" t="s">
        <v>405</v>
      </c>
      <c r="E755" s="2" t="str">
        <f t="shared" si="56"/>
        <v>SEA</v>
      </c>
      <c r="F755" s="2" t="str">
        <f t="shared" si="57"/>
        <v>00280</v>
      </c>
      <c r="G755">
        <v>240.13200000000001</v>
      </c>
      <c r="H755" t="s">
        <v>58</v>
      </c>
      <c r="I755" t="s">
        <v>102</v>
      </c>
      <c r="J755" s="3">
        <f t="shared" si="58"/>
        <v>0</v>
      </c>
      <c r="K755" t="s">
        <v>59</v>
      </c>
      <c r="L755" s="2" t="str">
        <f t="shared" si="59"/>
        <v>CH</v>
      </c>
      <c r="M755" s="2" t="str">
        <f t="shared" si="60"/>
        <v>05</v>
      </c>
      <c r="N755" t="s">
        <v>103</v>
      </c>
      <c r="O755" t="s">
        <v>22</v>
      </c>
      <c r="P755" t="s">
        <v>23</v>
      </c>
      <c r="Q755">
        <v>1981</v>
      </c>
    </row>
    <row r="756" spans="1:17" x14ac:dyDescent="0.2">
      <c r="A756">
        <v>6260</v>
      </c>
      <c r="B756" s="1">
        <v>41938.699999999997</v>
      </c>
      <c r="C756" s="1">
        <v>41938.702777777777</v>
      </c>
      <c r="D756" t="s">
        <v>431</v>
      </c>
      <c r="E756" s="2" t="str">
        <f t="shared" si="56"/>
        <v>SEA</v>
      </c>
      <c r="F756" s="2" t="str">
        <f t="shared" si="57"/>
        <v>00400</v>
      </c>
      <c r="G756">
        <v>257.899</v>
      </c>
      <c r="H756" t="s">
        <v>76</v>
      </c>
      <c r="I756" t="s">
        <v>90</v>
      </c>
      <c r="J756" s="3">
        <f t="shared" si="58"/>
        <v>0</v>
      </c>
      <c r="K756" t="s">
        <v>77</v>
      </c>
      <c r="L756" s="2" t="str">
        <f t="shared" si="59"/>
        <v>CH</v>
      </c>
      <c r="M756" s="2" t="str">
        <f t="shared" si="60"/>
        <v>06</v>
      </c>
      <c r="N756" t="s">
        <v>91</v>
      </c>
      <c r="O756" t="s">
        <v>22</v>
      </c>
      <c r="P756" t="s">
        <v>23</v>
      </c>
      <c r="Q756">
        <v>1975</v>
      </c>
    </row>
    <row r="757" spans="1:17" x14ac:dyDescent="0.2">
      <c r="A757">
        <v>144833</v>
      </c>
      <c r="B757" s="1">
        <v>42262.588888888888</v>
      </c>
      <c r="C757" s="1">
        <v>42262.592361111114</v>
      </c>
      <c r="D757" t="s">
        <v>464</v>
      </c>
      <c r="E757" s="2" t="str">
        <f t="shared" si="56"/>
        <v>SEA</v>
      </c>
      <c r="F757" s="2" t="str">
        <f t="shared" si="57"/>
        <v>00246</v>
      </c>
      <c r="G757">
        <v>325.298</v>
      </c>
      <c r="H757" t="s">
        <v>87</v>
      </c>
      <c r="I757" t="s">
        <v>213</v>
      </c>
      <c r="J757" s="3">
        <f t="shared" si="58"/>
        <v>0</v>
      </c>
      <c r="K757" t="s">
        <v>88</v>
      </c>
      <c r="L757" s="2" t="str">
        <f t="shared" si="59"/>
        <v>CH</v>
      </c>
      <c r="M757" s="2" t="str">
        <f t="shared" si="60"/>
        <v>08</v>
      </c>
      <c r="N757" t="s">
        <v>214</v>
      </c>
      <c r="O757" t="s">
        <v>22</v>
      </c>
      <c r="P757" t="s">
        <v>23</v>
      </c>
      <c r="Q757">
        <v>1972</v>
      </c>
    </row>
    <row r="758" spans="1:17" x14ac:dyDescent="0.2">
      <c r="A758">
        <v>105381</v>
      </c>
      <c r="B758" s="1">
        <v>42194.370833333334</v>
      </c>
      <c r="C758" s="1">
        <v>42194.379166666666</v>
      </c>
      <c r="D758" t="s">
        <v>500</v>
      </c>
      <c r="E758" s="2" t="str">
        <f t="shared" si="56"/>
        <v>SEA</v>
      </c>
      <c r="F758" s="2" t="str">
        <f t="shared" si="57"/>
        <v>00447</v>
      </c>
      <c r="G758">
        <v>736.505</v>
      </c>
      <c r="H758" t="s">
        <v>102</v>
      </c>
      <c r="I758" t="s">
        <v>137</v>
      </c>
      <c r="J758" s="3">
        <f t="shared" si="58"/>
        <v>0</v>
      </c>
      <c r="K758" t="s">
        <v>103</v>
      </c>
      <c r="L758" s="2" t="str">
        <f t="shared" si="59"/>
        <v>CH</v>
      </c>
      <c r="M758" s="2" t="str">
        <f t="shared" si="60"/>
        <v>07</v>
      </c>
      <c r="N758" t="s">
        <v>138</v>
      </c>
      <c r="O758" t="s">
        <v>22</v>
      </c>
      <c r="P758" t="s">
        <v>23</v>
      </c>
      <c r="Q758">
        <v>1993</v>
      </c>
    </row>
    <row r="759" spans="1:17" x14ac:dyDescent="0.2">
      <c r="A759">
        <v>119412</v>
      </c>
      <c r="B759" s="1">
        <v>42215.897916666669</v>
      </c>
      <c r="C759" s="1">
        <v>42215.90902777778</v>
      </c>
      <c r="D759" t="s">
        <v>63</v>
      </c>
      <c r="E759" s="2" t="str">
        <f t="shared" si="56"/>
        <v>SEA</v>
      </c>
      <c r="F759" s="2" t="str">
        <f t="shared" si="57"/>
        <v>00153</v>
      </c>
      <c r="G759">
        <v>992.56600000000003</v>
      </c>
      <c r="H759" t="s">
        <v>87</v>
      </c>
      <c r="I759" t="s">
        <v>179</v>
      </c>
      <c r="J759" s="3">
        <f t="shared" si="58"/>
        <v>0</v>
      </c>
      <c r="K759" t="s">
        <v>88</v>
      </c>
      <c r="L759" s="2" t="str">
        <f t="shared" si="59"/>
        <v>CH</v>
      </c>
      <c r="M759" s="2" t="str">
        <f t="shared" si="60"/>
        <v>08</v>
      </c>
      <c r="N759" t="s">
        <v>180</v>
      </c>
      <c r="O759" t="s">
        <v>22</v>
      </c>
      <c r="P759" t="s">
        <v>66</v>
      </c>
      <c r="Q759">
        <v>1984</v>
      </c>
    </row>
    <row r="760" spans="1:17" x14ac:dyDescent="0.2">
      <c r="A760">
        <v>61690</v>
      </c>
      <c r="B760" s="1">
        <v>42114.731944444444</v>
      </c>
      <c r="C760" s="1">
        <v>42114.748611111114</v>
      </c>
      <c r="D760" t="s">
        <v>168</v>
      </c>
      <c r="E760" s="2" t="str">
        <f t="shared" si="56"/>
        <v>SEA</v>
      </c>
      <c r="F760" s="2" t="str">
        <f t="shared" si="57"/>
        <v>00361</v>
      </c>
      <c r="G760">
        <v>1476.5809999999999</v>
      </c>
      <c r="H760" t="s">
        <v>213</v>
      </c>
      <c r="I760" t="s">
        <v>163</v>
      </c>
      <c r="J760" s="3">
        <f t="shared" si="58"/>
        <v>0</v>
      </c>
      <c r="K760" t="s">
        <v>214</v>
      </c>
      <c r="L760" s="2" t="str">
        <f t="shared" si="59"/>
        <v>CH</v>
      </c>
      <c r="M760" s="2" t="str">
        <f t="shared" si="60"/>
        <v>15</v>
      </c>
      <c r="N760" t="s">
        <v>164</v>
      </c>
      <c r="O760" t="s">
        <v>15</v>
      </c>
      <c r="P760" t="s">
        <v>16</v>
      </c>
      <c r="Q760" t="s">
        <v>16</v>
      </c>
    </row>
    <row r="761" spans="1:17" x14ac:dyDescent="0.2">
      <c r="A761">
        <v>31278</v>
      </c>
      <c r="B761" s="1">
        <v>42029.663888888892</v>
      </c>
      <c r="C761" s="1">
        <v>42029.668749999997</v>
      </c>
      <c r="D761" t="s">
        <v>501</v>
      </c>
      <c r="E761" s="2" t="str">
        <f t="shared" si="56"/>
        <v>SEA</v>
      </c>
      <c r="F761" s="2" t="str">
        <f t="shared" si="57"/>
        <v>00033</v>
      </c>
      <c r="G761">
        <v>451.69900000000001</v>
      </c>
      <c r="H761" t="s">
        <v>102</v>
      </c>
      <c r="I761" t="s">
        <v>213</v>
      </c>
      <c r="J761" s="3">
        <f t="shared" si="58"/>
        <v>0</v>
      </c>
      <c r="K761" t="s">
        <v>103</v>
      </c>
      <c r="L761" s="2" t="str">
        <f t="shared" si="59"/>
        <v>CH</v>
      </c>
      <c r="M761" s="2" t="str">
        <f t="shared" si="60"/>
        <v>07</v>
      </c>
      <c r="N761" t="s">
        <v>214</v>
      </c>
      <c r="O761" t="s">
        <v>22</v>
      </c>
      <c r="P761" t="s">
        <v>23</v>
      </c>
      <c r="Q761">
        <v>1975</v>
      </c>
    </row>
    <row r="762" spans="1:17" x14ac:dyDescent="0.2">
      <c r="A762">
        <v>138920</v>
      </c>
      <c r="B762" s="1">
        <v>42250.27847222222</v>
      </c>
      <c r="C762" s="1">
        <v>42250.285416666666</v>
      </c>
      <c r="D762" t="s">
        <v>283</v>
      </c>
      <c r="E762" s="2" t="str">
        <f t="shared" si="56"/>
        <v>SEA</v>
      </c>
      <c r="F762" s="2" t="str">
        <f t="shared" si="57"/>
        <v>00326</v>
      </c>
      <c r="G762">
        <v>592.17499999999995</v>
      </c>
      <c r="H762" t="s">
        <v>68</v>
      </c>
      <c r="I762" t="s">
        <v>116</v>
      </c>
      <c r="J762" s="3">
        <f t="shared" si="58"/>
        <v>0</v>
      </c>
      <c r="K762" t="s">
        <v>69</v>
      </c>
      <c r="L762" s="2" t="str">
        <f t="shared" si="59"/>
        <v>CBD</v>
      </c>
      <c r="M762" s="2" t="str">
        <f t="shared" si="60"/>
        <v>05</v>
      </c>
      <c r="N762" t="s">
        <v>117</v>
      </c>
      <c r="O762" t="s">
        <v>22</v>
      </c>
      <c r="P762" t="s">
        <v>23</v>
      </c>
      <c r="Q762">
        <v>1965</v>
      </c>
    </row>
    <row r="763" spans="1:17" x14ac:dyDescent="0.2">
      <c r="A763">
        <v>124080</v>
      </c>
      <c r="B763" s="1">
        <v>42223.387499999997</v>
      </c>
      <c r="C763" s="1">
        <v>42223.390277777777</v>
      </c>
      <c r="D763" t="s">
        <v>381</v>
      </c>
      <c r="E763" s="2" t="str">
        <f t="shared" si="56"/>
        <v>SEA</v>
      </c>
      <c r="F763" s="2" t="str">
        <f t="shared" si="57"/>
        <v>00249</v>
      </c>
      <c r="G763">
        <v>226.47800000000001</v>
      </c>
      <c r="H763" t="s">
        <v>152</v>
      </c>
      <c r="I763" t="s">
        <v>46</v>
      </c>
      <c r="J763" s="3">
        <f t="shared" si="58"/>
        <v>0</v>
      </c>
      <c r="K763" t="s">
        <v>153</v>
      </c>
      <c r="L763" s="2" t="str">
        <f t="shared" si="59"/>
        <v>CH</v>
      </c>
      <c r="M763" s="2" t="str">
        <f t="shared" si="60"/>
        <v>01</v>
      </c>
      <c r="N763" t="s">
        <v>48</v>
      </c>
      <c r="O763" t="s">
        <v>22</v>
      </c>
      <c r="P763" t="s">
        <v>23</v>
      </c>
      <c r="Q763">
        <v>1969</v>
      </c>
    </row>
    <row r="764" spans="1:17" x14ac:dyDescent="0.2">
      <c r="A764">
        <v>141966</v>
      </c>
      <c r="B764" s="1">
        <v>42256.761111111111</v>
      </c>
      <c r="C764" s="1">
        <v>42256.762499999997</v>
      </c>
      <c r="D764" t="s">
        <v>384</v>
      </c>
      <c r="E764" s="2" t="str">
        <f t="shared" si="56"/>
        <v>SEA</v>
      </c>
      <c r="F764" s="2" t="str">
        <f t="shared" si="57"/>
        <v>00306</v>
      </c>
      <c r="G764">
        <v>126.136</v>
      </c>
      <c r="H764" t="s">
        <v>76</v>
      </c>
      <c r="I764" t="s">
        <v>87</v>
      </c>
      <c r="J764" s="3">
        <f t="shared" si="58"/>
        <v>0</v>
      </c>
      <c r="K764" t="s">
        <v>77</v>
      </c>
      <c r="L764" s="2" t="str">
        <f t="shared" si="59"/>
        <v>CH</v>
      </c>
      <c r="M764" s="2" t="str">
        <f t="shared" si="60"/>
        <v>06</v>
      </c>
      <c r="N764" t="s">
        <v>88</v>
      </c>
      <c r="O764" t="s">
        <v>22</v>
      </c>
      <c r="P764" t="s">
        <v>23</v>
      </c>
      <c r="Q764">
        <v>1967</v>
      </c>
    </row>
    <row r="765" spans="1:17" x14ac:dyDescent="0.2">
      <c r="A765">
        <v>112578</v>
      </c>
      <c r="B765" s="1">
        <v>42204.73541666667</v>
      </c>
      <c r="C765" s="1">
        <v>42204.750694444447</v>
      </c>
      <c r="D765" t="s">
        <v>502</v>
      </c>
      <c r="E765" s="2" t="str">
        <f t="shared" si="56"/>
        <v>SEA</v>
      </c>
      <c r="F765" s="2" t="str">
        <f t="shared" si="57"/>
        <v>00288</v>
      </c>
      <c r="G765">
        <v>1295.413</v>
      </c>
      <c r="H765" t="s">
        <v>230</v>
      </c>
      <c r="I765" t="s">
        <v>96</v>
      </c>
      <c r="J765" s="3">
        <f t="shared" si="58"/>
        <v>0</v>
      </c>
      <c r="K765" t="s">
        <v>231</v>
      </c>
      <c r="L765" s="2" t="str">
        <f t="shared" si="59"/>
        <v>SLU</v>
      </c>
      <c r="M765" s="2" t="str">
        <f t="shared" si="60"/>
        <v>17</v>
      </c>
      <c r="N765" t="s">
        <v>97</v>
      </c>
      <c r="O765" t="s">
        <v>15</v>
      </c>
      <c r="P765" t="s">
        <v>16</v>
      </c>
      <c r="Q765" t="s">
        <v>16</v>
      </c>
    </row>
    <row r="766" spans="1:17" x14ac:dyDescent="0.2">
      <c r="A766">
        <v>125833</v>
      </c>
      <c r="B766" s="1">
        <v>42225.888194444444</v>
      </c>
      <c r="C766" s="1">
        <v>42225.904861111114</v>
      </c>
      <c r="D766" t="s">
        <v>458</v>
      </c>
      <c r="E766" s="2" t="str">
        <f t="shared" si="56"/>
        <v>SEA</v>
      </c>
      <c r="F766" s="2" t="str">
        <f t="shared" si="57"/>
        <v>00064</v>
      </c>
      <c r="G766">
        <v>1394.856</v>
      </c>
      <c r="H766" t="s">
        <v>79</v>
      </c>
      <c r="I766" t="s">
        <v>105</v>
      </c>
      <c r="J766" s="3">
        <f t="shared" si="58"/>
        <v>0</v>
      </c>
      <c r="K766" t="s">
        <v>81</v>
      </c>
      <c r="L766" s="2" t="str">
        <f t="shared" si="59"/>
        <v>CH</v>
      </c>
      <c r="M766" s="2" t="str">
        <f t="shared" si="60"/>
        <v>02</v>
      </c>
      <c r="N766" t="s">
        <v>106</v>
      </c>
      <c r="O766" t="s">
        <v>15</v>
      </c>
      <c r="P766" t="s">
        <v>16</v>
      </c>
      <c r="Q766" t="s">
        <v>16</v>
      </c>
    </row>
    <row r="767" spans="1:17" x14ac:dyDescent="0.2">
      <c r="A767">
        <v>118090</v>
      </c>
      <c r="B767" s="1">
        <v>42213.913194444445</v>
      </c>
      <c r="C767" s="1">
        <v>42213.922222222223</v>
      </c>
      <c r="D767" t="s">
        <v>272</v>
      </c>
      <c r="E767" s="2" t="str">
        <f t="shared" si="56"/>
        <v>SEA</v>
      </c>
      <c r="F767" s="2" t="str">
        <f t="shared" si="57"/>
        <v>00091</v>
      </c>
      <c r="G767">
        <v>766.56600000000003</v>
      </c>
      <c r="H767" t="s">
        <v>25</v>
      </c>
      <c r="I767" t="s">
        <v>46</v>
      </c>
      <c r="J767" s="3">
        <f t="shared" si="58"/>
        <v>0</v>
      </c>
      <c r="K767" t="s">
        <v>26</v>
      </c>
      <c r="L767" s="2" t="str">
        <f t="shared" si="59"/>
        <v>PS</v>
      </c>
      <c r="M767" s="2" t="str">
        <f t="shared" si="60"/>
        <v>04</v>
      </c>
      <c r="N767" t="s">
        <v>48</v>
      </c>
      <c r="O767" t="s">
        <v>22</v>
      </c>
      <c r="P767" t="s">
        <v>23</v>
      </c>
      <c r="Q767">
        <v>1987</v>
      </c>
    </row>
    <row r="768" spans="1:17" x14ac:dyDescent="0.2">
      <c r="A768">
        <v>6507</v>
      </c>
      <c r="B768" s="1">
        <v>41939.521527777775</v>
      </c>
      <c r="C768" s="1">
        <v>41939.570833333331</v>
      </c>
      <c r="D768" t="s">
        <v>291</v>
      </c>
      <c r="E768" s="2" t="str">
        <f t="shared" si="56"/>
        <v>SEA</v>
      </c>
      <c r="F768" s="2" t="str">
        <f t="shared" si="57"/>
        <v>00065</v>
      </c>
      <c r="G768">
        <v>4265.1790000000001</v>
      </c>
      <c r="H768" t="s">
        <v>93</v>
      </c>
      <c r="I768" t="s">
        <v>18</v>
      </c>
      <c r="J768" s="3">
        <f t="shared" si="58"/>
        <v>0</v>
      </c>
      <c r="K768" t="s">
        <v>94</v>
      </c>
      <c r="L768" s="2" t="str">
        <f t="shared" si="59"/>
        <v>CBD</v>
      </c>
      <c r="M768" s="2" t="str">
        <f t="shared" si="60"/>
        <v>06</v>
      </c>
      <c r="N768" t="s">
        <v>20</v>
      </c>
      <c r="O768" t="s">
        <v>15</v>
      </c>
      <c r="P768" t="s">
        <v>16</v>
      </c>
      <c r="Q768" t="s">
        <v>16</v>
      </c>
    </row>
    <row r="769" spans="1:17" x14ac:dyDescent="0.2">
      <c r="A769">
        <v>57206</v>
      </c>
      <c r="B769" s="1">
        <v>42106.666666666664</v>
      </c>
      <c r="C769" s="1">
        <v>42106.676388888889</v>
      </c>
      <c r="D769" t="s">
        <v>340</v>
      </c>
      <c r="E769" s="2" t="str">
        <f t="shared" si="56"/>
        <v>SEA</v>
      </c>
      <c r="F769" s="2" t="str">
        <f t="shared" si="57"/>
        <v>00207</v>
      </c>
      <c r="G769">
        <v>853.64200000000005</v>
      </c>
      <c r="H769" t="s">
        <v>61</v>
      </c>
      <c r="I769" t="s">
        <v>37</v>
      </c>
      <c r="J769" s="3">
        <f t="shared" si="58"/>
        <v>0</v>
      </c>
      <c r="K769" t="s">
        <v>62</v>
      </c>
      <c r="L769" s="2" t="str">
        <f t="shared" si="59"/>
        <v>WF</v>
      </c>
      <c r="M769" s="2" t="str">
        <f t="shared" si="60"/>
        <v>01</v>
      </c>
      <c r="N769" t="s">
        <v>39</v>
      </c>
      <c r="O769" t="s">
        <v>15</v>
      </c>
      <c r="P769" t="s">
        <v>16</v>
      </c>
      <c r="Q769" t="s">
        <v>16</v>
      </c>
    </row>
    <row r="770" spans="1:17" x14ac:dyDescent="0.2">
      <c r="A770">
        <v>156608</v>
      </c>
      <c r="B770" s="1">
        <v>42289.584722222222</v>
      </c>
      <c r="C770" s="1">
        <v>42289.59097222222</v>
      </c>
      <c r="D770" t="s">
        <v>285</v>
      </c>
      <c r="E770" s="2" t="str">
        <f t="shared" si="56"/>
        <v>SEA</v>
      </c>
      <c r="F770" s="2" t="str">
        <f t="shared" si="57"/>
        <v>00275</v>
      </c>
      <c r="G770">
        <v>529.44200000000001</v>
      </c>
      <c r="H770" t="s">
        <v>102</v>
      </c>
      <c r="I770" t="s">
        <v>36</v>
      </c>
      <c r="J770" s="3">
        <f t="shared" si="58"/>
        <v>0</v>
      </c>
      <c r="K770" t="s">
        <v>103</v>
      </c>
      <c r="L770" s="2" t="str">
        <f t="shared" si="59"/>
        <v>CH</v>
      </c>
      <c r="M770" s="2" t="str">
        <f t="shared" si="60"/>
        <v>07</v>
      </c>
      <c r="N770" t="s">
        <v>38</v>
      </c>
      <c r="O770" t="s">
        <v>22</v>
      </c>
      <c r="P770" t="s">
        <v>23</v>
      </c>
      <c r="Q770">
        <v>1977</v>
      </c>
    </row>
    <row r="771" spans="1:17" x14ac:dyDescent="0.2">
      <c r="A771">
        <v>95319</v>
      </c>
      <c r="B771" s="1">
        <v>42177.684027777781</v>
      </c>
      <c r="C771" s="1">
        <v>42177.693749999999</v>
      </c>
      <c r="D771" t="s">
        <v>503</v>
      </c>
      <c r="E771" s="2" t="str">
        <f t="shared" ref="E771:E834" si="61">LEFT(D771, 3)</f>
        <v>SEA</v>
      </c>
      <c r="F771" s="2" t="str">
        <f t="shared" ref="F771:F834" si="62">RIGHT(D771,5)</f>
        <v>00072</v>
      </c>
      <c r="G771">
        <v>810.38900000000001</v>
      </c>
      <c r="H771" t="s">
        <v>105</v>
      </c>
      <c r="I771" t="s">
        <v>42</v>
      </c>
      <c r="J771" s="3">
        <f t="shared" ref="J771:J834" si="63">IFERROR(SEARCH("Occidental",I771), 0)</f>
        <v>0</v>
      </c>
      <c r="K771" t="s">
        <v>106</v>
      </c>
      <c r="L771" s="2" t="str">
        <f t="shared" ref="L771:L834" si="64">LEFT(K771, FIND("-",K771)-1)</f>
        <v>UD</v>
      </c>
      <c r="M771" s="2" t="str">
        <f t="shared" ref="M771:M834" si="65">RIGHT(K771, LEN(K771)-FIND("-",K771))</f>
        <v>01</v>
      </c>
      <c r="N771" t="s">
        <v>43</v>
      </c>
      <c r="O771" t="s">
        <v>15</v>
      </c>
      <c r="P771" t="s">
        <v>16</v>
      </c>
      <c r="Q771" t="s">
        <v>16</v>
      </c>
    </row>
    <row r="772" spans="1:17" x14ac:dyDescent="0.2">
      <c r="A772">
        <v>147671</v>
      </c>
      <c r="B772" s="1">
        <v>42269.352083333331</v>
      </c>
      <c r="C772" s="1">
        <v>42269.359027777777</v>
      </c>
      <c r="D772" t="s">
        <v>466</v>
      </c>
      <c r="E772" s="2" t="str">
        <f t="shared" si="61"/>
        <v>SEA</v>
      </c>
      <c r="F772" s="2" t="str">
        <f t="shared" si="62"/>
        <v>00117</v>
      </c>
      <c r="G772">
        <v>617.04300000000001</v>
      </c>
      <c r="H772" t="s">
        <v>102</v>
      </c>
      <c r="I772" t="s">
        <v>116</v>
      </c>
      <c r="J772" s="3">
        <f t="shared" si="63"/>
        <v>0</v>
      </c>
      <c r="K772" t="s">
        <v>103</v>
      </c>
      <c r="L772" s="2" t="str">
        <f t="shared" si="64"/>
        <v>CH</v>
      </c>
      <c r="M772" s="2" t="str">
        <f t="shared" si="65"/>
        <v>07</v>
      </c>
      <c r="N772" t="s">
        <v>117</v>
      </c>
      <c r="O772" t="s">
        <v>22</v>
      </c>
      <c r="P772" t="s">
        <v>23</v>
      </c>
      <c r="Q772">
        <v>1970</v>
      </c>
    </row>
    <row r="773" spans="1:17" x14ac:dyDescent="0.2">
      <c r="A773">
        <v>131775</v>
      </c>
      <c r="B773" s="1">
        <v>42235.770833333336</v>
      </c>
      <c r="C773" s="1">
        <v>42235.776388888888</v>
      </c>
      <c r="D773" t="s">
        <v>308</v>
      </c>
      <c r="E773" s="2" t="str">
        <f t="shared" si="61"/>
        <v>SEA</v>
      </c>
      <c r="F773" s="2" t="str">
        <f t="shared" si="62"/>
        <v>00464</v>
      </c>
      <c r="G773">
        <v>501.685</v>
      </c>
      <c r="H773" t="s">
        <v>42</v>
      </c>
      <c r="I773" t="s">
        <v>105</v>
      </c>
      <c r="J773" s="3">
        <f t="shared" si="63"/>
        <v>0</v>
      </c>
      <c r="K773" t="s">
        <v>43</v>
      </c>
      <c r="L773" s="2" t="str">
        <f t="shared" si="64"/>
        <v>UW</v>
      </c>
      <c r="M773" s="2" t="str">
        <f t="shared" si="65"/>
        <v>06</v>
      </c>
      <c r="N773" t="s">
        <v>106</v>
      </c>
      <c r="O773" t="s">
        <v>22</v>
      </c>
      <c r="P773" t="s">
        <v>66</v>
      </c>
      <c r="Q773">
        <v>1981</v>
      </c>
    </row>
    <row r="774" spans="1:17" x14ac:dyDescent="0.2">
      <c r="A774">
        <v>133378</v>
      </c>
      <c r="B774" s="1">
        <v>42238.597916666666</v>
      </c>
      <c r="C774" s="1">
        <v>42238.620833333334</v>
      </c>
      <c r="D774" t="s">
        <v>309</v>
      </c>
      <c r="E774" s="2" t="str">
        <f t="shared" si="61"/>
        <v>SEA</v>
      </c>
      <c r="F774" s="2" t="str">
        <f t="shared" si="62"/>
        <v>00107</v>
      </c>
      <c r="G774">
        <v>1988.924</v>
      </c>
      <c r="H774" t="s">
        <v>261</v>
      </c>
      <c r="I774" t="s">
        <v>230</v>
      </c>
      <c r="J774" s="3">
        <f t="shared" si="63"/>
        <v>0</v>
      </c>
      <c r="K774" t="s">
        <v>262</v>
      </c>
      <c r="L774" s="2" t="str">
        <f t="shared" si="64"/>
        <v>UW</v>
      </c>
      <c r="M774" s="2" t="str">
        <f t="shared" si="65"/>
        <v>04</v>
      </c>
      <c r="N774" t="s">
        <v>231</v>
      </c>
      <c r="O774" t="s">
        <v>15</v>
      </c>
      <c r="P774" t="s">
        <v>16</v>
      </c>
      <c r="Q774" t="s">
        <v>16</v>
      </c>
    </row>
    <row r="775" spans="1:17" x14ac:dyDescent="0.2">
      <c r="A775">
        <v>45427</v>
      </c>
      <c r="B775" s="1">
        <v>42073.419444444444</v>
      </c>
      <c r="C775" s="1">
        <v>42073.421527777777</v>
      </c>
      <c r="D775" t="s">
        <v>249</v>
      </c>
      <c r="E775" s="2" t="str">
        <f t="shared" si="61"/>
        <v>SEA</v>
      </c>
      <c r="F775" s="2" t="str">
        <f t="shared" si="62"/>
        <v>00131</v>
      </c>
      <c r="G775">
        <v>178.38200000000001</v>
      </c>
      <c r="H775" t="s">
        <v>102</v>
      </c>
      <c r="I775" t="s">
        <v>80</v>
      </c>
      <c r="J775" s="3">
        <f t="shared" si="63"/>
        <v>0</v>
      </c>
      <c r="K775" t="s">
        <v>103</v>
      </c>
      <c r="L775" s="2" t="str">
        <f t="shared" si="64"/>
        <v>CH</v>
      </c>
      <c r="M775" s="2" t="str">
        <f t="shared" si="65"/>
        <v>07</v>
      </c>
      <c r="N775" t="s">
        <v>82</v>
      </c>
      <c r="O775" t="s">
        <v>22</v>
      </c>
      <c r="P775" t="s">
        <v>23</v>
      </c>
      <c r="Q775">
        <v>1990</v>
      </c>
    </row>
    <row r="776" spans="1:17" x14ac:dyDescent="0.2">
      <c r="A776">
        <v>130497</v>
      </c>
      <c r="B776" s="1">
        <v>42233.78402777778</v>
      </c>
      <c r="C776" s="1">
        <v>42233.789583333331</v>
      </c>
      <c r="D776" t="s">
        <v>464</v>
      </c>
      <c r="E776" s="2" t="str">
        <f t="shared" si="61"/>
        <v>SEA</v>
      </c>
      <c r="F776" s="2" t="str">
        <f t="shared" si="62"/>
        <v>00246</v>
      </c>
      <c r="G776">
        <v>502.75299999999999</v>
      </c>
      <c r="H776" t="s">
        <v>102</v>
      </c>
      <c r="I776" t="s">
        <v>152</v>
      </c>
      <c r="J776" s="3">
        <f t="shared" si="63"/>
        <v>0</v>
      </c>
      <c r="K776" t="s">
        <v>103</v>
      </c>
      <c r="L776" s="2" t="str">
        <f t="shared" si="64"/>
        <v>CH</v>
      </c>
      <c r="M776" s="2" t="str">
        <f t="shared" si="65"/>
        <v>07</v>
      </c>
      <c r="N776" t="s">
        <v>153</v>
      </c>
      <c r="O776" t="s">
        <v>22</v>
      </c>
      <c r="P776" t="s">
        <v>23</v>
      </c>
      <c r="Q776">
        <v>1980</v>
      </c>
    </row>
    <row r="777" spans="1:17" x14ac:dyDescent="0.2">
      <c r="A777">
        <v>60024</v>
      </c>
      <c r="B777" s="1">
        <v>42112.756249999999</v>
      </c>
      <c r="C777" s="1">
        <v>42112.775000000001</v>
      </c>
      <c r="D777" t="s">
        <v>320</v>
      </c>
      <c r="E777" s="2" t="str">
        <f t="shared" si="61"/>
        <v>SEA</v>
      </c>
      <c r="F777" s="2" t="str">
        <f t="shared" si="62"/>
        <v>00201</v>
      </c>
      <c r="G777">
        <v>1629.913</v>
      </c>
      <c r="H777" t="s">
        <v>18</v>
      </c>
      <c r="I777" t="s">
        <v>45</v>
      </c>
      <c r="J777" s="3">
        <f t="shared" si="63"/>
        <v>0</v>
      </c>
      <c r="K777" t="s">
        <v>20</v>
      </c>
      <c r="L777" s="2" t="str">
        <f t="shared" si="64"/>
        <v>CBD</v>
      </c>
      <c r="M777" s="2" t="str">
        <f t="shared" si="65"/>
        <v>13</v>
      </c>
      <c r="N777" t="s">
        <v>47</v>
      </c>
      <c r="O777" t="s">
        <v>15</v>
      </c>
      <c r="P777" t="s">
        <v>16</v>
      </c>
      <c r="Q777" t="s">
        <v>16</v>
      </c>
    </row>
    <row r="778" spans="1:17" x14ac:dyDescent="0.2">
      <c r="A778">
        <v>145690</v>
      </c>
      <c r="B778" s="1">
        <v>42264.388194444444</v>
      </c>
      <c r="C778" s="1">
        <v>42264.393055555556</v>
      </c>
      <c r="D778" t="s">
        <v>245</v>
      </c>
      <c r="E778" s="2" t="str">
        <f t="shared" si="61"/>
        <v>SEA</v>
      </c>
      <c r="F778" s="2" t="str">
        <f t="shared" si="62"/>
        <v>00174</v>
      </c>
      <c r="G778">
        <v>424.42</v>
      </c>
      <c r="H778" t="s">
        <v>45</v>
      </c>
      <c r="I778" t="s">
        <v>53</v>
      </c>
      <c r="J778" s="3">
        <f t="shared" si="63"/>
        <v>0</v>
      </c>
      <c r="K778" t="s">
        <v>47</v>
      </c>
      <c r="L778" s="2" t="str">
        <f t="shared" si="64"/>
        <v>CH</v>
      </c>
      <c r="M778" s="2" t="str">
        <f t="shared" si="65"/>
        <v>03</v>
      </c>
      <c r="N778" t="s">
        <v>55</v>
      </c>
      <c r="O778" t="s">
        <v>22</v>
      </c>
      <c r="P778" t="s">
        <v>23</v>
      </c>
      <c r="Q778">
        <v>1992</v>
      </c>
    </row>
    <row r="779" spans="1:17" x14ac:dyDescent="0.2">
      <c r="A779">
        <v>48526</v>
      </c>
      <c r="B779" s="1">
        <v>42082.738194444442</v>
      </c>
      <c r="C779" s="1">
        <v>42082.743750000001</v>
      </c>
      <c r="D779" t="s">
        <v>281</v>
      </c>
      <c r="E779" s="2" t="str">
        <f t="shared" si="61"/>
        <v>SEA</v>
      </c>
      <c r="F779" s="2" t="str">
        <f t="shared" si="62"/>
        <v>00500</v>
      </c>
      <c r="G779">
        <v>456.786</v>
      </c>
      <c r="H779" t="s">
        <v>33</v>
      </c>
      <c r="I779" t="s">
        <v>99</v>
      </c>
      <c r="J779" s="3">
        <f t="shared" si="63"/>
        <v>0</v>
      </c>
      <c r="K779" t="s">
        <v>34</v>
      </c>
      <c r="L779" s="2" t="str">
        <f t="shared" si="64"/>
        <v>SLU</v>
      </c>
      <c r="M779" s="2" t="str">
        <f t="shared" si="65"/>
        <v>01</v>
      </c>
      <c r="N779" t="s">
        <v>100</v>
      </c>
      <c r="O779" t="s">
        <v>22</v>
      </c>
      <c r="P779" t="s">
        <v>66</v>
      </c>
      <c r="Q779">
        <v>1959</v>
      </c>
    </row>
    <row r="780" spans="1:17" x14ac:dyDescent="0.2">
      <c r="A780">
        <v>107508</v>
      </c>
      <c r="B780" s="1">
        <v>42197.650694444441</v>
      </c>
      <c r="C780" s="1">
        <v>42197.679861111108</v>
      </c>
      <c r="D780" t="s">
        <v>504</v>
      </c>
      <c r="E780" s="2" t="str">
        <f t="shared" si="61"/>
        <v>SEA</v>
      </c>
      <c r="F780" s="2" t="str">
        <f t="shared" si="62"/>
        <v>00260</v>
      </c>
      <c r="G780">
        <v>2566.5920000000001</v>
      </c>
      <c r="H780" t="s">
        <v>45</v>
      </c>
      <c r="I780" t="s">
        <v>230</v>
      </c>
      <c r="J780" s="3">
        <f t="shared" si="63"/>
        <v>0</v>
      </c>
      <c r="K780" t="s">
        <v>47</v>
      </c>
      <c r="L780" s="2" t="str">
        <f t="shared" si="64"/>
        <v>CH</v>
      </c>
      <c r="M780" s="2" t="str">
        <f t="shared" si="65"/>
        <v>03</v>
      </c>
      <c r="N780" t="s">
        <v>231</v>
      </c>
      <c r="O780" t="s">
        <v>15</v>
      </c>
      <c r="P780" t="s">
        <v>16</v>
      </c>
      <c r="Q780" t="s">
        <v>16</v>
      </c>
    </row>
    <row r="781" spans="1:17" x14ac:dyDescent="0.2">
      <c r="A781">
        <v>118147</v>
      </c>
      <c r="B781" s="1">
        <v>42214.30972222222</v>
      </c>
      <c r="C781" s="1">
        <v>42214.31527777778</v>
      </c>
      <c r="D781" t="s">
        <v>157</v>
      </c>
      <c r="E781" s="2" t="str">
        <f t="shared" si="61"/>
        <v>SEA</v>
      </c>
      <c r="F781" s="2" t="str">
        <f t="shared" si="62"/>
        <v>00374</v>
      </c>
      <c r="G781">
        <v>470.33300000000003</v>
      </c>
      <c r="H781" t="s">
        <v>213</v>
      </c>
      <c r="I781" t="s">
        <v>53</v>
      </c>
      <c r="J781" s="3">
        <f t="shared" si="63"/>
        <v>0</v>
      </c>
      <c r="K781" t="s">
        <v>214</v>
      </c>
      <c r="L781" s="2" t="str">
        <f t="shared" si="64"/>
        <v>CH</v>
      </c>
      <c r="M781" s="2" t="str">
        <f t="shared" si="65"/>
        <v>15</v>
      </c>
      <c r="N781" t="s">
        <v>55</v>
      </c>
      <c r="O781" t="s">
        <v>22</v>
      </c>
      <c r="P781" t="s">
        <v>23</v>
      </c>
      <c r="Q781">
        <v>1976</v>
      </c>
    </row>
    <row r="782" spans="1:17" x14ac:dyDescent="0.2">
      <c r="A782">
        <v>63955</v>
      </c>
      <c r="B782" s="1">
        <v>42119.365972222222</v>
      </c>
      <c r="C782" s="1">
        <v>42119.37222222222</v>
      </c>
      <c r="D782" t="s">
        <v>167</v>
      </c>
      <c r="E782" s="2" t="str">
        <f t="shared" si="61"/>
        <v>SEA</v>
      </c>
      <c r="F782" s="2" t="str">
        <f t="shared" si="62"/>
        <v>00221</v>
      </c>
      <c r="G782">
        <v>512.86699999999996</v>
      </c>
      <c r="H782" t="s">
        <v>87</v>
      </c>
      <c r="I782" t="s">
        <v>79</v>
      </c>
      <c r="J782" s="3">
        <f t="shared" si="63"/>
        <v>0</v>
      </c>
      <c r="K782" t="s">
        <v>88</v>
      </c>
      <c r="L782" s="2" t="str">
        <f t="shared" si="64"/>
        <v>CH</v>
      </c>
      <c r="M782" s="2" t="str">
        <f t="shared" si="65"/>
        <v>08</v>
      </c>
      <c r="N782" t="s">
        <v>81</v>
      </c>
      <c r="O782" t="s">
        <v>22</v>
      </c>
      <c r="P782" t="s">
        <v>66</v>
      </c>
      <c r="Q782">
        <v>1947</v>
      </c>
    </row>
    <row r="783" spans="1:17" x14ac:dyDescent="0.2">
      <c r="A783">
        <v>132720</v>
      </c>
      <c r="B783" s="1">
        <v>42237.600694444445</v>
      </c>
      <c r="C783" s="1">
        <v>42237.64166666667</v>
      </c>
      <c r="D783" t="s">
        <v>324</v>
      </c>
      <c r="E783" s="2" t="str">
        <f t="shared" si="61"/>
        <v>SEA</v>
      </c>
      <c r="F783" s="2" t="str">
        <f t="shared" si="62"/>
        <v>00356</v>
      </c>
      <c r="G783">
        <v>3526.0030000000002</v>
      </c>
      <c r="H783" t="s">
        <v>144</v>
      </c>
      <c r="I783" t="s">
        <v>79</v>
      </c>
      <c r="J783" s="3">
        <f t="shared" si="63"/>
        <v>0</v>
      </c>
      <c r="K783" t="s">
        <v>145</v>
      </c>
      <c r="L783" s="2" t="str">
        <f t="shared" si="64"/>
        <v>UD</v>
      </c>
      <c r="M783" s="2" t="str">
        <f t="shared" si="65"/>
        <v>04</v>
      </c>
      <c r="N783" t="s">
        <v>81</v>
      </c>
      <c r="O783" t="s">
        <v>15</v>
      </c>
      <c r="P783" t="s">
        <v>16</v>
      </c>
      <c r="Q783" t="s">
        <v>16</v>
      </c>
    </row>
    <row r="784" spans="1:17" x14ac:dyDescent="0.2">
      <c r="A784">
        <v>93513</v>
      </c>
      <c r="B784" s="1">
        <v>42174.415277777778</v>
      </c>
      <c r="C784" s="1">
        <v>42174.445833333331</v>
      </c>
      <c r="D784" t="s">
        <v>408</v>
      </c>
      <c r="E784" s="2" t="str">
        <f t="shared" si="61"/>
        <v>SEA</v>
      </c>
      <c r="F784" s="2" t="str">
        <f t="shared" si="62"/>
        <v>00203</v>
      </c>
      <c r="G784">
        <v>2645.8809999999999</v>
      </c>
      <c r="H784" t="s">
        <v>189</v>
      </c>
      <c r="I784" t="s">
        <v>189</v>
      </c>
      <c r="J784" s="3">
        <f t="shared" si="63"/>
        <v>0</v>
      </c>
      <c r="K784" t="s">
        <v>190</v>
      </c>
      <c r="L784" s="2" t="str">
        <f t="shared" si="64"/>
        <v>SLU</v>
      </c>
      <c r="M784" s="2" t="str">
        <f t="shared" si="65"/>
        <v>18</v>
      </c>
      <c r="N784" t="s">
        <v>190</v>
      </c>
      <c r="O784" t="s">
        <v>15</v>
      </c>
      <c r="P784" t="s">
        <v>16</v>
      </c>
      <c r="Q784" t="s">
        <v>16</v>
      </c>
    </row>
    <row r="785" spans="1:17" x14ac:dyDescent="0.2">
      <c r="A785">
        <v>147291</v>
      </c>
      <c r="B785" s="1">
        <v>42268.388888888891</v>
      </c>
      <c r="C785" s="1">
        <v>42268.393055555556</v>
      </c>
      <c r="D785" t="s">
        <v>453</v>
      </c>
      <c r="E785" s="2" t="str">
        <f t="shared" si="61"/>
        <v>SEA</v>
      </c>
      <c r="F785" s="2" t="str">
        <f t="shared" si="62"/>
        <v>00085</v>
      </c>
      <c r="G785">
        <v>390.64400000000001</v>
      </c>
      <c r="H785" t="s">
        <v>46</v>
      </c>
      <c r="I785" t="s">
        <v>53</v>
      </c>
      <c r="J785" s="3">
        <f t="shared" si="63"/>
        <v>0</v>
      </c>
      <c r="K785" t="s">
        <v>48</v>
      </c>
      <c r="L785" s="2" t="str">
        <f t="shared" si="64"/>
        <v>SLU</v>
      </c>
      <c r="M785" s="2" t="str">
        <f t="shared" si="65"/>
        <v>16</v>
      </c>
      <c r="N785" t="s">
        <v>55</v>
      </c>
      <c r="O785" t="s">
        <v>22</v>
      </c>
      <c r="P785" t="s">
        <v>23</v>
      </c>
      <c r="Q785">
        <v>1979</v>
      </c>
    </row>
    <row r="786" spans="1:17" x14ac:dyDescent="0.2">
      <c r="A786">
        <v>86981</v>
      </c>
      <c r="B786" s="1">
        <v>42163.667361111111</v>
      </c>
      <c r="C786" s="1">
        <v>42163.676388888889</v>
      </c>
      <c r="D786" t="s">
        <v>216</v>
      </c>
      <c r="E786" s="2" t="str">
        <f t="shared" si="61"/>
        <v>SEA</v>
      </c>
      <c r="F786" s="2" t="str">
        <f t="shared" si="62"/>
        <v>00478</v>
      </c>
      <c r="G786">
        <v>735.86300000000006</v>
      </c>
      <c r="H786" t="s">
        <v>54</v>
      </c>
      <c r="I786" t="s">
        <v>179</v>
      </c>
      <c r="J786" s="3">
        <f t="shared" si="63"/>
        <v>0</v>
      </c>
      <c r="K786" t="s">
        <v>56</v>
      </c>
      <c r="L786" s="2" t="str">
        <f t="shared" si="64"/>
        <v>EL</v>
      </c>
      <c r="M786" s="2" t="str">
        <f t="shared" si="65"/>
        <v>03</v>
      </c>
      <c r="N786" t="s">
        <v>180</v>
      </c>
      <c r="O786" t="s">
        <v>22</v>
      </c>
      <c r="P786" t="s">
        <v>66</v>
      </c>
      <c r="Q786">
        <v>1974</v>
      </c>
    </row>
    <row r="787" spans="1:17" x14ac:dyDescent="0.2">
      <c r="A787">
        <v>30165</v>
      </c>
      <c r="B787" s="1">
        <v>42025.71875</v>
      </c>
      <c r="C787" s="1">
        <v>42025.73333333333</v>
      </c>
      <c r="D787" t="s">
        <v>505</v>
      </c>
      <c r="E787" s="2" t="str">
        <f t="shared" si="61"/>
        <v>SEA</v>
      </c>
      <c r="F787" s="2" t="str">
        <f t="shared" si="62"/>
        <v>00344</v>
      </c>
      <c r="G787">
        <v>1255.3710000000001</v>
      </c>
      <c r="H787" t="s">
        <v>54</v>
      </c>
      <c r="I787" t="s">
        <v>29</v>
      </c>
      <c r="J787" s="3">
        <f t="shared" si="63"/>
        <v>0</v>
      </c>
      <c r="K787" t="s">
        <v>56</v>
      </c>
      <c r="L787" s="2" t="str">
        <f t="shared" si="64"/>
        <v>EL</v>
      </c>
      <c r="M787" s="2" t="str">
        <f t="shared" si="65"/>
        <v>03</v>
      </c>
      <c r="N787" t="s">
        <v>31</v>
      </c>
      <c r="O787" t="s">
        <v>22</v>
      </c>
      <c r="P787" t="s">
        <v>66</v>
      </c>
      <c r="Q787">
        <v>1964</v>
      </c>
    </row>
    <row r="788" spans="1:17" x14ac:dyDescent="0.2">
      <c r="A788">
        <v>25633</v>
      </c>
      <c r="B788" s="1">
        <v>42008.563888888886</v>
      </c>
      <c r="C788" s="1">
        <v>42008.566666666666</v>
      </c>
      <c r="D788" t="s">
        <v>203</v>
      </c>
      <c r="E788" s="2" t="str">
        <f t="shared" si="61"/>
        <v>SEA</v>
      </c>
      <c r="F788" s="2" t="str">
        <f t="shared" si="62"/>
        <v>00082</v>
      </c>
      <c r="G788">
        <v>221.36199999999999</v>
      </c>
      <c r="H788" t="s">
        <v>99</v>
      </c>
      <c r="I788" t="s">
        <v>64</v>
      </c>
      <c r="J788" s="3">
        <f t="shared" si="63"/>
        <v>0</v>
      </c>
      <c r="K788" t="s">
        <v>100</v>
      </c>
      <c r="L788" s="2" t="str">
        <f t="shared" si="64"/>
        <v>SLU</v>
      </c>
      <c r="M788" s="2" t="str">
        <f t="shared" si="65"/>
        <v>15</v>
      </c>
      <c r="N788" t="s">
        <v>65</v>
      </c>
      <c r="O788" t="s">
        <v>22</v>
      </c>
      <c r="P788" t="s">
        <v>23</v>
      </c>
      <c r="Q788">
        <v>1985</v>
      </c>
    </row>
    <row r="789" spans="1:17" x14ac:dyDescent="0.2">
      <c r="A789">
        <v>31341</v>
      </c>
      <c r="B789" s="1">
        <v>42029.772222222222</v>
      </c>
      <c r="C789" s="1">
        <v>42029.786805555559</v>
      </c>
      <c r="D789" t="s">
        <v>75</v>
      </c>
      <c r="E789" s="2" t="str">
        <f t="shared" si="61"/>
        <v>SEA</v>
      </c>
      <c r="F789" s="2" t="str">
        <f t="shared" si="62"/>
        <v>00040</v>
      </c>
      <c r="G789">
        <v>1278.5129999999999</v>
      </c>
      <c r="H789" t="s">
        <v>54</v>
      </c>
      <c r="I789" t="s">
        <v>179</v>
      </c>
      <c r="J789" s="3">
        <f t="shared" si="63"/>
        <v>0</v>
      </c>
      <c r="K789" t="s">
        <v>56</v>
      </c>
      <c r="L789" s="2" t="str">
        <f t="shared" si="64"/>
        <v>EL</v>
      </c>
      <c r="M789" s="2" t="str">
        <f t="shared" si="65"/>
        <v>03</v>
      </c>
      <c r="N789" t="s">
        <v>180</v>
      </c>
      <c r="O789" t="s">
        <v>15</v>
      </c>
      <c r="P789" t="s">
        <v>16</v>
      </c>
      <c r="Q789" t="s">
        <v>16</v>
      </c>
    </row>
    <row r="790" spans="1:17" x14ac:dyDescent="0.2">
      <c r="A790">
        <v>100491</v>
      </c>
      <c r="B790" s="1">
        <v>42186.897222222222</v>
      </c>
      <c r="C790" s="1">
        <v>42186.901388888888</v>
      </c>
      <c r="D790" t="s">
        <v>227</v>
      </c>
      <c r="E790" s="2" t="str">
        <f t="shared" si="61"/>
        <v>SEA</v>
      </c>
      <c r="F790" s="2" t="str">
        <f t="shared" si="62"/>
        <v>00364</v>
      </c>
      <c r="G790">
        <v>361.55099999999999</v>
      </c>
      <c r="H790" t="s">
        <v>322</v>
      </c>
      <c r="I790" t="s">
        <v>36</v>
      </c>
      <c r="J790" s="3">
        <f t="shared" si="63"/>
        <v>0</v>
      </c>
      <c r="K790" t="s">
        <v>323</v>
      </c>
      <c r="L790" s="2" t="str">
        <f t="shared" si="64"/>
        <v>CD</v>
      </c>
      <c r="M790" s="2" t="str">
        <f t="shared" si="65"/>
        <v>01</v>
      </c>
      <c r="N790" t="s">
        <v>38</v>
      </c>
      <c r="O790" t="s">
        <v>22</v>
      </c>
      <c r="P790" t="s">
        <v>23</v>
      </c>
      <c r="Q790">
        <v>1984</v>
      </c>
    </row>
    <row r="791" spans="1:17" x14ac:dyDescent="0.2">
      <c r="A791">
        <v>2779</v>
      </c>
      <c r="B791" s="1">
        <v>41930.529861111114</v>
      </c>
      <c r="C791" s="1">
        <v>41930.538194444445</v>
      </c>
      <c r="D791" t="s">
        <v>342</v>
      </c>
      <c r="E791" s="2" t="str">
        <f t="shared" si="61"/>
        <v>SEA</v>
      </c>
      <c r="F791" s="2" t="str">
        <f t="shared" si="62"/>
        <v>00412</v>
      </c>
      <c r="G791">
        <v>713.61</v>
      </c>
      <c r="H791" t="s">
        <v>163</v>
      </c>
      <c r="I791" t="s">
        <v>93</v>
      </c>
      <c r="J791" s="3">
        <f t="shared" si="63"/>
        <v>0</v>
      </c>
      <c r="K791" t="s">
        <v>164</v>
      </c>
      <c r="L791" s="2" t="str">
        <f t="shared" si="64"/>
        <v>CBD</v>
      </c>
      <c r="M791" s="2" t="str">
        <f t="shared" si="65"/>
        <v>07</v>
      </c>
      <c r="N791" t="s">
        <v>94</v>
      </c>
      <c r="O791" t="s">
        <v>15</v>
      </c>
      <c r="P791" t="s">
        <v>16</v>
      </c>
      <c r="Q791" t="s">
        <v>16</v>
      </c>
    </row>
    <row r="792" spans="1:17" x14ac:dyDescent="0.2">
      <c r="A792">
        <v>90141</v>
      </c>
      <c r="B792" s="1">
        <v>42168.774305555555</v>
      </c>
      <c r="C792" s="1">
        <v>42168.789583333331</v>
      </c>
      <c r="D792" t="s">
        <v>332</v>
      </c>
      <c r="E792" s="2" t="str">
        <f t="shared" si="61"/>
        <v>SEA</v>
      </c>
      <c r="F792" s="2" t="str">
        <f t="shared" si="62"/>
        <v>00157</v>
      </c>
      <c r="G792">
        <v>1322.6310000000001</v>
      </c>
      <c r="H792" t="s">
        <v>179</v>
      </c>
      <c r="I792" t="s">
        <v>80</v>
      </c>
      <c r="J792" s="3">
        <f t="shared" si="63"/>
        <v>0</v>
      </c>
      <c r="K792" t="s">
        <v>180</v>
      </c>
      <c r="L792" s="2" t="str">
        <f t="shared" si="64"/>
        <v>SLU</v>
      </c>
      <c r="M792" s="2" t="str">
        <f t="shared" si="65"/>
        <v>19</v>
      </c>
      <c r="N792" t="s">
        <v>82</v>
      </c>
      <c r="O792" t="s">
        <v>15</v>
      </c>
      <c r="P792" t="s">
        <v>16</v>
      </c>
      <c r="Q792" t="s">
        <v>16</v>
      </c>
    </row>
    <row r="793" spans="1:17" x14ac:dyDescent="0.2">
      <c r="A793">
        <v>79957</v>
      </c>
      <c r="B793" s="1">
        <v>42151.480555555558</v>
      </c>
      <c r="C793" s="1">
        <v>42151.488888888889</v>
      </c>
      <c r="D793" t="s">
        <v>337</v>
      </c>
      <c r="E793" s="2" t="str">
        <f t="shared" si="61"/>
        <v>SEA</v>
      </c>
      <c r="F793" s="2" t="str">
        <f t="shared" si="62"/>
        <v>00160</v>
      </c>
      <c r="G793">
        <v>699.15499999999997</v>
      </c>
      <c r="H793" t="s">
        <v>80</v>
      </c>
      <c r="I793" t="s">
        <v>137</v>
      </c>
      <c r="J793" s="3">
        <f t="shared" si="63"/>
        <v>0</v>
      </c>
      <c r="K793" t="s">
        <v>82</v>
      </c>
      <c r="L793" s="2" t="str">
        <f t="shared" si="64"/>
        <v>CH</v>
      </c>
      <c r="M793" s="2" t="str">
        <f t="shared" si="65"/>
        <v>09</v>
      </c>
      <c r="N793" t="s">
        <v>138</v>
      </c>
      <c r="O793" t="s">
        <v>15</v>
      </c>
      <c r="P793" t="s">
        <v>16</v>
      </c>
      <c r="Q793" t="s">
        <v>16</v>
      </c>
    </row>
    <row r="794" spans="1:17" x14ac:dyDescent="0.2">
      <c r="A794">
        <v>60234</v>
      </c>
      <c r="B794" s="1">
        <v>42113.363194444442</v>
      </c>
      <c r="C794" s="1">
        <v>42113.368055555555</v>
      </c>
      <c r="D794" t="s">
        <v>307</v>
      </c>
      <c r="E794" s="2" t="str">
        <f t="shared" si="61"/>
        <v>SEA</v>
      </c>
      <c r="F794" s="2" t="str">
        <f t="shared" si="62"/>
        <v>00028</v>
      </c>
      <c r="G794">
        <v>437.54300000000001</v>
      </c>
      <c r="H794" t="s">
        <v>64</v>
      </c>
      <c r="I794" t="s">
        <v>28</v>
      </c>
      <c r="J794" s="3">
        <f t="shared" si="63"/>
        <v>0</v>
      </c>
      <c r="K794" t="s">
        <v>65</v>
      </c>
      <c r="L794" s="2" t="str">
        <f t="shared" si="64"/>
        <v>SLU</v>
      </c>
      <c r="M794" s="2" t="str">
        <f t="shared" si="65"/>
        <v>07</v>
      </c>
      <c r="N794" t="s">
        <v>30</v>
      </c>
      <c r="O794" t="s">
        <v>15</v>
      </c>
      <c r="P794" t="s">
        <v>16</v>
      </c>
      <c r="Q794" t="s">
        <v>16</v>
      </c>
    </row>
    <row r="795" spans="1:17" x14ac:dyDescent="0.2">
      <c r="A795">
        <v>153716</v>
      </c>
      <c r="B795" s="1">
        <v>42281.679166666669</v>
      </c>
      <c r="C795" s="1">
        <v>42281.685416666667</v>
      </c>
      <c r="D795" t="s">
        <v>146</v>
      </c>
      <c r="E795" s="2" t="str">
        <f t="shared" si="61"/>
        <v>SEA</v>
      </c>
      <c r="F795" s="2" t="str">
        <f t="shared" si="62"/>
        <v>00385</v>
      </c>
      <c r="G795">
        <v>528.82899999999995</v>
      </c>
      <c r="H795" t="s">
        <v>105</v>
      </c>
      <c r="I795" t="s">
        <v>289</v>
      </c>
      <c r="J795" s="3">
        <f t="shared" si="63"/>
        <v>0</v>
      </c>
      <c r="K795" t="s">
        <v>106</v>
      </c>
      <c r="L795" s="2" t="str">
        <f t="shared" si="64"/>
        <v>UD</v>
      </c>
      <c r="M795" s="2" t="str">
        <f t="shared" si="65"/>
        <v>01</v>
      </c>
      <c r="N795" t="s">
        <v>290</v>
      </c>
      <c r="O795" t="s">
        <v>22</v>
      </c>
      <c r="P795" t="s">
        <v>23</v>
      </c>
      <c r="Q795">
        <v>1995</v>
      </c>
    </row>
    <row r="796" spans="1:17" x14ac:dyDescent="0.2">
      <c r="A796">
        <v>42601</v>
      </c>
      <c r="B796" s="1">
        <v>42065.92083333333</v>
      </c>
      <c r="C796" s="1">
        <v>42065.924305555556</v>
      </c>
      <c r="D796" t="s">
        <v>157</v>
      </c>
      <c r="E796" s="2" t="str">
        <f t="shared" si="61"/>
        <v>SEA</v>
      </c>
      <c r="F796" s="2" t="str">
        <f t="shared" si="62"/>
        <v>00374</v>
      </c>
      <c r="G796">
        <v>274.29700000000003</v>
      </c>
      <c r="H796" t="s">
        <v>99</v>
      </c>
      <c r="I796" t="s">
        <v>33</v>
      </c>
      <c r="J796" s="3">
        <f t="shared" si="63"/>
        <v>0</v>
      </c>
      <c r="K796" t="s">
        <v>100</v>
      </c>
      <c r="L796" s="2" t="str">
        <f t="shared" si="64"/>
        <v>SLU</v>
      </c>
      <c r="M796" s="2" t="str">
        <f t="shared" si="65"/>
        <v>15</v>
      </c>
      <c r="N796" t="s">
        <v>34</v>
      </c>
      <c r="O796" t="s">
        <v>22</v>
      </c>
      <c r="P796" t="s">
        <v>23</v>
      </c>
      <c r="Q796">
        <v>1987</v>
      </c>
    </row>
    <row r="797" spans="1:17" x14ac:dyDescent="0.2">
      <c r="A797">
        <v>62828</v>
      </c>
      <c r="B797" s="1">
        <v>42116.462500000001</v>
      </c>
      <c r="C797" s="1">
        <v>42116.475694444445</v>
      </c>
      <c r="D797" t="s">
        <v>490</v>
      </c>
      <c r="E797" s="2" t="str">
        <f t="shared" si="61"/>
        <v>SEA</v>
      </c>
      <c r="F797" s="2" t="str">
        <f t="shared" si="62"/>
        <v>00021</v>
      </c>
      <c r="G797">
        <v>1193.4059999999999</v>
      </c>
      <c r="H797" t="s">
        <v>13</v>
      </c>
      <c r="I797" t="s">
        <v>130</v>
      </c>
      <c r="J797" s="3">
        <f t="shared" si="63"/>
        <v>0</v>
      </c>
      <c r="K797" t="s">
        <v>14</v>
      </c>
      <c r="L797" s="2" t="str">
        <f t="shared" si="64"/>
        <v>EL</v>
      </c>
      <c r="M797" s="2" t="str">
        <f t="shared" si="65"/>
        <v>05</v>
      </c>
      <c r="N797" t="s">
        <v>131</v>
      </c>
      <c r="O797" t="s">
        <v>15</v>
      </c>
      <c r="P797" t="s">
        <v>16</v>
      </c>
      <c r="Q797" t="s">
        <v>16</v>
      </c>
    </row>
    <row r="798" spans="1:17" x14ac:dyDescent="0.2">
      <c r="A798">
        <v>11963</v>
      </c>
      <c r="B798" s="1">
        <v>41953.359027777777</v>
      </c>
      <c r="C798" s="1">
        <v>41953.370138888888</v>
      </c>
      <c r="D798" t="s">
        <v>27</v>
      </c>
      <c r="E798" s="2" t="str">
        <f t="shared" si="61"/>
        <v>SEA</v>
      </c>
      <c r="F798" s="2" t="str">
        <f t="shared" si="62"/>
        <v>00375</v>
      </c>
      <c r="G798">
        <v>965.33600000000001</v>
      </c>
      <c r="H798" t="s">
        <v>179</v>
      </c>
      <c r="I798" t="s">
        <v>68</v>
      </c>
      <c r="J798" s="3">
        <f t="shared" si="63"/>
        <v>0</v>
      </c>
      <c r="K798" t="s">
        <v>180</v>
      </c>
      <c r="L798" s="2" t="str">
        <f t="shared" si="64"/>
        <v>SLU</v>
      </c>
      <c r="M798" s="2" t="str">
        <f t="shared" si="65"/>
        <v>19</v>
      </c>
      <c r="N798" t="s">
        <v>69</v>
      </c>
      <c r="O798" t="s">
        <v>22</v>
      </c>
      <c r="P798" t="s">
        <v>66</v>
      </c>
      <c r="Q798">
        <v>1984</v>
      </c>
    </row>
    <row r="799" spans="1:17" x14ac:dyDescent="0.2">
      <c r="A799">
        <v>156119</v>
      </c>
      <c r="B799" s="1">
        <v>42288.461111111108</v>
      </c>
      <c r="C799" s="1">
        <v>42288.463888888888</v>
      </c>
      <c r="D799" t="s">
        <v>78</v>
      </c>
      <c r="E799" s="2" t="str">
        <f t="shared" si="61"/>
        <v>SEA</v>
      </c>
      <c r="F799" s="2" t="str">
        <f t="shared" si="62"/>
        <v>00262</v>
      </c>
      <c r="G799">
        <v>267.57100000000003</v>
      </c>
      <c r="H799" t="s">
        <v>137</v>
      </c>
      <c r="I799" t="s">
        <v>37</v>
      </c>
      <c r="J799" s="3">
        <f t="shared" si="63"/>
        <v>0</v>
      </c>
      <c r="K799" t="s">
        <v>138</v>
      </c>
      <c r="L799" s="2" t="str">
        <f t="shared" si="64"/>
        <v>BT</v>
      </c>
      <c r="M799" s="2" t="str">
        <f t="shared" si="65"/>
        <v>04</v>
      </c>
      <c r="N799" t="s">
        <v>39</v>
      </c>
      <c r="O799" t="s">
        <v>22</v>
      </c>
      <c r="P799" t="s">
        <v>23</v>
      </c>
      <c r="Q799">
        <v>1972</v>
      </c>
    </row>
    <row r="800" spans="1:17" x14ac:dyDescent="0.2">
      <c r="A800">
        <v>53317</v>
      </c>
      <c r="B800" s="1">
        <v>42096.472222222219</v>
      </c>
      <c r="C800" s="1">
        <v>42096.495833333334</v>
      </c>
      <c r="D800" t="s">
        <v>279</v>
      </c>
      <c r="E800" s="2" t="str">
        <f t="shared" si="61"/>
        <v>SEA</v>
      </c>
      <c r="F800" s="2" t="str">
        <f t="shared" si="62"/>
        <v>00038</v>
      </c>
      <c r="G800">
        <v>2054.2869999999998</v>
      </c>
      <c r="H800" t="s">
        <v>130</v>
      </c>
      <c r="I800" t="s">
        <v>25</v>
      </c>
      <c r="J800" s="3">
        <f t="shared" si="63"/>
        <v>1</v>
      </c>
      <c r="K800" t="s">
        <v>131</v>
      </c>
      <c r="L800" s="2" t="str">
        <f t="shared" si="64"/>
        <v>UW</v>
      </c>
      <c r="M800" s="2" t="str">
        <f t="shared" si="65"/>
        <v>07</v>
      </c>
      <c r="N800" t="s">
        <v>26</v>
      </c>
      <c r="O800" t="s">
        <v>22</v>
      </c>
      <c r="P800" t="s">
        <v>23</v>
      </c>
      <c r="Q800">
        <v>1960</v>
      </c>
    </row>
    <row r="801" spans="1:17" x14ac:dyDescent="0.2">
      <c r="A801">
        <v>155357</v>
      </c>
      <c r="B801" s="1">
        <v>42285.663888888892</v>
      </c>
      <c r="C801" s="1">
        <v>42285.673611111109</v>
      </c>
      <c r="D801" t="s">
        <v>506</v>
      </c>
      <c r="E801" s="2" t="str">
        <f t="shared" si="61"/>
        <v>SEA</v>
      </c>
      <c r="F801" s="2" t="str">
        <f t="shared" si="62"/>
        <v>00074</v>
      </c>
      <c r="G801">
        <v>793.75</v>
      </c>
      <c r="H801" t="s">
        <v>33</v>
      </c>
      <c r="I801" t="s">
        <v>116</v>
      </c>
      <c r="J801" s="3">
        <f t="shared" si="63"/>
        <v>0</v>
      </c>
      <c r="K801" t="s">
        <v>34</v>
      </c>
      <c r="L801" s="2" t="str">
        <f t="shared" si="64"/>
        <v>SLU</v>
      </c>
      <c r="M801" s="2" t="str">
        <f t="shared" si="65"/>
        <v>01</v>
      </c>
      <c r="N801" t="s">
        <v>117</v>
      </c>
      <c r="O801" t="s">
        <v>22</v>
      </c>
      <c r="P801" t="s">
        <v>23</v>
      </c>
      <c r="Q801">
        <v>1971</v>
      </c>
    </row>
    <row r="802" spans="1:17" x14ac:dyDescent="0.2">
      <c r="A802">
        <v>53043</v>
      </c>
      <c r="B802" s="1">
        <v>42095.618750000001</v>
      </c>
      <c r="C802" s="1">
        <v>42095.634722222225</v>
      </c>
      <c r="D802" t="s">
        <v>328</v>
      </c>
      <c r="E802" s="2" t="str">
        <f t="shared" si="61"/>
        <v>SEA</v>
      </c>
      <c r="F802" s="2" t="str">
        <f t="shared" si="62"/>
        <v>00453</v>
      </c>
      <c r="G802">
        <v>1370.653</v>
      </c>
      <c r="H802" t="s">
        <v>96</v>
      </c>
      <c r="I802" t="s">
        <v>144</v>
      </c>
      <c r="J802" s="3">
        <f t="shared" si="63"/>
        <v>0</v>
      </c>
      <c r="K802" t="s">
        <v>97</v>
      </c>
      <c r="L802" s="2" t="str">
        <f t="shared" si="64"/>
        <v>EL</v>
      </c>
      <c r="M802" s="2" t="str">
        <f t="shared" si="65"/>
        <v>01</v>
      </c>
      <c r="N802" t="s">
        <v>145</v>
      </c>
      <c r="O802" t="s">
        <v>15</v>
      </c>
      <c r="P802" t="s">
        <v>16</v>
      </c>
      <c r="Q802" t="s">
        <v>16</v>
      </c>
    </row>
    <row r="803" spans="1:17" x14ac:dyDescent="0.2">
      <c r="A803">
        <v>150399</v>
      </c>
      <c r="B803" s="1">
        <v>42274.699305555558</v>
      </c>
      <c r="C803" s="1">
        <v>42274.70208333333</v>
      </c>
      <c r="D803" t="s">
        <v>507</v>
      </c>
      <c r="E803" s="2" t="str">
        <f t="shared" si="61"/>
        <v>SEA</v>
      </c>
      <c r="F803" s="2" t="str">
        <f t="shared" si="62"/>
        <v>00404</v>
      </c>
      <c r="G803">
        <v>245.077</v>
      </c>
      <c r="H803" t="s">
        <v>80</v>
      </c>
      <c r="I803" t="s">
        <v>46</v>
      </c>
      <c r="J803" s="3">
        <f t="shared" si="63"/>
        <v>0</v>
      </c>
      <c r="K803" t="s">
        <v>82</v>
      </c>
      <c r="L803" s="2" t="str">
        <f t="shared" si="64"/>
        <v>CH</v>
      </c>
      <c r="M803" s="2" t="str">
        <f t="shared" si="65"/>
        <v>09</v>
      </c>
      <c r="N803" t="s">
        <v>48</v>
      </c>
      <c r="O803" t="s">
        <v>22</v>
      </c>
      <c r="P803" t="s">
        <v>23</v>
      </c>
      <c r="Q803">
        <v>1988</v>
      </c>
    </row>
    <row r="804" spans="1:17" x14ac:dyDescent="0.2">
      <c r="A804">
        <v>68191</v>
      </c>
      <c r="B804" s="1">
        <v>42128.503472222219</v>
      </c>
      <c r="C804" s="1">
        <v>42128.520833333336</v>
      </c>
      <c r="D804" t="s">
        <v>186</v>
      </c>
      <c r="E804" s="2" t="str">
        <f t="shared" si="61"/>
        <v>SEA</v>
      </c>
      <c r="F804" s="2" t="str">
        <f t="shared" si="62"/>
        <v>00448</v>
      </c>
      <c r="G804">
        <v>1466.6959999999999</v>
      </c>
      <c r="H804" t="s">
        <v>261</v>
      </c>
      <c r="I804" t="s">
        <v>171</v>
      </c>
      <c r="J804" s="3">
        <f t="shared" si="63"/>
        <v>0</v>
      </c>
      <c r="K804" t="s">
        <v>262</v>
      </c>
      <c r="L804" s="2" t="str">
        <f t="shared" si="64"/>
        <v>UW</v>
      </c>
      <c r="M804" s="2" t="str">
        <f t="shared" si="65"/>
        <v>04</v>
      </c>
      <c r="N804" t="s">
        <v>172</v>
      </c>
      <c r="O804" t="s">
        <v>15</v>
      </c>
      <c r="P804" t="s">
        <v>16</v>
      </c>
      <c r="Q804" t="s">
        <v>16</v>
      </c>
    </row>
    <row r="805" spans="1:17" x14ac:dyDescent="0.2">
      <c r="A805">
        <v>63142</v>
      </c>
      <c r="B805" s="1">
        <v>42116.838194444441</v>
      </c>
      <c r="C805" s="1">
        <v>42116.842361111114</v>
      </c>
      <c r="D805" t="s">
        <v>472</v>
      </c>
      <c r="E805" s="2" t="str">
        <f t="shared" si="61"/>
        <v>SEA</v>
      </c>
      <c r="F805" s="2" t="str">
        <f t="shared" si="62"/>
        <v>00121</v>
      </c>
      <c r="G805">
        <v>396.28399999999999</v>
      </c>
      <c r="H805" t="s">
        <v>80</v>
      </c>
      <c r="I805" t="s">
        <v>36</v>
      </c>
      <c r="J805" s="3">
        <f t="shared" si="63"/>
        <v>0</v>
      </c>
      <c r="K805" t="s">
        <v>82</v>
      </c>
      <c r="L805" s="2" t="str">
        <f t="shared" si="64"/>
        <v>CH</v>
      </c>
      <c r="M805" s="2" t="str">
        <f t="shared" si="65"/>
        <v>09</v>
      </c>
      <c r="N805" t="s">
        <v>38</v>
      </c>
      <c r="O805" t="s">
        <v>22</v>
      </c>
      <c r="P805" t="s">
        <v>23</v>
      </c>
      <c r="Q805">
        <v>1959</v>
      </c>
    </row>
    <row r="806" spans="1:17" x14ac:dyDescent="0.2">
      <c r="A806">
        <v>140504</v>
      </c>
      <c r="B806" s="1">
        <v>42253.68472222222</v>
      </c>
      <c r="C806" s="1">
        <v>42253.752083333333</v>
      </c>
      <c r="D806" t="s">
        <v>181</v>
      </c>
      <c r="E806" s="2" t="str">
        <f t="shared" si="61"/>
        <v>SEA</v>
      </c>
      <c r="F806" s="2" t="str">
        <f t="shared" si="62"/>
        <v>00417</v>
      </c>
      <c r="G806">
        <v>5816.1980000000003</v>
      </c>
      <c r="H806" t="s">
        <v>61</v>
      </c>
      <c r="I806" t="s">
        <v>61</v>
      </c>
      <c r="J806" s="3">
        <f t="shared" si="63"/>
        <v>0</v>
      </c>
      <c r="K806" t="s">
        <v>62</v>
      </c>
      <c r="L806" s="2" t="str">
        <f t="shared" si="64"/>
        <v>WF</v>
      </c>
      <c r="M806" s="2" t="str">
        <f t="shared" si="65"/>
        <v>01</v>
      </c>
      <c r="N806" t="s">
        <v>62</v>
      </c>
      <c r="O806" t="s">
        <v>15</v>
      </c>
      <c r="P806" t="s">
        <v>16</v>
      </c>
      <c r="Q806" t="s">
        <v>16</v>
      </c>
    </row>
    <row r="807" spans="1:17" x14ac:dyDescent="0.2">
      <c r="A807">
        <v>33226</v>
      </c>
      <c r="B807" s="1">
        <v>42035.553472222222</v>
      </c>
      <c r="C807" s="1">
        <v>42035.561111111114</v>
      </c>
      <c r="D807" t="s">
        <v>508</v>
      </c>
      <c r="E807" s="2" t="str">
        <f t="shared" si="61"/>
        <v>SEA</v>
      </c>
      <c r="F807" s="2" t="str">
        <f t="shared" si="62"/>
        <v>00165</v>
      </c>
      <c r="G807">
        <v>616.99300000000005</v>
      </c>
      <c r="H807" t="s">
        <v>433</v>
      </c>
      <c r="I807" t="s">
        <v>433</v>
      </c>
      <c r="J807" s="3">
        <f t="shared" si="63"/>
        <v>0</v>
      </c>
      <c r="K807" t="s">
        <v>434</v>
      </c>
      <c r="L807" s="2" t="str">
        <f t="shared" si="64"/>
        <v>DPD</v>
      </c>
      <c r="M807" s="2" t="str">
        <f t="shared" si="65"/>
        <v>03</v>
      </c>
      <c r="N807" t="s">
        <v>434</v>
      </c>
      <c r="O807" t="s">
        <v>22</v>
      </c>
      <c r="P807" t="s">
        <v>66</v>
      </c>
      <c r="Q807">
        <v>1976</v>
      </c>
    </row>
    <row r="808" spans="1:17" x14ac:dyDescent="0.2">
      <c r="A808">
        <v>3125</v>
      </c>
      <c r="B808" s="1">
        <v>41931.02847222222</v>
      </c>
      <c r="C808" s="1">
        <v>41931.030555555553</v>
      </c>
      <c r="D808" t="s">
        <v>245</v>
      </c>
      <c r="E808" s="2" t="str">
        <f t="shared" si="61"/>
        <v>SEA</v>
      </c>
      <c r="F808" s="2" t="str">
        <f t="shared" si="62"/>
        <v>00174</v>
      </c>
      <c r="G808">
        <v>178.637</v>
      </c>
      <c r="H808" t="s">
        <v>68</v>
      </c>
      <c r="I808" t="s">
        <v>72</v>
      </c>
      <c r="J808" s="3">
        <f t="shared" si="63"/>
        <v>0</v>
      </c>
      <c r="K808" t="s">
        <v>69</v>
      </c>
      <c r="L808" s="2" t="str">
        <f t="shared" si="64"/>
        <v>CBD</v>
      </c>
      <c r="M808" s="2" t="str">
        <f t="shared" si="65"/>
        <v>05</v>
      </c>
      <c r="N808" t="s">
        <v>73</v>
      </c>
      <c r="O808" t="s">
        <v>15</v>
      </c>
      <c r="P808" t="s">
        <v>16</v>
      </c>
      <c r="Q808" t="s">
        <v>16</v>
      </c>
    </row>
    <row r="809" spans="1:17" x14ac:dyDescent="0.2">
      <c r="A809">
        <v>60612</v>
      </c>
      <c r="B809" s="1">
        <v>42113.595833333333</v>
      </c>
      <c r="C809" s="1">
        <v>42113.614583333336</v>
      </c>
      <c r="D809" t="s">
        <v>509</v>
      </c>
      <c r="E809" s="2" t="str">
        <f t="shared" si="61"/>
        <v>SEA</v>
      </c>
      <c r="F809" s="2" t="str">
        <f t="shared" si="62"/>
        <v>00202</v>
      </c>
      <c r="G809">
        <v>1638.1279999999999</v>
      </c>
      <c r="H809" t="s">
        <v>179</v>
      </c>
      <c r="I809" t="s">
        <v>84</v>
      </c>
      <c r="J809" s="3">
        <f t="shared" si="63"/>
        <v>0</v>
      </c>
      <c r="K809" t="s">
        <v>180</v>
      </c>
      <c r="L809" s="2" t="str">
        <f t="shared" si="64"/>
        <v>SLU</v>
      </c>
      <c r="M809" s="2" t="str">
        <f t="shared" si="65"/>
        <v>19</v>
      </c>
      <c r="N809" t="s">
        <v>85</v>
      </c>
      <c r="O809" t="s">
        <v>15</v>
      </c>
      <c r="P809" t="s">
        <v>16</v>
      </c>
      <c r="Q809" t="s">
        <v>16</v>
      </c>
    </row>
    <row r="810" spans="1:17" x14ac:dyDescent="0.2">
      <c r="A810">
        <v>28640</v>
      </c>
      <c r="B810" s="1">
        <v>42020.302777777775</v>
      </c>
      <c r="C810" s="1">
        <v>42020.308333333334</v>
      </c>
      <c r="D810" t="s">
        <v>238</v>
      </c>
      <c r="E810" s="2" t="str">
        <f t="shared" si="61"/>
        <v>SEA</v>
      </c>
      <c r="F810" s="2" t="str">
        <f t="shared" si="62"/>
        <v>00284</v>
      </c>
      <c r="G810">
        <v>523.226</v>
      </c>
      <c r="H810" t="s">
        <v>58</v>
      </c>
      <c r="I810" t="s">
        <v>64</v>
      </c>
      <c r="J810" s="3">
        <f t="shared" si="63"/>
        <v>0</v>
      </c>
      <c r="K810" t="s">
        <v>59</v>
      </c>
      <c r="L810" s="2" t="str">
        <f t="shared" si="64"/>
        <v>CH</v>
      </c>
      <c r="M810" s="2" t="str">
        <f t="shared" si="65"/>
        <v>05</v>
      </c>
      <c r="N810" t="s">
        <v>65</v>
      </c>
      <c r="O810" t="s">
        <v>22</v>
      </c>
      <c r="P810" t="s">
        <v>23</v>
      </c>
      <c r="Q810">
        <v>1971</v>
      </c>
    </row>
    <row r="811" spans="1:17" x14ac:dyDescent="0.2">
      <c r="A811">
        <v>99203</v>
      </c>
      <c r="B811" s="1">
        <v>42184.719444444447</v>
      </c>
      <c r="C811" s="1">
        <v>42184.724999999999</v>
      </c>
      <c r="D811" t="s">
        <v>266</v>
      </c>
      <c r="E811" s="2" t="str">
        <f t="shared" si="61"/>
        <v>SEA</v>
      </c>
      <c r="F811" s="2" t="str">
        <f t="shared" si="62"/>
        <v>00321</v>
      </c>
      <c r="G811">
        <v>491.02800000000002</v>
      </c>
      <c r="H811" t="s">
        <v>42</v>
      </c>
      <c r="I811" t="s">
        <v>105</v>
      </c>
      <c r="J811" s="3">
        <f t="shared" si="63"/>
        <v>0</v>
      </c>
      <c r="K811" t="s">
        <v>43</v>
      </c>
      <c r="L811" s="2" t="str">
        <f t="shared" si="64"/>
        <v>UW</v>
      </c>
      <c r="M811" s="2" t="str">
        <f t="shared" si="65"/>
        <v>06</v>
      </c>
      <c r="N811" t="s">
        <v>106</v>
      </c>
      <c r="O811" t="s">
        <v>22</v>
      </c>
      <c r="P811" t="s">
        <v>66</v>
      </c>
      <c r="Q811">
        <v>1990</v>
      </c>
    </row>
    <row r="812" spans="1:17" x14ac:dyDescent="0.2">
      <c r="A812">
        <v>24243</v>
      </c>
      <c r="B812" s="1">
        <v>42000.443749999999</v>
      </c>
      <c r="C812" s="1">
        <v>42000.45208333333</v>
      </c>
      <c r="D812" t="s">
        <v>449</v>
      </c>
      <c r="E812" s="2" t="str">
        <f t="shared" si="61"/>
        <v>SEA</v>
      </c>
      <c r="F812" s="2" t="str">
        <f t="shared" si="62"/>
        <v>00211</v>
      </c>
      <c r="G812">
        <v>714.452</v>
      </c>
      <c r="H812" t="s">
        <v>122</v>
      </c>
      <c r="I812" t="s">
        <v>36</v>
      </c>
      <c r="J812" s="3">
        <f t="shared" si="63"/>
        <v>0</v>
      </c>
      <c r="K812" t="s">
        <v>123</v>
      </c>
      <c r="L812" s="2" t="str">
        <f t="shared" si="64"/>
        <v>PS</v>
      </c>
      <c r="M812" s="2" t="str">
        <f t="shared" si="65"/>
        <v>05</v>
      </c>
      <c r="N812" t="s">
        <v>38</v>
      </c>
      <c r="O812" t="s">
        <v>22</v>
      </c>
      <c r="P812" t="s">
        <v>66</v>
      </c>
      <c r="Q812">
        <v>1977</v>
      </c>
    </row>
    <row r="813" spans="1:17" x14ac:dyDescent="0.2">
      <c r="A813">
        <v>98793</v>
      </c>
      <c r="B813" s="1">
        <v>42183.925000000003</v>
      </c>
      <c r="C813" s="1">
        <v>42183.930555555555</v>
      </c>
      <c r="D813" t="s">
        <v>157</v>
      </c>
      <c r="E813" s="2" t="str">
        <f t="shared" si="61"/>
        <v>SEA</v>
      </c>
      <c r="F813" s="2" t="str">
        <f t="shared" si="62"/>
        <v>00374</v>
      </c>
      <c r="G813">
        <v>467.42</v>
      </c>
      <c r="H813" t="s">
        <v>179</v>
      </c>
      <c r="I813" t="s">
        <v>64</v>
      </c>
      <c r="J813" s="3">
        <f t="shared" si="63"/>
        <v>0</v>
      </c>
      <c r="K813" t="s">
        <v>180</v>
      </c>
      <c r="L813" s="2" t="str">
        <f t="shared" si="64"/>
        <v>SLU</v>
      </c>
      <c r="M813" s="2" t="str">
        <f t="shared" si="65"/>
        <v>19</v>
      </c>
      <c r="N813" t="s">
        <v>65</v>
      </c>
      <c r="O813" t="s">
        <v>22</v>
      </c>
      <c r="P813" t="s">
        <v>23</v>
      </c>
      <c r="Q813">
        <v>1985</v>
      </c>
    </row>
    <row r="814" spans="1:17" x14ac:dyDescent="0.2">
      <c r="A814">
        <v>51913</v>
      </c>
      <c r="B814" s="1">
        <v>42092.62222222222</v>
      </c>
      <c r="C814" s="1">
        <v>42092.643055555556</v>
      </c>
      <c r="D814" t="s">
        <v>486</v>
      </c>
      <c r="E814" s="2" t="str">
        <f t="shared" si="61"/>
        <v>SEA</v>
      </c>
      <c r="F814" s="2" t="str">
        <f t="shared" si="62"/>
        <v>00119</v>
      </c>
      <c r="G814">
        <v>1768.251</v>
      </c>
      <c r="H814" t="s">
        <v>96</v>
      </c>
      <c r="I814" t="s">
        <v>230</v>
      </c>
      <c r="J814" s="3">
        <f t="shared" si="63"/>
        <v>0</v>
      </c>
      <c r="K814" t="s">
        <v>97</v>
      </c>
      <c r="L814" s="2" t="str">
        <f t="shared" si="64"/>
        <v>EL</v>
      </c>
      <c r="M814" s="2" t="str">
        <f t="shared" si="65"/>
        <v>01</v>
      </c>
      <c r="N814" t="s">
        <v>231</v>
      </c>
      <c r="O814" t="s">
        <v>15</v>
      </c>
      <c r="P814" t="s">
        <v>16</v>
      </c>
      <c r="Q814" t="s">
        <v>16</v>
      </c>
    </row>
    <row r="815" spans="1:17" x14ac:dyDescent="0.2">
      <c r="A815">
        <v>101171</v>
      </c>
      <c r="B815" s="1">
        <v>42187.98541666667</v>
      </c>
      <c r="C815" s="1">
        <v>42188.002083333333</v>
      </c>
      <c r="D815" t="s">
        <v>510</v>
      </c>
      <c r="E815" s="2" t="str">
        <f t="shared" si="61"/>
        <v>SEA</v>
      </c>
      <c r="F815" s="2" t="str">
        <f t="shared" si="62"/>
        <v>00470</v>
      </c>
      <c r="G815">
        <v>1440.9570000000001</v>
      </c>
      <c r="H815" t="s">
        <v>37</v>
      </c>
      <c r="I815" t="s">
        <v>72</v>
      </c>
      <c r="J815" s="3">
        <f t="shared" si="63"/>
        <v>0</v>
      </c>
      <c r="K815" t="s">
        <v>39</v>
      </c>
      <c r="L815" s="2" t="str">
        <f t="shared" si="64"/>
        <v>BT</v>
      </c>
      <c r="M815" s="2" t="str">
        <f t="shared" si="65"/>
        <v>01</v>
      </c>
      <c r="N815" t="s">
        <v>73</v>
      </c>
      <c r="O815" t="s">
        <v>15</v>
      </c>
      <c r="P815" t="s">
        <v>16</v>
      </c>
      <c r="Q815" t="s">
        <v>16</v>
      </c>
    </row>
    <row r="816" spans="1:17" x14ac:dyDescent="0.2">
      <c r="A816">
        <v>123781</v>
      </c>
      <c r="B816" s="1">
        <v>42222.743055555555</v>
      </c>
      <c r="C816" s="1">
        <v>42222.75</v>
      </c>
      <c r="D816" t="s">
        <v>511</v>
      </c>
      <c r="E816" s="2" t="str">
        <f t="shared" si="61"/>
        <v>SEA</v>
      </c>
      <c r="F816" s="2" t="str">
        <f t="shared" si="62"/>
        <v>00339</v>
      </c>
      <c r="G816">
        <v>587.59299999999996</v>
      </c>
      <c r="H816" t="s">
        <v>179</v>
      </c>
      <c r="I816" t="s">
        <v>116</v>
      </c>
      <c r="J816" s="3">
        <f t="shared" si="63"/>
        <v>0</v>
      </c>
      <c r="K816" t="s">
        <v>180</v>
      </c>
      <c r="L816" s="2" t="str">
        <f t="shared" si="64"/>
        <v>SLU</v>
      </c>
      <c r="M816" s="2" t="str">
        <f t="shared" si="65"/>
        <v>19</v>
      </c>
      <c r="N816" t="s">
        <v>117</v>
      </c>
      <c r="O816" t="s">
        <v>15</v>
      </c>
      <c r="P816" t="s">
        <v>16</v>
      </c>
      <c r="Q816" t="s">
        <v>16</v>
      </c>
    </row>
    <row r="817" spans="1:17" x14ac:dyDescent="0.2">
      <c r="A817">
        <v>36141</v>
      </c>
      <c r="B817" s="1">
        <v>42047.383333333331</v>
      </c>
      <c r="C817" s="1">
        <v>42047.386805555558</v>
      </c>
      <c r="D817" t="s">
        <v>512</v>
      </c>
      <c r="E817" s="2" t="str">
        <f t="shared" si="61"/>
        <v>SEA</v>
      </c>
      <c r="F817" s="2" t="str">
        <f t="shared" si="62"/>
        <v>00216</v>
      </c>
      <c r="G817">
        <v>293.43099999999998</v>
      </c>
      <c r="H817" t="s">
        <v>116</v>
      </c>
      <c r="I817" t="s">
        <v>18</v>
      </c>
      <c r="J817" s="3">
        <f t="shared" si="63"/>
        <v>0</v>
      </c>
      <c r="K817" t="s">
        <v>117</v>
      </c>
      <c r="L817" s="2" t="str">
        <f t="shared" si="64"/>
        <v>BT</v>
      </c>
      <c r="M817" s="2" t="str">
        <f t="shared" si="65"/>
        <v>03</v>
      </c>
      <c r="N817" t="s">
        <v>20</v>
      </c>
      <c r="O817" t="s">
        <v>22</v>
      </c>
      <c r="P817" t="s">
        <v>23</v>
      </c>
      <c r="Q817">
        <v>1972</v>
      </c>
    </row>
    <row r="818" spans="1:17" x14ac:dyDescent="0.2">
      <c r="A818">
        <v>73206</v>
      </c>
      <c r="B818" s="1">
        <v>42138.53125</v>
      </c>
      <c r="C818" s="1">
        <v>42138.553472222222</v>
      </c>
      <c r="D818" t="s">
        <v>468</v>
      </c>
      <c r="E818" s="2" t="str">
        <f t="shared" si="61"/>
        <v>SEA</v>
      </c>
      <c r="F818" s="2" t="str">
        <f t="shared" si="62"/>
        <v>00370</v>
      </c>
      <c r="G818">
        <v>1941.4359999999999</v>
      </c>
      <c r="H818" t="s">
        <v>163</v>
      </c>
      <c r="I818" t="s">
        <v>122</v>
      </c>
      <c r="J818" s="3">
        <f t="shared" si="63"/>
        <v>0</v>
      </c>
      <c r="K818" t="s">
        <v>164</v>
      </c>
      <c r="L818" s="2" t="str">
        <f t="shared" si="64"/>
        <v>CBD</v>
      </c>
      <c r="M818" s="2" t="str">
        <f t="shared" si="65"/>
        <v>07</v>
      </c>
      <c r="N818" t="s">
        <v>123</v>
      </c>
      <c r="O818" t="s">
        <v>15</v>
      </c>
      <c r="P818" t="s">
        <v>16</v>
      </c>
      <c r="Q818" t="s">
        <v>16</v>
      </c>
    </row>
    <row r="819" spans="1:17" x14ac:dyDescent="0.2">
      <c r="A819">
        <v>62542</v>
      </c>
      <c r="B819" s="1">
        <v>42115.727777777778</v>
      </c>
      <c r="C819" s="1">
        <v>42115.73541666667</v>
      </c>
      <c r="D819" t="s">
        <v>470</v>
      </c>
      <c r="E819" s="2" t="str">
        <f t="shared" si="61"/>
        <v>SEA</v>
      </c>
      <c r="F819" s="2" t="str">
        <f t="shared" si="62"/>
        <v>00156</v>
      </c>
      <c r="G819">
        <v>643.83699999999999</v>
      </c>
      <c r="H819" t="s">
        <v>46</v>
      </c>
      <c r="I819" t="s">
        <v>102</v>
      </c>
      <c r="J819" s="3">
        <f t="shared" si="63"/>
        <v>0</v>
      </c>
      <c r="K819" t="s">
        <v>48</v>
      </c>
      <c r="L819" s="2" t="str">
        <f t="shared" si="64"/>
        <v>SLU</v>
      </c>
      <c r="M819" s="2" t="str">
        <f t="shared" si="65"/>
        <v>16</v>
      </c>
      <c r="N819" t="s">
        <v>103</v>
      </c>
      <c r="O819" t="s">
        <v>22</v>
      </c>
      <c r="P819" t="s">
        <v>23</v>
      </c>
      <c r="Q819">
        <v>1971</v>
      </c>
    </row>
    <row r="820" spans="1:17" x14ac:dyDescent="0.2">
      <c r="A820">
        <v>57032</v>
      </c>
      <c r="B820" s="1">
        <v>42106.371527777781</v>
      </c>
      <c r="C820" s="1">
        <v>42106.376388888886</v>
      </c>
      <c r="D820" t="s">
        <v>513</v>
      </c>
      <c r="E820" s="2" t="str">
        <f t="shared" si="61"/>
        <v>SEA</v>
      </c>
      <c r="F820" s="2" t="str">
        <f t="shared" si="62"/>
        <v>00114</v>
      </c>
      <c r="G820">
        <v>379.81799999999998</v>
      </c>
      <c r="H820" t="s">
        <v>76</v>
      </c>
      <c r="I820" t="s">
        <v>53</v>
      </c>
      <c r="J820" s="3">
        <f t="shared" si="63"/>
        <v>0</v>
      </c>
      <c r="K820" t="s">
        <v>77</v>
      </c>
      <c r="L820" s="2" t="str">
        <f t="shared" si="64"/>
        <v>CH</v>
      </c>
      <c r="M820" s="2" t="str">
        <f t="shared" si="65"/>
        <v>06</v>
      </c>
      <c r="N820" t="s">
        <v>55</v>
      </c>
      <c r="O820" t="s">
        <v>22</v>
      </c>
      <c r="P820" t="s">
        <v>23</v>
      </c>
      <c r="Q820">
        <v>1991</v>
      </c>
    </row>
    <row r="821" spans="1:17" x14ac:dyDescent="0.2">
      <c r="A821">
        <v>136388</v>
      </c>
      <c r="B821" s="1">
        <v>42243.716666666667</v>
      </c>
      <c r="C821" s="1">
        <v>42243.722916666666</v>
      </c>
      <c r="D821" t="s">
        <v>514</v>
      </c>
      <c r="E821" s="2" t="str">
        <f t="shared" si="61"/>
        <v>SEA</v>
      </c>
      <c r="F821" s="2" t="str">
        <f t="shared" si="62"/>
        <v>00070</v>
      </c>
      <c r="G821">
        <v>529.48900000000003</v>
      </c>
      <c r="H821" t="s">
        <v>200</v>
      </c>
      <c r="I821" t="s">
        <v>179</v>
      </c>
      <c r="J821" s="3">
        <f t="shared" si="63"/>
        <v>0</v>
      </c>
      <c r="K821" t="s">
        <v>201</v>
      </c>
      <c r="L821" s="2" t="str">
        <f t="shared" si="64"/>
        <v>CBD</v>
      </c>
      <c r="M821" s="2" t="str">
        <f t="shared" si="65"/>
        <v>04</v>
      </c>
      <c r="N821" t="s">
        <v>180</v>
      </c>
      <c r="O821" t="s">
        <v>22</v>
      </c>
      <c r="P821" t="s">
        <v>23</v>
      </c>
      <c r="Q821">
        <v>1989</v>
      </c>
    </row>
    <row r="822" spans="1:17" x14ac:dyDescent="0.2">
      <c r="A822">
        <v>12330</v>
      </c>
      <c r="B822" s="1">
        <v>41953.832638888889</v>
      </c>
      <c r="C822" s="1">
        <v>41953.835416666669</v>
      </c>
      <c r="D822" t="s">
        <v>416</v>
      </c>
      <c r="E822" s="2" t="str">
        <f t="shared" si="61"/>
        <v>SEA</v>
      </c>
      <c r="F822" s="2" t="str">
        <f t="shared" si="62"/>
        <v>00245</v>
      </c>
      <c r="G822">
        <v>226.10599999999999</v>
      </c>
      <c r="H822" t="s">
        <v>102</v>
      </c>
      <c r="I822" t="s">
        <v>58</v>
      </c>
      <c r="J822" s="3">
        <f t="shared" si="63"/>
        <v>0</v>
      </c>
      <c r="K822" t="s">
        <v>103</v>
      </c>
      <c r="L822" s="2" t="str">
        <f t="shared" si="64"/>
        <v>CH</v>
      </c>
      <c r="M822" s="2" t="str">
        <f t="shared" si="65"/>
        <v>07</v>
      </c>
      <c r="N822" t="s">
        <v>59</v>
      </c>
      <c r="O822" t="s">
        <v>22</v>
      </c>
      <c r="P822" t="s">
        <v>66</v>
      </c>
      <c r="Q822">
        <v>1987</v>
      </c>
    </row>
    <row r="823" spans="1:17" x14ac:dyDescent="0.2">
      <c r="A823">
        <v>45820</v>
      </c>
      <c r="B823" s="1">
        <v>42074.433333333334</v>
      </c>
      <c r="C823" s="1">
        <v>42074.4375</v>
      </c>
      <c r="D823" t="s">
        <v>248</v>
      </c>
      <c r="E823" s="2" t="str">
        <f t="shared" si="61"/>
        <v>SEA</v>
      </c>
      <c r="F823" s="2" t="str">
        <f t="shared" si="62"/>
        <v>00247</v>
      </c>
      <c r="G823">
        <v>355.25900000000001</v>
      </c>
      <c r="H823" t="s">
        <v>197</v>
      </c>
      <c r="I823" t="s">
        <v>171</v>
      </c>
      <c r="J823" s="3">
        <f t="shared" si="63"/>
        <v>0</v>
      </c>
      <c r="K823" t="s">
        <v>198</v>
      </c>
      <c r="L823" s="2" t="str">
        <f t="shared" si="64"/>
        <v>UD</v>
      </c>
      <c r="M823" s="2" t="str">
        <f t="shared" si="65"/>
        <v>07</v>
      </c>
      <c r="N823" t="s">
        <v>172</v>
      </c>
      <c r="O823" t="s">
        <v>22</v>
      </c>
      <c r="P823" t="s">
        <v>66</v>
      </c>
      <c r="Q823">
        <v>1992</v>
      </c>
    </row>
    <row r="824" spans="1:17" x14ac:dyDescent="0.2">
      <c r="A824">
        <v>117385</v>
      </c>
      <c r="B824" s="1">
        <v>42212.868750000001</v>
      </c>
      <c r="C824" s="1">
        <v>42212.871527777781</v>
      </c>
      <c r="D824" t="s">
        <v>202</v>
      </c>
      <c r="E824" s="2" t="str">
        <f t="shared" si="61"/>
        <v>SEA</v>
      </c>
      <c r="F824" s="2" t="str">
        <f t="shared" si="62"/>
        <v>00430</v>
      </c>
      <c r="G824">
        <v>246.905</v>
      </c>
      <c r="H824" t="s">
        <v>152</v>
      </c>
      <c r="I824" t="s">
        <v>79</v>
      </c>
      <c r="J824" s="3">
        <f t="shared" si="63"/>
        <v>0</v>
      </c>
      <c r="K824" t="s">
        <v>153</v>
      </c>
      <c r="L824" s="2" t="str">
        <f t="shared" si="64"/>
        <v>CH</v>
      </c>
      <c r="M824" s="2" t="str">
        <f t="shared" si="65"/>
        <v>01</v>
      </c>
      <c r="N824" t="s">
        <v>81</v>
      </c>
      <c r="O824" t="s">
        <v>22</v>
      </c>
      <c r="P824" t="s">
        <v>23</v>
      </c>
      <c r="Q824">
        <v>1990</v>
      </c>
    </row>
    <row r="825" spans="1:17" x14ac:dyDescent="0.2">
      <c r="A825">
        <v>93663</v>
      </c>
      <c r="B825" s="1">
        <v>42174.613194444442</v>
      </c>
      <c r="C825" s="1">
        <v>42174.615277777775</v>
      </c>
      <c r="D825" t="s">
        <v>356</v>
      </c>
      <c r="E825" s="2" t="str">
        <f t="shared" si="61"/>
        <v>SEA</v>
      </c>
      <c r="F825" s="2" t="str">
        <f t="shared" si="62"/>
        <v>00371</v>
      </c>
      <c r="G825">
        <v>159.011</v>
      </c>
      <c r="H825" t="s">
        <v>90</v>
      </c>
      <c r="I825" t="s">
        <v>46</v>
      </c>
      <c r="J825" s="3">
        <f t="shared" si="63"/>
        <v>0</v>
      </c>
      <c r="K825" t="s">
        <v>91</v>
      </c>
      <c r="L825" s="2" t="str">
        <f t="shared" si="64"/>
        <v>CH</v>
      </c>
      <c r="M825" s="2" t="str">
        <f t="shared" si="65"/>
        <v>12</v>
      </c>
      <c r="N825" t="s">
        <v>48</v>
      </c>
      <c r="O825" t="s">
        <v>22</v>
      </c>
      <c r="P825" t="s">
        <v>23</v>
      </c>
      <c r="Q825">
        <v>1987</v>
      </c>
    </row>
    <row r="826" spans="1:17" x14ac:dyDescent="0.2">
      <c r="A826">
        <v>117241</v>
      </c>
      <c r="B826" s="1">
        <v>42212.737500000003</v>
      </c>
      <c r="C826" s="1">
        <v>42212.751388888886</v>
      </c>
      <c r="D826" t="s">
        <v>422</v>
      </c>
      <c r="E826" s="2" t="str">
        <f t="shared" si="61"/>
        <v>SEA</v>
      </c>
      <c r="F826" s="2" t="str">
        <f t="shared" si="62"/>
        <v>00087</v>
      </c>
      <c r="G826">
        <v>1202.0809999999999</v>
      </c>
      <c r="H826" t="s">
        <v>137</v>
      </c>
      <c r="I826" t="s">
        <v>102</v>
      </c>
      <c r="J826" s="3">
        <f t="shared" si="63"/>
        <v>0</v>
      </c>
      <c r="K826" t="s">
        <v>138</v>
      </c>
      <c r="L826" s="2" t="str">
        <f t="shared" si="64"/>
        <v>BT</v>
      </c>
      <c r="M826" s="2" t="str">
        <f t="shared" si="65"/>
        <v>04</v>
      </c>
      <c r="N826" t="s">
        <v>103</v>
      </c>
      <c r="O826" t="s">
        <v>22</v>
      </c>
      <c r="P826" t="s">
        <v>66</v>
      </c>
      <c r="Q826">
        <v>1985</v>
      </c>
    </row>
    <row r="827" spans="1:17" x14ac:dyDescent="0.2">
      <c r="A827">
        <v>86038</v>
      </c>
      <c r="B827" s="1">
        <v>42161.824305555558</v>
      </c>
      <c r="C827" s="1">
        <v>42161.824999999997</v>
      </c>
      <c r="D827" t="s">
        <v>305</v>
      </c>
      <c r="E827" s="2" t="str">
        <f t="shared" si="61"/>
        <v>SEA</v>
      </c>
      <c r="F827" s="2" t="str">
        <f t="shared" si="62"/>
        <v>00227</v>
      </c>
      <c r="G827">
        <v>97.299000000000007</v>
      </c>
      <c r="H827" t="s">
        <v>80</v>
      </c>
      <c r="I827" t="s">
        <v>90</v>
      </c>
      <c r="J827" s="3">
        <f t="shared" si="63"/>
        <v>0</v>
      </c>
      <c r="K827" t="s">
        <v>82</v>
      </c>
      <c r="L827" s="2" t="str">
        <f t="shared" si="64"/>
        <v>CH</v>
      </c>
      <c r="M827" s="2" t="str">
        <f t="shared" si="65"/>
        <v>09</v>
      </c>
      <c r="N827" t="s">
        <v>91</v>
      </c>
      <c r="O827" t="s">
        <v>22</v>
      </c>
      <c r="P827" t="s">
        <v>66</v>
      </c>
      <c r="Q827">
        <v>1988</v>
      </c>
    </row>
    <row r="828" spans="1:17" x14ac:dyDescent="0.2">
      <c r="A828">
        <v>49966</v>
      </c>
      <c r="B828" s="1">
        <v>42087.71875</v>
      </c>
      <c r="C828" s="1">
        <v>42087.724305555559</v>
      </c>
      <c r="D828" t="s">
        <v>515</v>
      </c>
      <c r="E828" s="2" t="str">
        <f t="shared" si="61"/>
        <v>SEA</v>
      </c>
      <c r="F828" s="2" t="str">
        <f t="shared" si="62"/>
        <v>00348</v>
      </c>
      <c r="G828">
        <v>479.31400000000002</v>
      </c>
      <c r="H828" t="s">
        <v>28</v>
      </c>
      <c r="I828" t="s">
        <v>64</v>
      </c>
      <c r="J828" s="3">
        <f t="shared" si="63"/>
        <v>0</v>
      </c>
      <c r="K828" t="s">
        <v>30</v>
      </c>
      <c r="L828" s="2" t="str">
        <f t="shared" si="64"/>
        <v>CBD</v>
      </c>
      <c r="M828" s="2" t="str">
        <f t="shared" si="65"/>
        <v>03</v>
      </c>
      <c r="N828" t="s">
        <v>65</v>
      </c>
      <c r="O828" t="s">
        <v>22</v>
      </c>
      <c r="P828" t="s">
        <v>23</v>
      </c>
      <c r="Q828">
        <v>1989</v>
      </c>
    </row>
    <row r="829" spans="1:17" x14ac:dyDescent="0.2">
      <c r="A829">
        <v>131819</v>
      </c>
      <c r="B829" s="1">
        <v>42235.807638888888</v>
      </c>
      <c r="C829" s="1">
        <v>42235.81527777778</v>
      </c>
      <c r="D829" t="s">
        <v>297</v>
      </c>
      <c r="E829" s="2" t="str">
        <f t="shared" si="61"/>
        <v>SEA</v>
      </c>
      <c r="F829" s="2" t="str">
        <f t="shared" si="62"/>
        <v>00189</v>
      </c>
      <c r="G829">
        <v>618.423</v>
      </c>
      <c r="H829" t="s">
        <v>50</v>
      </c>
      <c r="I829" t="s">
        <v>58</v>
      </c>
      <c r="J829" s="3">
        <f t="shared" si="63"/>
        <v>0</v>
      </c>
      <c r="K829" t="s">
        <v>51</v>
      </c>
      <c r="L829" s="2" t="str">
        <f t="shared" si="64"/>
        <v>FH</v>
      </c>
      <c r="M829" s="2" t="str">
        <f t="shared" si="65"/>
        <v>01</v>
      </c>
      <c r="N829" t="s">
        <v>59</v>
      </c>
      <c r="O829" t="s">
        <v>22</v>
      </c>
      <c r="P829" t="s">
        <v>23</v>
      </c>
      <c r="Q829">
        <v>1984</v>
      </c>
    </row>
    <row r="830" spans="1:17" x14ac:dyDescent="0.2">
      <c r="A830">
        <v>49321</v>
      </c>
      <c r="B830" s="1">
        <v>42085.447916666664</v>
      </c>
      <c r="C830" s="1">
        <v>42085.45</v>
      </c>
      <c r="D830" t="s">
        <v>12</v>
      </c>
      <c r="E830" s="2" t="str">
        <f t="shared" si="61"/>
        <v>SEA</v>
      </c>
      <c r="F830" s="2" t="str">
        <f t="shared" si="62"/>
        <v>00384</v>
      </c>
      <c r="G830">
        <v>166.21</v>
      </c>
      <c r="H830" t="s">
        <v>58</v>
      </c>
      <c r="I830" t="s">
        <v>102</v>
      </c>
      <c r="J830" s="3">
        <f t="shared" si="63"/>
        <v>0</v>
      </c>
      <c r="K830" t="s">
        <v>59</v>
      </c>
      <c r="L830" s="2" t="str">
        <f t="shared" si="64"/>
        <v>CH</v>
      </c>
      <c r="M830" s="2" t="str">
        <f t="shared" si="65"/>
        <v>05</v>
      </c>
      <c r="N830" t="s">
        <v>103</v>
      </c>
      <c r="O830" t="s">
        <v>22</v>
      </c>
      <c r="P830" t="s">
        <v>23</v>
      </c>
      <c r="Q830">
        <v>1975</v>
      </c>
    </row>
    <row r="831" spans="1:17" x14ac:dyDescent="0.2">
      <c r="A831">
        <v>31507</v>
      </c>
      <c r="B831" s="1">
        <v>42030.503472222219</v>
      </c>
      <c r="C831" s="1">
        <v>42030.506249999999</v>
      </c>
      <c r="D831" t="s">
        <v>115</v>
      </c>
      <c r="E831" s="2" t="str">
        <f t="shared" si="61"/>
        <v>SEA</v>
      </c>
      <c r="F831" s="2" t="str">
        <f t="shared" si="62"/>
        <v>00329</v>
      </c>
      <c r="G831">
        <v>262.572</v>
      </c>
      <c r="H831" t="s">
        <v>84</v>
      </c>
      <c r="I831" t="s">
        <v>64</v>
      </c>
      <c r="J831" s="3">
        <f t="shared" si="63"/>
        <v>0</v>
      </c>
      <c r="K831" t="s">
        <v>85</v>
      </c>
      <c r="L831" s="2" t="str">
        <f t="shared" si="64"/>
        <v>DPD</v>
      </c>
      <c r="M831" s="2" t="str">
        <f t="shared" si="65"/>
        <v>01</v>
      </c>
      <c r="N831" t="s">
        <v>65</v>
      </c>
      <c r="O831" t="s">
        <v>22</v>
      </c>
      <c r="P831" t="s">
        <v>23</v>
      </c>
      <c r="Q831">
        <v>1988</v>
      </c>
    </row>
    <row r="832" spans="1:17" x14ac:dyDescent="0.2">
      <c r="A832">
        <v>28544</v>
      </c>
      <c r="B832" s="1">
        <v>42019.665277777778</v>
      </c>
      <c r="C832" s="1">
        <v>42019.665972222225</v>
      </c>
      <c r="D832" t="s">
        <v>435</v>
      </c>
      <c r="E832" s="2" t="str">
        <f t="shared" si="61"/>
        <v>SEA</v>
      </c>
      <c r="F832" s="2" t="str">
        <f t="shared" si="62"/>
        <v>00241</v>
      </c>
      <c r="G832">
        <v>108.327</v>
      </c>
      <c r="H832" t="s">
        <v>289</v>
      </c>
      <c r="I832" t="s">
        <v>42</v>
      </c>
      <c r="J832" s="3">
        <f t="shared" si="63"/>
        <v>0</v>
      </c>
      <c r="K832" t="s">
        <v>290</v>
      </c>
      <c r="L832" s="2" t="str">
        <f t="shared" si="64"/>
        <v>UW</v>
      </c>
      <c r="M832" s="2" t="str">
        <f t="shared" si="65"/>
        <v>01</v>
      </c>
      <c r="N832" t="s">
        <v>43</v>
      </c>
      <c r="O832" t="s">
        <v>22</v>
      </c>
      <c r="P832" t="s">
        <v>23</v>
      </c>
      <c r="Q832">
        <v>1992</v>
      </c>
    </row>
    <row r="833" spans="1:17" x14ac:dyDescent="0.2">
      <c r="A833">
        <v>147104</v>
      </c>
      <c r="B833" s="1">
        <v>42267.710416666669</v>
      </c>
      <c r="C833" s="1">
        <v>42267.72152777778</v>
      </c>
      <c r="D833" t="s">
        <v>473</v>
      </c>
      <c r="E833" s="2" t="str">
        <f t="shared" si="61"/>
        <v>SEA</v>
      </c>
      <c r="F833" s="2" t="str">
        <f t="shared" si="62"/>
        <v>00046</v>
      </c>
      <c r="G833">
        <v>960.40300000000002</v>
      </c>
      <c r="H833" t="s">
        <v>72</v>
      </c>
      <c r="I833" t="s">
        <v>61</v>
      </c>
      <c r="J833" s="3">
        <f t="shared" si="63"/>
        <v>0</v>
      </c>
      <c r="K833" t="s">
        <v>73</v>
      </c>
      <c r="L833" s="2" t="str">
        <f t="shared" si="64"/>
        <v>WF</v>
      </c>
      <c r="M833" s="2" t="str">
        <f t="shared" si="65"/>
        <v>04</v>
      </c>
      <c r="N833" t="s">
        <v>62</v>
      </c>
      <c r="O833" t="s">
        <v>15</v>
      </c>
      <c r="P833" t="s">
        <v>16</v>
      </c>
      <c r="Q833" t="s">
        <v>16</v>
      </c>
    </row>
    <row r="834" spans="1:17" x14ac:dyDescent="0.2">
      <c r="A834">
        <v>100326</v>
      </c>
      <c r="B834" s="1">
        <v>42186.702777777777</v>
      </c>
      <c r="C834" s="1">
        <v>42186.708333333336</v>
      </c>
      <c r="D834" t="s">
        <v>125</v>
      </c>
      <c r="E834" s="2" t="str">
        <f t="shared" si="61"/>
        <v>SEA</v>
      </c>
      <c r="F834" s="2" t="str">
        <f t="shared" si="62"/>
        <v>00303</v>
      </c>
      <c r="G834">
        <v>489.68799999999999</v>
      </c>
      <c r="H834" t="s">
        <v>53</v>
      </c>
      <c r="I834" t="s">
        <v>19</v>
      </c>
      <c r="J834" s="3">
        <f t="shared" si="63"/>
        <v>0</v>
      </c>
      <c r="K834" t="s">
        <v>55</v>
      </c>
      <c r="L834" s="2" t="str">
        <f t="shared" si="64"/>
        <v>SLU</v>
      </c>
      <c r="M834" s="2" t="str">
        <f t="shared" si="65"/>
        <v>04</v>
      </c>
      <c r="N834" t="s">
        <v>21</v>
      </c>
      <c r="O834" t="s">
        <v>22</v>
      </c>
      <c r="P834" t="s">
        <v>66</v>
      </c>
      <c r="Q834">
        <v>1985</v>
      </c>
    </row>
    <row r="835" spans="1:17" x14ac:dyDescent="0.2">
      <c r="A835">
        <v>39550</v>
      </c>
      <c r="B835" s="1">
        <v>42056.538194444445</v>
      </c>
      <c r="C835" s="1">
        <v>42056.550694444442</v>
      </c>
      <c r="D835" t="s">
        <v>466</v>
      </c>
      <c r="E835" s="2" t="str">
        <f t="shared" ref="E835:E898" si="66">LEFT(D835, 3)</f>
        <v>SEA</v>
      </c>
      <c r="F835" s="2" t="str">
        <f t="shared" ref="F835:F898" si="67">RIGHT(D835,5)</f>
        <v>00117</v>
      </c>
      <c r="G835">
        <v>1087.3979999999999</v>
      </c>
      <c r="H835" t="s">
        <v>18</v>
      </c>
      <c r="I835" t="s">
        <v>25</v>
      </c>
      <c r="J835" s="3">
        <f t="shared" ref="J835:J898" si="68">IFERROR(SEARCH("Occidental",I835), 0)</f>
        <v>1</v>
      </c>
      <c r="K835" t="s">
        <v>20</v>
      </c>
      <c r="L835" s="2" t="str">
        <f t="shared" ref="L835:L898" si="69">LEFT(K835, FIND("-",K835)-1)</f>
        <v>CBD</v>
      </c>
      <c r="M835" s="2" t="str">
        <f t="shared" ref="M835:M898" si="70">RIGHT(K835, LEN(K835)-FIND("-",K835))</f>
        <v>13</v>
      </c>
      <c r="N835" t="s">
        <v>26</v>
      </c>
      <c r="O835" t="s">
        <v>15</v>
      </c>
      <c r="P835" t="s">
        <v>16</v>
      </c>
      <c r="Q835" t="s">
        <v>16</v>
      </c>
    </row>
    <row r="836" spans="1:17" x14ac:dyDescent="0.2">
      <c r="A836">
        <v>87020</v>
      </c>
      <c r="B836" s="1">
        <v>42163.704861111109</v>
      </c>
      <c r="C836" s="1">
        <v>42163.71597222222</v>
      </c>
      <c r="D836" t="s">
        <v>177</v>
      </c>
      <c r="E836" s="2" t="str">
        <f t="shared" si="66"/>
        <v>SEA</v>
      </c>
      <c r="F836" s="2" t="str">
        <f t="shared" si="67"/>
        <v>00481</v>
      </c>
      <c r="G836">
        <v>981.68</v>
      </c>
      <c r="H836" t="s">
        <v>322</v>
      </c>
      <c r="I836" t="s">
        <v>80</v>
      </c>
      <c r="J836" s="3">
        <f t="shared" si="68"/>
        <v>0</v>
      </c>
      <c r="K836" t="s">
        <v>323</v>
      </c>
      <c r="L836" s="2" t="str">
        <f t="shared" si="69"/>
        <v>CD</v>
      </c>
      <c r="M836" s="2" t="str">
        <f t="shared" si="70"/>
        <v>01</v>
      </c>
      <c r="N836" t="s">
        <v>82</v>
      </c>
      <c r="O836" t="s">
        <v>22</v>
      </c>
      <c r="P836" t="s">
        <v>66</v>
      </c>
      <c r="Q836">
        <v>1970</v>
      </c>
    </row>
    <row r="837" spans="1:17" x14ac:dyDescent="0.2">
      <c r="A837">
        <v>142441</v>
      </c>
      <c r="B837" s="1">
        <v>42257.640277777777</v>
      </c>
      <c r="C837" s="1">
        <v>42257.661805555559</v>
      </c>
      <c r="D837" t="s">
        <v>405</v>
      </c>
      <c r="E837" s="2" t="str">
        <f t="shared" si="66"/>
        <v>SEA</v>
      </c>
      <c r="F837" s="2" t="str">
        <f t="shared" si="67"/>
        <v>00280</v>
      </c>
      <c r="G837">
        <v>1827.259</v>
      </c>
      <c r="H837" t="s">
        <v>61</v>
      </c>
      <c r="I837" t="s">
        <v>25</v>
      </c>
      <c r="J837" s="3">
        <f t="shared" si="68"/>
        <v>1</v>
      </c>
      <c r="K837" t="s">
        <v>62</v>
      </c>
      <c r="L837" s="2" t="str">
        <f t="shared" si="69"/>
        <v>WF</v>
      </c>
      <c r="M837" s="2" t="str">
        <f t="shared" si="70"/>
        <v>01</v>
      </c>
      <c r="N837" t="s">
        <v>26</v>
      </c>
      <c r="O837" t="s">
        <v>15</v>
      </c>
      <c r="P837" t="s">
        <v>16</v>
      </c>
      <c r="Q837" t="s">
        <v>16</v>
      </c>
    </row>
    <row r="838" spans="1:17" x14ac:dyDescent="0.2">
      <c r="A838">
        <v>7088</v>
      </c>
      <c r="B838" s="1">
        <v>41941.37222222222</v>
      </c>
      <c r="C838" s="1">
        <v>41941.630555555559</v>
      </c>
      <c r="D838" t="s">
        <v>428</v>
      </c>
      <c r="E838" s="2" t="str">
        <f t="shared" si="66"/>
        <v>SEA</v>
      </c>
      <c r="F838" s="2" t="str">
        <f t="shared" si="67"/>
        <v>00443</v>
      </c>
      <c r="G838">
        <v>22372.977999999999</v>
      </c>
      <c r="H838" t="s">
        <v>230</v>
      </c>
      <c r="I838" t="s">
        <v>54</v>
      </c>
      <c r="J838" s="3">
        <f t="shared" si="68"/>
        <v>0</v>
      </c>
      <c r="K838" t="s">
        <v>231</v>
      </c>
      <c r="L838" s="2" t="str">
        <f t="shared" si="69"/>
        <v>SLU</v>
      </c>
      <c r="M838" s="2" t="str">
        <f t="shared" si="70"/>
        <v>17</v>
      </c>
      <c r="N838" t="s">
        <v>56</v>
      </c>
      <c r="O838" t="s">
        <v>22</v>
      </c>
      <c r="P838" t="s">
        <v>23</v>
      </c>
      <c r="Q838">
        <v>1987</v>
      </c>
    </row>
    <row r="839" spans="1:17" x14ac:dyDescent="0.2">
      <c r="A839">
        <v>25256</v>
      </c>
      <c r="B839" s="1">
        <v>42005.768055555556</v>
      </c>
      <c r="C839" s="1">
        <v>42005.770833333336</v>
      </c>
      <c r="D839" t="s">
        <v>409</v>
      </c>
      <c r="E839" s="2" t="str">
        <f t="shared" si="66"/>
        <v>SEA</v>
      </c>
      <c r="F839" s="2" t="str">
        <f t="shared" si="67"/>
        <v>00317</v>
      </c>
      <c r="G839">
        <v>246.69</v>
      </c>
      <c r="H839" t="s">
        <v>102</v>
      </c>
      <c r="I839" t="s">
        <v>80</v>
      </c>
      <c r="J839" s="3">
        <f t="shared" si="68"/>
        <v>0</v>
      </c>
      <c r="K839" t="s">
        <v>103</v>
      </c>
      <c r="L839" s="2" t="str">
        <f t="shared" si="69"/>
        <v>CH</v>
      </c>
      <c r="M839" s="2" t="str">
        <f t="shared" si="70"/>
        <v>07</v>
      </c>
      <c r="N839" t="s">
        <v>82</v>
      </c>
      <c r="O839" t="s">
        <v>22</v>
      </c>
      <c r="P839" t="s">
        <v>23</v>
      </c>
      <c r="Q839">
        <v>1985</v>
      </c>
    </row>
    <row r="840" spans="1:17" x14ac:dyDescent="0.2">
      <c r="A840">
        <v>99780</v>
      </c>
      <c r="B840" s="1">
        <v>42185.73333333333</v>
      </c>
      <c r="C840" s="1">
        <v>42185.737500000003</v>
      </c>
      <c r="D840" t="s">
        <v>275</v>
      </c>
      <c r="E840" s="2" t="str">
        <f t="shared" si="66"/>
        <v>SEA</v>
      </c>
      <c r="F840" s="2" t="str">
        <f t="shared" si="67"/>
        <v>00442</v>
      </c>
      <c r="G840">
        <v>386.61</v>
      </c>
      <c r="H840" t="s">
        <v>64</v>
      </c>
      <c r="I840" t="s">
        <v>29</v>
      </c>
      <c r="J840" s="3">
        <f t="shared" si="68"/>
        <v>0</v>
      </c>
      <c r="K840" t="s">
        <v>65</v>
      </c>
      <c r="L840" s="2" t="str">
        <f t="shared" si="69"/>
        <v>SLU</v>
      </c>
      <c r="M840" s="2" t="str">
        <f t="shared" si="70"/>
        <v>07</v>
      </c>
      <c r="N840" t="s">
        <v>31</v>
      </c>
      <c r="O840" t="s">
        <v>22</v>
      </c>
      <c r="P840" t="s">
        <v>23</v>
      </c>
      <c r="Q840">
        <v>1985</v>
      </c>
    </row>
    <row r="841" spans="1:17" x14ac:dyDescent="0.2">
      <c r="A841">
        <v>86447</v>
      </c>
      <c r="B841" s="1">
        <v>42162.732638888891</v>
      </c>
      <c r="C841" s="1">
        <v>42162.820138888892</v>
      </c>
      <c r="D841" t="s">
        <v>516</v>
      </c>
      <c r="E841" s="2" t="str">
        <f t="shared" si="66"/>
        <v>SEA</v>
      </c>
      <c r="F841" s="2" t="str">
        <f t="shared" si="67"/>
        <v>00462</v>
      </c>
      <c r="G841">
        <v>7573.73</v>
      </c>
      <c r="H841" t="s">
        <v>72</v>
      </c>
      <c r="I841" t="s">
        <v>72</v>
      </c>
      <c r="J841" s="3">
        <f t="shared" si="68"/>
        <v>0</v>
      </c>
      <c r="K841" t="s">
        <v>73</v>
      </c>
      <c r="L841" s="2" t="str">
        <f t="shared" si="69"/>
        <v>WF</v>
      </c>
      <c r="M841" s="2" t="str">
        <f t="shared" si="70"/>
        <v>04</v>
      </c>
      <c r="N841" t="s">
        <v>73</v>
      </c>
      <c r="O841" t="s">
        <v>15</v>
      </c>
      <c r="P841" t="s">
        <v>16</v>
      </c>
      <c r="Q841" t="s">
        <v>16</v>
      </c>
    </row>
    <row r="842" spans="1:17" x14ac:dyDescent="0.2">
      <c r="A842">
        <v>40877</v>
      </c>
      <c r="B842" s="1">
        <v>42060.460416666669</v>
      </c>
      <c r="C842" s="1">
        <v>42060.464583333334</v>
      </c>
      <c r="D842" t="s">
        <v>407</v>
      </c>
      <c r="E842" s="2" t="str">
        <f t="shared" si="66"/>
        <v>SEA</v>
      </c>
      <c r="F842" s="2" t="str">
        <f t="shared" si="67"/>
        <v>00322</v>
      </c>
      <c r="G842">
        <v>326.10599999999999</v>
      </c>
      <c r="H842" t="s">
        <v>122</v>
      </c>
      <c r="I842" t="s">
        <v>68</v>
      </c>
      <c r="J842" s="3">
        <f t="shared" si="68"/>
        <v>0</v>
      </c>
      <c r="K842" t="s">
        <v>123</v>
      </c>
      <c r="L842" s="2" t="str">
        <f t="shared" si="69"/>
        <v>PS</v>
      </c>
      <c r="M842" s="2" t="str">
        <f t="shared" si="70"/>
        <v>05</v>
      </c>
      <c r="N842" t="s">
        <v>69</v>
      </c>
      <c r="O842" t="s">
        <v>22</v>
      </c>
      <c r="P842" t="s">
        <v>23</v>
      </c>
      <c r="Q842">
        <v>1953</v>
      </c>
    </row>
    <row r="843" spans="1:17" x14ac:dyDescent="0.2">
      <c r="A843">
        <v>17875</v>
      </c>
      <c r="B843" s="1">
        <v>41973.551388888889</v>
      </c>
      <c r="C843" s="1">
        <v>41973.570833333331</v>
      </c>
      <c r="D843" t="s">
        <v>294</v>
      </c>
      <c r="E843" s="2" t="str">
        <f t="shared" si="66"/>
        <v>SEA</v>
      </c>
      <c r="F843" s="2" t="str">
        <f t="shared" si="67"/>
        <v>00096</v>
      </c>
      <c r="G843">
        <v>1711.7850000000001</v>
      </c>
      <c r="H843" t="s">
        <v>261</v>
      </c>
      <c r="I843" t="s">
        <v>99</v>
      </c>
      <c r="J843" s="3">
        <f t="shared" si="68"/>
        <v>0</v>
      </c>
      <c r="K843" t="s">
        <v>262</v>
      </c>
      <c r="L843" s="2" t="str">
        <f t="shared" si="69"/>
        <v>UW</v>
      </c>
      <c r="M843" s="2" t="str">
        <f t="shared" si="70"/>
        <v>04</v>
      </c>
      <c r="N843" t="s">
        <v>100</v>
      </c>
      <c r="O843" t="s">
        <v>22</v>
      </c>
      <c r="P843" t="s">
        <v>23</v>
      </c>
      <c r="Q843">
        <v>1985</v>
      </c>
    </row>
    <row r="844" spans="1:17" x14ac:dyDescent="0.2">
      <c r="A844">
        <v>81657</v>
      </c>
      <c r="B844" s="1">
        <v>42153.775694444441</v>
      </c>
      <c r="C844" s="1">
        <v>42153.783333333333</v>
      </c>
      <c r="D844" t="s">
        <v>44</v>
      </c>
      <c r="E844" s="2" t="str">
        <f t="shared" si="66"/>
        <v>SEA</v>
      </c>
      <c r="F844" s="2" t="str">
        <f t="shared" si="67"/>
        <v>00191</v>
      </c>
      <c r="G844">
        <v>627.87800000000004</v>
      </c>
      <c r="H844" t="s">
        <v>28</v>
      </c>
      <c r="I844" t="s">
        <v>19</v>
      </c>
      <c r="J844" s="3">
        <f t="shared" si="68"/>
        <v>0</v>
      </c>
      <c r="K844" t="s">
        <v>30</v>
      </c>
      <c r="L844" s="2" t="str">
        <f t="shared" si="69"/>
        <v>CBD</v>
      </c>
      <c r="M844" s="2" t="str">
        <f t="shared" si="70"/>
        <v>03</v>
      </c>
      <c r="N844" t="s">
        <v>21</v>
      </c>
      <c r="O844" t="s">
        <v>22</v>
      </c>
      <c r="P844" t="s">
        <v>23</v>
      </c>
      <c r="Q844">
        <v>1956</v>
      </c>
    </row>
    <row r="845" spans="1:17" x14ac:dyDescent="0.2">
      <c r="A845">
        <v>28094</v>
      </c>
      <c r="B845" s="1">
        <v>42018.005555555559</v>
      </c>
      <c r="C845" s="1">
        <v>42018.007638888892</v>
      </c>
      <c r="D845" t="s">
        <v>517</v>
      </c>
      <c r="E845" s="2" t="str">
        <f t="shared" si="66"/>
        <v>SEA</v>
      </c>
      <c r="F845" s="2" t="str">
        <f t="shared" si="67"/>
        <v>00313</v>
      </c>
      <c r="G845">
        <v>186.42</v>
      </c>
      <c r="H845" t="s">
        <v>64</v>
      </c>
      <c r="I845" t="s">
        <v>84</v>
      </c>
      <c r="J845" s="3">
        <f t="shared" si="68"/>
        <v>0</v>
      </c>
      <c r="K845" t="s">
        <v>65</v>
      </c>
      <c r="L845" s="2" t="str">
        <f t="shared" si="69"/>
        <v>SLU</v>
      </c>
      <c r="M845" s="2" t="str">
        <f t="shared" si="70"/>
        <v>07</v>
      </c>
      <c r="N845" t="s">
        <v>85</v>
      </c>
      <c r="O845" t="s">
        <v>22</v>
      </c>
      <c r="P845" t="s">
        <v>23</v>
      </c>
      <c r="Q845">
        <v>1990</v>
      </c>
    </row>
    <row r="846" spans="1:17" x14ac:dyDescent="0.2">
      <c r="A846">
        <v>98524</v>
      </c>
      <c r="B846" s="1">
        <v>42183.529861111114</v>
      </c>
      <c r="C846" s="1">
        <v>42183.536805555559</v>
      </c>
      <c r="D846" t="s">
        <v>282</v>
      </c>
      <c r="E846" s="2" t="str">
        <f t="shared" si="66"/>
        <v>SEA</v>
      </c>
      <c r="F846" s="2" t="str">
        <f t="shared" si="67"/>
        <v>00495</v>
      </c>
      <c r="G846">
        <v>611.75</v>
      </c>
      <c r="H846" t="s">
        <v>87</v>
      </c>
      <c r="I846" t="s">
        <v>79</v>
      </c>
      <c r="J846" s="3">
        <f t="shared" si="68"/>
        <v>0</v>
      </c>
      <c r="K846" t="s">
        <v>88</v>
      </c>
      <c r="L846" s="2" t="str">
        <f t="shared" si="69"/>
        <v>CH</v>
      </c>
      <c r="M846" s="2" t="str">
        <f t="shared" si="70"/>
        <v>08</v>
      </c>
      <c r="N846" t="s">
        <v>81</v>
      </c>
      <c r="O846" t="s">
        <v>15</v>
      </c>
      <c r="P846" t="s">
        <v>16</v>
      </c>
      <c r="Q846" t="s">
        <v>16</v>
      </c>
    </row>
    <row r="847" spans="1:17" x14ac:dyDescent="0.2">
      <c r="A847">
        <v>25767</v>
      </c>
      <c r="B847" s="1">
        <v>42009.65</v>
      </c>
      <c r="C847" s="1">
        <v>42009.65625</v>
      </c>
      <c r="D847" t="s">
        <v>435</v>
      </c>
      <c r="E847" s="2" t="str">
        <f t="shared" si="66"/>
        <v>SEA</v>
      </c>
      <c r="F847" s="2" t="str">
        <f t="shared" si="67"/>
        <v>00241</v>
      </c>
      <c r="G847">
        <v>520.03899999999999</v>
      </c>
      <c r="H847" t="s">
        <v>33</v>
      </c>
      <c r="I847" t="s">
        <v>189</v>
      </c>
      <c r="J847" s="3">
        <f t="shared" si="68"/>
        <v>0</v>
      </c>
      <c r="K847" t="s">
        <v>34</v>
      </c>
      <c r="L847" s="2" t="str">
        <f t="shared" si="69"/>
        <v>SLU</v>
      </c>
      <c r="M847" s="2" t="str">
        <f t="shared" si="70"/>
        <v>01</v>
      </c>
      <c r="N847" t="s">
        <v>190</v>
      </c>
      <c r="O847" t="s">
        <v>22</v>
      </c>
      <c r="P847" t="s">
        <v>23</v>
      </c>
      <c r="Q847">
        <v>1987</v>
      </c>
    </row>
    <row r="848" spans="1:17" x14ac:dyDescent="0.2">
      <c r="A848">
        <v>139652</v>
      </c>
      <c r="B848" s="1">
        <v>42251.59375</v>
      </c>
      <c r="C848" s="1">
        <v>42251.609027777777</v>
      </c>
      <c r="D848" t="s">
        <v>331</v>
      </c>
      <c r="E848" s="2" t="str">
        <f t="shared" si="66"/>
        <v>SEA</v>
      </c>
      <c r="F848" s="2" t="str">
        <f t="shared" si="67"/>
        <v>00403</v>
      </c>
      <c r="G848">
        <v>1347.875</v>
      </c>
      <c r="H848" t="s">
        <v>317</v>
      </c>
      <c r="I848" t="s">
        <v>433</v>
      </c>
      <c r="J848" s="3">
        <f t="shared" si="68"/>
        <v>0</v>
      </c>
      <c r="K848" t="s">
        <v>318</v>
      </c>
      <c r="L848" s="2" t="str">
        <f t="shared" si="69"/>
        <v>UD</v>
      </c>
      <c r="M848" s="2" t="str">
        <f t="shared" si="70"/>
        <v>02</v>
      </c>
      <c r="N848" t="s">
        <v>434</v>
      </c>
      <c r="O848" t="s">
        <v>15</v>
      </c>
      <c r="P848" t="s">
        <v>16</v>
      </c>
      <c r="Q848" t="s">
        <v>16</v>
      </c>
    </row>
    <row r="849" spans="1:17" x14ac:dyDescent="0.2">
      <c r="A849">
        <v>45933</v>
      </c>
      <c r="B849" s="1">
        <v>42074.709722222222</v>
      </c>
      <c r="C849" s="1">
        <v>42074.715277777781</v>
      </c>
      <c r="D849" t="s">
        <v>518</v>
      </c>
      <c r="E849" s="2" t="str">
        <f t="shared" si="66"/>
        <v>SEA</v>
      </c>
      <c r="F849" s="2" t="str">
        <f t="shared" si="67"/>
        <v>00441</v>
      </c>
      <c r="G849">
        <v>447.12900000000002</v>
      </c>
      <c r="H849" t="s">
        <v>42</v>
      </c>
      <c r="I849" t="s">
        <v>317</v>
      </c>
      <c r="J849" s="3">
        <f t="shared" si="68"/>
        <v>0</v>
      </c>
      <c r="K849" t="s">
        <v>43</v>
      </c>
      <c r="L849" s="2" t="str">
        <f t="shared" si="69"/>
        <v>UW</v>
      </c>
      <c r="M849" s="2" t="str">
        <f t="shared" si="70"/>
        <v>06</v>
      </c>
      <c r="N849" t="s">
        <v>318</v>
      </c>
      <c r="O849" t="s">
        <v>22</v>
      </c>
      <c r="P849" t="s">
        <v>23</v>
      </c>
      <c r="Q849">
        <v>1992</v>
      </c>
    </row>
    <row r="850" spans="1:17" x14ac:dyDescent="0.2">
      <c r="A850">
        <v>29232</v>
      </c>
      <c r="B850" s="1">
        <v>42023.332638888889</v>
      </c>
      <c r="C850" s="1">
        <v>42023.338888888888</v>
      </c>
      <c r="D850" t="s">
        <v>139</v>
      </c>
      <c r="E850" s="2" t="str">
        <f t="shared" si="66"/>
        <v>SEA</v>
      </c>
      <c r="F850" s="2" t="str">
        <f t="shared" si="67"/>
        <v>00483</v>
      </c>
      <c r="G850">
        <v>527.61900000000003</v>
      </c>
      <c r="H850" t="s">
        <v>87</v>
      </c>
      <c r="I850" t="s">
        <v>64</v>
      </c>
      <c r="J850" s="3">
        <f t="shared" si="68"/>
        <v>0</v>
      </c>
      <c r="K850" t="s">
        <v>88</v>
      </c>
      <c r="L850" s="2" t="str">
        <f t="shared" si="69"/>
        <v>CH</v>
      </c>
      <c r="M850" s="2" t="str">
        <f t="shared" si="70"/>
        <v>08</v>
      </c>
      <c r="N850" t="s">
        <v>65</v>
      </c>
      <c r="O850" t="s">
        <v>22</v>
      </c>
      <c r="P850" t="s">
        <v>66</v>
      </c>
      <c r="Q850">
        <v>1971</v>
      </c>
    </row>
    <row r="851" spans="1:17" x14ac:dyDescent="0.2">
      <c r="A851">
        <v>117895</v>
      </c>
      <c r="B851" s="1">
        <v>42213.748611111114</v>
      </c>
      <c r="C851" s="1">
        <v>42213.751388888886</v>
      </c>
      <c r="D851" t="s">
        <v>385</v>
      </c>
      <c r="E851" s="2" t="str">
        <f t="shared" si="66"/>
        <v>SEA</v>
      </c>
      <c r="F851" s="2" t="str">
        <f t="shared" si="67"/>
        <v>00358</v>
      </c>
      <c r="G851">
        <v>283.91000000000003</v>
      </c>
      <c r="H851" t="s">
        <v>19</v>
      </c>
      <c r="I851" t="s">
        <v>230</v>
      </c>
      <c r="J851" s="3">
        <f t="shared" si="68"/>
        <v>0</v>
      </c>
      <c r="K851" t="s">
        <v>21</v>
      </c>
      <c r="L851" s="2" t="str">
        <f t="shared" si="69"/>
        <v>SLU</v>
      </c>
      <c r="M851" s="2" t="str">
        <f t="shared" si="70"/>
        <v>02</v>
      </c>
      <c r="N851" t="s">
        <v>231</v>
      </c>
      <c r="O851" t="s">
        <v>22</v>
      </c>
      <c r="P851" t="s">
        <v>23</v>
      </c>
      <c r="Q851">
        <v>1988</v>
      </c>
    </row>
    <row r="852" spans="1:17" x14ac:dyDescent="0.2">
      <c r="A852">
        <v>120654</v>
      </c>
      <c r="B852" s="1">
        <v>42217.815972222219</v>
      </c>
      <c r="C852" s="1">
        <v>42217.963888888888</v>
      </c>
      <c r="D852" t="s">
        <v>451</v>
      </c>
      <c r="E852" s="2" t="str">
        <f t="shared" si="66"/>
        <v>SEA</v>
      </c>
      <c r="F852" s="2" t="str">
        <f t="shared" si="67"/>
        <v>00484</v>
      </c>
      <c r="G852">
        <v>12775.432000000001</v>
      </c>
      <c r="H852" t="s">
        <v>72</v>
      </c>
      <c r="I852" t="s">
        <v>72</v>
      </c>
      <c r="J852" s="3">
        <f t="shared" si="68"/>
        <v>0</v>
      </c>
      <c r="K852" t="s">
        <v>73</v>
      </c>
      <c r="L852" s="2" t="str">
        <f t="shared" si="69"/>
        <v>WF</v>
      </c>
      <c r="M852" s="2" t="str">
        <f t="shared" si="70"/>
        <v>04</v>
      </c>
      <c r="N852" t="s">
        <v>73</v>
      </c>
      <c r="O852" t="s">
        <v>15</v>
      </c>
      <c r="P852" t="s">
        <v>16</v>
      </c>
      <c r="Q852" t="s">
        <v>16</v>
      </c>
    </row>
    <row r="853" spans="1:17" x14ac:dyDescent="0.2">
      <c r="A853">
        <v>99402</v>
      </c>
      <c r="B853" s="1">
        <v>42185.311805555553</v>
      </c>
      <c r="C853" s="1">
        <v>42185.316666666666</v>
      </c>
      <c r="D853" t="s">
        <v>430</v>
      </c>
      <c r="E853" s="2" t="str">
        <f t="shared" si="66"/>
        <v>SEA</v>
      </c>
      <c r="F853" s="2" t="str">
        <f t="shared" si="67"/>
        <v>00294</v>
      </c>
      <c r="G853">
        <v>417.30200000000002</v>
      </c>
      <c r="H853" t="s">
        <v>45</v>
      </c>
      <c r="I853" t="s">
        <v>46</v>
      </c>
      <c r="J853" s="3">
        <f t="shared" si="68"/>
        <v>0</v>
      </c>
      <c r="K853" t="s">
        <v>47</v>
      </c>
      <c r="L853" s="2" t="str">
        <f t="shared" si="69"/>
        <v>CH</v>
      </c>
      <c r="M853" s="2" t="str">
        <f t="shared" si="70"/>
        <v>03</v>
      </c>
      <c r="N853" t="s">
        <v>48</v>
      </c>
      <c r="O853" t="s">
        <v>22</v>
      </c>
      <c r="P853" t="s">
        <v>23</v>
      </c>
      <c r="Q853">
        <v>1981</v>
      </c>
    </row>
    <row r="854" spans="1:17" x14ac:dyDescent="0.2">
      <c r="A854">
        <v>124127</v>
      </c>
      <c r="B854" s="1">
        <v>42223.411111111112</v>
      </c>
      <c r="C854" s="1">
        <v>42223.416666666664</v>
      </c>
      <c r="D854" t="s">
        <v>460</v>
      </c>
      <c r="E854" s="2" t="str">
        <f t="shared" si="66"/>
        <v>SEA</v>
      </c>
      <c r="F854" s="2" t="str">
        <f t="shared" si="67"/>
        <v>00362</v>
      </c>
      <c r="G854">
        <v>490.35700000000003</v>
      </c>
      <c r="H854" t="s">
        <v>68</v>
      </c>
      <c r="I854" t="s">
        <v>61</v>
      </c>
      <c r="J854" s="3">
        <f t="shared" si="68"/>
        <v>0</v>
      </c>
      <c r="K854" t="s">
        <v>69</v>
      </c>
      <c r="L854" s="2" t="str">
        <f t="shared" si="69"/>
        <v>CBD</v>
      </c>
      <c r="M854" s="2" t="str">
        <f t="shared" si="70"/>
        <v>05</v>
      </c>
      <c r="N854" t="s">
        <v>62</v>
      </c>
      <c r="O854" t="s">
        <v>22</v>
      </c>
      <c r="P854" t="s">
        <v>23</v>
      </c>
      <c r="Q854">
        <v>1976</v>
      </c>
    </row>
    <row r="855" spans="1:17" x14ac:dyDescent="0.2">
      <c r="A855">
        <v>66503</v>
      </c>
      <c r="B855" s="1">
        <v>42125.326388888891</v>
      </c>
      <c r="C855" s="1">
        <v>42125.330555555556</v>
      </c>
      <c r="D855" t="s">
        <v>349</v>
      </c>
      <c r="E855" s="2" t="str">
        <f t="shared" si="66"/>
        <v>SEA</v>
      </c>
      <c r="F855" s="2" t="str">
        <f t="shared" si="67"/>
        <v>00155</v>
      </c>
      <c r="G855">
        <v>361.18099999999998</v>
      </c>
      <c r="H855" t="s">
        <v>99</v>
      </c>
      <c r="I855" t="s">
        <v>84</v>
      </c>
      <c r="J855" s="3">
        <f t="shared" si="68"/>
        <v>0</v>
      </c>
      <c r="K855" t="s">
        <v>100</v>
      </c>
      <c r="L855" s="2" t="str">
        <f t="shared" si="69"/>
        <v>SLU</v>
      </c>
      <c r="M855" s="2" t="str">
        <f t="shared" si="70"/>
        <v>15</v>
      </c>
      <c r="N855" t="s">
        <v>85</v>
      </c>
      <c r="O855" t="s">
        <v>22</v>
      </c>
      <c r="P855" t="s">
        <v>23</v>
      </c>
      <c r="Q855">
        <v>1965</v>
      </c>
    </row>
    <row r="856" spans="1:17" x14ac:dyDescent="0.2">
      <c r="A856">
        <v>106602</v>
      </c>
      <c r="B856" s="1">
        <v>42195.890277777777</v>
      </c>
      <c r="C856" s="1">
        <v>42195.917361111111</v>
      </c>
      <c r="D856" t="s">
        <v>373</v>
      </c>
      <c r="E856" s="2" t="str">
        <f t="shared" si="66"/>
        <v>SEA</v>
      </c>
      <c r="F856" s="2" t="str">
        <f t="shared" si="67"/>
        <v>00423</v>
      </c>
      <c r="G856">
        <v>2338.9670000000001</v>
      </c>
      <c r="H856" t="s">
        <v>18</v>
      </c>
      <c r="I856" t="s">
        <v>33</v>
      </c>
      <c r="J856" s="3">
        <f t="shared" si="68"/>
        <v>0</v>
      </c>
      <c r="K856" t="s">
        <v>20</v>
      </c>
      <c r="L856" s="2" t="str">
        <f t="shared" si="69"/>
        <v>CBD</v>
      </c>
      <c r="M856" s="2" t="str">
        <f t="shared" si="70"/>
        <v>13</v>
      </c>
      <c r="N856" t="s">
        <v>34</v>
      </c>
      <c r="O856" t="s">
        <v>15</v>
      </c>
      <c r="P856" t="s">
        <v>16</v>
      </c>
      <c r="Q856" t="s">
        <v>16</v>
      </c>
    </row>
    <row r="857" spans="1:17" x14ac:dyDescent="0.2">
      <c r="A857">
        <v>148268</v>
      </c>
      <c r="B857" s="1">
        <v>42270.458333333336</v>
      </c>
      <c r="C857" s="1">
        <v>42270.484027777777</v>
      </c>
      <c r="D857" t="s">
        <v>436</v>
      </c>
      <c r="E857" s="2" t="str">
        <f t="shared" si="66"/>
        <v>SEA</v>
      </c>
      <c r="F857" s="2" t="str">
        <f t="shared" si="67"/>
        <v>00103</v>
      </c>
      <c r="G857">
        <v>2189.5569999999998</v>
      </c>
      <c r="H857" t="s">
        <v>179</v>
      </c>
      <c r="I857" t="s">
        <v>163</v>
      </c>
      <c r="J857" s="3">
        <f t="shared" si="68"/>
        <v>0</v>
      </c>
      <c r="K857" t="s">
        <v>180</v>
      </c>
      <c r="L857" s="2" t="str">
        <f t="shared" si="69"/>
        <v>SLU</v>
      </c>
      <c r="M857" s="2" t="str">
        <f t="shared" si="70"/>
        <v>19</v>
      </c>
      <c r="N857" t="s">
        <v>164</v>
      </c>
      <c r="O857" t="s">
        <v>15</v>
      </c>
      <c r="P857" t="s">
        <v>16</v>
      </c>
      <c r="Q857" t="s">
        <v>16</v>
      </c>
    </row>
    <row r="858" spans="1:17" x14ac:dyDescent="0.2">
      <c r="A858">
        <v>15022</v>
      </c>
      <c r="B858" s="1">
        <v>41961.717361111114</v>
      </c>
      <c r="C858" s="1">
        <v>41961.736805555556</v>
      </c>
      <c r="D858" t="s">
        <v>483</v>
      </c>
      <c r="E858" s="2" t="str">
        <f t="shared" si="66"/>
        <v>SEA</v>
      </c>
      <c r="F858" s="2" t="str">
        <f t="shared" si="67"/>
        <v>00340</v>
      </c>
      <c r="G858">
        <v>1700.106</v>
      </c>
      <c r="H858" t="s">
        <v>163</v>
      </c>
      <c r="I858" t="s">
        <v>213</v>
      </c>
      <c r="J858" s="3">
        <f t="shared" si="68"/>
        <v>0</v>
      </c>
      <c r="K858" t="s">
        <v>164</v>
      </c>
      <c r="L858" s="2" t="str">
        <f t="shared" si="69"/>
        <v>CBD</v>
      </c>
      <c r="M858" s="2" t="str">
        <f t="shared" si="70"/>
        <v>07</v>
      </c>
      <c r="N858" t="s">
        <v>214</v>
      </c>
      <c r="O858" t="s">
        <v>22</v>
      </c>
      <c r="P858" t="s">
        <v>23</v>
      </c>
      <c r="Q858">
        <v>1966</v>
      </c>
    </row>
    <row r="859" spans="1:17" x14ac:dyDescent="0.2">
      <c r="A859">
        <v>5003</v>
      </c>
      <c r="B859" s="1">
        <v>41935.425000000003</v>
      </c>
      <c r="C859" s="1">
        <v>41935.427777777775</v>
      </c>
      <c r="D859" t="s">
        <v>291</v>
      </c>
      <c r="E859" s="2" t="str">
        <f t="shared" si="66"/>
        <v>SEA</v>
      </c>
      <c r="F859" s="2" t="str">
        <f t="shared" si="67"/>
        <v>00065</v>
      </c>
      <c r="G859">
        <v>217.25200000000001</v>
      </c>
      <c r="H859" t="s">
        <v>137</v>
      </c>
      <c r="I859" t="s">
        <v>84</v>
      </c>
      <c r="J859" s="3">
        <f t="shared" si="68"/>
        <v>0</v>
      </c>
      <c r="K859" t="s">
        <v>138</v>
      </c>
      <c r="L859" s="2" t="str">
        <f t="shared" si="69"/>
        <v>BT</v>
      </c>
      <c r="M859" s="2" t="str">
        <f t="shared" si="70"/>
        <v>04</v>
      </c>
      <c r="N859" t="s">
        <v>85</v>
      </c>
      <c r="O859" t="s">
        <v>22</v>
      </c>
      <c r="P859" t="s">
        <v>23</v>
      </c>
      <c r="Q859">
        <v>1990</v>
      </c>
    </row>
    <row r="860" spans="1:17" x14ac:dyDescent="0.2">
      <c r="A860">
        <v>106556</v>
      </c>
      <c r="B860" s="1">
        <v>42195.838888888888</v>
      </c>
      <c r="C860" s="1">
        <v>42195.840277777781</v>
      </c>
      <c r="D860" t="s">
        <v>357</v>
      </c>
      <c r="E860" s="2" t="str">
        <f t="shared" si="66"/>
        <v>SEA</v>
      </c>
      <c r="F860" s="2" t="str">
        <f t="shared" si="67"/>
        <v>00482</v>
      </c>
      <c r="G860">
        <v>130.327</v>
      </c>
      <c r="H860" t="s">
        <v>76</v>
      </c>
      <c r="I860" t="s">
        <v>87</v>
      </c>
      <c r="J860" s="3">
        <f t="shared" si="68"/>
        <v>0</v>
      </c>
      <c r="K860" t="s">
        <v>77</v>
      </c>
      <c r="L860" s="2" t="str">
        <f t="shared" si="69"/>
        <v>CH</v>
      </c>
      <c r="M860" s="2" t="str">
        <f t="shared" si="70"/>
        <v>06</v>
      </c>
      <c r="N860" t="s">
        <v>88</v>
      </c>
      <c r="O860" t="s">
        <v>22</v>
      </c>
      <c r="P860" t="s">
        <v>23</v>
      </c>
      <c r="Q860">
        <v>1967</v>
      </c>
    </row>
    <row r="861" spans="1:17" x14ac:dyDescent="0.2">
      <c r="A861">
        <v>18240</v>
      </c>
      <c r="B861" s="1">
        <v>41974.691666666666</v>
      </c>
      <c r="C861" s="1">
        <v>41974.700694444444</v>
      </c>
      <c r="D861" t="s">
        <v>436</v>
      </c>
      <c r="E861" s="2" t="str">
        <f t="shared" si="66"/>
        <v>SEA</v>
      </c>
      <c r="F861" s="2" t="str">
        <f t="shared" si="67"/>
        <v>00103</v>
      </c>
      <c r="G861">
        <v>762.02</v>
      </c>
      <c r="H861" t="s">
        <v>189</v>
      </c>
      <c r="I861" t="s">
        <v>64</v>
      </c>
      <c r="J861" s="3">
        <f t="shared" si="68"/>
        <v>0</v>
      </c>
      <c r="K861" t="s">
        <v>190</v>
      </c>
      <c r="L861" s="2" t="str">
        <f t="shared" si="69"/>
        <v>SLU</v>
      </c>
      <c r="M861" s="2" t="str">
        <f t="shared" si="70"/>
        <v>18</v>
      </c>
      <c r="N861" t="s">
        <v>65</v>
      </c>
      <c r="O861" t="s">
        <v>22</v>
      </c>
      <c r="P861" t="s">
        <v>23</v>
      </c>
      <c r="Q861">
        <v>1988</v>
      </c>
    </row>
    <row r="862" spans="1:17" x14ac:dyDescent="0.2">
      <c r="A862">
        <v>132219</v>
      </c>
      <c r="B862" s="1">
        <v>42236.697222222225</v>
      </c>
      <c r="C862" s="1">
        <v>42236.709027777775</v>
      </c>
      <c r="D862" t="s">
        <v>156</v>
      </c>
      <c r="E862" s="2" t="str">
        <f t="shared" si="66"/>
        <v>SEA</v>
      </c>
      <c r="F862" s="2" t="str">
        <f t="shared" si="67"/>
        <v>00031</v>
      </c>
      <c r="G862">
        <v>1009.2619999999999</v>
      </c>
      <c r="H862" t="s">
        <v>90</v>
      </c>
      <c r="I862" t="s">
        <v>13</v>
      </c>
      <c r="J862" s="3">
        <f t="shared" si="68"/>
        <v>0</v>
      </c>
      <c r="K862" t="s">
        <v>91</v>
      </c>
      <c r="L862" s="2" t="str">
        <f t="shared" si="69"/>
        <v>CH</v>
      </c>
      <c r="M862" s="2" t="str">
        <f t="shared" si="70"/>
        <v>12</v>
      </c>
      <c r="N862" t="s">
        <v>14</v>
      </c>
      <c r="O862" t="s">
        <v>22</v>
      </c>
      <c r="P862" t="s">
        <v>23</v>
      </c>
      <c r="Q862">
        <v>1968</v>
      </c>
    </row>
    <row r="863" spans="1:17" x14ac:dyDescent="0.2">
      <c r="A863">
        <v>42464</v>
      </c>
      <c r="B863" s="1">
        <v>42065.62777777778</v>
      </c>
      <c r="C863" s="1">
        <v>42065.631944444445</v>
      </c>
      <c r="D863" t="s">
        <v>499</v>
      </c>
      <c r="E863" s="2" t="str">
        <f t="shared" si="66"/>
        <v>SEA</v>
      </c>
      <c r="F863" s="2" t="str">
        <f t="shared" si="67"/>
        <v>00431</v>
      </c>
      <c r="G863">
        <v>367.67399999999998</v>
      </c>
      <c r="H863" t="s">
        <v>25</v>
      </c>
      <c r="I863" t="s">
        <v>93</v>
      </c>
      <c r="J863" s="3">
        <f t="shared" si="68"/>
        <v>0</v>
      </c>
      <c r="K863" t="s">
        <v>26</v>
      </c>
      <c r="L863" s="2" t="str">
        <f t="shared" si="69"/>
        <v>PS</v>
      </c>
      <c r="M863" s="2" t="str">
        <f t="shared" si="70"/>
        <v>04</v>
      </c>
      <c r="N863" t="s">
        <v>94</v>
      </c>
      <c r="O863" t="s">
        <v>22</v>
      </c>
      <c r="P863" t="s">
        <v>23</v>
      </c>
      <c r="Q863">
        <v>1961</v>
      </c>
    </row>
    <row r="864" spans="1:17" x14ac:dyDescent="0.2">
      <c r="A864">
        <v>155555</v>
      </c>
      <c r="B864" s="1">
        <v>42286.326388888891</v>
      </c>
      <c r="C864" s="1">
        <v>42286.331250000003</v>
      </c>
      <c r="D864" t="s">
        <v>78</v>
      </c>
      <c r="E864" s="2" t="str">
        <f t="shared" si="66"/>
        <v>SEA</v>
      </c>
      <c r="F864" s="2" t="str">
        <f t="shared" si="67"/>
        <v>00262</v>
      </c>
      <c r="G864">
        <v>414.51499999999999</v>
      </c>
      <c r="H864" t="s">
        <v>90</v>
      </c>
      <c r="I864" t="s">
        <v>137</v>
      </c>
      <c r="J864" s="3">
        <f t="shared" si="68"/>
        <v>0</v>
      </c>
      <c r="K864" t="s">
        <v>91</v>
      </c>
      <c r="L864" s="2" t="str">
        <f t="shared" si="69"/>
        <v>CH</v>
      </c>
      <c r="M864" s="2" t="str">
        <f t="shared" si="70"/>
        <v>12</v>
      </c>
      <c r="N864" t="s">
        <v>138</v>
      </c>
      <c r="O864" t="s">
        <v>22</v>
      </c>
      <c r="P864" t="s">
        <v>23</v>
      </c>
      <c r="Q864">
        <v>1981</v>
      </c>
    </row>
    <row r="865" spans="1:17" x14ac:dyDescent="0.2">
      <c r="A865">
        <v>146019</v>
      </c>
      <c r="B865" s="1">
        <v>42265.404861111114</v>
      </c>
      <c r="C865" s="1">
        <v>42265.408333333333</v>
      </c>
      <c r="D865" t="s">
        <v>397</v>
      </c>
      <c r="E865" s="2" t="str">
        <f t="shared" si="66"/>
        <v>SEA</v>
      </c>
      <c r="F865" s="2" t="str">
        <f t="shared" si="67"/>
        <v>00143</v>
      </c>
      <c r="G865">
        <v>335.86</v>
      </c>
      <c r="H865" t="s">
        <v>79</v>
      </c>
      <c r="I865" t="s">
        <v>119</v>
      </c>
      <c r="J865" s="3">
        <f t="shared" si="68"/>
        <v>0</v>
      </c>
      <c r="K865" t="s">
        <v>81</v>
      </c>
      <c r="L865" s="2" t="str">
        <f t="shared" si="69"/>
        <v>CH</v>
      </c>
      <c r="M865" s="2" t="str">
        <f t="shared" si="70"/>
        <v>02</v>
      </c>
      <c r="N865" t="s">
        <v>120</v>
      </c>
      <c r="O865" t="s">
        <v>22</v>
      </c>
      <c r="P865" t="s">
        <v>23</v>
      </c>
      <c r="Q865">
        <v>1992</v>
      </c>
    </row>
    <row r="866" spans="1:17" x14ac:dyDescent="0.2">
      <c r="A866">
        <v>69068</v>
      </c>
      <c r="B866" s="1">
        <v>42130.740277777775</v>
      </c>
      <c r="C866" s="1">
        <v>42130.754861111112</v>
      </c>
      <c r="D866" t="s">
        <v>388</v>
      </c>
      <c r="E866" s="2" t="str">
        <f t="shared" si="66"/>
        <v>SEA</v>
      </c>
      <c r="F866" s="2" t="str">
        <f t="shared" si="67"/>
        <v>00283</v>
      </c>
      <c r="G866">
        <v>1288.779</v>
      </c>
      <c r="H866" t="s">
        <v>93</v>
      </c>
      <c r="I866" t="s">
        <v>102</v>
      </c>
      <c r="J866" s="3">
        <f t="shared" si="68"/>
        <v>0</v>
      </c>
      <c r="K866" t="s">
        <v>94</v>
      </c>
      <c r="L866" s="2" t="str">
        <f t="shared" si="69"/>
        <v>CBD</v>
      </c>
      <c r="M866" s="2" t="str">
        <f t="shared" si="70"/>
        <v>06</v>
      </c>
      <c r="N866" t="s">
        <v>103</v>
      </c>
      <c r="O866" t="s">
        <v>22</v>
      </c>
      <c r="P866" t="s">
        <v>23</v>
      </c>
      <c r="Q866">
        <v>1985</v>
      </c>
    </row>
    <row r="867" spans="1:17" x14ac:dyDescent="0.2">
      <c r="A867">
        <v>94563</v>
      </c>
      <c r="B867" s="1">
        <v>42176.459722222222</v>
      </c>
      <c r="C867" s="1">
        <v>42176.505555555559</v>
      </c>
      <c r="D867" t="s">
        <v>519</v>
      </c>
      <c r="E867" s="2" t="str">
        <f t="shared" si="66"/>
        <v>SEA</v>
      </c>
      <c r="F867" s="2" t="str">
        <f t="shared" si="67"/>
        <v>00027</v>
      </c>
      <c r="G867">
        <v>3978.7190000000001</v>
      </c>
      <c r="H867" t="s">
        <v>189</v>
      </c>
      <c r="I867" t="s">
        <v>230</v>
      </c>
      <c r="J867" s="3">
        <f t="shared" si="68"/>
        <v>0</v>
      </c>
      <c r="K867" t="s">
        <v>190</v>
      </c>
      <c r="L867" s="2" t="str">
        <f t="shared" si="69"/>
        <v>SLU</v>
      </c>
      <c r="M867" s="2" t="str">
        <f t="shared" si="70"/>
        <v>18</v>
      </c>
      <c r="N867" t="s">
        <v>231</v>
      </c>
      <c r="O867" t="s">
        <v>15</v>
      </c>
      <c r="P867" t="s">
        <v>16</v>
      </c>
      <c r="Q867" t="s">
        <v>16</v>
      </c>
    </row>
    <row r="868" spans="1:17" x14ac:dyDescent="0.2">
      <c r="A868">
        <v>32035</v>
      </c>
      <c r="B868" s="1">
        <v>42032.102083333331</v>
      </c>
      <c r="C868" s="1">
        <v>42032.120138888888</v>
      </c>
      <c r="D868" t="s">
        <v>520</v>
      </c>
      <c r="E868" s="2" t="str">
        <f t="shared" si="66"/>
        <v>SEA</v>
      </c>
      <c r="F868" s="2" t="str">
        <f t="shared" si="67"/>
        <v>00193</v>
      </c>
      <c r="G868">
        <v>1563.328</v>
      </c>
      <c r="H868" t="s">
        <v>152</v>
      </c>
      <c r="I868" t="s">
        <v>122</v>
      </c>
      <c r="J868" s="3">
        <f t="shared" si="68"/>
        <v>0</v>
      </c>
      <c r="K868" t="s">
        <v>153</v>
      </c>
      <c r="L868" s="2" t="str">
        <f t="shared" si="69"/>
        <v>CH</v>
      </c>
      <c r="M868" s="2" t="str">
        <f t="shared" si="70"/>
        <v>01</v>
      </c>
      <c r="N868" t="s">
        <v>123</v>
      </c>
      <c r="O868" t="s">
        <v>15</v>
      </c>
      <c r="P868" t="s">
        <v>16</v>
      </c>
      <c r="Q868" t="s">
        <v>16</v>
      </c>
    </row>
    <row r="869" spans="1:17" x14ac:dyDescent="0.2">
      <c r="A869">
        <v>26421</v>
      </c>
      <c r="B869" s="1">
        <v>42011.713194444441</v>
      </c>
      <c r="C869" s="1">
        <v>42011.71875</v>
      </c>
      <c r="D869" t="s">
        <v>428</v>
      </c>
      <c r="E869" s="2" t="str">
        <f t="shared" si="66"/>
        <v>SEA</v>
      </c>
      <c r="F869" s="2" t="str">
        <f t="shared" si="67"/>
        <v>00443</v>
      </c>
      <c r="G869">
        <v>446.88099999999997</v>
      </c>
      <c r="H869" t="s">
        <v>33</v>
      </c>
      <c r="I869" t="s">
        <v>18</v>
      </c>
      <c r="J869" s="3">
        <f t="shared" si="68"/>
        <v>0</v>
      </c>
      <c r="K869" t="s">
        <v>34</v>
      </c>
      <c r="L869" s="2" t="str">
        <f t="shared" si="69"/>
        <v>SLU</v>
      </c>
      <c r="M869" s="2" t="str">
        <f t="shared" si="70"/>
        <v>01</v>
      </c>
      <c r="N869" t="s">
        <v>20</v>
      </c>
      <c r="O869" t="s">
        <v>22</v>
      </c>
      <c r="P869" t="s">
        <v>23</v>
      </c>
      <c r="Q869">
        <v>1984</v>
      </c>
    </row>
    <row r="870" spans="1:17" x14ac:dyDescent="0.2">
      <c r="A870">
        <v>109799</v>
      </c>
      <c r="B870" s="1">
        <v>42200.79583333333</v>
      </c>
      <c r="C870" s="1">
        <v>42200.799305555556</v>
      </c>
      <c r="D870" t="s">
        <v>243</v>
      </c>
      <c r="E870" s="2" t="str">
        <f t="shared" si="66"/>
        <v>SEA</v>
      </c>
      <c r="F870" s="2" t="str">
        <f t="shared" si="67"/>
        <v>00205</v>
      </c>
      <c r="G870">
        <v>265.63799999999998</v>
      </c>
      <c r="H870" t="s">
        <v>189</v>
      </c>
      <c r="I870" t="s">
        <v>116</v>
      </c>
      <c r="J870" s="3">
        <f t="shared" si="68"/>
        <v>0</v>
      </c>
      <c r="K870" t="s">
        <v>190</v>
      </c>
      <c r="L870" s="2" t="str">
        <f t="shared" si="69"/>
        <v>SLU</v>
      </c>
      <c r="M870" s="2" t="str">
        <f t="shared" si="70"/>
        <v>18</v>
      </c>
      <c r="N870" t="s">
        <v>117</v>
      </c>
      <c r="O870" t="s">
        <v>22</v>
      </c>
      <c r="P870" t="s">
        <v>23</v>
      </c>
      <c r="Q870">
        <v>1988</v>
      </c>
    </row>
    <row r="871" spans="1:17" x14ac:dyDescent="0.2">
      <c r="A871">
        <v>61886</v>
      </c>
      <c r="B871" s="1">
        <v>42114.833333333336</v>
      </c>
      <c r="C871" s="1">
        <v>42114.835416666669</v>
      </c>
      <c r="D871" t="s">
        <v>226</v>
      </c>
      <c r="E871" s="2" t="str">
        <f t="shared" si="66"/>
        <v>SEA</v>
      </c>
      <c r="F871" s="2" t="str">
        <f t="shared" si="67"/>
        <v>00213</v>
      </c>
      <c r="G871">
        <v>180.964</v>
      </c>
      <c r="H871" t="s">
        <v>80</v>
      </c>
      <c r="I871" t="s">
        <v>79</v>
      </c>
      <c r="J871" s="3">
        <f t="shared" si="68"/>
        <v>0</v>
      </c>
      <c r="K871" t="s">
        <v>82</v>
      </c>
      <c r="L871" s="2" t="str">
        <f t="shared" si="69"/>
        <v>CH</v>
      </c>
      <c r="M871" s="2" t="str">
        <f t="shared" si="70"/>
        <v>09</v>
      </c>
      <c r="N871" t="s">
        <v>81</v>
      </c>
      <c r="O871" t="s">
        <v>22</v>
      </c>
      <c r="P871" t="s">
        <v>70</v>
      </c>
      <c r="Q871">
        <v>1987</v>
      </c>
    </row>
    <row r="872" spans="1:17" x14ac:dyDescent="0.2">
      <c r="A872">
        <v>22127</v>
      </c>
      <c r="B872" s="1">
        <v>41989.831944444442</v>
      </c>
      <c r="C872" s="1">
        <v>41989.836805555555</v>
      </c>
      <c r="D872" t="s">
        <v>521</v>
      </c>
      <c r="E872" s="2" t="str">
        <f t="shared" si="66"/>
        <v>SEA</v>
      </c>
      <c r="F872" s="2" t="str">
        <f t="shared" si="67"/>
        <v>00376</v>
      </c>
      <c r="G872">
        <v>374.89</v>
      </c>
      <c r="H872" t="s">
        <v>68</v>
      </c>
      <c r="I872" t="s">
        <v>18</v>
      </c>
      <c r="J872" s="3">
        <f t="shared" si="68"/>
        <v>0</v>
      </c>
      <c r="K872" t="s">
        <v>69</v>
      </c>
      <c r="L872" s="2" t="str">
        <f t="shared" si="69"/>
        <v>CBD</v>
      </c>
      <c r="M872" s="2" t="str">
        <f t="shared" si="70"/>
        <v>05</v>
      </c>
      <c r="N872" t="s">
        <v>20</v>
      </c>
      <c r="O872" t="s">
        <v>15</v>
      </c>
      <c r="P872" t="s">
        <v>16</v>
      </c>
      <c r="Q872" t="s">
        <v>16</v>
      </c>
    </row>
    <row r="873" spans="1:17" x14ac:dyDescent="0.2">
      <c r="A873">
        <v>8175</v>
      </c>
      <c r="B873" s="1">
        <v>41944.431944444441</v>
      </c>
      <c r="C873" s="1">
        <v>41944.434027777781</v>
      </c>
      <c r="D873" t="s">
        <v>471</v>
      </c>
      <c r="E873" s="2" t="str">
        <f t="shared" si="66"/>
        <v>SEA</v>
      </c>
      <c r="F873" s="2" t="str">
        <f t="shared" si="67"/>
        <v>00446</v>
      </c>
      <c r="G873">
        <v>147.21199999999999</v>
      </c>
      <c r="H873" t="s">
        <v>58</v>
      </c>
      <c r="I873" t="s">
        <v>102</v>
      </c>
      <c r="J873" s="3">
        <f t="shared" si="68"/>
        <v>0</v>
      </c>
      <c r="K873" t="s">
        <v>59</v>
      </c>
      <c r="L873" s="2" t="str">
        <f t="shared" si="69"/>
        <v>CH</v>
      </c>
      <c r="M873" s="2" t="str">
        <f t="shared" si="70"/>
        <v>05</v>
      </c>
      <c r="N873" t="s">
        <v>103</v>
      </c>
      <c r="O873" t="s">
        <v>22</v>
      </c>
      <c r="P873" t="s">
        <v>23</v>
      </c>
      <c r="Q873">
        <v>1981</v>
      </c>
    </row>
    <row r="874" spans="1:17" x14ac:dyDescent="0.2">
      <c r="A874">
        <v>46207</v>
      </c>
      <c r="B874" s="1">
        <v>42075.513888888891</v>
      </c>
      <c r="C874" s="1">
        <v>42075.51666666667</v>
      </c>
      <c r="D874" t="s">
        <v>518</v>
      </c>
      <c r="E874" s="2" t="str">
        <f t="shared" si="66"/>
        <v>SEA</v>
      </c>
      <c r="F874" s="2" t="str">
        <f t="shared" si="67"/>
        <v>00441</v>
      </c>
      <c r="G874">
        <v>253.613</v>
      </c>
      <c r="H874" t="s">
        <v>289</v>
      </c>
      <c r="I874" t="s">
        <v>105</v>
      </c>
      <c r="J874" s="3">
        <f t="shared" si="68"/>
        <v>0</v>
      </c>
      <c r="K874" t="s">
        <v>290</v>
      </c>
      <c r="L874" s="2" t="str">
        <f t="shared" si="69"/>
        <v>UW</v>
      </c>
      <c r="M874" s="2" t="str">
        <f t="shared" si="70"/>
        <v>01</v>
      </c>
      <c r="N874" t="s">
        <v>106</v>
      </c>
      <c r="O874" t="s">
        <v>22</v>
      </c>
      <c r="P874" t="s">
        <v>23</v>
      </c>
      <c r="Q874">
        <v>1977</v>
      </c>
    </row>
    <row r="875" spans="1:17" x14ac:dyDescent="0.2">
      <c r="A875">
        <v>94874</v>
      </c>
      <c r="B875" s="1">
        <v>42176.754166666666</v>
      </c>
      <c r="C875" s="1">
        <v>42176.768750000003</v>
      </c>
      <c r="D875" t="s">
        <v>161</v>
      </c>
      <c r="E875" s="2" t="str">
        <f t="shared" si="66"/>
        <v>SEA</v>
      </c>
      <c r="F875" s="2" t="str">
        <f t="shared" si="67"/>
        <v>00180</v>
      </c>
      <c r="G875">
        <v>1255.8389999999999</v>
      </c>
      <c r="H875" t="s">
        <v>179</v>
      </c>
      <c r="I875" t="s">
        <v>61</v>
      </c>
      <c r="J875" s="3">
        <f t="shared" si="68"/>
        <v>0</v>
      </c>
      <c r="K875" t="s">
        <v>180</v>
      </c>
      <c r="L875" s="2" t="str">
        <f t="shared" si="69"/>
        <v>SLU</v>
      </c>
      <c r="M875" s="2" t="str">
        <f t="shared" si="70"/>
        <v>19</v>
      </c>
      <c r="N875" t="s">
        <v>62</v>
      </c>
      <c r="O875" t="s">
        <v>15</v>
      </c>
      <c r="P875" t="s">
        <v>16</v>
      </c>
      <c r="Q875" t="s">
        <v>16</v>
      </c>
    </row>
    <row r="876" spans="1:17" x14ac:dyDescent="0.2">
      <c r="A876">
        <v>27819</v>
      </c>
      <c r="B876" s="1">
        <v>42017.342361111114</v>
      </c>
      <c r="C876" s="1">
        <v>42017.34375</v>
      </c>
      <c r="D876" t="s">
        <v>155</v>
      </c>
      <c r="E876" s="2" t="str">
        <f t="shared" si="66"/>
        <v>SEA</v>
      </c>
      <c r="F876" s="2" t="str">
        <f t="shared" si="67"/>
        <v>00282</v>
      </c>
      <c r="G876">
        <v>170.76599999999999</v>
      </c>
      <c r="H876" t="s">
        <v>46</v>
      </c>
      <c r="I876" t="s">
        <v>64</v>
      </c>
      <c r="J876" s="3">
        <f t="shared" si="68"/>
        <v>0</v>
      </c>
      <c r="K876" t="s">
        <v>48</v>
      </c>
      <c r="L876" s="2" t="str">
        <f t="shared" si="69"/>
        <v>SLU</v>
      </c>
      <c r="M876" s="2" t="str">
        <f t="shared" si="70"/>
        <v>16</v>
      </c>
      <c r="N876" t="s">
        <v>65</v>
      </c>
      <c r="O876" t="s">
        <v>22</v>
      </c>
      <c r="P876" t="s">
        <v>23</v>
      </c>
      <c r="Q876">
        <v>1987</v>
      </c>
    </row>
    <row r="877" spans="1:17" x14ac:dyDescent="0.2">
      <c r="A877">
        <v>16351</v>
      </c>
      <c r="B877" s="1">
        <v>41965.878472222219</v>
      </c>
      <c r="C877" s="1">
        <v>41965.880555555559</v>
      </c>
      <c r="D877" t="s">
        <v>222</v>
      </c>
      <c r="E877" s="2" t="str">
        <f t="shared" si="66"/>
        <v>SEA</v>
      </c>
      <c r="F877" s="2" t="str">
        <f t="shared" si="67"/>
        <v>00379</v>
      </c>
      <c r="G877">
        <v>150.601</v>
      </c>
      <c r="H877" t="s">
        <v>102</v>
      </c>
      <c r="I877" t="s">
        <v>87</v>
      </c>
      <c r="J877" s="3">
        <f t="shared" si="68"/>
        <v>0</v>
      </c>
      <c r="K877" t="s">
        <v>103</v>
      </c>
      <c r="L877" s="2" t="str">
        <f t="shared" si="69"/>
        <v>CH</v>
      </c>
      <c r="M877" s="2" t="str">
        <f t="shared" si="70"/>
        <v>07</v>
      </c>
      <c r="N877" t="s">
        <v>88</v>
      </c>
      <c r="O877" t="s">
        <v>22</v>
      </c>
      <c r="P877" t="s">
        <v>23</v>
      </c>
      <c r="Q877">
        <v>1986</v>
      </c>
    </row>
    <row r="878" spans="1:17" x14ac:dyDescent="0.2">
      <c r="A878">
        <v>32088</v>
      </c>
      <c r="B878" s="1">
        <v>42032.345833333333</v>
      </c>
      <c r="C878" s="1">
        <v>42032.349305555559</v>
      </c>
      <c r="D878" t="s">
        <v>278</v>
      </c>
      <c r="E878" s="2" t="str">
        <f t="shared" si="66"/>
        <v>SEA</v>
      </c>
      <c r="F878" s="2" t="str">
        <f t="shared" si="67"/>
        <v>00049</v>
      </c>
      <c r="G878">
        <v>353.48099999999999</v>
      </c>
      <c r="H878" t="s">
        <v>79</v>
      </c>
      <c r="I878" t="s">
        <v>46</v>
      </c>
      <c r="J878" s="3">
        <f t="shared" si="68"/>
        <v>0</v>
      </c>
      <c r="K878" t="s">
        <v>81</v>
      </c>
      <c r="L878" s="2" t="str">
        <f t="shared" si="69"/>
        <v>CH</v>
      </c>
      <c r="M878" s="2" t="str">
        <f t="shared" si="70"/>
        <v>02</v>
      </c>
      <c r="N878" t="s">
        <v>48</v>
      </c>
      <c r="O878" t="s">
        <v>22</v>
      </c>
      <c r="P878" t="s">
        <v>23</v>
      </c>
      <c r="Q878">
        <v>1979</v>
      </c>
    </row>
    <row r="879" spans="1:17" x14ac:dyDescent="0.2">
      <c r="A879">
        <v>120669</v>
      </c>
      <c r="B879" s="1">
        <v>42217.835416666669</v>
      </c>
      <c r="C879" s="1">
        <v>42217.848611111112</v>
      </c>
      <c r="D879" t="s">
        <v>277</v>
      </c>
      <c r="E879" s="2" t="str">
        <f t="shared" si="66"/>
        <v>SEA</v>
      </c>
      <c r="F879" s="2" t="str">
        <f t="shared" si="67"/>
        <v>00024</v>
      </c>
      <c r="G879">
        <v>1177.826</v>
      </c>
      <c r="H879" t="s">
        <v>54</v>
      </c>
      <c r="I879" t="s">
        <v>25</v>
      </c>
      <c r="J879" s="3">
        <f t="shared" si="68"/>
        <v>1</v>
      </c>
      <c r="K879" t="s">
        <v>56</v>
      </c>
      <c r="L879" s="2" t="str">
        <f t="shared" si="69"/>
        <v>EL</v>
      </c>
      <c r="M879" s="2" t="str">
        <f t="shared" si="70"/>
        <v>03</v>
      </c>
      <c r="N879" t="s">
        <v>26</v>
      </c>
      <c r="O879" t="s">
        <v>22</v>
      </c>
      <c r="P879" t="s">
        <v>23</v>
      </c>
      <c r="Q879">
        <v>1982</v>
      </c>
    </row>
    <row r="880" spans="1:17" x14ac:dyDescent="0.2">
      <c r="A880">
        <v>109328</v>
      </c>
      <c r="B880" s="1">
        <v>42200.37222222222</v>
      </c>
      <c r="C880" s="1">
        <v>42200.37777777778</v>
      </c>
      <c r="D880" t="s">
        <v>429</v>
      </c>
      <c r="E880" s="2" t="str">
        <f t="shared" si="66"/>
        <v>SEA</v>
      </c>
      <c r="F880" s="2" t="str">
        <f t="shared" si="67"/>
        <v>00256</v>
      </c>
      <c r="G880">
        <v>507.25700000000001</v>
      </c>
      <c r="H880" t="s">
        <v>102</v>
      </c>
      <c r="I880" t="s">
        <v>137</v>
      </c>
      <c r="J880" s="3">
        <f t="shared" si="68"/>
        <v>0</v>
      </c>
      <c r="K880" t="s">
        <v>103</v>
      </c>
      <c r="L880" s="2" t="str">
        <f t="shared" si="69"/>
        <v>CH</v>
      </c>
      <c r="M880" s="2" t="str">
        <f t="shared" si="70"/>
        <v>07</v>
      </c>
      <c r="N880" t="s">
        <v>138</v>
      </c>
      <c r="O880" t="s">
        <v>22</v>
      </c>
      <c r="P880" t="s">
        <v>23</v>
      </c>
      <c r="Q880">
        <v>1989</v>
      </c>
    </row>
    <row r="881" spans="1:17" x14ac:dyDescent="0.2">
      <c r="A881">
        <v>115871</v>
      </c>
      <c r="B881" s="1">
        <v>42210.50277777778</v>
      </c>
      <c r="C881" s="1">
        <v>42210.524305555555</v>
      </c>
      <c r="D881" t="s">
        <v>208</v>
      </c>
      <c r="E881" s="2" t="str">
        <f t="shared" si="66"/>
        <v>SEA</v>
      </c>
      <c r="F881" s="2" t="str">
        <f t="shared" si="67"/>
        <v>00390</v>
      </c>
      <c r="G881">
        <v>1820.7439999999999</v>
      </c>
      <c r="H881" t="s">
        <v>58</v>
      </c>
      <c r="I881" t="s">
        <v>122</v>
      </c>
      <c r="J881" s="3">
        <f t="shared" si="68"/>
        <v>0</v>
      </c>
      <c r="K881" t="s">
        <v>59</v>
      </c>
      <c r="L881" s="2" t="str">
        <f t="shared" si="69"/>
        <v>CH</v>
      </c>
      <c r="M881" s="2" t="str">
        <f t="shared" si="70"/>
        <v>05</v>
      </c>
      <c r="N881" t="s">
        <v>123</v>
      </c>
      <c r="O881" t="s">
        <v>15</v>
      </c>
      <c r="P881" t="s">
        <v>16</v>
      </c>
      <c r="Q881" t="s">
        <v>16</v>
      </c>
    </row>
    <row r="882" spans="1:17" x14ac:dyDescent="0.2">
      <c r="A882">
        <v>21014</v>
      </c>
      <c r="B882" s="1">
        <v>41985.71875</v>
      </c>
      <c r="C882" s="1">
        <v>41985.729166666664</v>
      </c>
      <c r="D882" t="s">
        <v>186</v>
      </c>
      <c r="E882" s="2" t="str">
        <f t="shared" si="66"/>
        <v>SEA</v>
      </c>
      <c r="F882" s="2" t="str">
        <f t="shared" si="67"/>
        <v>00448</v>
      </c>
      <c r="G882">
        <v>930.05</v>
      </c>
      <c r="H882" t="s">
        <v>46</v>
      </c>
      <c r="I882" t="s">
        <v>19</v>
      </c>
      <c r="J882" s="3">
        <f t="shared" si="68"/>
        <v>0</v>
      </c>
      <c r="K882" t="s">
        <v>48</v>
      </c>
      <c r="L882" s="2" t="str">
        <f t="shared" si="69"/>
        <v>SLU</v>
      </c>
      <c r="M882" s="2" t="str">
        <f t="shared" si="70"/>
        <v>16</v>
      </c>
      <c r="N882" t="s">
        <v>21</v>
      </c>
      <c r="O882" t="s">
        <v>22</v>
      </c>
      <c r="P882" t="s">
        <v>23</v>
      </c>
      <c r="Q882">
        <v>1972</v>
      </c>
    </row>
    <row r="883" spans="1:17" x14ac:dyDescent="0.2">
      <c r="A883">
        <v>45438</v>
      </c>
      <c r="B883" s="1">
        <v>42073.448611111111</v>
      </c>
      <c r="C883" s="1">
        <v>42073.453472222223</v>
      </c>
      <c r="D883" t="s">
        <v>266</v>
      </c>
      <c r="E883" s="2" t="str">
        <f t="shared" si="66"/>
        <v>SEA</v>
      </c>
      <c r="F883" s="2" t="str">
        <f t="shared" si="67"/>
        <v>00321</v>
      </c>
      <c r="G883">
        <v>399.52600000000001</v>
      </c>
      <c r="H883" t="s">
        <v>102</v>
      </c>
      <c r="I883" t="s">
        <v>79</v>
      </c>
      <c r="J883" s="3">
        <f t="shared" si="68"/>
        <v>0</v>
      </c>
      <c r="K883" t="s">
        <v>103</v>
      </c>
      <c r="L883" s="2" t="str">
        <f t="shared" si="69"/>
        <v>CH</v>
      </c>
      <c r="M883" s="2" t="str">
        <f t="shared" si="70"/>
        <v>07</v>
      </c>
      <c r="N883" t="s">
        <v>81</v>
      </c>
      <c r="O883" t="s">
        <v>22</v>
      </c>
      <c r="P883" t="s">
        <v>66</v>
      </c>
      <c r="Q883">
        <v>1972</v>
      </c>
    </row>
    <row r="884" spans="1:17" x14ac:dyDescent="0.2">
      <c r="A884">
        <v>7448</v>
      </c>
      <c r="B884" s="1">
        <v>41941.756944444445</v>
      </c>
      <c r="C884" s="1">
        <v>41941.763194444444</v>
      </c>
      <c r="D884" t="s">
        <v>358</v>
      </c>
      <c r="E884" s="2" t="str">
        <f t="shared" si="66"/>
        <v>SEA</v>
      </c>
      <c r="F884" s="2" t="str">
        <f t="shared" si="67"/>
        <v>00277</v>
      </c>
      <c r="G884">
        <v>536.08299999999997</v>
      </c>
      <c r="H884" t="s">
        <v>90</v>
      </c>
      <c r="I884" t="s">
        <v>213</v>
      </c>
      <c r="J884" s="3">
        <f t="shared" si="68"/>
        <v>0</v>
      </c>
      <c r="K884" t="s">
        <v>91</v>
      </c>
      <c r="L884" s="2" t="str">
        <f t="shared" si="69"/>
        <v>CH</v>
      </c>
      <c r="M884" s="2" t="str">
        <f t="shared" si="70"/>
        <v>12</v>
      </c>
      <c r="N884" t="s">
        <v>214</v>
      </c>
      <c r="O884" t="s">
        <v>22</v>
      </c>
      <c r="P884" t="s">
        <v>23</v>
      </c>
      <c r="Q884">
        <v>1987</v>
      </c>
    </row>
    <row r="885" spans="1:17" x14ac:dyDescent="0.2">
      <c r="A885">
        <v>8908</v>
      </c>
      <c r="B885" s="1">
        <v>41945.535416666666</v>
      </c>
      <c r="C885" s="1">
        <v>41945.552777777775</v>
      </c>
      <c r="D885" t="s">
        <v>220</v>
      </c>
      <c r="E885" s="2" t="str">
        <f t="shared" si="66"/>
        <v>SEA</v>
      </c>
      <c r="F885" s="2" t="str">
        <f t="shared" si="67"/>
        <v>00355</v>
      </c>
      <c r="G885">
        <v>1457.2049999999999</v>
      </c>
      <c r="H885" t="s">
        <v>105</v>
      </c>
      <c r="I885" t="s">
        <v>13</v>
      </c>
      <c r="J885" s="3">
        <f t="shared" si="68"/>
        <v>0</v>
      </c>
      <c r="K885" t="s">
        <v>106</v>
      </c>
      <c r="L885" s="2" t="str">
        <f t="shared" si="69"/>
        <v>UD</v>
      </c>
      <c r="M885" s="2" t="str">
        <f t="shared" si="70"/>
        <v>01</v>
      </c>
      <c r="N885" t="s">
        <v>14</v>
      </c>
      <c r="O885" t="s">
        <v>15</v>
      </c>
      <c r="P885" t="s">
        <v>16</v>
      </c>
      <c r="Q885" t="s">
        <v>16</v>
      </c>
    </row>
    <row r="886" spans="1:17" x14ac:dyDescent="0.2">
      <c r="A886">
        <v>88456</v>
      </c>
      <c r="B886" s="1">
        <v>42166.38958333333</v>
      </c>
      <c r="C886" s="1">
        <v>42166.394444444442</v>
      </c>
      <c r="D886" t="s">
        <v>449</v>
      </c>
      <c r="E886" s="2" t="str">
        <f t="shared" si="66"/>
        <v>SEA</v>
      </c>
      <c r="F886" s="2" t="str">
        <f t="shared" si="67"/>
        <v>00211</v>
      </c>
      <c r="G886">
        <v>395.12700000000001</v>
      </c>
      <c r="H886" t="s">
        <v>19</v>
      </c>
      <c r="I886" t="s">
        <v>64</v>
      </c>
      <c r="J886" s="3">
        <f t="shared" si="68"/>
        <v>0</v>
      </c>
      <c r="K886" t="s">
        <v>21</v>
      </c>
      <c r="L886" s="2" t="str">
        <f t="shared" si="69"/>
        <v>SLU</v>
      </c>
      <c r="M886" s="2" t="str">
        <f t="shared" si="70"/>
        <v>02</v>
      </c>
      <c r="N886" t="s">
        <v>65</v>
      </c>
      <c r="O886" t="s">
        <v>22</v>
      </c>
      <c r="P886" t="s">
        <v>23</v>
      </c>
      <c r="Q886">
        <v>1985</v>
      </c>
    </row>
    <row r="887" spans="1:17" x14ac:dyDescent="0.2">
      <c r="A887">
        <v>8829</v>
      </c>
      <c r="B887" s="1">
        <v>41945.478472222225</v>
      </c>
      <c r="C887" s="1">
        <v>41945.481944444444</v>
      </c>
      <c r="D887" t="s">
        <v>348</v>
      </c>
      <c r="E887" s="2" t="str">
        <f t="shared" si="66"/>
        <v>SEA</v>
      </c>
      <c r="F887" s="2" t="str">
        <f t="shared" si="67"/>
        <v>00427</v>
      </c>
      <c r="G887">
        <v>337.94900000000001</v>
      </c>
      <c r="H887" t="s">
        <v>152</v>
      </c>
      <c r="I887" t="s">
        <v>28</v>
      </c>
      <c r="J887" s="3">
        <f t="shared" si="68"/>
        <v>0</v>
      </c>
      <c r="K887" t="s">
        <v>153</v>
      </c>
      <c r="L887" s="2" t="str">
        <f t="shared" si="69"/>
        <v>CH</v>
      </c>
      <c r="M887" s="2" t="str">
        <f t="shared" si="70"/>
        <v>01</v>
      </c>
      <c r="N887" t="s">
        <v>30</v>
      </c>
      <c r="O887" t="s">
        <v>22</v>
      </c>
      <c r="P887" t="s">
        <v>66</v>
      </c>
      <c r="Q887">
        <v>1987</v>
      </c>
    </row>
    <row r="888" spans="1:17" x14ac:dyDescent="0.2">
      <c r="A888">
        <v>104297</v>
      </c>
      <c r="B888" s="1">
        <v>42192.665277777778</v>
      </c>
      <c r="C888" s="1">
        <v>42192.682638888888</v>
      </c>
      <c r="D888" t="s">
        <v>269</v>
      </c>
      <c r="E888" s="2" t="str">
        <f t="shared" si="66"/>
        <v>SEA</v>
      </c>
      <c r="F888" s="2" t="str">
        <f t="shared" si="67"/>
        <v>00236</v>
      </c>
      <c r="G888">
        <v>1482.7619999999999</v>
      </c>
      <c r="H888" t="s">
        <v>61</v>
      </c>
      <c r="I888" t="s">
        <v>322</v>
      </c>
      <c r="J888" s="3">
        <f t="shared" si="68"/>
        <v>0</v>
      </c>
      <c r="K888" t="s">
        <v>62</v>
      </c>
      <c r="L888" s="2" t="str">
        <f t="shared" si="69"/>
        <v>WF</v>
      </c>
      <c r="M888" s="2" t="str">
        <f t="shared" si="70"/>
        <v>01</v>
      </c>
      <c r="N888" t="s">
        <v>323</v>
      </c>
      <c r="O888" t="s">
        <v>22</v>
      </c>
      <c r="P888" t="s">
        <v>66</v>
      </c>
      <c r="Q888">
        <v>1970</v>
      </c>
    </row>
    <row r="889" spans="1:17" x14ac:dyDescent="0.2">
      <c r="A889">
        <v>33238</v>
      </c>
      <c r="B889" s="1">
        <v>42035.570833333331</v>
      </c>
      <c r="C889" s="1">
        <v>42035.572222222225</v>
      </c>
      <c r="D889" t="s">
        <v>32</v>
      </c>
      <c r="E889" s="2" t="str">
        <f t="shared" si="66"/>
        <v>SEA</v>
      </c>
      <c r="F889" s="2" t="str">
        <f t="shared" si="67"/>
        <v>00318</v>
      </c>
      <c r="G889">
        <v>164.63499999999999</v>
      </c>
      <c r="H889" t="s">
        <v>102</v>
      </c>
      <c r="I889" t="s">
        <v>87</v>
      </c>
      <c r="J889" s="3">
        <f t="shared" si="68"/>
        <v>0</v>
      </c>
      <c r="K889" t="s">
        <v>103</v>
      </c>
      <c r="L889" s="2" t="str">
        <f t="shared" si="69"/>
        <v>CH</v>
      </c>
      <c r="M889" s="2" t="str">
        <f t="shared" si="70"/>
        <v>07</v>
      </c>
      <c r="N889" t="s">
        <v>88</v>
      </c>
      <c r="O889" t="s">
        <v>22</v>
      </c>
      <c r="P889" t="s">
        <v>23</v>
      </c>
      <c r="Q889">
        <v>1993</v>
      </c>
    </row>
    <row r="890" spans="1:17" x14ac:dyDescent="0.2">
      <c r="A890">
        <v>149390</v>
      </c>
      <c r="B890" s="1">
        <v>42272.591666666667</v>
      </c>
      <c r="C890" s="1">
        <v>42272.604166666664</v>
      </c>
      <c r="D890" t="s">
        <v>225</v>
      </c>
      <c r="E890" s="2" t="str">
        <f t="shared" si="66"/>
        <v>SEA</v>
      </c>
      <c r="F890" s="2" t="str">
        <f t="shared" si="67"/>
        <v>00456</v>
      </c>
      <c r="G890">
        <v>1075.6849999999999</v>
      </c>
      <c r="H890" t="s">
        <v>80</v>
      </c>
      <c r="I890" t="s">
        <v>13</v>
      </c>
      <c r="J890" s="3">
        <f t="shared" si="68"/>
        <v>0</v>
      </c>
      <c r="K890" t="s">
        <v>82</v>
      </c>
      <c r="L890" s="2" t="str">
        <f t="shared" si="69"/>
        <v>CH</v>
      </c>
      <c r="M890" s="2" t="str">
        <f t="shared" si="70"/>
        <v>09</v>
      </c>
      <c r="N890" t="s">
        <v>14</v>
      </c>
      <c r="O890" t="s">
        <v>15</v>
      </c>
      <c r="P890" t="s">
        <v>16</v>
      </c>
      <c r="Q890" t="s">
        <v>16</v>
      </c>
    </row>
    <row r="891" spans="1:17" x14ac:dyDescent="0.2">
      <c r="A891">
        <v>122670</v>
      </c>
      <c r="B891" s="1">
        <v>42221.28402777778</v>
      </c>
      <c r="C891" s="1">
        <v>42221.295138888891</v>
      </c>
      <c r="D891" t="s">
        <v>506</v>
      </c>
      <c r="E891" s="2" t="str">
        <f t="shared" si="66"/>
        <v>SEA</v>
      </c>
      <c r="F891" s="2" t="str">
        <f t="shared" si="67"/>
        <v>00074</v>
      </c>
      <c r="G891">
        <v>949.37400000000002</v>
      </c>
      <c r="H891" t="s">
        <v>179</v>
      </c>
      <c r="I891" t="s">
        <v>93</v>
      </c>
      <c r="J891" s="3">
        <f t="shared" si="68"/>
        <v>0</v>
      </c>
      <c r="K891" t="s">
        <v>180</v>
      </c>
      <c r="L891" s="2" t="str">
        <f t="shared" si="69"/>
        <v>SLU</v>
      </c>
      <c r="M891" s="2" t="str">
        <f t="shared" si="70"/>
        <v>19</v>
      </c>
      <c r="N891" t="s">
        <v>94</v>
      </c>
      <c r="O891" t="s">
        <v>22</v>
      </c>
      <c r="P891" t="s">
        <v>66</v>
      </c>
      <c r="Q891">
        <v>1981</v>
      </c>
    </row>
    <row r="892" spans="1:17" x14ac:dyDescent="0.2">
      <c r="A892">
        <v>141364</v>
      </c>
      <c r="B892" s="1">
        <v>42255.709027777775</v>
      </c>
      <c r="C892" s="1">
        <v>42255.715277777781</v>
      </c>
      <c r="D892" t="s">
        <v>67</v>
      </c>
      <c r="E892" s="2" t="str">
        <f t="shared" si="66"/>
        <v>SEA</v>
      </c>
      <c r="F892" s="2" t="str">
        <f t="shared" si="67"/>
        <v>00172</v>
      </c>
      <c r="G892">
        <v>536.38099999999997</v>
      </c>
      <c r="H892" t="s">
        <v>28</v>
      </c>
      <c r="I892" t="s">
        <v>152</v>
      </c>
      <c r="J892" s="3">
        <f t="shared" si="68"/>
        <v>0</v>
      </c>
      <c r="K892" t="s">
        <v>30</v>
      </c>
      <c r="L892" s="2" t="str">
        <f t="shared" si="69"/>
        <v>CBD</v>
      </c>
      <c r="M892" s="2" t="str">
        <f t="shared" si="70"/>
        <v>03</v>
      </c>
      <c r="N892" t="s">
        <v>153</v>
      </c>
      <c r="O892" t="s">
        <v>22</v>
      </c>
      <c r="P892" t="s">
        <v>23</v>
      </c>
      <c r="Q892">
        <v>1980</v>
      </c>
    </row>
    <row r="893" spans="1:17" x14ac:dyDescent="0.2">
      <c r="A893">
        <v>90031</v>
      </c>
      <c r="B893" s="1">
        <v>42168.705555555556</v>
      </c>
      <c r="C893" s="1">
        <v>42168.719444444447</v>
      </c>
      <c r="D893" t="s">
        <v>458</v>
      </c>
      <c r="E893" s="2" t="str">
        <f t="shared" si="66"/>
        <v>SEA</v>
      </c>
      <c r="F893" s="2" t="str">
        <f t="shared" si="67"/>
        <v>00064</v>
      </c>
      <c r="G893">
        <v>1231.556</v>
      </c>
      <c r="H893" t="s">
        <v>61</v>
      </c>
      <c r="I893" t="s">
        <v>72</v>
      </c>
      <c r="J893" s="3">
        <f t="shared" si="68"/>
        <v>0</v>
      </c>
      <c r="K893" t="s">
        <v>62</v>
      </c>
      <c r="L893" s="2" t="str">
        <f t="shared" si="69"/>
        <v>WF</v>
      </c>
      <c r="M893" s="2" t="str">
        <f t="shared" si="70"/>
        <v>01</v>
      </c>
      <c r="N893" t="s">
        <v>73</v>
      </c>
      <c r="O893" t="s">
        <v>15</v>
      </c>
      <c r="P893" t="s">
        <v>16</v>
      </c>
      <c r="Q893" t="s">
        <v>16</v>
      </c>
    </row>
    <row r="894" spans="1:17" x14ac:dyDescent="0.2">
      <c r="A894">
        <v>61817</v>
      </c>
      <c r="B894" s="1">
        <v>42114.787499999999</v>
      </c>
      <c r="C894" s="1">
        <v>42114.803472222222</v>
      </c>
      <c r="D894" t="s">
        <v>281</v>
      </c>
      <c r="E894" s="2" t="str">
        <f t="shared" si="66"/>
        <v>SEA</v>
      </c>
      <c r="F894" s="2" t="str">
        <f t="shared" si="67"/>
        <v>00500</v>
      </c>
      <c r="G894">
        <v>1415.625</v>
      </c>
      <c r="H894" t="s">
        <v>46</v>
      </c>
      <c r="I894" t="s">
        <v>37</v>
      </c>
      <c r="J894" s="3">
        <f t="shared" si="68"/>
        <v>0</v>
      </c>
      <c r="K894" t="s">
        <v>48</v>
      </c>
      <c r="L894" s="2" t="str">
        <f t="shared" si="69"/>
        <v>SLU</v>
      </c>
      <c r="M894" s="2" t="str">
        <f t="shared" si="70"/>
        <v>16</v>
      </c>
      <c r="N894" t="s">
        <v>39</v>
      </c>
      <c r="O894" t="s">
        <v>15</v>
      </c>
      <c r="P894" t="s">
        <v>16</v>
      </c>
      <c r="Q894" t="s">
        <v>16</v>
      </c>
    </row>
    <row r="895" spans="1:17" x14ac:dyDescent="0.2">
      <c r="A895">
        <v>22226</v>
      </c>
      <c r="B895" s="1">
        <v>41990.479166666664</v>
      </c>
      <c r="C895" s="1">
        <v>41990.482638888891</v>
      </c>
      <c r="D895" t="s">
        <v>435</v>
      </c>
      <c r="E895" s="2" t="str">
        <f t="shared" si="66"/>
        <v>SEA</v>
      </c>
      <c r="F895" s="2" t="str">
        <f t="shared" si="67"/>
        <v>00241</v>
      </c>
      <c r="G895">
        <v>306.31400000000002</v>
      </c>
      <c r="H895" t="s">
        <v>25</v>
      </c>
      <c r="I895" t="s">
        <v>163</v>
      </c>
      <c r="J895" s="3">
        <f t="shared" si="68"/>
        <v>0</v>
      </c>
      <c r="K895" t="s">
        <v>26</v>
      </c>
      <c r="L895" s="2" t="str">
        <f t="shared" si="69"/>
        <v>PS</v>
      </c>
      <c r="M895" s="2" t="str">
        <f t="shared" si="70"/>
        <v>04</v>
      </c>
      <c r="N895" t="s">
        <v>164</v>
      </c>
      <c r="O895" t="s">
        <v>22</v>
      </c>
      <c r="P895" t="s">
        <v>66</v>
      </c>
      <c r="Q895">
        <v>1977</v>
      </c>
    </row>
    <row r="896" spans="1:17" x14ac:dyDescent="0.2">
      <c r="A896">
        <v>63141</v>
      </c>
      <c r="B896" s="1">
        <v>42116.835416666669</v>
      </c>
      <c r="C896" s="1">
        <v>42116.842361111114</v>
      </c>
      <c r="D896" t="s">
        <v>522</v>
      </c>
      <c r="E896" s="2" t="str">
        <f t="shared" si="66"/>
        <v>SEA</v>
      </c>
      <c r="F896" s="2" t="str">
        <f t="shared" si="67"/>
        <v>00299</v>
      </c>
      <c r="G896">
        <v>590.53899999999999</v>
      </c>
      <c r="H896" t="s">
        <v>19</v>
      </c>
      <c r="I896" t="s">
        <v>84</v>
      </c>
      <c r="J896" s="3">
        <f t="shared" si="68"/>
        <v>0</v>
      </c>
      <c r="K896" t="s">
        <v>21</v>
      </c>
      <c r="L896" s="2" t="str">
        <f t="shared" si="69"/>
        <v>SLU</v>
      </c>
      <c r="M896" s="2" t="str">
        <f t="shared" si="70"/>
        <v>02</v>
      </c>
      <c r="N896" t="s">
        <v>85</v>
      </c>
      <c r="O896" t="s">
        <v>15</v>
      </c>
      <c r="P896" t="s">
        <v>16</v>
      </c>
      <c r="Q896" t="s">
        <v>16</v>
      </c>
    </row>
    <row r="897" spans="1:17" x14ac:dyDescent="0.2">
      <c r="A897">
        <v>149493</v>
      </c>
      <c r="B897" s="1">
        <v>42272.73333333333</v>
      </c>
      <c r="C897" s="1">
        <v>42272.741666666669</v>
      </c>
      <c r="D897" t="s">
        <v>419</v>
      </c>
      <c r="E897" s="2" t="str">
        <f t="shared" si="66"/>
        <v>SEA</v>
      </c>
      <c r="F897" s="2" t="str">
        <f t="shared" si="67"/>
        <v>00488</v>
      </c>
      <c r="G897">
        <v>758.404</v>
      </c>
      <c r="H897" t="s">
        <v>18</v>
      </c>
      <c r="I897" t="s">
        <v>37</v>
      </c>
      <c r="J897" s="3">
        <f t="shared" si="68"/>
        <v>0</v>
      </c>
      <c r="K897" t="s">
        <v>20</v>
      </c>
      <c r="L897" s="2" t="str">
        <f t="shared" si="69"/>
        <v>CBD</v>
      </c>
      <c r="M897" s="2" t="str">
        <f t="shared" si="70"/>
        <v>13</v>
      </c>
      <c r="N897" t="s">
        <v>39</v>
      </c>
      <c r="O897" t="s">
        <v>15</v>
      </c>
      <c r="P897" t="s">
        <v>16</v>
      </c>
      <c r="Q897" t="s">
        <v>16</v>
      </c>
    </row>
    <row r="898" spans="1:17" x14ac:dyDescent="0.2">
      <c r="A898">
        <v>120555</v>
      </c>
      <c r="B898" s="1">
        <v>42217.743055555555</v>
      </c>
      <c r="C898" s="1">
        <v>42217.759027777778</v>
      </c>
      <c r="D898" t="s">
        <v>432</v>
      </c>
      <c r="E898" s="2" t="str">
        <f t="shared" si="66"/>
        <v>SEA</v>
      </c>
      <c r="F898" s="2" t="str">
        <f t="shared" si="67"/>
        <v>00115</v>
      </c>
      <c r="G898">
        <v>1370.838</v>
      </c>
      <c r="H898" t="s">
        <v>230</v>
      </c>
      <c r="I898" t="s">
        <v>61</v>
      </c>
      <c r="J898" s="3">
        <f t="shared" si="68"/>
        <v>0</v>
      </c>
      <c r="K898" t="s">
        <v>231</v>
      </c>
      <c r="L898" s="2" t="str">
        <f t="shared" si="69"/>
        <v>SLU</v>
      </c>
      <c r="M898" s="2" t="str">
        <f t="shared" si="70"/>
        <v>17</v>
      </c>
      <c r="N898" t="s">
        <v>62</v>
      </c>
      <c r="O898" t="s">
        <v>15</v>
      </c>
      <c r="P898" t="s">
        <v>16</v>
      </c>
      <c r="Q898" t="s">
        <v>16</v>
      </c>
    </row>
    <row r="899" spans="1:17" x14ac:dyDescent="0.2">
      <c r="A899">
        <v>20230</v>
      </c>
      <c r="B899" s="1">
        <v>41982.670138888891</v>
      </c>
      <c r="C899" s="1">
        <v>41982.675694444442</v>
      </c>
      <c r="D899" t="s">
        <v>253</v>
      </c>
      <c r="E899" s="2" t="str">
        <f t="shared" ref="E899:E962" si="71">LEFT(D899, 3)</f>
        <v>SEA</v>
      </c>
      <c r="F899" s="2" t="str">
        <f t="shared" ref="F899:F962" si="72">RIGHT(D899,5)</f>
        <v>00440</v>
      </c>
      <c r="G899">
        <v>507.18200000000002</v>
      </c>
      <c r="H899" t="s">
        <v>61</v>
      </c>
      <c r="I899" t="s">
        <v>68</v>
      </c>
      <c r="J899" s="3">
        <f t="shared" ref="J899:J962" si="73">IFERROR(SEARCH("Occidental",I899), 0)</f>
        <v>0</v>
      </c>
      <c r="K899" t="s">
        <v>62</v>
      </c>
      <c r="L899" s="2" t="str">
        <f t="shared" ref="L899:L962" si="74">LEFT(K899, FIND("-",K899)-1)</f>
        <v>WF</v>
      </c>
      <c r="M899" s="2" t="str">
        <f t="shared" ref="M899:M962" si="75">RIGHT(K899, LEN(K899)-FIND("-",K899))</f>
        <v>01</v>
      </c>
      <c r="N899" t="s">
        <v>69</v>
      </c>
      <c r="O899" t="s">
        <v>15</v>
      </c>
      <c r="P899" t="s">
        <v>16</v>
      </c>
      <c r="Q899" t="s">
        <v>16</v>
      </c>
    </row>
    <row r="900" spans="1:17" x14ac:dyDescent="0.2">
      <c r="A900">
        <v>74966</v>
      </c>
      <c r="B900" s="1">
        <v>42141.793749999997</v>
      </c>
      <c r="C900" s="1">
        <v>42141.803472222222</v>
      </c>
      <c r="D900" t="s">
        <v>157</v>
      </c>
      <c r="E900" s="2" t="str">
        <f t="shared" si="71"/>
        <v>SEA</v>
      </c>
      <c r="F900" s="2" t="str">
        <f t="shared" si="72"/>
        <v>00374</v>
      </c>
      <c r="G900">
        <v>804.91899999999998</v>
      </c>
      <c r="H900" t="s">
        <v>90</v>
      </c>
      <c r="I900" t="s">
        <v>37</v>
      </c>
      <c r="J900" s="3">
        <f t="shared" si="73"/>
        <v>0</v>
      </c>
      <c r="K900" t="s">
        <v>91</v>
      </c>
      <c r="L900" s="2" t="str">
        <f t="shared" si="74"/>
        <v>CH</v>
      </c>
      <c r="M900" s="2" t="str">
        <f t="shared" si="75"/>
        <v>12</v>
      </c>
      <c r="N900" t="s">
        <v>39</v>
      </c>
      <c r="O900" t="s">
        <v>15</v>
      </c>
      <c r="P900" t="s">
        <v>16</v>
      </c>
      <c r="Q900" t="s">
        <v>16</v>
      </c>
    </row>
    <row r="901" spans="1:17" x14ac:dyDescent="0.2">
      <c r="A901">
        <v>75303</v>
      </c>
      <c r="B901" s="1">
        <v>42142.549305555556</v>
      </c>
      <c r="C901" s="1">
        <v>42142.57708333333</v>
      </c>
      <c r="D901" t="s">
        <v>499</v>
      </c>
      <c r="E901" s="2" t="str">
        <f t="shared" si="71"/>
        <v>SEA</v>
      </c>
      <c r="F901" s="2" t="str">
        <f t="shared" si="72"/>
        <v>00431</v>
      </c>
      <c r="G901">
        <v>2408.7539999999999</v>
      </c>
      <c r="H901" t="s">
        <v>13</v>
      </c>
      <c r="I901" t="s">
        <v>13</v>
      </c>
      <c r="J901" s="3">
        <f t="shared" si="73"/>
        <v>0</v>
      </c>
      <c r="K901" t="s">
        <v>14</v>
      </c>
      <c r="L901" s="2" t="str">
        <f t="shared" si="74"/>
        <v>EL</v>
      </c>
      <c r="M901" s="2" t="str">
        <f t="shared" si="75"/>
        <v>05</v>
      </c>
      <c r="N901" t="s">
        <v>14</v>
      </c>
      <c r="O901" t="s">
        <v>15</v>
      </c>
      <c r="P901" t="s">
        <v>16</v>
      </c>
      <c r="Q901" t="s">
        <v>16</v>
      </c>
    </row>
    <row r="902" spans="1:17" x14ac:dyDescent="0.2">
      <c r="A902">
        <v>13927</v>
      </c>
      <c r="B902" s="1">
        <v>41958.509027777778</v>
      </c>
      <c r="C902" s="1">
        <v>41958.520833333336</v>
      </c>
      <c r="D902" t="s">
        <v>523</v>
      </c>
      <c r="E902" s="2" t="str">
        <f t="shared" si="71"/>
        <v>SEA</v>
      </c>
      <c r="F902" s="2" t="str">
        <f t="shared" si="72"/>
        <v>00043</v>
      </c>
      <c r="G902">
        <v>983.26900000000001</v>
      </c>
      <c r="H902" t="s">
        <v>18</v>
      </c>
      <c r="I902" t="s">
        <v>45</v>
      </c>
      <c r="J902" s="3">
        <f t="shared" si="73"/>
        <v>0</v>
      </c>
      <c r="K902" t="s">
        <v>20</v>
      </c>
      <c r="L902" s="2" t="str">
        <f t="shared" si="74"/>
        <v>CBD</v>
      </c>
      <c r="M902" s="2" t="str">
        <f t="shared" si="75"/>
        <v>13</v>
      </c>
      <c r="N902" t="s">
        <v>47</v>
      </c>
      <c r="O902" t="s">
        <v>22</v>
      </c>
      <c r="P902" t="s">
        <v>66</v>
      </c>
      <c r="Q902">
        <v>1961</v>
      </c>
    </row>
    <row r="903" spans="1:17" x14ac:dyDescent="0.2">
      <c r="A903">
        <v>89717</v>
      </c>
      <c r="B903" s="1">
        <v>42168.525694444441</v>
      </c>
      <c r="C903" s="1">
        <v>42168.539583333331</v>
      </c>
      <c r="D903" t="s">
        <v>524</v>
      </c>
      <c r="E903" s="2" t="str">
        <f t="shared" si="71"/>
        <v>SEA</v>
      </c>
      <c r="F903" s="2" t="str">
        <f t="shared" si="72"/>
        <v>00186</v>
      </c>
      <c r="G903">
        <v>1182.222</v>
      </c>
      <c r="H903" t="s">
        <v>144</v>
      </c>
      <c r="I903" t="s">
        <v>433</v>
      </c>
      <c r="J903" s="3">
        <f t="shared" si="73"/>
        <v>0</v>
      </c>
      <c r="K903" t="s">
        <v>145</v>
      </c>
      <c r="L903" s="2" t="str">
        <f t="shared" si="74"/>
        <v>UD</v>
      </c>
      <c r="M903" s="2" t="str">
        <f t="shared" si="75"/>
        <v>04</v>
      </c>
      <c r="N903" t="s">
        <v>434</v>
      </c>
      <c r="O903" t="s">
        <v>15</v>
      </c>
      <c r="P903" t="s">
        <v>16</v>
      </c>
      <c r="Q903" t="s">
        <v>16</v>
      </c>
    </row>
    <row r="904" spans="1:17" x14ac:dyDescent="0.2">
      <c r="A904">
        <v>27786</v>
      </c>
      <c r="B904" s="1">
        <v>42017.253472222219</v>
      </c>
      <c r="C904" s="1">
        <v>42017.255555555559</v>
      </c>
      <c r="D904" t="s">
        <v>124</v>
      </c>
      <c r="E904" s="2" t="str">
        <f t="shared" si="71"/>
        <v>SEA</v>
      </c>
      <c r="F904" s="2" t="str">
        <f t="shared" si="72"/>
        <v>00125</v>
      </c>
      <c r="G904">
        <v>160.631</v>
      </c>
      <c r="H904" t="s">
        <v>152</v>
      </c>
      <c r="I904" t="s">
        <v>33</v>
      </c>
      <c r="J904" s="3">
        <f t="shared" si="73"/>
        <v>0</v>
      </c>
      <c r="K904" t="s">
        <v>153</v>
      </c>
      <c r="L904" s="2" t="str">
        <f t="shared" si="74"/>
        <v>CH</v>
      </c>
      <c r="M904" s="2" t="str">
        <f t="shared" si="75"/>
        <v>01</v>
      </c>
      <c r="N904" t="s">
        <v>34</v>
      </c>
      <c r="O904" t="s">
        <v>22</v>
      </c>
      <c r="P904" t="s">
        <v>23</v>
      </c>
      <c r="Q904">
        <v>1987</v>
      </c>
    </row>
    <row r="905" spans="1:17" x14ac:dyDescent="0.2">
      <c r="A905">
        <v>102257</v>
      </c>
      <c r="B905" s="1">
        <v>42189.649305555555</v>
      </c>
      <c r="C905" s="1">
        <v>42189.663194444445</v>
      </c>
      <c r="D905" t="s">
        <v>304</v>
      </c>
      <c r="E905" s="2" t="str">
        <f t="shared" si="71"/>
        <v>SEA</v>
      </c>
      <c r="F905" s="2" t="str">
        <f t="shared" si="72"/>
        <v>00492</v>
      </c>
      <c r="G905">
        <v>1182.18</v>
      </c>
      <c r="H905" t="s">
        <v>37</v>
      </c>
      <c r="I905" t="s">
        <v>72</v>
      </c>
      <c r="J905" s="3">
        <f t="shared" si="73"/>
        <v>0</v>
      </c>
      <c r="K905" t="s">
        <v>39</v>
      </c>
      <c r="L905" s="2" t="str">
        <f t="shared" si="74"/>
        <v>BT</v>
      </c>
      <c r="M905" s="2" t="str">
        <f t="shared" si="75"/>
        <v>01</v>
      </c>
      <c r="N905" t="s">
        <v>73</v>
      </c>
      <c r="O905" t="s">
        <v>15</v>
      </c>
      <c r="P905" t="s">
        <v>16</v>
      </c>
      <c r="Q905" t="s">
        <v>16</v>
      </c>
    </row>
    <row r="906" spans="1:17" x14ac:dyDescent="0.2">
      <c r="A906">
        <v>81846</v>
      </c>
      <c r="B906" s="1">
        <v>42154.42083333333</v>
      </c>
      <c r="C906" s="1">
        <v>42154.438194444447</v>
      </c>
      <c r="D906" t="s">
        <v>440</v>
      </c>
      <c r="E906" s="2" t="str">
        <f t="shared" si="71"/>
        <v>SEA</v>
      </c>
      <c r="F906" s="2" t="str">
        <f t="shared" si="72"/>
        <v>00026</v>
      </c>
      <c r="G906">
        <v>1496.0219999999999</v>
      </c>
      <c r="H906" t="s">
        <v>61</v>
      </c>
      <c r="I906" t="s">
        <v>72</v>
      </c>
      <c r="J906" s="3">
        <f t="shared" si="73"/>
        <v>0</v>
      </c>
      <c r="K906" t="s">
        <v>62</v>
      </c>
      <c r="L906" s="2" t="str">
        <f t="shared" si="74"/>
        <v>WF</v>
      </c>
      <c r="M906" s="2" t="str">
        <f t="shared" si="75"/>
        <v>01</v>
      </c>
      <c r="N906" t="s">
        <v>73</v>
      </c>
      <c r="O906" t="s">
        <v>15</v>
      </c>
      <c r="P906" t="s">
        <v>16</v>
      </c>
      <c r="Q906" t="s">
        <v>16</v>
      </c>
    </row>
    <row r="907" spans="1:17" x14ac:dyDescent="0.2">
      <c r="A907">
        <v>93441</v>
      </c>
      <c r="B907" s="1">
        <v>42174.349305555559</v>
      </c>
      <c r="C907" s="1">
        <v>42174.354166666664</v>
      </c>
      <c r="D907" t="s">
        <v>520</v>
      </c>
      <c r="E907" s="2" t="str">
        <f t="shared" si="71"/>
        <v>SEA</v>
      </c>
      <c r="F907" s="2" t="str">
        <f t="shared" si="72"/>
        <v>00193</v>
      </c>
      <c r="G907">
        <v>400.93400000000003</v>
      </c>
      <c r="H907" t="s">
        <v>99</v>
      </c>
      <c r="I907" t="s">
        <v>25</v>
      </c>
      <c r="J907" s="3">
        <f t="shared" si="73"/>
        <v>1</v>
      </c>
      <c r="K907" t="s">
        <v>100</v>
      </c>
      <c r="L907" s="2" t="str">
        <f t="shared" si="74"/>
        <v>SLU</v>
      </c>
      <c r="M907" s="2" t="str">
        <f t="shared" si="75"/>
        <v>15</v>
      </c>
      <c r="N907" t="s">
        <v>26</v>
      </c>
      <c r="O907" t="s">
        <v>22</v>
      </c>
      <c r="P907" t="s">
        <v>23</v>
      </c>
      <c r="Q907">
        <v>1974</v>
      </c>
    </row>
    <row r="908" spans="1:17" x14ac:dyDescent="0.2">
      <c r="A908">
        <v>67791</v>
      </c>
      <c r="B908" s="1">
        <v>42127.599305555559</v>
      </c>
      <c r="C908" s="1">
        <v>42127.614583333336</v>
      </c>
      <c r="D908" t="s">
        <v>508</v>
      </c>
      <c r="E908" s="2" t="str">
        <f t="shared" si="71"/>
        <v>SEA</v>
      </c>
      <c r="F908" s="2" t="str">
        <f t="shared" si="72"/>
        <v>00165</v>
      </c>
      <c r="G908">
        <v>1331.165</v>
      </c>
      <c r="H908" t="s">
        <v>175</v>
      </c>
      <c r="I908" t="s">
        <v>13</v>
      </c>
      <c r="J908" s="3">
        <f t="shared" si="73"/>
        <v>0</v>
      </c>
      <c r="K908" t="s">
        <v>176</v>
      </c>
      <c r="L908" s="2" t="str">
        <f t="shared" si="74"/>
        <v>UW</v>
      </c>
      <c r="M908" s="2" t="str">
        <f t="shared" si="75"/>
        <v>10</v>
      </c>
      <c r="N908" t="s">
        <v>14</v>
      </c>
      <c r="O908" t="s">
        <v>15</v>
      </c>
      <c r="P908" t="s">
        <v>16</v>
      </c>
      <c r="Q908" t="s">
        <v>16</v>
      </c>
    </row>
    <row r="909" spans="1:17" x14ac:dyDescent="0.2">
      <c r="A909">
        <v>112347</v>
      </c>
      <c r="B909" s="1">
        <v>42204.508333333331</v>
      </c>
      <c r="C909" s="1">
        <v>42204.552083333336</v>
      </c>
      <c r="D909" t="s">
        <v>127</v>
      </c>
      <c r="E909" s="2" t="str">
        <f t="shared" si="71"/>
        <v>SEA</v>
      </c>
      <c r="F909" s="2" t="str">
        <f t="shared" si="72"/>
        <v>00150</v>
      </c>
      <c r="G909">
        <v>3760.7979999999998</v>
      </c>
      <c r="H909" t="s">
        <v>179</v>
      </c>
      <c r="I909" t="s">
        <v>46</v>
      </c>
      <c r="J909" s="3">
        <f t="shared" si="73"/>
        <v>0</v>
      </c>
      <c r="K909" t="s">
        <v>180</v>
      </c>
      <c r="L909" s="2" t="str">
        <f t="shared" si="74"/>
        <v>SLU</v>
      </c>
      <c r="M909" s="2" t="str">
        <f t="shared" si="75"/>
        <v>19</v>
      </c>
      <c r="N909" t="s">
        <v>48</v>
      </c>
      <c r="O909" t="s">
        <v>15</v>
      </c>
      <c r="P909" t="s">
        <v>16</v>
      </c>
      <c r="Q909" t="s">
        <v>16</v>
      </c>
    </row>
    <row r="910" spans="1:17" x14ac:dyDescent="0.2">
      <c r="A910">
        <v>9009</v>
      </c>
      <c r="B910" s="1">
        <v>41945.661111111112</v>
      </c>
      <c r="C910" s="1">
        <v>41945.665972222225</v>
      </c>
      <c r="D910" t="s">
        <v>393</v>
      </c>
      <c r="E910" s="2" t="str">
        <f t="shared" si="71"/>
        <v>SEA</v>
      </c>
      <c r="F910" s="2" t="str">
        <f t="shared" si="72"/>
        <v>00487</v>
      </c>
      <c r="G910">
        <v>404.53699999999998</v>
      </c>
      <c r="H910" t="s">
        <v>107</v>
      </c>
      <c r="I910" t="s">
        <v>68</v>
      </c>
      <c r="J910" s="3">
        <f t="shared" si="73"/>
        <v>0</v>
      </c>
      <c r="K910" t="s">
        <v>108</v>
      </c>
      <c r="L910" s="2" t="str">
        <f t="shared" si="74"/>
        <v>ID</v>
      </c>
      <c r="M910" s="2" t="str">
        <f t="shared" si="75"/>
        <v>04</v>
      </c>
      <c r="N910" t="s">
        <v>69</v>
      </c>
      <c r="O910" t="s">
        <v>22</v>
      </c>
      <c r="P910" t="s">
        <v>66</v>
      </c>
      <c r="Q910">
        <v>1974</v>
      </c>
    </row>
    <row r="911" spans="1:17" x14ac:dyDescent="0.2">
      <c r="A911">
        <v>5332</v>
      </c>
      <c r="B911" s="1">
        <v>41936.34097222222</v>
      </c>
      <c r="C911" s="1">
        <v>41936.35</v>
      </c>
      <c r="D911" t="s">
        <v>132</v>
      </c>
      <c r="E911" s="2" t="str">
        <f t="shared" si="71"/>
        <v>SEA</v>
      </c>
      <c r="F911" s="2" t="str">
        <f t="shared" si="72"/>
        <v>00330</v>
      </c>
      <c r="G911">
        <v>779.55499999999995</v>
      </c>
      <c r="H911" t="s">
        <v>79</v>
      </c>
      <c r="I911" t="s">
        <v>29</v>
      </c>
      <c r="J911" s="3">
        <f t="shared" si="73"/>
        <v>0</v>
      </c>
      <c r="K911" t="s">
        <v>81</v>
      </c>
      <c r="L911" s="2" t="str">
        <f t="shared" si="74"/>
        <v>CH</v>
      </c>
      <c r="M911" s="2" t="str">
        <f t="shared" si="75"/>
        <v>02</v>
      </c>
      <c r="N911" t="s">
        <v>31</v>
      </c>
      <c r="O911" t="s">
        <v>22</v>
      </c>
      <c r="P911" t="s">
        <v>23</v>
      </c>
      <c r="Q911">
        <v>1982</v>
      </c>
    </row>
    <row r="912" spans="1:17" x14ac:dyDescent="0.2">
      <c r="A912">
        <v>85874</v>
      </c>
      <c r="B912" s="1">
        <v>42161.668749999997</v>
      </c>
      <c r="C912" s="1">
        <v>42161.68472222222</v>
      </c>
      <c r="D912" t="s">
        <v>343</v>
      </c>
      <c r="E912" s="2" t="str">
        <f t="shared" si="71"/>
        <v>SEA</v>
      </c>
      <c r="F912" s="2" t="str">
        <f t="shared" si="72"/>
        <v>00042</v>
      </c>
      <c r="G912">
        <v>1417.0920000000001</v>
      </c>
      <c r="H912" t="s">
        <v>54</v>
      </c>
      <c r="I912" t="s">
        <v>13</v>
      </c>
      <c r="J912" s="3">
        <f t="shared" si="73"/>
        <v>0</v>
      </c>
      <c r="K912" t="s">
        <v>56</v>
      </c>
      <c r="L912" s="2" t="str">
        <f t="shared" si="74"/>
        <v>EL</v>
      </c>
      <c r="M912" s="2" t="str">
        <f t="shared" si="75"/>
        <v>03</v>
      </c>
      <c r="N912" t="s">
        <v>14</v>
      </c>
      <c r="O912" t="s">
        <v>15</v>
      </c>
      <c r="P912" t="s">
        <v>16</v>
      </c>
      <c r="Q912" t="s">
        <v>16</v>
      </c>
    </row>
    <row r="913" spans="1:17" x14ac:dyDescent="0.2">
      <c r="A913">
        <v>131006</v>
      </c>
      <c r="B913" s="1">
        <v>42234.710416666669</v>
      </c>
      <c r="C913" s="1">
        <v>42234.71597222222</v>
      </c>
      <c r="D913" t="s">
        <v>254</v>
      </c>
      <c r="E913" s="2" t="str">
        <f t="shared" si="71"/>
        <v>SEA</v>
      </c>
      <c r="F913" s="2" t="str">
        <f t="shared" si="72"/>
        <v>00343</v>
      </c>
      <c r="G913">
        <v>498.512</v>
      </c>
      <c r="H913" t="s">
        <v>61</v>
      </c>
      <c r="I913" t="s">
        <v>18</v>
      </c>
      <c r="J913" s="3">
        <f t="shared" si="73"/>
        <v>0</v>
      </c>
      <c r="K913" t="s">
        <v>62</v>
      </c>
      <c r="L913" s="2" t="str">
        <f t="shared" si="74"/>
        <v>WF</v>
      </c>
      <c r="M913" s="2" t="str">
        <f t="shared" si="75"/>
        <v>01</v>
      </c>
      <c r="N913" t="s">
        <v>20</v>
      </c>
      <c r="O913" t="s">
        <v>22</v>
      </c>
      <c r="P913" t="s">
        <v>23</v>
      </c>
      <c r="Q913">
        <v>1992</v>
      </c>
    </row>
    <row r="914" spans="1:17" x14ac:dyDescent="0.2">
      <c r="A914">
        <v>134812</v>
      </c>
      <c r="B914" s="1">
        <v>42241.287499999999</v>
      </c>
      <c r="C914" s="1">
        <v>42241.292361111111</v>
      </c>
      <c r="D914" t="s">
        <v>321</v>
      </c>
      <c r="E914" s="2" t="str">
        <f t="shared" si="71"/>
        <v>SEA</v>
      </c>
      <c r="F914" s="2" t="str">
        <f t="shared" si="72"/>
        <v>00292</v>
      </c>
      <c r="G914">
        <v>403.089</v>
      </c>
      <c r="H914" t="s">
        <v>93</v>
      </c>
      <c r="I914" t="s">
        <v>116</v>
      </c>
      <c r="J914" s="3">
        <f t="shared" si="73"/>
        <v>0</v>
      </c>
      <c r="K914" t="s">
        <v>94</v>
      </c>
      <c r="L914" s="2" t="str">
        <f t="shared" si="74"/>
        <v>CBD</v>
      </c>
      <c r="M914" s="2" t="str">
        <f t="shared" si="75"/>
        <v>06</v>
      </c>
      <c r="N914" t="s">
        <v>117</v>
      </c>
      <c r="O914" t="s">
        <v>22</v>
      </c>
      <c r="P914" t="s">
        <v>23</v>
      </c>
      <c r="Q914">
        <v>1965</v>
      </c>
    </row>
    <row r="915" spans="1:17" x14ac:dyDescent="0.2">
      <c r="A915">
        <v>153354</v>
      </c>
      <c r="B915" s="1">
        <v>42280.879166666666</v>
      </c>
      <c r="C915" s="1">
        <v>42280.883333333331</v>
      </c>
      <c r="D915" t="s">
        <v>357</v>
      </c>
      <c r="E915" s="2" t="str">
        <f t="shared" si="71"/>
        <v>SEA</v>
      </c>
      <c r="F915" s="2" t="str">
        <f t="shared" si="72"/>
        <v>00482</v>
      </c>
      <c r="G915">
        <v>381.62700000000001</v>
      </c>
      <c r="H915" t="s">
        <v>29</v>
      </c>
      <c r="I915" t="s">
        <v>137</v>
      </c>
      <c r="J915" s="3">
        <f t="shared" si="73"/>
        <v>0</v>
      </c>
      <c r="K915" t="s">
        <v>31</v>
      </c>
      <c r="L915" s="2" t="str">
        <f t="shared" si="74"/>
        <v>BT</v>
      </c>
      <c r="M915" s="2" t="str">
        <f t="shared" si="75"/>
        <v>05</v>
      </c>
      <c r="N915" t="s">
        <v>138</v>
      </c>
      <c r="O915" t="s">
        <v>15</v>
      </c>
      <c r="P915" t="s">
        <v>16</v>
      </c>
      <c r="Q915" t="s">
        <v>16</v>
      </c>
    </row>
    <row r="916" spans="1:17" x14ac:dyDescent="0.2">
      <c r="A916">
        <v>94362</v>
      </c>
      <c r="B916" s="1">
        <v>42175.745138888888</v>
      </c>
      <c r="C916" s="1">
        <v>42175.757638888892</v>
      </c>
      <c r="D916" t="s">
        <v>270</v>
      </c>
      <c r="E916" s="2" t="str">
        <f t="shared" si="71"/>
        <v>SEA</v>
      </c>
      <c r="F916" s="2" t="str">
        <f t="shared" si="72"/>
        <v>00476</v>
      </c>
      <c r="G916">
        <v>1109.598</v>
      </c>
      <c r="H916" t="s">
        <v>96</v>
      </c>
      <c r="I916" t="s">
        <v>33</v>
      </c>
      <c r="J916" s="3">
        <f t="shared" si="73"/>
        <v>0</v>
      </c>
      <c r="K916" t="s">
        <v>97</v>
      </c>
      <c r="L916" s="2" t="str">
        <f t="shared" si="74"/>
        <v>EL</v>
      </c>
      <c r="M916" s="2" t="str">
        <f t="shared" si="75"/>
        <v>01</v>
      </c>
      <c r="N916" t="s">
        <v>34</v>
      </c>
      <c r="O916" t="s">
        <v>15</v>
      </c>
      <c r="P916" t="s">
        <v>16</v>
      </c>
      <c r="Q916" t="s">
        <v>16</v>
      </c>
    </row>
    <row r="917" spans="1:17" x14ac:dyDescent="0.2">
      <c r="A917">
        <v>561</v>
      </c>
      <c r="B917" s="1">
        <v>41925.560416666667</v>
      </c>
      <c r="C917" s="1">
        <v>41925.564583333333</v>
      </c>
      <c r="D917" t="s">
        <v>154</v>
      </c>
      <c r="E917" s="2" t="str">
        <f t="shared" si="71"/>
        <v>SEA</v>
      </c>
      <c r="F917" s="2" t="str">
        <f t="shared" si="72"/>
        <v>00063</v>
      </c>
      <c r="G917">
        <v>364.08800000000002</v>
      </c>
      <c r="H917" t="s">
        <v>93</v>
      </c>
      <c r="I917" t="s">
        <v>25</v>
      </c>
      <c r="J917" s="3">
        <f t="shared" si="73"/>
        <v>1</v>
      </c>
      <c r="K917" t="s">
        <v>94</v>
      </c>
      <c r="L917" s="2" t="str">
        <f t="shared" si="74"/>
        <v>CBD</v>
      </c>
      <c r="M917" s="2" t="str">
        <f t="shared" si="75"/>
        <v>06</v>
      </c>
      <c r="N917" t="s">
        <v>26</v>
      </c>
      <c r="O917" t="s">
        <v>15</v>
      </c>
      <c r="P917" t="s">
        <v>16</v>
      </c>
      <c r="Q917" t="s">
        <v>16</v>
      </c>
    </row>
    <row r="918" spans="1:17" x14ac:dyDescent="0.2">
      <c r="A918">
        <v>155849</v>
      </c>
      <c r="B918" s="1">
        <v>42286.786805555559</v>
      </c>
      <c r="C918" s="1">
        <v>42286.790277777778</v>
      </c>
      <c r="D918" t="s">
        <v>326</v>
      </c>
      <c r="E918" s="2" t="str">
        <f t="shared" si="71"/>
        <v>SEA</v>
      </c>
      <c r="F918" s="2" t="str">
        <f t="shared" si="72"/>
        <v>00030</v>
      </c>
      <c r="G918">
        <v>315.15100000000001</v>
      </c>
      <c r="H918" t="s">
        <v>29</v>
      </c>
      <c r="I918" t="s">
        <v>189</v>
      </c>
      <c r="J918" s="3">
        <f t="shared" si="73"/>
        <v>0</v>
      </c>
      <c r="K918" t="s">
        <v>31</v>
      </c>
      <c r="L918" s="2" t="str">
        <f t="shared" si="74"/>
        <v>BT</v>
      </c>
      <c r="M918" s="2" t="str">
        <f t="shared" si="75"/>
        <v>05</v>
      </c>
      <c r="N918" t="s">
        <v>190</v>
      </c>
      <c r="O918" t="s">
        <v>22</v>
      </c>
      <c r="P918" t="s">
        <v>66</v>
      </c>
      <c r="Q918">
        <v>1984</v>
      </c>
    </row>
    <row r="919" spans="1:17" x14ac:dyDescent="0.2">
      <c r="A919">
        <v>6549</v>
      </c>
      <c r="B919" s="1">
        <v>41939.588194444441</v>
      </c>
      <c r="C919" s="1">
        <v>41939.640277777777</v>
      </c>
      <c r="D919" t="s">
        <v>238</v>
      </c>
      <c r="E919" s="2" t="str">
        <f t="shared" si="71"/>
        <v>SEA</v>
      </c>
      <c r="F919" s="2" t="str">
        <f t="shared" si="72"/>
        <v>00284</v>
      </c>
      <c r="G919">
        <v>4533.0020000000004</v>
      </c>
      <c r="H919" t="s">
        <v>61</v>
      </c>
      <c r="I919" t="s">
        <v>61</v>
      </c>
      <c r="J919" s="3">
        <f t="shared" si="73"/>
        <v>0</v>
      </c>
      <c r="K919" t="s">
        <v>62</v>
      </c>
      <c r="L919" s="2" t="str">
        <f t="shared" si="74"/>
        <v>WF</v>
      </c>
      <c r="M919" s="2" t="str">
        <f t="shared" si="75"/>
        <v>01</v>
      </c>
      <c r="N919" t="s">
        <v>62</v>
      </c>
      <c r="O919" t="s">
        <v>15</v>
      </c>
      <c r="P919" t="s">
        <v>16</v>
      </c>
      <c r="Q919" t="s">
        <v>16</v>
      </c>
    </row>
    <row r="920" spans="1:17" x14ac:dyDescent="0.2">
      <c r="A920">
        <v>25716</v>
      </c>
      <c r="B920" s="1">
        <v>42009.413194444445</v>
      </c>
      <c r="C920" s="1">
        <v>42009.415972222225</v>
      </c>
      <c r="D920" t="s">
        <v>129</v>
      </c>
      <c r="E920" s="2" t="str">
        <f t="shared" si="71"/>
        <v>SEA</v>
      </c>
      <c r="F920" s="2" t="str">
        <f t="shared" si="72"/>
        <v>00029</v>
      </c>
      <c r="G920">
        <v>264.15300000000002</v>
      </c>
      <c r="H920" t="s">
        <v>29</v>
      </c>
      <c r="I920" t="s">
        <v>99</v>
      </c>
      <c r="J920" s="3">
        <f t="shared" si="73"/>
        <v>0</v>
      </c>
      <c r="K920" t="s">
        <v>31</v>
      </c>
      <c r="L920" s="2" t="str">
        <f t="shared" si="74"/>
        <v>BT</v>
      </c>
      <c r="M920" s="2" t="str">
        <f t="shared" si="75"/>
        <v>05</v>
      </c>
      <c r="N920" t="s">
        <v>100</v>
      </c>
      <c r="O920" t="s">
        <v>22</v>
      </c>
      <c r="P920" t="s">
        <v>23</v>
      </c>
      <c r="Q920">
        <v>1987</v>
      </c>
    </row>
    <row r="921" spans="1:17" x14ac:dyDescent="0.2">
      <c r="A921">
        <v>76609</v>
      </c>
      <c r="B921" s="1">
        <v>42144.781944444447</v>
      </c>
      <c r="C921" s="1">
        <v>42144.786111111112</v>
      </c>
      <c r="D921" t="s">
        <v>283</v>
      </c>
      <c r="E921" s="2" t="str">
        <f t="shared" si="71"/>
        <v>SEA</v>
      </c>
      <c r="F921" s="2" t="str">
        <f t="shared" si="72"/>
        <v>00326</v>
      </c>
      <c r="G921">
        <v>338.85599999999999</v>
      </c>
      <c r="H921" t="s">
        <v>50</v>
      </c>
      <c r="I921" t="s">
        <v>28</v>
      </c>
      <c r="J921" s="3">
        <f t="shared" si="73"/>
        <v>0</v>
      </c>
      <c r="K921" t="s">
        <v>51</v>
      </c>
      <c r="L921" s="2" t="str">
        <f t="shared" si="74"/>
        <v>FH</v>
      </c>
      <c r="M921" s="2" t="str">
        <f t="shared" si="75"/>
        <v>01</v>
      </c>
      <c r="N921" t="s">
        <v>30</v>
      </c>
      <c r="O921" t="s">
        <v>22</v>
      </c>
      <c r="P921" t="s">
        <v>66</v>
      </c>
      <c r="Q921">
        <v>1982</v>
      </c>
    </row>
    <row r="922" spans="1:17" x14ac:dyDescent="0.2">
      <c r="A922">
        <v>141044</v>
      </c>
      <c r="B922" s="1">
        <v>42254.84375</v>
      </c>
      <c r="C922" s="1">
        <v>42254.85833333333</v>
      </c>
      <c r="D922" t="s">
        <v>449</v>
      </c>
      <c r="E922" s="2" t="str">
        <f t="shared" si="71"/>
        <v>SEA</v>
      </c>
      <c r="F922" s="2" t="str">
        <f t="shared" si="72"/>
        <v>00211</v>
      </c>
      <c r="G922">
        <v>1259.117</v>
      </c>
      <c r="H922" t="s">
        <v>84</v>
      </c>
      <c r="I922" t="s">
        <v>37</v>
      </c>
      <c r="J922" s="3">
        <f t="shared" si="73"/>
        <v>0</v>
      </c>
      <c r="K922" t="s">
        <v>85</v>
      </c>
      <c r="L922" s="2" t="str">
        <f t="shared" si="74"/>
        <v>DPD</v>
      </c>
      <c r="M922" s="2" t="str">
        <f t="shared" si="75"/>
        <v>01</v>
      </c>
      <c r="N922" t="s">
        <v>39</v>
      </c>
      <c r="O922" t="s">
        <v>15</v>
      </c>
      <c r="P922" t="s">
        <v>16</v>
      </c>
      <c r="Q922" t="s">
        <v>16</v>
      </c>
    </row>
    <row r="923" spans="1:17" x14ac:dyDescent="0.2">
      <c r="A923">
        <v>86938</v>
      </c>
      <c r="B923" s="1">
        <v>42163.613194444442</v>
      </c>
      <c r="C923" s="1">
        <v>42163.627083333333</v>
      </c>
      <c r="D923" t="s">
        <v>353</v>
      </c>
      <c r="E923" s="2" t="str">
        <f t="shared" si="71"/>
        <v>SEA</v>
      </c>
      <c r="F923" s="2" t="str">
        <f t="shared" si="72"/>
        <v>00144</v>
      </c>
      <c r="G923">
        <v>1182.748</v>
      </c>
      <c r="H923" t="s">
        <v>18</v>
      </c>
      <c r="I923" t="s">
        <v>53</v>
      </c>
      <c r="J923" s="3">
        <f t="shared" si="73"/>
        <v>0</v>
      </c>
      <c r="K923" t="s">
        <v>20</v>
      </c>
      <c r="L923" s="2" t="str">
        <f t="shared" si="74"/>
        <v>CBD</v>
      </c>
      <c r="M923" s="2" t="str">
        <f t="shared" si="75"/>
        <v>13</v>
      </c>
      <c r="N923" t="s">
        <v>55</v>
      </c>
      <c r="O923" t="s">
        <v>15</v>
      </c>
      <c r="P923" t="s">
        <v>16</v>
      </c>
      <c r="Q923" t="s">
        <v>16</v>
      </c>
    </row>
    <row r="924" spans="1:17" x14ac:dyDescent="0.2">
      <c r="A924">
        <v>15272</v>
      </c>
      <c r="B924" s="1">
        <v>41962.509722222225</v>
      </c>
      <c r="C924" s="1">
        <v>41962.515277777777</v>
      </c>
      <c r="D924" t="s">
        <v>222</v>
      </c>
      <c r="E924" s="2" t="str">
        <f t="shared" si="71"/>
        <v>SEA</v>
      </c>
      <c r="F924" s="2" t="str">
        <f t="shared" si="72"/>
        <v>00379</v>
      </c>
      <c r="G924">
        <v>464.05599999999998</v>
      </c>
      <c r="H924" t="s">
        <v>317</v>
      </c>
      <c r="I924" t="s">
        <v>42</v>
      </c>
      <c r="J924" s="3">
        <f t="shared" si="73"/>
        <v>0</v>
      </c>
      <c r="K924" t="s">
        <v>318</v>
      </c>
      <c r="L924" s="2" t="str">
        <f t="shared" si="74"/>
        <v>UD</v>
      </c>
      <c r="M924" s="2" t="str">
        <f t="shared" si="75"/>
        <v>02</v>
      </c>
      <c r="N924" t="s">
        <v>43</v>
      </c>
      <c r="O924" t="s">
        <v>22</v>
      </c>
      <c r="P924" t="s">
        <v>23</v>
      </c>
      <c r="Q924">
        <v>1954</v>
      </c>
    </row>
    <row r="925" spans="1:17" x14ac:dyDescent="0.2">
      <c r="A925">
        <v>36061</v>
      </c>
      <c r="B925" s="1">
        <v>42047.019444444442</v>
      </c>
      <c r="C925" s="1">
        <v>42047.027777777781</v>
      </c>
      <c r="D925" t="s">
        <v>220</v>
      </c>
      <c r="E925" s="2" t="str">
        <f t="shared" si="71"/>
        <v>SEA</v>
      </c>
      <c r="F925" s="2" t="str">
        <f t="shared" si="72"/>
        <v>00355</v>
      </c>
      <c r="G925">
        <v>740.79100000000005</v>
      </c>
      <c r="H925" t="s">
        <v>68</v>
      </c>
      <c r="I925" t="s">
        <v>99</v>
      </c>
      <c r="J925" s="3">
        <f t="shared" si="73"/>
        <v>0</v>
      </c>
      <c r="K925" t="s">
        <v>69</v>
      </c>
      <c r="L925" s="2" t="str">
        <f t="shared" si="74"/>
        <v>CBD</v>
      </c>
      <c r="M925" s="2" t="str">
        <f t="shared" si="75"/>
        <v>05</v>
      </c>
      <c r="N925" t="s">
        <v>100</v>
      </c>
      <c r="O925" t="s">
        <v>15</v>
      </c>
      <c r="P925" t="s">
        <v>16</v>
      </c>
      <c r="Q925" t="s">
        <v>16</v>
      </c>
    </row>
    <row r="926" spans="1:17" x14ac:dyDescent="0.2">
      <c r="A926">
        <v>131571</v>
      </c>
      <c r="B926" s="1">
        <v>42235.609027777777</v>
      </c>
      <c r="C926" s="1">
        <v>42235.652083333334</v>
      </c>
      <c r="D926" t="s">
        <v>525</v>
      </c>
      <c r="E926" s="2" t="str">
        <f t="shared" si="71"/>
        <v>SEA</v>
      </c>
      <c r="F926" s="2" t="str">
        <f t="shared" si="72"/>
        <v>00270</v>
      </c>
      <c r="G926">
        <v>3703.0250000000001</v>
      </c>
      <c r="H926" t="s">
        <v>144</v>
      </c>
      <c r="I926" t="s">
        <v>144</v>
      </c>
      <c r="J926" s="3">
        <f t="shared" si="73"/>
        <v>0</v>
      </c>
      <c r="K926" t="s">
        <v>145</v>
      </c>
      <c r="L926" s="2" t="str">
        <f t="shared" si="74"/>
        <v>UD</v>
      </c>
      <c r="M926" s="2" t="str">
        <f t="shared" si="75"/>
        <v>04</v>
      </c>
      <c r="N926" t="s">
        <v>145</v>
      </c>
      <c r="O926" t="s">
        <v>15</v>
      </c>
      <c r="P926" t="s">
        <v>16</v>
      </c>
      <c r="Q926" t="s">
        <v>16</v>
      </c>
    </row>
    <row r="927" spans="1:17" x14ac:dyDescent="0.2">
      <c r="A927">
        <v>31283</v>
      </c>
      <c r="B927" s="1">
        <v>42029.673611111109</v>
      </c>
      <c r="C927" s="1">
        <v>42029.678472222222</v>
      </c>
      <c r="D927" t="s">
        <v>237</v>
      </c>
      <c r="E927" s="2" t="str">
        <f t="shared" si="71"/>
        <v>SEA</v>
      </c>
      <c r="F927" s="2" t="str">
        <f t="shared" si="72"/>
        <v>00424</v>
      </c>
      <c r="G927">
        <v>387.91</v>
      </c>
      <c r="H927" t="s">
        <v>25</v>
      </c>
      <c r="I927" t="s">
        <v>93</v>
      </c>
      <c r="J927" s="3">
        <f t="shared" si="73"/>
        <v>0</v>
      </c>
      <c r="K927" t="s">
        <v>26</v>
      </c>
      <c r="L927" s="2" t="str">
        <f t="shared" si="74"/>
        <v>PS</v>
      </c>
      <c r="M927" s="2" t="str">
        <f t="shared" si="75"/>
        <v>04</v>
      </c>
      <c r="N927" t="s">
        <v>94</v>
      </c>
      <c r="O927" t="s">
        <v>22</v>
      </c>
      <c r="P927" t="s">
        <v>23</v>
      </c>
      <c r="Q927">
        <v>1986</v>
      </c>
    </row>
    <row r="928" spans="1:17" x14ac:dyDescent="0.2">
      <c r="A928">
        <v>54424</v>
      </c>
      <c r="B928" s="1">
        <v>42099.457638888889</v>
      </c>
      <c r="C928" s="1">
        <v>42099.476388888892</v>
      </c>
      <c r="D928" t="s">
        <v>406</v>
      </c>
      <c r="E928" s="2" t="str">
        <f t="shared" si="71"/>
        <v>SEA</v>
      </c>
      <c r="F928" s="2" t="str">
        <f t="shared" si="72"/>
        <v>00133</v>
      </c>
      <c r="G928">
        <v>1625.941</v>
      </c>
      <c r="H928" t="s">
        <v>61</v>
      </c>
      <c r="I928" t="s">
        <v>61</v>
      </c>
      <c r="J928" s="3">
        <f t="shared" si="73"/>
        <v>0</v>
      </c>
      <c r="K928" t="s">
        <v>62</v>
      </c>
      <c r="L928" s="2" t="str">
        <f t="shared" si="74"/>
        <v>WF</v>
      </c>
      <c r="M928" s="2" t="str">
        <f t="shared" si="75"/>
        <v>01</v>
      </c>
      <c r="N928" t="s">
        <v>62</v>
      </c>
      <c r="O928" t="s">
        <v>15</v>
      </c>
      <c r="P928" t="s">
        <v>16</v>
      </c>
      <c r="Q928" t="s">
        <v>16</v>
      </c>
    </row>
    <row r="929" spans="1:17" x14ac:dyDescent="0.2">
      <c r="A929">
        <v>146327</v>
      </c>
      <c r="B929" s="1">
        <v>42265.775694444441</v>
      </c>
      <c r="C929" s="1">
        <v>42265.78402777778</v>
      </c>
      <c r="D929" t="s">
        <v>416</v>
      </c>
      <c r="E929" s="2" t="str">
        <f t="shared" si="71"/>
        <v>SEA</v>
      </c>
      <c r="F929" s="2" t="str">
        <f t="shared" si="72"/>
        <v>00245</v>
      </c>
      <c r="G929">
        <v>755.40899999999999</v>
      </c>
      <c r="H929" t="s">
        <v>61</v>
      </c>
      <c r="I929" t="s">
        <v>179</v>
      </c>
      <c r="J929" s="3">
        <f t="shared" si="73"/>
        <v>0</v>
      </c>
      <c r="K929" t="s">
        <v>62</v>
      </c>
      <c r="L929" s="2" t="str">
        <f t="shared" si="74"/>
        <v>WF</v>
      </c>
      <c r="M929" s="2" t="str">
        <f t="shared" si="75"/>
        <v>01</v>
      </c>
      <c r="N929" t="s">
        <v>180</v>
      </c>
      <c r="O929" t="s">
        <v>15</v>
      </c>
      <c r="P929" t="s">
        <v>16</v>
      </c>
      <c r="Q929" t="s">
        <v>16</v>
      </c>
    </row>
    <row r="930" spans="1:17" x14ac:dyDescent="0.2">
      <c r="A930">
        <v>110722</v>
      </c>
      <c r="B930" s="1">
        <v>42202.372916666667</v>
      </c>
      <c r="C930" s="1">
        <v>42202.37777777778</v>
      </c>
      <c r="D930" t="s">
        <v>256</v>
      </c>
      <c r="E930" s="2" t="str">
        <f t="shared" si="71"/>
        <v>SEA</v>
      </c>
      <c r="F930" s="2" t="str">
        <f t="shared" si="72"/>
        <v>00052</v>
      </c>
      <c r="G930">
        <v>454.392</v>
      </c>
      <c r="H930" t="s">
        <v>90</v>
      </c>
      <c r="I930" t="s">
        <v>64</v>
      </c>
      <c r="J930" s="3">
        <f t="shared" si="73"/>
        <v>0</v>
      </c>
      <c r="K930" t="s">
        <v>91</v>
      </c>
      <c r="L930" s="2" t="str">
        <f t="shared" si="74"/>
        <v>CH</v>
      </c>
      <c r="M930" s="2" t="str">
        <f t="shared" si="75"/>
        <v>12</v>
      </c>
      <c r="N930" t="s">
        <v>65</v>
      </c>
      <c r="O930" t="s">
        <v>22</v>
      </c>
      <c r="P930" t="s">
        <v>23</v>
      </c>
      <c r="Q930">
        <v>1988</v>
      </c>
    </row>
    <row r="931" spans="1:17" x14ac:dyDescent="0.2">
      <c r="A931">
        <v>80956</v>
      </c>
      <c r="B931" s="1">
        <v>42152.752083333333</v>
      </c>
      <c r="C931" s="1">
        <v>42152.756944444445</v>
      </c>
      <c r="D931" t="s">
        <v>526</v>
      </c>
      <c r="E931" s="2" t="str">
        <f t="shared" si="71"/>
        <v>SEA</v>
      </c>
      <c r="F931" s="2" t="str">
        <f t="shared" si="72"/>
        <v>00418</v>
      </c>
      <c r="G931">
        <v>450.37200000000001</v>
      </c>
      <c r="H931" t="s">
        <v>64</v>
      </c>
      <c r="I931" t="s">
        <v>19</v>
      </c>
      <c r="J931" s="3">
        <f t="shared" si="73"/>
        <v>0</v>
      </c>
      <c r="K931" t="s">
        <v>65</v>
      </c>
      <c r="L931" s="2" t="str">
        <f t="shared" si="74"/>
        <v>SLU</v>
      </c>
      <c r="M931" s="2" t="str">
        <f t="shared" si="75"/>
        <v>07</v>
      </c>
      <c r="N931" t="s">
        <v>21</v>
      </c>
      <c r="O931" t="s">
        <v>22</v>
      </c>
      <c r="P931" t="s">
        <v>23</v>
      </c>
      <c r="Q931">
        <v>1967</v>
      </c>
    </row>
    <row r="932" spans="1:17" x14ac:dyDescent="0.2">
      <c r="A932">
        <v>18937</v>
      </c>
      <c r="B932" s="1">
        <v>41977.269444444442</v>
      </c>
      <c r="C932" s="1">
        <v>41977.28402777778</v>
      </c>
      <c r="D932" t="s">
        <v>447</v>
      </c>
      <c r="E932" s="2" t="str">
        <f t="shared" si="71"/>
        <v>SEA</v>
      </c>
      <c r="F932" s="2" t="str">
        <f t="shared" si="72"/>
        <v>00388</v>
      </c>
      <c r="G932">
        <v>1261.307</v>
      </c>
      <c r="H932" t="s">
        <v>90</v>
      </c>
      <c r="I932" t="s">
        <v>175</v>
      </c>
      <c r="J932" s="3">
        <f t="shared" si="73"/>
        <v>0</v>
      </c>
      <c r="K932" t="s">
        <v>91</v>
      </c>
      <c r="L932" s="2" t="str">
        <f t="shared" si="74"/>
        <v>CH</v>
      </c>
      <c r="M932" s="2" t="str">
        <f t="shared" si="75"/>
        <v>12</v>
      </c>
      <c r="N932" t="s">
        <v>176</v>
      </c>
      <c r="O932" t="s">
        <v>22</v>
      </c>
      <c r="P932" t="s">
        <v>23</v>
      </c>
      <c r="Q932">
        <v>1982</v>
      </c>
    </row>
    <row r="933" spans="1:17" x14ac:dyDescent="0.2">
      <c r="A933">
        <v>93320</v>
      </c>
      <c r="B933" s="1">
        <v>42173.849305555559</v>
      </c>
      <c r="C933" s="1">
        <v>42173.859722222223</v>
      </c>
      <c r="D933" t="s">
        <v>206</v>
      </c>
      <c r="E933" s="2" t="str">
        <f t="shared" si="71"/>
        <v>SEA</v>
      </c>
      <c r="F933" s="2" t="str">
        <f t="shared" si="72"/>
        <v>00187</v>
      </c>
      <c r="G933">
        <v>904.49699999999996</v>
      </c>
      <c r="H933" t="s">
        <v>19</v>
      </c>
      <c r="I933" t="s">
        <v>68</v>
      </c>
      <c r="J933" s="3">
        <f t="shared" si="73"/>
        <v>0</v>
      </c>
      <c r="K933" t="s">
        <v>21</v>
      </c>
      <c r="L933" s="2" t="str">
        <f t="shared" si="74"/>
        <v>SLU</v>
      </c>
      <c r="M933" s="2" t="str">
        <f t="shared" si="75"/>
        <v>02</v>
      </c>
      <c r="N933" t="s">
        <v>69</v>
      </c>
      <c r="O933" t="s">
        <v>22</v>
      </c>
      <c r="P933" t="s">
        <v>23</v>
      </c>
      <c r="Q933">
        <v>1988</v>
      </c>
    </row>
    <row r="934" spans="1:17" x14ac:dyDescent="0.2">
      <c r="A934">
        <v>117920</v>
      </c>
      <c r="B934" s="1">
        <v>42213.759722222225</v>
      </c>
      <c r="C934" s="1">
        <v>42213.76666666667</v>
      </c>
      <c r="D934" t="s">
        <v>32</v>
      </c>
      <c r="E934" s="2" t="str">
        <f t="shared" si="71"/>
        <v>SEA</v>
      </c>
      <c r="F934" s="2" t="str">
        <f t="shared" si="72"/>
        <v>00318</v>
      </c>
      <c r="G934">
        <v>590.99</v>
      </c>
      <c r="H934" t="s">
        <v>54</v>
      </c>
      <c r="I934" t="s">
        <v>19</v>
      </c>
      <c r="J934" s="3">
        <f t="shared" si="73"/>
        <v>0</v>
      </c>
      <c r="K934" t="s">
        <v>56</v>
      </c>
      <c r="L934" s="2" t="str">
        <f t="shared" si="74"/>
        <v>EL</v>
      </c>
      <c r="M934" s="2" t="str">
        <f t="shared" si="75"/>
        <v>03</v>
      </c>
      <c r="N934" t="s">
        <v>21</v>
      </c>
      <c r="O934" t="s">
        <v>22</v>
      </c>
      <c r="P934" t="s">
        <v>66</v>
      </c>
      <c r="Q934">
        <v>1989</v>
      </c>
    </row>
    <row r="935" spans="1:17" x14ac:dyDescent="0.2">
      <c r="A935">
        <v>70030</v>
      </c>
      <c r="B935" s="1">
        <v>42132.550694444442</v>
      </c>
      <c r="C935" s="1">
        <v>42132.554861111108</v>
      </c>
      <c r="D935" t="s">
        <v>354</v>
      </c>
      <c r="E935" s="2" t="str">
        <f t="shared" si="71"/>
        <v>SEA</v>
      </c>
      <c r="F935" s="2" t="str">
        <f t="shared" si="72"/>
        <v>00239</v>
      </c>
      <c r="G935">
        <v>360.31599999999997</v>
      </c>
      <c r="H935" t="s">
        <v>179</v>
      </c>
      <c r="I935" t="s">
        <v>19</v>
      </c>
      <c r="J935" s="3">
        <f t="shared" si="73"/>
        <v>0</v>
      </c>
      <c r="K935" t="s">
        <v>180</v>
      </c>
      <c r="L935" s="2" t="str">
        <f t="shared" si="74"/>
        <v>SLU</v>
      </c>
      <c r="M935" s="2" t="str">
        <f t="shared" si="75"/>
        <v>19</v>
      </c>
      <c r="N935" t="s">
        <v>21</v>
      </c>
      <c r="O935" t="s">
        <v>22</v>
      </c>
      <c r="P935" t="s">
        <v>23</v>
      </c>
      <c r="Q935">
        <v>1982</v>
      </c>
    </row>
    <row r="936" spans="1:17" x14ac:dyDescent="0.2">
      <c r="A936">
        <v>31122</v>
      </c>
      <c r="B936" s="1">
        <v>42029.454861111109</v>
      </c>
      <c r="C936" s="1">
        <v>42029.456944444442</v>
      </c>
      <c r="D936" t="s">
        <v>385</v>
      </c>
      <c r="E936" s="2" t="str">
        <f t="shared" si="71"/>
        <v>SEA</v>
      </c>
      <c r="F936" s="2" t="str">
        <f t="shared" si="72"/>
        <v>00358</v>
      </c>
      <c r="G936">
        <v>210.27099999999999</v>
      </c>
      <c r="H936" t="s">
        <v>58</v>
      </c>
      <c r="I936" t="s">
        <v>102</v>
      </c>
      <c r="J936" s="3">
        <f t="shared" si="73"/>
        <v>0</v>
      </c>
      <c r="K936" t="s">
        <v>59</v>
      </c>
      <c r="L936" s="2" t="str">
        <f t="shared" si="74"/>
        <v>CH</v>
      </c>
      <c r="M936" s="2" t="str">
        <f t="shared" si="75"/>
        <v>05</v>
      </c>
      <c r="N936" t="s">
        <v>103</v>
      </c>
      <c r="O936" t="s">
        <v>22</v>
      </c>
      <c r="P936" t="s">
        <v>66</v>
      </c>
      <c r="Q936">
        <v>1950</v>
      </c>
    </row>
    <row r="937" spans="1:17" x14ac:dyDescent="0.2">
      <c r="A937">
        <v>112365</v>
      </c>
      <c r="B937" s="1">
        <v>42204.518055555556</v>
      </c>
      <c r="C937" s="1">
        <v>42204.530555555553</v>
      </c>
      <c r="D937" t="s">
        <v>222</v>
      </c>
      <c r="E937" s="2" t="str">
        <f t="shared" si="71"/>
        <v>SEA</v>
      </c>
      <c r="F937" s="2" t="str">
        <f t="shared" si="72"/>
        <v>00379</v>
      </c>
      <c r="G937">
        <v>1103.9100000000001</v>
      </c>
      <c r="H937" t="s">
        <v>87</v>
      </c>
      <c r="I937" t="s">
        <v>37</v>
      </c>
      <c r="J937" s="3">
        <f t="shared" si="73"/>
        <v>0</v>
      </c>
      <c r="K937" t="s">
        <v>88</v>
      </c>
      <c r="L937" s="2" t="str">
        <f t="shared" si="74"/>
        <v>CH</v>
      </c>
      <c r="M937" s="2" t="str">
        <f t="shared" si="75"/>
        <v>08</v>
      </c>
      <c r="N937" t="s">
        <v>39</v>
      </c>
      <c r="O937" t="s">
        <v>22</v>
      </c>
      <c r="P937" t="s">
        <v>23</v>
      </c>
      <c r="Q937">
        <v>1993</v>
      </c>
    </row>
    <row r="938" spans="1:17" x14ac:dyDescent="0.2">
      <c r="A938">
        <v>120918</v>
      </c>
      <c r="B938" s="1">
        <v>42218.504861111112</v>
      </c>
      <c r="C938" s="1">
        <v>42218.509722222225</v>
      </c>
      <c r="D938" t="s">
        <v>480</v>
      </c>
      <c r="E938" s="2" t="str">
        <f t="shared" si="71"/>
        <v>SEA</v>
      </c>
      <c r="F938" s="2" t="str">
        <f t="shared" si="72"/>
        <v>00228</v>
      </c>
      <c r="G938">
        <v>415.69900000000001</v>
      </c>
      <c r="H938" t="s">
        <v>13</v>
      </c>
      <c r="I938" t="s">
        <v>144</v>
      </c>
      <c r="J938" s="3">
        <f t="shared" si="73"/>
        <v>0</v>
      </c>
      <c r="K938" t="s">
        <v>14</v>
      </c>
      <c r="L938" s="2" t="str">
        <f t="shared" si="74"/>
        <v>EL</v>
      </c>
      <c r="M938" s="2" t="str">
        <f t="shared" si="75"/>
        <v>05</v>
      </c>
      <c r="N938" t="s">
        <v>145</v>
      </c>
      <c r="O938" t="s">
        <v>15</v>
      </c>
      <c r="P938" t="s">
        <v>16</v>
      </c>
      <c r="Q938" t="s">
        <v>16</v>
      </c>
    </row>
    <row r="939" spans="1:17" x14ac:dyDescent="0.2">
      <c r="A939">
        <v>38929</v>
      </c>
      <c r="B939" s="1">
        <v>42054.368750000001</v>
      </c>
      <c r="C939" s="1">
        <v>42054.37222222222</v>
      </c>
      <c r="D939" t="s">
        <v>279</v>
      </c>
      <c r="E939" s="2" t="str">
        <f t="shared" si="71"/>
        <v>SEA</v>
      </c>
      <c r="F939" s="2" t="str">
        <f t="shared" si="72"/>
        <v>00038</v>
      </c>
      <c r="G939">
        <v>328.125</v>
      </c>
      <c r="H939" t="s">
        <v>46</v>
      </c>
      <c r="I939" t="s">
        <v>64</v>
      </c>
      <c r="J939" s="3">
        <f t="shared" si="73"/>
        <v>0</v>
      </c>
      <c r="K939" t="s">
        <v>48</v>
      </c>
      <c r="L939" s="2" t="str">
        <f t="shared" si="74"/>
        <v>SLU</v>
      </c>
      <c r="M939" s="2" t="str">
        <f t="shared" si="75"/>
        <v>16</v>
      </c>
      <c r="N939" t="s">
        <v>65</v>
      </c>
      <c r="O939" t="s">
        <v>22</v>
      </c>
      <c r="P939" t="s">
        <v>23</v>
      </c>
      <c r="Q939">
        <v>1987</v>
      </c>
    </row>
    <row r="940" spans="1:17" x14ac:dyDescent="0.2">
      <c r="A940">
        <v>107025</v>
      </c>
      <c r="B940" s="1">
        <v>42196.679861111108</v>
      </c>
      <c r="C940" s="1">
        <v>42196.686805555553</v>
      </c>
      <c r="D940" t="s">
        <v>527</v>
      </c>
      <c r="E940" s="2" t="str">
        <f t="shared" si="71"/>
        <v>SEA</v>
      </c>
      <c r="F940" s="2" t="str">
        <f t="shared" si="72"/>
        <v>00474</v>
      </c>
      <c r="G940">
        <v>602.33399999999995</v>
      </c>
      <c r="H940" t="s">
        <v>87</v>
      </c>
      <c r="I940" t="s">
        <v>93</v>
      </c>
      <c r="J940" s="3">
        <f t="shared" si="73"/>
        <v>0</v>
      </c>
      <c r="K940" t="s">
        <v>88</v>
      </c>
      <c r="L940" s="2" t="str">
        <f t="shared" si="74"/>
        <v>CH</v>
      </c>
      <c r="M940" s="2" t="str">
        <f t="shared" si="75"/>
        <v>08</v>
      </c>
      <c r="N940" t="s">
        <v>94</v>
      </c>
      <c r="O940" t="s">
        <v>22</v>
      </c>
      <c r="P940" t="s">
        <v>23</v>
      </c>
      <c r="Q940">
        <v>1978</v>
      </c>
    </row>
    <row r="941" spans="1:17" x14ac:dyDescent="0.2">
      <c r="A941">
        <v>51339</v>
      </c>
      <c r="B941" s="1">
        <v>42090.715277777781</v>
      </c>
      <c r="C941" s="1">
        <v>42090.717361111114</v>
      </c>
      <c r="D941" t="s">
        <v>528</v>
      </c>
      <c r="E941" s="2" t="str">
        <f t="shared" si="71"/>
        <v>SEA</v>
      </c>
      <c r="F941" s="2" t="str">
        <f t="shared" si="72"/>
        <v>00493</v>
      </c>
      <c r="G941">
        <v>233.51900000000001</v>
      </c>
      <c r="H941" t="s">
        <v>46</v>
      </c>
      <c r="I941" t="s">
        <v>99</v>
      </c>
      <c r="J941" s="3">
        <f t="shared" si="73"/>
        <v>0</v>
      </c>
      <c r="K941" t="s">
        <v>48</v>
      </c>
      <c r="L941" s="2" t="str">
        <f t="shared" si="74"/>
        <v>SLU</v>
      </c>
      <c r="M941" s="2" t="str">
        <f t="shared" si="75"/>
        <v>16</v>
      </c>
      <c r="N941" t="s">
        <v>100</v>
      </c>
      <c r="O941" t="s">
        <v>22</v>
      </c>
      <c r="P941" t="s">
        <v>23</v>
      </c>
      <c r="Q941">
        <v>1983</v>
      </c>
    </row>
    <row r="942" spans="1:17" x14ac:dyDescent="0.2">
      <c r="A942">
        <v>5286</v>
      </c>
      <c r="B942" s="1">
        <v>41935.929861111108</v>
      </c>
      <c r="C942" s="1">
        <v>41935.949305555558</v>
      </c>
      <c r="D942" t="s">
        <v>255</v>
      </c>
      <c r="E942" s="2" t="str">
        <f t="shared" si="71"/>
        <v>SEA</v>
      </c>
      <c r="F942" s="2" t="str">
        <f t="shared" si="72"/>
        <v>00139</v>
      </c>
      <c r="G942">
        <v>1672.0150000000001</v>
      </c>
      <c r="H942" t="s">
        <v>28</v>
      </c>
      <c r="I942" t="s">
        <v>19</v>
      </c>
      <c r="J942" s="3">
        <f t="shared" si="73"/>
        <v>0</v>
      </c>
      <c r="K942" t="s">
        <v>30</v>
      </c>
      <c r="L942" s="2" t="str">
        <f t="shared" si="74"/>
        <v>CBD</v>
      </c>
      <c r="M942" s="2" t="str">
        <f t="shared" si="75"/>
        <v>03</v>
      </c>
      <c r="N942" t="s">
        <v>21</v>
      </c>
      <c r="O942" t="s">
        <v>22</v>
      </c>
      <c r="P942" t="s">
        <v>23</v>
      </c>
      <c r="Q942">
        <v>1988</v>
      </c>
    </row>
    <row r="943" spans="1:17" x14ac:dyDescent="0.2">
      <c r="A943">
        <v>72745</v>
      </c>
      <c r="B943" s="1">
        <v>42137.357638888891</v>
      </c>
      <c r="C943" s="1">
        <v>42137.36041666667</v>
      </c>
      <c r="D943" t="s">
        <v>508</v>
      </c>
      <c r="E943" s="2" t="str">
        <f t="shared" si="71"/>
        <v>SEA</v>
      </c>
      <c r="F943" s="2" t="str">
        <f t="shared" si="72"/>
        <v>00165</v>
      </c>
      <c r="G943">
        <v>199.29</v>
      </c>
      <c r="H943" t="s">
        <v>87</v>
      </c>
      <c r="I943" t="s">
        <v>90</v>
      </c>
      <c r="J943" s="3">
        <f t="shared" si="73"/>
        <v>0</v>
      </c>
      <c r="K943" t="s">
        <v>88</v>
      </c>
      <c r="L943" s="2" t="str">
        <f t="shared" si="74"/>
        <v>CH</v>
      </c>
      <c r="M943" s="2" t="str">
        <f t="shared" si="75"/>
        <v>08</v>
      </c>
      <c r="N943" t="s">
        <v>91</v>
      </c>
      <c r="O943" t="s">
        <v>22</v>
      </c>
      <c r="P943" t="s">
        <v>23</v>
      </c>
      <c r="Q943">
        <v>1984</v>
      </c>
    </row>
    <row r="944" spans="1:17" x14ac:dyDescent="0.2">
      <c r="A944">
        <v>138638</v>
      </c>
      <c r="B944" s="1">
        <v>42249.502083333333</v>
      </c>
      <c r="C944" s="1">
        <v>42249.506944444445</v>
      </c>
      <c r="D944" t="s">
        <v>222</v>
      </c>
      <c r="E944" s="2" t="str">
        <f t="shared" si="71"/>
        <v>SEA</v>
      </c>
      <c r="F944" s="2" t="str">
        <f t="shared" si="72"/>
        <v>00379</v>
      </c>
      <c r="G944">
        <v>442.80900000000003</v>
      </c>
      <c r="H944" t="s">
        <v>137</v>
      </c>
      <c r="I944" t="s">
        <v>189</v>
      </c>
      <c r="J944" s="3">
        <f t="shared" si="73"/>
        <v>0</v>
      </c>
      <c r="K944" t="s">
        <v>138</v>
      </c>
      <c r="L944" s="2" t="str">
        <f t="shared" si="74"/>
        <v>BT</v>
      </c>
      <c r="M944" s="2" t="str">
        <f t="shared" si="75"/>
        <v>04</v>
      </c>
      <c r="N944" t="s">
        <v>190</v>
      </c>
      <c r="O944" t="s">
        <v>22</v>
      </c>
      <c r="P944" t="s">
        <v>23</v>
      </c>
      <c r="Q944">
        <v>1977</v>
      </c>
    </row>
    <row r="945" spans="1:17" x14ac:dyDescent="0.2">
      <c r="A945">
        <v>88783</v>
      </c>
      <c r="B945" s="1">
        <v>42166.720833333333</v>
      </c>
      <c r="C945" s="1">
        <v>42166.734722222223</v>
      </c>
      <c r="D945" t="s">
        <v>393</v>
      </c>
      <c r="E945" s="2" t="str">
        <f t="shared" si="71"/>
        <v>SEA</v>
      </c>
      <c r="F945" s="2" t="str">
        <f t="shared" si="72"/>
        <v>00487</v>
      </c>
      <c r="G945">
        <v>1220.711</v>
      </c>
      <c r="H945" t="s">
        <v>96</v>
      </c>
      <c r="I945" t="s">
        <v>105</v>
      </c>
      <c r="J945" s="3">
        <f t="shared" si="73"/>
        <v>0</v>
      </c>
      <c r="K945" t="s">
        <v>97</v>
      </c>
      <c r="L945" s="2" t="str">
        <f t="shared" si="74"/>
        <v>EL</v>
      </c>
      <c r="M945" s="2" t="str">
        <f t="shared" si="75"/>
        <v>01</v>
      </c>
      <c r="N945" t="s">
        <v>106</v>
      </c>
      <c r="O945" t="s">
        <v>15</v>
      </c>
      <c r="P945" t="s">
        <v>16</v>
      </c>
      <c r="Q945" t="s">
        <v>16</v>
      </c>
    </row>
    <row r="946" spans="1:17" x14ac:dyDescent="0.2">
      <c r="A946">
        <v>29133</v>
      </c>
      <c r="B946" s="1">
        <v>42022.457638888889</v>
      </c>
      <c r="C946" s="1">
        <v>42022.460416666669</v>
      </c>
      <c r="D946" t="s">
        <v>124</v>
      </c>
      <c r="E946" s="2" t="str">
        <f t="shared" si="71"/>
        <v>SEA</v>
      </c>
      <c r="F946" s="2" t="str">
        <f t="shared" si="72"/>
        <v>00125</v>
      </c>
      <c r="G946">
        <v>186.148</v>
      </c>
      <c r="H946" t="s">
        <v>93</v>
      </c>
      <c r="I946" t="s">
        <v>68</v>
      </c>
      <c r="J946" s="3">
        <f t="shared" si="73"/>
        <v>0</v>
      </c>
      <c r="K946" t="s">
        <v>94</v>
      </c>
      <c r="L946" s="2" t="str">
        <f t="shared" si="74"/>
        <v>CBD</v>
      </c>
      <c r="M946" s="2" t="str">
        <f t="shared" si="75"/>
        <v>06</v>
      </c>
      <c r="N946" t="s">
        <v>69</v>
      </c>
      <c r="O946" t="s">
        <v>15</v>
      </c>
      <c r="P946" t="s">
        <v>16</v>
      </c>
      <c r="Q946" t="s">
        <v>16</v>
      </c>
    </row>
    <row r="947" spans="1:17" x14ac:dyDescent="0.2">
      <c r="A947">
        <v>46076</v>
      </c>
      <c r="B947" s="1">
        <v>42075.328472222223</v>
      </c>
      <c r="C947" s="1">
        <v>42075.334027777775</v>
      </c>
      <c r="D947" t="s">
        <v>227</v>
      </c>
      <c r="E947" s="2" t="str">
        <f t="shared" si="71"/>
        <v>SEA</v>
      </c>
      <c r="F947" s="2" t="str">
        <f t="shared" si="72"/>
        <v>00364</v>
      </c>
      <c r="G947">
        <v>500.88799999999998</v>
      </c>
      <c r="H947" t="s">
        <v>19</v>
      </c>
      <c r="I947" t="s">
        <v>64</v>
      </c>
      <c r="J947" s="3">
        <f t="shared" si="73"/>
        <v>0</v>
      </c>
      <c r="K947" t="s">
        <v>21</v>
      </c>
      <c r="L947" s="2" t="str">
        <f t="shared" si="74"/>
        <v>SLU</v>
      </c>
      <c r="M947" s="2" t="str">
        <f t="shared" si="75"/>
        <v>02</v>
      </c>
      <c r="N947" t="s">
        <v>65</v>
      </c>
      <c r="O947" t="s">
        <v>22</v>
      </c>
      <c r="P947" t="s">
        <v>23</v>
      </c>
      <c r="Q947">
        <v>1967</v>
      </c>
    </row>
    <row r="948" spans="1:17" x14ac:dyDescent="0.2">
      <c r="A948">
        <v>83084</v>
      </c>
      <c r="B948" s="1">
        <v>42156.37222222222</v>
      </c>
      <c r="C948" s="1">
        <v>42156.374305555553</v>
      </c>
      <c r="D948" t="s">
        <v>302</v>
      </c>
      <c r="E948" s="2" t="str">
        <f t="shared" si="71"/>
        <v>SEA</v>
      </c>
      <c r="F948" s="2" t="str">
        <f t="shared" si="72"/>
        <v>00324</v>
      </c>
      <c r="G948">
        <v>172.304</v>
      </c>
      <c r="H948" t="s">
        <v>90</v>
      </c>
      <c r="I948" t="s">
        <v>99</v>
      </c>
      <c r="J948" s="3">
        <f t="shared" si="73"/>
        <v>0</v>
      </c>
      <c r="K948" t="s">
        <v>91</v>
      </c>
      <c r="L948" s="2" t="str">
        <f t="shared" si="74"/>
        <v>CH</v>
      </c>
      <c r="M948" s="2" t="str">
        <f t="shared" si="75"/>
        <v>12</v>
      </c>
      <c r="N948" t="s">
        <v>100</v>
      </c>
      <c r="O948" t="s">
        <v>22</v>
      </c>
      <c r="P948" t="s">
        <v>23</v>
      </c>
      <c r="Q948">
        <v>1983</v>
      </c>
    </row>
    <row r="949" spans="1:17" x14ac:dyDescent="0.2">
      <c r="A949">
        <v>98654</v>
      </c>
      <c r="B949" s="1">
        <v>42183.673611111109</v>
      </c>
      <c r="C949" s="1">
        <v>42183.682638888888</v>
      </c>
      <c r="D949" t="s">
        <v>364</v>
      </c>
      <c r="E949" s="2" t="str">
        <f t="shared" si="71"/>
        <v>SEA</v>
      </c>
      <c r="F949" s="2" t="str">
        <f t="shared" si="72"/>
        <v>00477</v>
      </c>
      <c r="G949">
        <v>803.70600000000002</v>
      </c>
      <c r="H949" t="s">
        <v>54</v>
      </c>
      <c r="I949" t="s">
        <v>53</v>
      </c>
      <c r="J949" s="3">
        <f t="shared" si="73"/>
        <v>0</v>
      </c>
      <c r="K949" t="s">
        <v>56</v>
      </c>
      <c r="L949" s="2" t="str">
        <f t="shared" si="74"/>
        <v>EL</v>
      </c>
      <c r="M949" s="2" t="str">
        <f t="shared" si="75"/>
        <v>03</v>
      </c>
      <c r="N949" t="s">
        <v>55</v>
      </c>
      <c r="O949" t="s">
        <v>15</v>
      </c>
      <c r="P949" t="s">
        <v>16</v>
      </c>
      <c r="Q949" t="s">
        <v>16</v>
      </c>
    </row>
    <row r="950" spans="1:17" x14ac:dyDescent="0.2">
      <c r="A950">
        <v>146704</v>
      </c>
      <c r="B950" s="1">
        <v>42266.67083333333</v>
      </c>
      <c r="C950" s="1">
        <v>42266.713194444441</v>
      </c>
      <c r="D950" t="s">
        <v>459</v>
      </c>
      <c r="E950" s="2" t="str">
        <f t="shared" si="71"/>
        <v>SEA</v>
      </c>
      <c r="F950" s="2" t="str">
        <f t="shared" si="72"/>
        <v>00097</v>
      </c>
      <c r="G950">
        <v>3661.9839999999999</v>
      </c>
      <c r="H950" t="s">
        <v>175</v>
      </c>
      <c r="I950" t="s">
        <v>289</v>
      </c>
      <c r="J950" s="3">
        <f t="shared" si="73"/>
        <v>0</v>
      </c>
      <c r="K950" t="s">
        <v>176</v>
      </c>
      <c r="L950" s="2" t="str">
        <f t="shared" si="74"/>
        <v>UW</v>
      </c>
      <c r="M950" s="2" t="str">
        <f t="shared" si="75"/>
        <v>10</v>
      </c>
      <c r="N950" t="s">
        <v>290</v>
      </c>
      <c r="O950" t="s">
        <v>15</v>
      </c>
      <c r="P950" t="s">
        <v>16</v>
      </c>
      <c r="Q950" t="s">
        <v>16</v>
      </c>
    </row>
    <row r="951" spans="1:17" x14ac:dyDescent="0.2">
      <c r="A951">
        <v>52736</v>
      </c>
      <c r="B951" s="1">
        <v>42094.750694444447</v>
      </c>
      <c r="C951" s="1">
        <v>42094.755555555559</v>
      </c>
      <c r="D951" t="s">
        <v>185</v>
      </c>
      <c r="E951" s="2" t="str">
        <f t="shared" si="71"/>
        <v>SEA</v>
      </c>
      <c r="F951" s="2" t="str">
        <f t="shared" si="72"/>
        <v>00122</v>
      </c>
      <c r="G951">
        <v>419.62599999999998</v>
      </c>
      <c r="H951" t="s">
        <v>130</v>
      </c>
      <c r="I951" t="s">
        <v>175</v>
      </c>
      <c r="J951" s="3">
        <f t="shared" si="73"/>
        <v>0</v>
      </c>
      <c r="K951" t="s">
        <v>131</v>
      </c>
      <c r="L951" s="2" t="str">
        <f t="shared" si="74"/>
        <v>UW</v>
      </c>
      <c r="M951" s="2" t="str">
        <f t="shared" si="75"/>
        <v>07</v>
      </c>
      <c r="N951" t="s">
        <v>176</v>
      </c>
      <c r="O951" t="s">
        <v>22</v>
      </c>
      <c r="P951" t="s">
        <v>23</v>
      </c>
      <c r="Q951">
        <v>1973</v>
      </c>
    </row>
    <row r="952" spans="1:17" x14ac:dyDescent="0.2">
      <c r="A952">
        <v>149251</v>
      </c>
      <c r="B952" s="1">
        <v>42272.370833333334</v>
      </c>
      <c r="C952" s="1">
        <v>42272.375</v>
      </c>
      <c r="D952" t="s">
        <v>411</v>
      </c>
      <c r="E952" s="2" t="str">
        <f t="shared" si="71"/>
        <v>SEA</v>
      </c>
      <c r="F952" s="2" t="str">
        <f t="shared" si="72"/>
        <v>00391</v>
      </c>
      <c r="G952">
        <v>368.87200000000001</v>
      </c>
      <c r="H952" t="s">
        <v>152</v>
      </c>
      <c r="I952" t="s">
        <v>28</v>
      </c>
      <c r="J952" s="3">
        <f t="shared" si="73"/>
        <v>0</v>
      </c>
      <c r="K952" t="s">
        <v>153</v>
      </c>
      <c r="L952" s="2" t="str">
        <f t="shared" si="74"/>
        <v>CH</v>
      </c>
      <c r="M952" s="2" t="str">
        <f t="shared" si="75"/>
        <v>01</v>
      </c>
      <c r="N952" t="s">
        <v>30</v>
      </c>
      <c r="O952" t="s">
        <v>22</v>
      </c>
      <c r="P952" t="s">
        <v>23</v>
      </c>
      <c r="Q952">
        <v>1980</v>
      </c>
    </row>
    <row r="953" spans="1:17" x14ac:dyDescent="0.2">
      <c r="A953">
        <v>97975</v>
      </c>
      <c r="B953" s="1">
        <v>42182.493055555555</v>
      </c>
      <c r="C953" s="1">
        <v>42182.498611111114</v>
      </c>
      <c r="D953" t="s">
        <v>417</v>
      </c>
      <c r="E953" s="2" t="str">
        <f t="shared" si="71"/>
        <v>SEA</v>
      </c>
      <c r="F953" s="2" t="str">
        <f t="shared" si="72"/>
        <v>00459</v>
      </c>
      <c r="G953">
        <v>460.67700000000002</v>
      </c>
      <c r="H953" t="s">
        <v>28</v>
      </c>
      <c r="I953" t="s">
        <v>116</v>
      </c>
      <c r="J953" s="3">
        <f t="shared" si="73"/>
        <v>0</v>
      </c>
      <c r="K953" t="s">
        <v>30</v>
      </c>
      <c r="L953" s="2" t="str">
        <f t="shared" si="74"/>
        <v>CBD</v>
      </c>
      <c r="M953" s="2" t="str">
        <f t="shared" si="75"/>
        <v>03</v>
      </c>
      <c r="N953" t="s">
        <v>117</v>
      </c>
      <c r="O953" t="s">
        <v>15</v>
      </c>
      <c r="P953" t="s">
        <v>16</v>
      </c>
      <c r="Q953" t="s">
        <v>16</v>
      </c>
    </row>
    <row r="954" spans="1:17" x14ac:dyDescent="0.2">
      <c r="A954">
        <v>40328</v>
      </c>
      <c r="B954" s="1">
        <v>42058.600694444445</v>
      </c>
      <c r="C954" s="1">
        <v>42058.604166666664</v>
      </c>
      <c r="D954" t="s">
        <v>161</v>
      </c>
      <c r="E954" s="2" t="str">
        <f t="shared" si="71"/>
        <v>SEA</v>
      </c>
      <c r="F954" s="2" t="str">
        <f t="shared" si="72"/>
        <v>00180</v>
      </c>
      <c r="G954">
        <v>305.654</v>
      </c>
      <c r="H954" t="s">
        <v>37</v>
      </c>
      <c r="I954" t="s">
        <v>179</v>
      </c>
      <c r="J954" s="3">
        <f t="shared" si="73"/>
        <v>0</v>
      </c>
      <c r="K954" t="s">
        <v>39</v>
      </c>
      <c r="L954" s="2" t="str">
        <f t="shared" si="74"/>
        <v>BT</v>
      </c>
      <c r="M954" s="2" t="str">
        <f t="shared" si="75"/>
        <v>01</v>
      </c>
      <c r="N954" t="s">
        <v>180</v>
      </c>
      <c r="O954" t="s">
        <v>15</v>
      </c>
      <c r="P954" t="s">
        <v>16</v>
      </c>
      <c r="Q954" t="s">
        <v>16</v>
      </c>
    </row>
    <row r="955" spans="1:17" x14ac:dyDescent="0.2">
      <c r="A955">
        <v>31405</v>
      </c>
      <c r="B955" s="1">
        <v>42030.34097222222</v>
      </c>
      <c r="C955" s="1">
        <v>42030.345138888886</v>
      </c>
      <c r="D955" t="s">
        <v>328</v>
      </c>
      <c r="E955" s="2" t="str">
        <f t="shared" si="71"/>
        <v>SEA</v>
      </c>
      <c r="F955" s="2" t="str">
        <f t="shared" si="72"/>
        <v>00453</v>
      </c>
      <c r="G955">
        <v>382.76299999999998</v>
      </c>
      <c r="H955" t="s">
        <v>45</v>
      </c>
      <c r="I955" t="s">
        <v>46</v>
      </c>
      <c r="J955" s="3">
        <f t="shared" si="73"/>
        <v>0</v>
      </c>
      <c r="K955" t="s">
        <v>47</v>
      </c>
      <c r="L955" s="2" t="str">
        <f t="shared" si="74"/>
        <v>CH</v>
      </c>
      <c r="M955" s="2" t="str">
        <f t="shared" si="75"/>
        <v>03</v>
      </c>
      <c r="N955" t="s">
        <v>48</v>
      </c>
      <c r="O955" t="s">
        <v>22</v>
      </c>
      <c r="P955" t="s">
        <v>23</v>
      </c>
      <c r="Q955">
        <v>1981</v>
      </c>
    </row>
    <row r="956" spans="1:17" x14ac:dyDescent="0.2">
      <c r="A956">
        <v>22377</v>
      </c>
      <c r="B956" s="1">
        <v>41991.309027777781</v>
      </c>
      <c r="C956" s="1">
        <v>41991.324999999997</v>
      </c>
      <c r="D956" t="s">
        <v>407</v>
      </c>
      <c r="E956" s="2" t="str">
        <f t="shared" si="71"/>
        <v>SEA</v>
      </c>
      <c r="F956" s="2" t="str">
        <f t="shared" si="72"/>
        <v>00322</v>
      </c>
      <c r="G956">
        <v>1401.069</v>
      </c>
      <c r="H956" t="s">
        <v>19</v>
      </c>
      <c r="I956" t="s">
        <v>261</v>
      </c>
      <c r="J956" s="3">
        <f t="shared" si="73"/>
        <v>0</v>
      </c>
      <c r="K956" t="s">
        <v>21</v>
      </c>
      <c r="L956" s="2" t="str">
        <f t="shared" si="74"/>
        <v>SLU</v>
      </c>
      <c r="M956" s="2" t="str">
        <f t="shared" si="75"/>
        <v>02</v>
      </c>
      <c r="N956" t="s">
        <v>262</v>
      </c>
      <c r="O956" t="s">
        <v>22</v>
      </c>
      <c r="P956" t="s">
        <v>23</v>
      </c>
      <c r="Q956">
        <v>1981</v>
      </c>
    </row>
    <row r="957" spans="1:17" x14ac:dyDescent="0.2">
      <c r="A957">
        <v>32091</v>
      </c>
      <c r="B957" s="1">
        <v>42032.34652777778</v>
      </c>
      <c r="C957" s="1">
        <v>42032.350694444445</v>
      </c>
      <c r="D957" t="s">
        <v>312</v>
      </c>
      <c r="E957" s="2" t="str">
        <f t="shared" si="71"/>
        <v>SEA</v>
      </c>
      <c r="F957" s="2" t="str">
        <f t="shared" si="72"/>
        <v>00463</v>
      </c>
      <c r="G957">
        <v>356.02100000000002</v>
      </c>
      <c r="H957" t="s">
        <v>152</v>
      </c>
      <c r="I957" t="s">
        <v>93</v>
      </c>
      <c r="J957" s="3">
        <f t="shared" si="73"/>
        <v>0</v>
      </c>
      <c r="K957" t="s">
        <v>153</v>
      </c>
      <c r="L957" s="2" t="str">
        <f t="shared" si="74"/>
        <v>CH</v>
      </c>
      <c r="M957" s="2" t="str">
        <f t="shared" si="75"/>
        <v>01</v>
      </c>
      <c r="N957" t="s">
        <v>94</v>
      </c>
      <c r="O957" t="s">
        <v>22</v>
      </c>
      <c r="P957" t="s">
        <v>23</v>
      </c>
      <c r="Q957">
        <v>1981</v>
      </c>
    </row>
    <row r="958" spans="1:17" x14ac:dyDescent="0.2">
      <c r="A958">
        <v>13984</v>
      </c>
      <c r="B958" s="1">
        <v>41958.57708333333</v>
      </c>
      <c r="C958" s="1">
        <v>41958.65347222222</v>
      </c>
      <c r="D958" t="s">
        <v>529</v>
      </c>
      <c r="E958" s="2" t="str">
        <f t="shared" si="71"/>
        <v>SEA</v>
      </c>
      <c r="F958" s="2" t="str">
        <f t="shared" si="72"/>
        <v>00073</v>
      </c>
      <c r="G958">
        <v>6604.0079999999998</v>
      </c>
      <c r="H958" t="s">
        <v>261</v>
      </c>
      <c r="I958" t="s">
        <v>261</v>
      </c>
      <c r="J958" s="3">
        <f t="shared" si="73"/>
        <v>0</v>
      </c>
      <c r="K958" t="s">
        <v>262</v>
      </c>
      <c r="L958" s="2" t="str">
        <f t="shared" si="74"/>
        <v>UW</v>
      </c>
      <c r="M958" s="2" t="str">
        <f t="shared" si="75"/>
        <v>04</v>
      </c>
      <c r="N958" t="s">
        <v>262</v>
      </c>
      <c r="O958" t="s">
        <v>15</v>
      </c>
      <c r="P958" t="s">
        <v>16</v>
      </c>
      <c r="Q958" t="s">
        <v>16</v>
      </c>
    </row>
    <row r="959" spans="1:17" x14ac:dyDescent="0.2">
      <c r="A959">
        <v>138132</v>
      </c>
      <c r="B959" s="1">
        <v>42248.298611111109</v>
      </c>
      <c r="C959" s="1">
        <v>42248.304861111108</v>
      </c>
      <c r="D959" t="s">
        <v>147</v>
      </c>
      <c r="E959" s="2" t="str">
        <f t="shared" si="71"/>
        <v>SEA</v>
      </c>
      <c r="F959" s="2" t="str">
        <f t="shared" si="72"/>
        <v>00445</v>
      </c>
      <c r="G959">
        <v>543.20600000000002</v>
      </c>
      <c r="H959" t="s">
        <v>119</v>
      </c>
      <c r="I959" t="s">
        <v>93</v>
      </c>
      <c r="J959" s="3">
        <f t="shared" si="73"/>
        <v>0</v>
      </c>
      <c r="K959" t="s">
        <v>120</v>
      </c>
      <c r="L959" s="2" t="str">
        <f t="shared" si="74"/>
        <v>SLU</v>
      </c>
      <c r="M959" s="2" t="str">
        <f t="shared" si="75"/>
        <v>20</v>
      </c>
      <c r="N959" t="s">
        <v>94</v>
      </c>
      <c r="O959" t="s">
        <v>22</v>
      </c>
      <c r="P959" t="s">
        <v>23</v>
      </c>
      <c r="Q959">
        <v>1988</v>
      </c>
    </row>
    <row r="960" spans="1:17" x14ac:dyDescent="0.2">
      <c r="A960">
        <v>37307</v>
      </c>
      <c r="B960" s="1">
        <v>42049.836805555555</v>
      </c>
      <c r="C960" s="1">
        <v>42049.845833333333</v>
      </c>
      <c r="D960" t="s">
        <v>422</v>
      </c>
      <c r="E960" s="2" t="str">
        <f t="shared" si="71"/>
        <v>SEA</v>
      </c>
      <c r="F960" s="2" t="str">
        <f t="shared" si="72"/>
        <v>00087</v>
      </c>
      <c r="G960">
        <v>767.47199999999998</v>
      </c>
      <c r="H960" t="s">
        <v>29</v>
      </c>
      <c r="I960" t="s">
        <v>137</v>
      </c>
      <c r="J960" s="3">
        <f t="shared" si="73"/>
        <v>0</v>
      </c>
      <c r="K960" t="s">
        <v>31</v>
      </c>
      <c r="L960" s="2" t="str">
        <f t="shared" si="74"/>
        <v>BT</v>
      </c>
      <c r="M960" s="2" t="str">
        <f t="shared" si="75"/>
        <v>05</v>
      </c>
      <c r="N960" t="s">
        <v>138</v>
      </c>
      <c r="O960" t="s">
        <v>15</v>
      </c>
      <c r="P960" t="s">
        <v>16</v>
      </c>
      <c r="Q960" t="s">
        <v>16</v>
      </c>
    </row>
    <row r="961" spans="1:17" x14ac:dyDescent="0.2">
      <c r="A961">
        <v>64194</v>
      </c>
      <c r="B961" s="1">
        <v>42119.643750000003</v>
      </c>
      <c r="C961" s="1">
        <v>42119.652777777781</v>
      </c>
      <c r="D961" t="s">
        <v>177</v>
      </c>
      <c r="E961" s="2" t="str">
        <f t="shared" si="71"/>
        <v>SEA</v>
      </c>
      <c r="F961" s="2" t="str">
        <f t="shared" si="72"/>
        <v>00481</v>
      </c>
      <c r="G961">
        <v>791.38800000000003</v>
      </c>
      <c r="H961" t="s">
        <v>116</v>
      </c>
      <c r="I961" t="s">
        <v>37</v>
      </c>
      <c r="J961" s="3">
        <f t="shared" si="73"/>
        <v>0</v>
      </c>
      <c r="K961" t="s">
        <v>117</v>
      </c>
      <c r="L961" s="2" t="str">
        <f t="shared" si="74"/>
        <v>BT</v>
      </c>
      <c r="M961" s="2" t="str">
        <f t="shared" si="75"/>
        <v>03</v>
      </c>
      <c r="N961" t="s">
        <v>39</v>
      </c>
      <c r="O961" t="s">
        <v>15</v>
      </c>
      <c r="P961" t="s">
        <v>16</v>
      </c>
      <c r="Q961" t="s">
        <v>16</v>
      </c>
    </row>
    <row r="962" spans="1:17" x14ac:dyDescent="0.2">
      <c r="A962">
        <v>115692</v>
      </c>
      <c r="B962" s="1">
        <v>42209.822916666664</v>
      </c>
      <c r="C962" s="1">
        <v>42209.827777777777</v>
      </c>
      <c r="D962" t="s">
        <v>285</v>
      </c>
      <c r="E962" s="2" t="str">
        <f t="shared" si="71"/>
        <v>SEA</v>
      </c>
      <c r="F962" s="2" t="str">
        <f t="shared" si="72"/>
        <v>00275</v>
      </c>
      <c r="G962">
        <v>441.10300000000001</v>
      </c>
      <c r="H962" t="s">
        <v>33</v>
      </c>
      <c r="I962" t="s">
        <v>28</v>
      </c>
      <c r="J962" s="3">
        <f t="shared" si="73"/>
        <v>0</v>
      </c>
      <c r="K962" t="s">
        <v>34</v>
      </c>
      <c r="L962" s="2" t="str">
        <f t="shared" si="74"/>
        <v>SLU</v>
      </c>
      <c r="M962" s="2" t="str">
        <f t="shared" si="75"/>
        <v>01</v>
      </c>
      <c r="N962" t="s">
        <v>30</v>
      </c>
      <c r="O962" t="s">
        <v>22</v>
      </c>
      <c r="P962" t="s">
        <v>23</v>
      </c>
      <c r="Q962">
        <v>1982</v>
      </c>
    </row>
    <row r="963" spans="1:17" x14ac:dyDescent="0.2">
      <c r="A963">
        <v>70081</v>
      </c>
      <c r="B963" s="1">
        <v>42132.604166666664</v>
      </c>
      <c r="C963" s="1">
        <v>42132.614583333336</v>
      </c>
      <c r="D963" t="s">
        <v>246</v>
      </c>
      <c r="E963" s="2" t="str">
        <f t="shared" ref="E963:E1001" si="76">LEFT(D963, 3)</f>
        <v>SEA</v>
      </c>
      <c r="F963" s="2" t="str">
        <f t="shared" ref="F963:F1001" si="77">RIGHT(D963,5)</f>
        <v>00127</v>
      </c>
      <c r="G963">
        <v>878.75199999999995</v>
      </c>
      <c r="H963" t="s">
        <v>19</v>
      </c>
      <c r="I963" t="s">
        <v>19</v>
      </c>
      <c r="J963" s="3">
        <f t="shared" ref="J963:J1001" si="78">IFERROR(SEARCH("Occidental",I963), 0)</f>
        <v>0</v>
      </c>
      <c r="K963" t="s">
        <v>21</v>
      </c>
      <c r="L963" s="2" t="str">
        <f t="shared" ref="L963:L1001" si="79">LEFT(K963, FIND("-",K963)-1)</f>
        <v>SLU</v>
      </c>
      <c r="M963" s="2" t="str">
        <f t="shared" ref="M963:M1001" si="80">RIGHT(K963, LEN(K963)-FIND("-",K963))</f>
        <v>02</v>
      </c>
      <c r="N963" t="s">
        <v>21</v>
      </c>
      <c r="O963" t="s">
        <v>22</v>
      </c>
      <c r="P963" t="s">
        <v>23</v>
      </c>
      <c r="Q963">
        <v>1969</v>
      </c>
    </row>
    <row r="964" spans="1:17" x14ac:dyDescent="0.2">
      <c r="A964">
        <v>71843</v>
      </c>
      <c r="B964" s="1">
        <v>42135.326388888891</v>
      </c>
      <c r="C964" s="1">
        <v>42135.335416666669</v>
      </c>
      <c r="D964" t="s">
        <v>530</v>
      </c>
      <c r="E964" s="2" t="str">
        <f t="shared" si="76"/>
        <v>SEA</v>
      </c>
      <c r="F964" s="2" t="str">
        <f t="shared" si="77"/>
        <v>00296</v>
      </c>
      <c r="G964">
        <v>770.92399999999998</v>
      </c>
      <c r="H964" t="s">
        <v>213</v>
      </c>
      <c r="I964" t="s">
        <v>93</v>
      </c>
      <c r="J964" s="3">
        <f t="shared" si="78"/>
        <v>0</v>
      </c>
      <c r="K964" t="s">
        <v>214</v>
      </c>
      <c r="L964" s="2" t="str">
        <f t="shared" si="79"/>
        <v>CH</v>
      </c>
      <c r="M964" s="2" t="str">
        <f t="shared" si="80"/>
        <v>15</v>
      </c>
      <c r="N964" t="s">
        <v>94</v>
      </c>
      <c r="O964" t="s">
        <v>22</v>
      </c>
      <c r="P964" t="s">
        <v>23</v>
      </c>
      <c r="Q964">
        <v>1991</v>
      </c>
    </row>
    <row r="965" spans="1:17" x14ac:dyDescent="0.2">
      <c r="A965">
        <v>15110</v>
      </c>
      <c r="B965" s="1">
        <v>41962.255555555559</v>
      </c>
      <c r="C965" s="1">
        <v>41962.270138888889</v>
      </c>
      <c r="D965" t="s">
        <v>481</v>
      </c>
      <c r="E965" s="2" t="str">
        <f t="shared" si="76"/>
        <v>SEA</v>
      </c>
      <c r="F965" s="2" t="str">
        <f t="shared" si="77"/>
        <v>00234</v>
      </c>
      <c r="G965">
        <v>1242.2080000000001</v>
      </c>
      <c r="H965" t="s">
        <v>54</v>
      </c>
      <c r="I965" t="s">
        <v>130</v>
      </c>
      <c r="J965" s="3">
        <f t="shared" si="78"/>
        <v>0</v>
      </c>
      <c r="K965" t="s">
        <v>56</v>
      </c>
      <c r="L965" s="2" t="str">
        <f t="shared" si="79"/>
        <v>EL</v>
      </c>
      <c r="M965" s="2" t="str">
        <f t="shared" si="80"/>
        <v>03</v>
      </c>
      <c r="N965" t="s">
        <v>131</v>
      </c>
      <c r="O965" t="s">
        <v>22</v>
      </c>
      <c r="P965" t="s">
        <v>66</v>
      </c>
      <c r="Q965">
        <v>1987</v>
      </c>
    </row>
    <row r="966" spans="1:17" x14ac:dyDescent="0.2">
      <c r="A966">
        <v>96825</v>
      </c>
      <c r="B966" s="1">
        <v>42180.388194444444</v>
      </c>
      <c r="C966" s="1">
        <v>42180.392361111109</v>
      </c>
      <c r="D966" t="s">
        <v>237</v>
      </c>
      <c r="E966" s="2" t="str">
        <f t="shared" si="76"/>
        <v>SEA</v>
      </c>
      <c r="F966" s="2" t="str">
        <f t="shared" si="77"/>
        <v>00424</v>
      </c>
      <c r="G966">
        <v>356.95600000000002</v>
      </c>
      <c r="H966" t="s">
        <v>33</v>
      </c>
      <c r="I966" t="s">
        <v>96</v>
      </c>
      <c r="J966" s="3">
        <f t="shared" si="78"/>
        <v>0</v>
      </c>
      <c r="K966" t="s">
        <v>34</v>
      </c>
      <c r="L966" s="2" t="str">
        <f t="shared" si="79"/>
        <v>SLU</v>
      </c>
      <c r="M966" s="2" t="str">
        <f t="shared" si="80"/>
        <v>01</v>
      </c>
      <c r="N966" t="s">
        <v>97</v>
      </c>
      <c r="O966" t="s">
        <v>22</v>
      </c>
      <c r="P966" t="s">
        <v>23</v>
      </c>
      <c r="Q966">
        <v>1962</v>
      </c>
    </row>
    <row r="967" spans="1:17" x14ac:dyDescent="0.2">
      <c r="A967">
        <v>117329</v>
      </c>
      <c r="B967" s="1">
        <v>42212.790972222225</v>
      </c>
      <c r="C967" s="1">
        <v>42212.804166666669</v>
      </c>
      <c r="D967" t="s">
        <v>203</v>
      </c>
      <c r="E967" s="2" t="str">
        <f t="shared" si="76"/>
        <v>SEA</v>
      </c>
      <c r="F967" s="2" t="str">
        <f t="shared" si="77"/>
        <v>00082</v>
      </c>
      <c r="G967">
        <v>1156.338</v>
      </c>
      <c r="H967" t="s">
        <v>61</v>
      </c>
      <c r="I967" t="s">
        <v>46</v>
      </c>
      <c r="J967" s="3">
        <f t="shared" si="78"/>
        <v>0</v>
      </c>
      <c r="K967" t="s">
        <v>62</v>
      </c>
      <c r="L967" s="2" t="str">
        <f t="shared" si="79"/>
        <v>WF</v>
      </c>
      <c r="M967" s="2" t="str">
        <f t="shared" si="80"/>
        <v>01</v>
      </c>
      <c r="N967" t="s">
        <v>48</v>
      </c>
      <c r="O967" t="s">
        <v>15</v>
      </c>
      <c r="P967" t="s">
        <v>16</v>
      </c>
      <c r="Q967" t="s">
        <v>16</v>
      </c>
    </row>
    <row r="968" spans="1:17" x14ac:dyDescent="0.2">
      <c r="A968">
        <v>16453</v>
      </c>
      <c r="B968" s="1">
        <v>41966.531944444447</v>
      </c>
      <c r="C968" s="1">
        <v>41966.536805555559</v>
      </c>
      <c r="D968" t="s">
        <v>331</v>
      </c>
      <c r="E968" s="2" t="str">
        <f t="shared" si="76"/>
        <v>SEA</v>
      </c>
      <c r="F968" s="2" t="str">
        <f t="shared" si="77"/>
        <v>00403</v>
      </c>
      <c r="G968">
        <v>419.48599999999999</v>
      </c>
      <c r="H968" t="s">
        <v>45</v>
      </c>
      <c r="I968" t="s">
        <v>46</v>
      </c>
      <c r="J968" s="3">
        <f t="shared" si="78"/>
        <v>0</v>
      </c>
      <c r="K968" t="s">
        <v>47</v>
      </c>
      <c r="L968" s="2" t="str">
        <f t="shared" si="79"/>
        <v>CH</v>
      </c>
      <c r="M968" s="2" t="str">
        <f t="shared" si="80"/>
        <v>03</v>
      </c>
      <c r="N968" t="s">
        <v>48</v>
      </c>
      <c r="O968" t="s">
        <v>22</v>
      </c>
      <c r="P968" t="s">
        <v>23</v>
      </c>
      <c r="Q968">
        <v>1976</v>
      </c>
    </row>
    <row r="969" spans="1:17" x14ac:dyDescent="0.2">
      <c r="A969">
        <v>48092</v>
      </c>
      <c r="B969" s="1">
        <v>42081.679166666669</v>
      </c>
      <c r="C969" s="1">
        <v>42081.682638888888</v>
      </c>
      <c r="D969" t="s">
        <v>531</v>
      </c>
      <c r="E969" s="2" t="str">
        <f t="shared" si="76"/>
        <v>SEA</v>
      </c>
      <c r="F969" s="2" t="str">
        <f t="shared" si="77"/>
        <v>00333</v>
      </c>
      <c r="G969">
        <v>338.36700000000002</v>
      </c>
      <c r="H969" t="s">
        <v>33</v>
      </c>
      <c r="I969" t="s">
        <v>46</v>
      </c>
      <c r="J969" s="3">
        <f t="shared" si="78"/>
        <v>0</v>
      </c>
      <c r="K969" t="s">
        <v>34</v>
      </c>
      <c r="L969" s="2" t="str">
        <f t="shared" si="79"/>
        <v>SLU</v>
      </c>
      <c r="M969" s="2" t="str">
        <f t="shared" si="80"/>
        <v>01</v>
      </c>
      <c r="N969" t="s">
        <v>48</v>
      </c>
      <c r="O969" t="s">
        <v>22</v>
      </c>
      <c r="P969" t="s">
        <v>23</v>
      </c>
      <c r="Q969">
        <v>1987</v>
      </c>
    </row>
    <row r="970" spans="1:17" x14ac:dyDescent="0.2">
      <c r="A970">
        <v>141479</v>
      </c>
      <c r="B970" s="1">
        <v>42255.843055555553</v>
      </c>
      <c r="C970" s="1">
        <v>42255.847916666666</v>
      </c>
      <c r="D970" t="s">
        <v>475</v>
      </c>
      <c r="E970" s="2" t="str">
        <f t="shared" si="76"/>
        <v>SEA</v>
      </c>
      <c r="F970" s="2" t="str">
        <f t="shared" si="77"/>
        <v>00051</v>
      </c>
      <c r="G970">
        <v>422.47</v>
      </c>
      <c r="H970" t="s">
        <v>144</v>
      </c>
      <c r="I970" t="s">
        <v>289</v>
      </c>
      <c r="J970" s="3">
        <f t="shared" si="78"/>
        <v>0</v>
      </c>
      <c r="K970" t="s">
        <v>145</v>
      </c>
      <c r="L970" s="2" t="str">
        <f t="shared" si="79"/>
        <v>UD</v>
      </c>
      <c r="M970" s="2" t="str">
        <f t="shared" si="80"/>
        <v>04</v>
      </c>
      <c r="N970" t="s">
        <v>290</v>
      </c>
      <c r="O970" t="s">
        <v>22</v>
      </c>
      <c r="P970" t="s">
        <v>70</v>
      </c>
      <c r="Q970">
        <v>1992</v>
      </c>
    </row>
    <row r="971" spans="1:17" x14ac:dyDescent="0.2">
      <c r="A971">
        <v>152477</v>
      </c>
      <c r="B971" s="1">
        <v>42278.830555555556</v>
      </c>
      <c r="C971" s="1">
        <v>42278.851388888892</v>
      </c>
      <c r="D971" t="s">
        <v>148</v>
      </c>
      <c r="E971" s="2" t="str">
        <f t="shared" si="76"/>
        <v>SEA</v>
      </c>
      <c r="F971" s="2" t="str">
        <f t="shared" si="77"/>
        <v>00315</v>
      </c>
      <c r="G971">
        <v>1782.65</v>
      </c>
      <c r="H971" t="s">
        <v>189</v>
      </c>
      <c r="I971" t="s">
        <v>87</v>
      </c>
      <c r="J971" s="3">
        <f t="shared" si="78"/>
        <v>0</v>
      </c>
      <c r="K971" t="s">
        <v>190</v>
      </c>
      <c r="L971" s="2" t="str">
        <f t="shared" si="79"/>
        <v>SLU</v>
      </c>
      <c r="M971" s="2" t="str">
        <f t="shared" si="80"/>
        <v>18</v>
      </c>
      <c r="N971" t="s">
        <v>88</v>
      </c>
      <c r="O971" t="s">
        <v>15</v>
      </c>
      <c r="P971" t="s">
        <v>16</v>
      </c>
      <c r="Q971" t="s">
        <v>16</v>
      </c>
    </row>
    <row r="972" spans="1:17" x14ac:dyDescent="0.2">
      <c r="A972">
        <v>16775</v>
      </c>
      <c r="B972" s="1">
        <v>41967.461805555555</v>
      </c>
      <c r="C972" s="1">
        <v>41967.467361111114</v>
      </c>
      <c r="D972" t="s">
        <v>191</v>
      </c>
      <c r="E972" s="2" t="str">
        <f t="shared" si="76"/>
        <v>SEA</v>
      </c>
      <c r="F972" s="2" t="str">
        <f t="shared" si="77"/>
        <v>00212</v>
      </c>
      <c r="G972">
        <v>481.87299999999999</v>
      </c>
      <c r="H972" t="s">
        <v>84</v>
      </c>
      <c r="I972" t="s">
        <v>99</v>
      </c>
      <c r="J972" s="3">
        <f t="shared" si="78"/>
        <v>0</v>
      </c>
      <c r="K972" t="s">
        <v>85</v>
      </c>
      <c r="L972" s="2" t="str">
        <f t="shared" si="79"/>
        <v>DPD</v>
      </c>
      <c r="M972" s="2" t="str">
        <f t="shared" si="80"/>
        <v>01</v>
      </c>
      <c r="N972" t="s">
        <v>100</v>
      </c>
      <c r="O972" t="s">
        <v>22</v>
      </c>
      <c r="P972" t="s">
        <v>23</v>
      </c>
      <c r="Q972">
        <v>1965</v>
      </c>
    </row>
    <row r="973" spans="1:17" x14ac:dyDescent="0.2">
      <c r="A973">
        <v>34324</v>
      </c>
      <c r="B973" s="1">
        <v>42040.393055555556</v>
      </c>
      <c r="C973" s="1">
        <v>42040.405555555553</v>
      </c>
      <c r="D973" t="s">
        <v>350</v>
      </c>
      <c r="E973" s="2" t="str">
        <f t="shared" si="76"/>
        <v>SEA</v>
      </c>
      <c r="F973" s="2" t="str">
        <f t="shared" si="77"/>
        <v>00472</v>
      </c>
      <c r="G973">
        <v>1064.6679999999999</v>
      </c>
      <c r="H973" t="s">
        <v>261</v>
      </c>
      <c r="I973" t="s">
        <v>433</v>
      </c>
      <c r="J973" s="3">
        <f t="shared" si="78"/>
        <v>0</v>
      </c>
      <c r="K973" t="s">
        <v>262</v>
      </c>
      <c r="L973" s="2" t="str">
        <f t="shared" si="79"/>
        <v>UW</v>
      </c>
      <c r="M973" s="2" t="str">
        <f t="shared" si="80"/>
        <v>04</v>
      </c>
      <c r="N973" t="s">
        <v>434</v>
      </c>
      <c r="O973" t="s">
        <v>22</v>
      </c>
      <c r="P973" t="s">
        <v>23</v>
      </c>
      <c r="Q973">
        <v>1977</v>
      </c>
    </row>
    <row r="974" spans="1:17" x14ac:dyDescent="0.2">
      <c r="A974">
        <v>46717</v>
      </c>
      <c r="B974" s="1">
        <v>42076.620138888888</v>
      </c>
      <c r="C974" s="1">
        <v>42076.631944444445</v>
      </c>
      <c r="D974" t="s">
        <v>125</v>
      </c>
      <c r="E974" s="2" t="str">
        <f t="shared" si="76"/>
        <v>SEA</v>
      </c>
      <c r="F974" s="2" t="str">
        <f t="shared" si="77"/>
        <v>00303</v>
      </c>
      <c r="G974">
        <v>998.80200000000002</v>
      </c>
      <c r="H974" t="s">
        <v>18</v>
      </c>
      <c r="I974" t="s">
        <v>54</v>
      </c>
      <c r="J974" s="3">
        <f t="shared" si="78"/>
        <v>0</v>
      </c>
      <c r="K974" t="s">
        <v>20</v>
      </c>
      <c r="L974" s="2" t="str">
        <f t="shared" si="79"/>
        <v>CBD</v>
      </c>
      <c r="M974" s="2" t="str">
        <f t="shared" si="80"/>
        <v>13</v>
      </c>
      <c r="N974" t="s">
        <v>56</v>
      </c>
      <c r="O974" t="s">
        <v>22</v>
      </c>
      <c r="P974" t="s">
        <v>23</v>
      </c>
      <c r="Q974">
        <v>1981</v>
      </c>
    </row>
    <row r="975" spans="1:17" x14ac:dyDescent="0.2">
      <c r="A975">
        <v>138108</v>
      </c>
      <c r="B975" s="1">
        <v>42248.057638888888</v>
      </c>
      <c r="C975" s="1">
        <v>42248.079861111109</v>
      </c>
      <c r="D975" t="s">
        <v>429</v>
      </c>
      <c r="E975" s="2" t="str">
        <f t="shared" si="76"/>
        <v>SEA</v>
      </c>
      <c r="F975" s="2" t="str">
        <f t="shared" si="77"/>
        <v>00256</v>
      </c>
      <c r="G975">
        <v>1903.057</v>
      </c>
      <c r="H975" t="s">
        <v>116</v>
      </c>
      <c r="I975" t="s">
        <v>37</v>
      </c>
      <c r="J975" s="3">
        <f t="shared" si="78"/>
        <v>0</v>
      </c>
      <c r="K975" t="s">
        <v>117</v>
      </c>
      <c r="L975" s="2" t="str">
        <f t="shared" si="79"/>
        <v>BT</v>
      </c>
      <c r="M975" s="2" t="str">
        <f t="shared" si="80"/>
        <v>03</v>
      </c>
      <c r="N975" t="s">
        <v>39</v>
      </c>
      <c r="O975" t="s">
        <v>15</v>
      </c>
      <c r="P975" t="s">
        <v>16</v>
      </c>
      <c r="Q975" t="s">
        <v>16</v>
      </c>
    </row>
    <row r="976" spans="1:17" x14ac:dyDescent="0.2">
      <c r="A976">
        <v>57984</v>
      </c>
      <c r="B976" s="1">
        <v>42109.441666666666</v>
      </c>
      <c r="C976" s="1">
        <v>42109.443749999999</v>
      </c>
      <c r="D976" t="s">
        <v>413</v>
      </c>
      <c r="E976" s="2" t="str">
        <f t="shared" si="76"/>
        <v>SEA</v>
      </c>
      <c r="F976" s="2" t="str">
        <f t="shared" si="77"/>
        <v>00098</v>
      </c>
      <c r="G976">
        <v>195.934</v>
      </c>
      <c r="H976" t="s">
        <v>137</v>
      </c>
      <c r="I976" t="s">
        <v>84</v>
      </c>
      <c r="J976" s="3">
        <f t="shared" si="78"/>
        <v>0</v>
      </c>
      <c r="K976" t="s">
        <v>138</v>
      </c>
      <c r="L976" s="2" t="str">
        <f t="shared" si="79"/>
        <v>BT</v>
      </c>
      <c r="M976" s="2" t="str">
        <f t="shared" si="80"/>
        <v>04</v>
      </c>
      <c r="N976" t="s">
        <v>85</v>
      </c>
      <c r="O976" t="s">
        <v>22</v>
      </c>
      <c r="P976" t="s">
        <v>23</v>
      </c>
      <c r="Q976">
        <v>1991</v>
      </c>
    </row>
    <row r="977" spans="1:17" x14ac:dyDescent="0.2">
      <c r="A977">
        <v>73189</v>
      </c>
      <c r="B977" s="1">
        <v>42138.493750000001</v>
      </c>
      <c r="C977" s="1">
        <v>42138.497916666667</v>
      </c>
      <c r="D977" t="s">
        <v>114</v>
      </c>
      <c r="E977" s="2" t="str">
        <f t="shared" si="76"/>
        <v>SEA</v>
      </c>
      <c r="F977" s="2" t="str">
        <f t="shared" si="77"/>
        <v>00394</v>
      </c>
      <c r="G977">
        <v>392.28899999999999</v>
      </c>
      <c r="H977" t="s">
        <v>197</v>
      </c>
      <c r="I977" t="s">
        <v>289</v>
      </c>
      <c r="J977" s="3">
        <f t="shared" si="78"/>
        <v>0</v>
      </c>
      <c r="K977" t="s">
        <v>198</v>
      </c>
      <c r="L977" s="2" t="str">
        <f t="shared" si="79"/>
        <v>UD</v>
      </c>
      <c r="M977" s="2" t="str">
        <f t="shared" si="80"/>
        <v>07</v>
      </c>
      <c r="N977" t="s">
        <v>290</v>
      </c>
      <c r="O977" t="s">
        <v>22</v>
      </c>
      <c r="P977" t="s">
        <v>23</v>
      </c>
      <c r="Q977">
        <v>1993</v>
      </c>
    </row>
    <row r="978" spans="1:17" x14ac:dyDescent="0.2">
      <c r="A978">
        <v>132431</v>
      </c>
      <c r="B978" s="1">
        <v>42237.003472222219</v>
      </c>
      <c r="C978" s="1">
        <v>42237.006944444445</v>
      </c>
      <c r="D978" t="s">
        <v>432</v>
      </c>
      <c r="E978" s="2" t="str">
        <f t="shared" si="76"/>
        <v>SEA</v>
      </c>
      <c r="F978" s="2" t="str">
        <f t="shared" si="77"/>
        <v>00115</v>
      </c>
      <c r="G978">
        <v>278.173</v>
      </c>
      <c r="H978" t="s">
        <v>90</v>
      </c>
      <c r="I978" t="s">
        <v>45</v>
      </c>
      <c r="J978" s="3">
        <f t="shared" si="78"/>
        <v>0</v>
      </c>
      <c r="K978" t="s">
        <v>91</v>
      </c>
      <c r="L978" s="2" t="str">
        <f t="shared" si="79"/>
        <v>CH</v>
      </c>
      <c r="M978" s="2" t="str">
        <f t="shared" si="80"/>
        <v>12</v>
      </c>
      <c r="N978" t="s">
        <v>47</v>
      </c>
      <c r="O978" t="s">
        <v>22</v>
      </c>
      <c r="P978" t="s">
        <v>23</v>
      </c>
      <c r="Q978">
        <v>1992</v>
      </c>
    </row>
    <row r="979" spans="1:17" x14ac:dyDescent="0.2">
      <c r="A979">
        <v>22656</v>
      </c>
      <c r="B979" s="1">
        <v>41992.477083333331</v>
      </c>
      <c r="C979" s="1">
        <v>41992.512499999997</v>
      </c>
      <c r="D979" t="s">
        <v>347</v>
      </c>
      <c r="E979" s="2" t="str">
        <f t="shared" si="76"/>
        <v>SEA</v>
      </c>
      <c r="F979" s="2" t="str">
        <f t="shared" si="77"/>
        <v>00110</v>
      </c>
      <c r="G979">
        <v>3044.02</v>
      </c>
      <c r="H979" t="s">
        <v>61</v>
      </c>
      <c r="I979" t="s">
        <v>61</v>
      </c>
      <c r="J979" s="3">
        <f t="shared" si="78"/>
        <v>0</v>
      </c>
      <c r="K979" t="s">
        <v>62</v>
      </c>
      <c r="L979" s="2" t="str">
        <f t="shared" si="79"/>
        <v>WF</v>
      </c>
      <c r="M979" s="2" t="str">
        <f t="shared" si="80"/>
        <v>01</v>
      </c>
      <c r="N979" t="s">
        <v>62</v>
      </c>
      <c r="O979" t="s">
        <v>15</v>
      </c>
      <c r="P979" t="s">
        <v>16</v>
      </c>
      <c r="Q979" t="s">
        <v>16</v>
      </c>
    </row>
    <row r="980" spans="1:17" x14ac:dyDescent="0.2">
      <c r="A980">
        <v>40008</v>
      </c>
      <c r="B980" s="1">
        <v>42057.564583333333</v>
      </c>
      <c r="C980" s="1">
        <v>42057.631944444445</v>
      </c>
      <c r="D980" t="s">
        <v>532</v>
      </c>
      <c r="E980" s="2" t="str">
        <f t="shared" si="76"/>
        <v>SEA</v>
      </c>
      <c r="F980" s="2" t="str">
        <f t="shared" si="77"/>
        <v>00120</v>
      </c>
      <c r="G980">
        <v>5807.9369999999999</v>
      </c>
      <c r="H980" t="s">
        <v>116</v>
      </c>
      <c r="I980" t="s">
        <v>116</v>
      </c>
      <c r="J980" s="3">
        <f t="shared" si="78"/>
        <v>0</v>
      </c>
      <c r="K980" t="s">
        <v>117</v>
      </c>
      <c r="L980" s="2" t="str">
        <f t="shared" si="79"/>
        <v>BT</v>
      </c>
      <c r="M980" s="2" t="str">
        <f t="shared" si="80"/>
        <v>03</v>
      </c>
      <c r="N980" t="s">
        <v>117</v>
      </c>
      <c r="O980" t="s">
        <v>15</v>
      </c>
      <c r="P980" t="s">
        <v>16</v>
      </c>
      <c r="Q980" t="s">
        <v>16</v>
      </c>
    </row>
    <row r="981" spans="1:17" x14ac:dyDescent="0.2">
      <c r="A981">
        <v>62498</v>
      </c>
      <c r="B981" s="1">
        <v>42115.693055555559</v>
      </c>
      <c r="C981" s="1">
        <v>42115.707638888889</v>
      </c>
      <c r="D981" t="s">
        <v>533</v>
      </c>
      <c r="E981" s="2" t="str">
        <f t="shared" si="76"/>
        <v>SEA</v>
      </c>
      <c r="F981" s="2" t="str">
        <f t="shared" si="77"/>
        <v>00486</v>
      </c>
      <c r="G981">
        <v>1285.4570000000001</v>
      </c>
      <c r="H981" t="s">
        <v>179</v>
      </c>
      <c r="I981" t="s">
        <v>152</v>
      </c>
      <c r="J981" s="3">
        <f t="shared" si="78"/>
        <v>0</v>
      </c>
      <c r="K981" t="s">
        <v>180</v>
      </c>
      <c r="L981" s="2" t="str">
        <f t="shared" si="79"/>
        <v>SLU</v>
      </c>
      <c r="M981" s="2" t="str">
        <f t="shared" si="80"/>
        <v>19</v>
      </c>
      <c r="N981" t="s">
        <v>153</v>
      </c>
      <c r="O981" t="s">
        <v>15</v>
      </c>
      <c r="P981" t="s">
        <v>16</v>
      </c>
      <c r="Q981" t="s">
        <v>16</v>
      </c>
    </row>
    <row r="982" spans="1:17" x14ac:dyDescent="0.2">
      <c r="A982">
        <v>93584</v>
      </c>
      <c r="B982" s="1">
        <v>42174.525000000001</v>
      </c>
      <c r="C982" s="1">
        <v>42174.549305555556</v>
      </c>
      <c r="D982" t="s">
        <v>225</v>
      </c>
      <c r="E982" s="2" t="str">
        <f t="shared" si="76"/>
        <v>SEA</v>
      </c>
      <c r="F982" s="2" t="str">
        <f t="shared" si="77"/>
        <v>00456</v>
      </c>
      <c r="G982">
        <v>2105.41</v>
      </c>
      <c r="H982" t="s">
        <v>37</v>
      </c>
      <c r="I982" t="s">
        <v>122</v>
      </c>
      <c r="J982" s="3">
        <f t="shared" si="78"/>
        <v>0</v>
      </c>
      <c r="K982" t="s">
        <v>39</v>
      </c>
      <c r="L982" s="2" t="str">
        <f t="shared" si="79"/>
        <v>BT</v>
      </c>
      <c r="M982" s="2" t="str">
        <f t="shared" si="80"/>
        <v>01</v>
      </c>
      <c r="N982" t="s">
        <v>123</v>
      </c>
      <c r="O982" t="s">
        <v>15</v>
      </c>
      <c r="P982" t="s">
        <v>16</v>
      </c>
      <c r="Q982" t="s">
        <v>16</v>
      </c>
    </row>
    <row r="983" spans="1:17" x14ac:dyDescent="0.2">
      <c r="A983">
        <v>138359</v>
      </c>
      <c r="B983" s="1">
        <v>42248.755555555559</v>
      </c>
      <c r="C983" s="1">
        <v>42248.765972222223</v>
      </c>
      <c r="D983" t="s">
        <v>415</v>
      </c>
      <c r="E983" s="2" t="str">
        <f t="shared" si="76"/>
        <v>SEA</v>
      </c>
      <c r="F983" s="2" t="str">
        <f t="shared" si="77"/>
        <v>00188</v>
      </c>
      <c r="G983">
        <v>893.84400000000005</v>
      </c>
      <c r="H983" t="s">
        <v>200</v>
      </c>
      <c r="I983" t="s">
        <v>54</v>
      </c>
      <c r="J983" s="3">
        <f t="shared" si="78"/>
        <v>0</v>
      </c>
      <c r="K983" t="s">
        <v>201</v>
      </c>
      <c r="L983" s="2" t="str">
        <f t="shared" si="79"/>
        <v>CBD</v>
      </c>
      <c r="M983" s="2" t="str">
        <f t="shared" si="80"/>
        <v>04</v>
      </c>
      <c r="N983" t="s">
        <v>56</v>
      </c>
      <c r="O983" t="s">
        <v>22</v>
      </c>
      <c r="P983" t="s">
        <v>66</v>
      </c>
      <c r="Q983">
        <v>1979</v>
      </c>
    </row>
    <row r="984" spans="1:17" x14ac:dyDescent="0.2">
      <c r="A984">
        <v>30669</v>
      </c>
      <c r="B984" s="1">
        <v>42027.517361111109</v>
      </c>
      <c r="C984" s="1">
        <v>42027.520833333336</v>
      </c>
      <c r="D984" t="s">
        <v>17</v>
      </c>
      <c r="E984" s="2" t="str">
        <f t="shared" si="76"/>
        <v>SEA</v>
      </c>
      <c r="F984" s="2" t="str">
        <f t="shared" si="77"/>
        <v>00336</v>
      </c>
      <c r="G984">
        <v>338.04500000000002</v>
      </c>
      <c r="H984" t="s">
        <v>107</v>
      </c>
      <c r="I984" t="s">
        <v>163</v>
      </c>
      <c r="J984" s="3">
        <f t="shared" si="78"/>
        <v>0</v>
      </c>
      <c r="K984" t="s">
        <v>108</v>
      </c>
      <c r="L984" s="2" t="str">
        <f t="shared" si="79"/>
        <v>ID</v>
      </c>
      <c r="M984" s="2" t="str">
        <f t="shared" si="80"/>
        <v>04</v>
      </c>
      <c r="N984" t="s">
        <v>164</v>
      </c>
      <c r="O984" t="s">
        <v>22</v>
      </c>
      <c r="P984" t="s">
        <v>23</v>
      </c>
      <c r="Q984">
        <v>1967</v>
      </c>
    </row>
    <row r="985" spans="1:17" x14ac:dyDescent="0.2">
      <c r="A985">
        <v>66392</v>
      </c>
      <c r="B985" s="1">
        <v>42124.777083333334</v>
      </c>
      <c r="C985" s="1">
        <v>42124.790972222225</v>
      </c>
      <c r="D985" t="s">
        <v>226</v>
      </c>
      <c r="E985" s="2" t="str">
        <f t="shared" si="76"/>
        <v>SEA</v>
      </c>
      <c r="F985" s="2" t="str">
        <f t="shared" si="77"/>
        <v>00213</v>
      </c>
      <c r="G985">
        <v>1242.52</v>
      </c>
      <c r="H985" t="s">
        <v>99</v>
      </c>
      <c r="I985" t="s">
        <v>58</v>
      </c>
      <c r="J985" s="3">
        <f t="shared" si="78"/>
        <v>0</v>
      </c>
      <c r="K985" t="s">
        <v>100</v>
      </c>
      <c r="L985" s="2" t="str">
        <f t="shared" si="79"/>
        <v>SLU</v>
      </c>
      <c r="M985" s="2" t="str">
        <f t="shared" si="80"/>
        <v>15</v>
      </c>
      <c r="N985" t="s">
        <v>59</v>
      </c>
      <c r="O985" t="s">
        <v>22</v>
      </c>
      <c r="P985" t="s">
        <v>23</v>
      </c>
      <c r="Q985">
        <v>1984</v>
      </c>
    </row>
    <row r="986" spans="1:17" x14ac:dyDescent="0.2">
      <c r="A986">
        <v>124260</v>
      </c>
      <c r="B986" s="1">
        <v>42223.536111111112</v>
      </c>
      <c r="C986" s="1">
        <v>42223.545138888891</v>
      </c>
      <c r="D986" t="s">
        <v>400</v>
      </c>
      <c r="E986" s="2" t="str">
        <f t="shared" si="76"/>
        <v>SEA</v>
      </c>
      <c r="F986" s="2" t="str">
        <f t="shared" si="77"/>
        <v>00124</v>
      </c>
      <c r="G986">
        <v>768.75599999999997</v>
      </c>
      <c r="H986" t="s">
        <v>33</v>
      </c>
      <c r="I986" t="s">
        <v>200</v>
      </c>
      <c r="J986" s="3">
        <f t="shared" si="78"/>
        <v>0</v>
      </c>
      <c r="K986" t="s">
        <v>34</v>
      </c>
      <c r="L986" s="2" t="str">
        <f t="shared" si="79"/>
        <v>SLU</v>
      </c>
      <c r="M986" s="2" t="str">
        <f t="shared" si="80"/>
        <v>01</v>
      </c>
      <c r="N986" t="s">
        <v>201</v>
      </c>
      <c r="O986" t="s">
        <v>22</v>
      </c>
      <c r="P986" t="s">
        <v>66</v>
      </c>
      <c r="Q986">
        <v>1974</v>
      </c>
    </row>
    <row r="987" spans="1:17" x14ac:dyDescent="0.2">
      <c r="A987">
        <v>43829</v>
      </c>
      <c r="B987" s="1">
        <v>42069.616666666669</v>
      </c>
      <c r="C987" s="1">
        <v>42069.645138888889</v>
      </c>
      <c r="D987" t="s">
        <v>520</v>
      </c>
      <c r="E987" s="2" t="str">
        <f t="shared" si="76"/>
        <v>SEA</v>
      </c>
      <c r="F987" s="2" t="str">
        <f t="shared" si="77"/>
        <v>00193</v>
      </c>
      <c r="G987">
        <v>2453.8020000000001</v>
      </c>
      <c r="H987" t="s">
        <v>93</v>
      </c>
      <c r="I987" t="s">
        <v>93</v>
      </c>
      <c r="J987" s="3">
        <f t="shared" si="78"/>
        <v>0</v>
      </c>
      <c r="K987" t="s">
        <v>94</v>
      </c>
      <c r="L987" s="2" t="str">
        <f t="shared" si="79"/>
        <v>CBD</v>
      </c>
      <c r="M987" s="2" t="str">
        <f t="shared" si="80"/>
        <v>06</v>
      </c>
      <c r="N987" t="s">
        <v>94</v>
      </c>
      <c r="O987" t="s">
        <v>15</v>
      </c>
      <c r="P987" t="s">
        <v>16</v>
      </c>
      <c r="Q987" t="s">
        <v>16</v>
      </c>
    </row>
    <row r="988" spans="1:17" x14ac:dyDescent="0.2">
      <c r="A988">
        <v>33412</v>
      </c>
      <c r="B988" s="1">
        <v>42035.948611111111</v>
      </c>
      <c r="C988" s="1">
        <v>42035.956250000003</v>
      </c>
      <c r="D988" t="s">
        <v>274</v>
      </c>
      <c r="E988" s="2" t="str">
        <f t="shared" si="76"/>
        <v>SEA</v>
      </c>
      <c r="F988" s="2" t="str">
        <f t="shared" si="77"/>
        <v>00169</v>
      </c>
      <c r="G988">
        <v>642.26700000000005</v>
      </c>
      <c r="H988" t="s">
        <v>46</v>
      </c>
      <c r="I988" t="s">
        <v>102</v>
      </c>
      <c r="J988" s="3">
        <f t="shared" si="78"/>
        <v>0</v>
      </c>
      <c r="K988" t="s">
        <v>48</v>
      </c>
      <c r="L988" s="2" t="str">
        <f t="shared" si="79"/>
        <v>SLU</v>
      </c>
      <c r="M988" s="2" t="str">
        <f t="shared" si="80"/>
        <v>16</v>
      </c>
      <c r="N988" t="s">
        <v>103</v>
      </c>
      <c r="O988" t="s">
        <v>15</v>
      </c>
      <c r="P988" t="s">
        <v>16</v>
      </c>
      <c r="Q988" t="s">
        <v>16</v>
      </c>
    </row>
    <row r="989" spans="1:17" x14ac:dyDescent="0.2">
      <c r="A989">
        <v>117773</v>
      </c>
      <c r="B989" s="1">
        <v>42213.662499999999</v>
      </c>
      <c r="C989" s="1">
        <v>42213.888888888891</v>
      </c>
      <c r="D989" t="s">
        <v>358</v>
      </c>
      <c r="E989" s="2" t="str">
        <f t="shared" si="76"/>
        <v>SEA</v>
      </c>
      <c r="F989" s="2" t="str">
        <f t="shared" si="77"/>
        <v>00277</v>
      </c>
      <c r="G989">
        <v>19567.886999999999</v>
      </c>
      <c r="H989" t="s">
        <v>61</v>
      </c>
      <c r="I989" t="s">
        <v>61</v>
      </c>
      <c r="J989" s="3">
        <f t="shared" si="78"/>
        <v>0</v>
      </c>
      <c r="K989" t="s">
        <v>62</v>
      </c>
      <c r="L989" s="2" t="str">
        <f t="shared" si="79"/>
        <v>WF</v>
      </c>
      <c r="M989" s="2" t="str">
        <f t="shared" si="80"/>
        <v>01</v>
      </c>
      <c r="N989" t="s">
        <v>62</v>
      </c>
      <c r="O989" t="s">
        <v>15</v>
      </c>
      <c r="P989" t="s">
        <v>16</v>
      </c>
      <c r="Q989" t="s">
        <v>16</v>
      </c>
    </row>
    <row r="990" spans="1:17" x14ac:dyDescent="0.2">
      <c r="A990">
        <v>126058</v>
      </c>
      <c r="B990" s="1">
        <v>42226.467361111114</v>
      </c>
      <c r="C990" s="1">
        <v>42226.491666666669</v>
      </c>
      <c r="D990" t="s">
        <v>534</v>
      </c>
      <c r="E990" s="2" t="str">
        <f t="shared" si="76"/>
        <v>SEA</v>
      </c>
      <c r="F990" s="2" t="str">
        <f t="shared" si="77"/>
        <v>00151</v>
      </c>
      <c r="G990">
        <v>2095.8620000000001</v>
      </c>
      <c r="H990" t="s">
        <v>230</v>
      </c>
      <c r="I990" t="s">
        <v>230</v>
      </c>
      <c r="J990" s="3">
        <f t="shared" si="78"/>
        <v>0</v>
      </c>
      <c r="K990" t="s">
        <v>231</v>
      </c>
      <c r="L990" s="2" t="str">
        <f t="shared" si="79"/>
        <v>SLU</v>
      </c>
      <c r="M990" s="2" t="str">
        <f t="shared" si="80"/>
        <v>17</v>
      </c>
      <c r="N990" t="s">
        <v>231</v>
      </c>
      <c r="O990" t="s">
        <v>15</v>
      </c>
      <c r="P990" t="s">
        <v>16</v>
      </c>
      <c r="Q990" t="s">
        <v>16</v>
      </c>
    </row>
    <row r="991" spans="1:17" x14ac:dyDescent="0.2">
      <c r="A991">
        <v>155389</v>
      </c>
      <c r="B991" s="1">
        <v>42285.706250000003</v>
      </c>
      <c r="C991" s="1">
        <v>42285.711805555555</v>
      </c>
      <c r="D991" t="s">
        <v>215</v>
      </c>
      <c r="E991" s="2" t="str">
        <f t="shared" si="76"/>
        <v>SEA</v>
      </c>
      <c r="F991" s="2" t="str">
        <f t="shared" si="77"/>
        <v>00182</v>
      </c>
      <c r="G991">
        <v>511.64499999999998</v>
      </c>
      <c r="H991" t="s">
        <v>19</v>
      </c>
      <c r="I991" t="s">
        <v>99</v>
      </c>
      <c r="J991" s="3">
        <f t="shared" si="78"/>
        <v>0</v>
      </c>
      <c r="K991" t="s">
        <v>21</v>
      </c>
      <c r="L991" s="2" t="str">
        <f t="shared" si="79"/>
        <v>SLU</v>
      </c>
      <c r="M991" s="2" t="str">
        <f t="shared" si="80"/>
        <v>02</v>
      </c>
      <c r="N991" t="s">
        <v>100</v>
      </c>
      <c r="O991" t="s">
        <v>22</v>
      </c>
      <c r="P991" t="s">
        <v>23</v>
      </c>
      <c r="Q991">
        <v>1982</v>
      </c>
    </row>
    <row r="992" spans="1:17" x14ac:dyDescent="0.2">
      <c r="A992">
        <v>84528</v>
      </c>
      <c r="B992" s="1">
        <v>42159.498611111114</v>
      </c>
      <c r="C992" s="1">
        <v>42159.512499999997</v>
      </c>
      <c r="D992" t="s">
        <v>132</v>
      </c>
      <c r="E992" s="2" t="str">
        <f t="shared" si="76"/>
        <v>SEA</v>
      </c>
      <c r="F992" s="2" t="str">
        <f t="shared" si="77"/>
        <v>00330</v>
      </c>
      <c r="G992">
        <v>1217.4179999999999</v>
      </c>
      <c r="H992" t="s">
        <v>19</v>
      </c>
      <c r="I992" t="s">
        <v>19</v>
      </c>
      <c r="J992" s="3">
        <f t="shared" si="78"/>
        <v>0</v>
      </c>
      <c r="K992" t="s">
        <v>21</v>
      </c>
      <c r="L992" s="2" t="str">
        <f t="shared" si="79"/>
        <v>SLU</v>
      </c>
      <c r="M992" s="2" t="str">
        <f t="shared" si="80"/>
        <v>02</v>
      </c>
      <c r="N992" t="s">
        <v>21</v>
      </c>
      <c r="O992" t="s">
        <v>22</v>
      </c>
      <c r="P992" t="s">
        <v>23</v>
      </c>
      <c r="Q992">
        <v>1969</v>
      </c>
    </row>
    <row r="993" spans="1:17" x14ac:dyDescent="0.2">
      <c r="A993">
        <v>75898</v>
      </c>
      <c r="B993" s="1">
        <v>42143.643750000003</v>
      </c>
      <c r="C993" s="1">
        <v>42143.654166666667</v>
      </c>
      <c r="D993" t="s">
        <v>78</v>
      </c>
      <c r="E993" s="2" t="str">
        <f t="shared" si="76"/>
        <v>SEA</v>
      </c>
      <c r="F993" s="2" t="str">
        <f t="shared" si="77"/>
        <v>00262</v>
      </c>
      <c r="G993">
        <v>864.16300000000001</v>
      </c>
      <c r="H993" t="s">
        <v>18</v>
      </c>
      <c r="I993" t="s">
        <v>163</v>
      </c>
      <c r="J993" s="3">
        <f t="shared" si="78"/>
        <v>0</v>
      </c>
      <c r="K993" t="s">
        <v>20</v>
      </c>
      <c r="L993" s="2" t="str">
        <f t="shared" si="79"/>
        <v>CBD</v>
      </c>
      <c r="M993" s="2" t="str">
        <f t="shared" si="80"/>
        <v>13</v>
      </c>
      <c r="N993" t="s">
        <v>164</v>
      </c>
      <c r="O993" t="s">
        <v>15</v>
      </c>
      <c r="P993" t="s">
        <v>16</v>
      </c>
      <c r="Q993" t="s">
        <v>16</v>
      </c>
    </row>
    <row r="994" spans="1:17" x14ac:dyDescent="0.2">
      <c r="A994">
        <v>64068</v>
      </c>
      <c r="B994" s="1">
        <v>42119.535416666666</v>
      </c>
      <c r="C994" s="1">
        <v>42119.539583333331</v>
      </c>
      <c r="D994" t="s">
        <v>276</v>
      </c>
      <c r="E994" s="2" t="str">
        <f t="shared" si="76"/>
        <v>SEA</v>
      </c>
      <c r="F994" s="2" t="str">
        <f t="shared" si="77"/>
        <v>00071</v>
      </c>
      <c r="G994">
        <v>370.03</v>
      </c>
      <c r="H994" t="s">
        <v>116</v>
      </c>
      <c r="I994" t="s">
        <v>18</v>
      </c>
      <c r="J994" s="3">
        <f t="shared" si="78"/>
        <v>0</v>
      </c>
      <c r="K994" t="s">
        <v>117</v>
      </c>
      <c r="L994" s="2" t="str">
        <f t="shared" si="79"/>
        <v>BT</v>
      </c>
      <c r="M994" s="2" t="str">
        <f t="shared" si="80"/>
        <v>03</v>
      </c>
      <c r="N994" t="s">
        <v>20</v>
      </c>
      <c r="O994" t="s">
        <v>22</v>
      </c>
      <c r="P994" t="s">
        <v>23</v>
      </c>
      <c r="Q994">
        <v>1989</v>
      </c>
    </row>
    <row r="995" spans="1:17" x14ac:dyDescent="0.2">
      <c r="A995">
        <v>151299</v>
      </c>
      <c r="B995" s="1">
        <v>42276.561111111114</v>
      </c>
      <c r="C995" s="1">
        <v>42276.586805555555</v>
      </c>
      <c r="D995" t="s">
        <v>191</v>
      </c>
      <c r="E995" s="2" t="str">
        <f t="shared" si="76"/>
        <v>SEA</v>
      </c>
      <c r="F995" s="2" t="str">
        <f t="shared" si="77"/>
        <v>00212</v>
      </c>
      <c r="G995">
        <v>2200.902</v>
      </c>
      <c r="H995" t="s">
        <v>317</v>
      </c>
      <c r="I995" t="s">
        <v>189</v>
      </c>
      <c r="J995" s="3">
        <f t="shared" si="78"/>
        <v>0</v>
      </c>
      <c r="K995" t="s">
        <v>318</v>
      </c>
      <c r="L995" s="2" t="str">
        <f t="shared" si="79"/>
        <v>UD</v>
      </c>
      <c r="M995" s="2" t="str">
        <f t="shared" si="80"/>
        <v>02</v>
      </c>
      <c r="N995" t="s">
        <v>190</v>
      </c>
      <c r="O995" t="s">
        <v>15</v>
      </c>
      <c r="P995" t="s">
        <v>16</v>
      </c>
      <c r="Q995" t="s">
        <v>16</v>
      </c>
    </row>
    <row r="996" spans="1:17" x14ac:dyDescent="0.2">
      <c r="A996">
        <v>46098</v>
      </c>
      <c r="B996" s="1">
        <v>42075.354166666664</v>
      </c>
      <c r="C996" s="1">
        <v>42075.356944444444</v>
      </c>
      <c r="D996" t="s">
        <v>162</v>
      </c>
      <c r="E996" s="2" t="str">
        <f t="shared" si="76"/>
        <v>SEA</v>
      </c>
      <c r="F996" s="2" t="str">
        <f t="shared" si="77"/>
        <v>00437</v>
      </c>
      <c r="G996">
        <v>211.631</v>
      </c>
      <c r="H996" t="s">
        <v>79</v>
      </c>
      <c r="I996" t="s">
        <v>80</v>
      </c>
      <c r="J996" s="3">
        <f t="shared" si="78"/>
        <v>0</v>
      </c>
      <c r="K996" t="s">
        <v>81</v>
      </c>
      <c r="L996" s="2" t="str">
        <f t="shared" si="79"/>
        <v>CH</v>
      </c>
      <c r="M996" s="2" t="str">
        <f t="shared" si="80"/>
        <v>02</v>
      </c>
      <c r="N996" t="s">
        <v>82</v>
      </c>
      <c r="O996" t="s">
        <v>22</v>
      </c>
      <c r="P996" t="s">
        <v>23</v>
      </c>
      <c r="Q996">
        <v>1987</v>
      </c>
    </row>
    <row r="997" spans="1:17" x14ac:dyDescent="0.2">
      <c r="A997">
        <v>135866</v>
      </c>
      <c r="B997" s="1">
        <v>42242.828472222223</v>
      </c>
      <c r="C997" s="1">
        <v>42242.84652777778</v>
      </c>
      <c r="D997" t="s">
        <v>352</v>
      </c>
      <c r="E997" s="2" t="str">
        <f t="shared" si="76"/>
        <v>SEA</v>
      </c>
      <c r="F997" s="2" t="str">
        <f t="shared" si="77"/>
        <v>00279</v>
      </c>
      <c r="G997">
        <v>1567.797</v>
      </c>
      <c r="H997" t="s">
        <v>96</v>
      </c>
      <c r="I997" t="s">
        <v>96</v>
      </c>
      <c r="J997" s="3">
        <f t="shared" si="78"/>
        <v>0</v>
      </c>
      <c r="K997" t="s">
        <v>97</v>
      </c>
      <c r="L997" s="2" t="str">
        <f t="shared" si="79"/>
        <v>EL</v>
      </c>
      <c r="M997" s="2" t="str">
        <f t="shared" si="80"/>
        <v>01</v>
      </c>
      <c r="N997" t="s">
        <v>97</v>
      </c>
      <c r="O997" t="s">
        <v>15</v>
      </c>
      <c r="P997" t="s">
        <v>16</v>
      </c>
      <c r="Q997" t="s">
        <v>16</v>
      </c>
    </row>
    <row r="998" spans="1:17" x14ac:dyDescent="0.2">
      <c r="A998">
        <v>8383</v>
      </c>
      <c r="B998" s="1">
        <v>41944.670138888891</v>
      </c>
      <c r="C998" s="1">
        <v>41944.678472222222</v>
      </c>
      <c r="D998" t="s">
        <v>211</v>
      </c>
      <c r="E998" s="2" t="str">
        <f t="shared" si="76"/>
        <v>SEA</v>
      </c>
      <c r="F998" s="2" t="str">
        <f t="shared" si="77"/>
        <v>00381</v>
      </c>
      <c r="G998">
        <v>688.53899999999999</v>
      </c>
      <c r="H998" t="s">
        <v>179</v>
      </c>
      <c r="I998" t="s">
        <v>18</v>
      </c>
      <c r="J998" s="3">
        <f t="shared" si="78"/>
        <v>0</v>
      </c>
      <c r="K998" t="s">
        <v>180</v>
      </c>
      <c r="L998" s="2" t="str">
        <f t="shared" si="79"/>
        <v>SLU</v>
      </c>
      <c r="M998" s="2" t="str">
        <f t="shared" si="80"/>
        <v>19</v>
      </c>
      <c r="N998" t="s">
        <v>20</v>
      </c>
      <c r="O998" t="s">
        <v>15</v>
      </c>
      <c r="P998" t="s">
        <v>16</v>
      </c>
      <c r="Q998" t="s">
        <v>16</v>
      </c>
    </row>
    <row r="999" spans="1:17" x14ac:dyDescent="0.2">
      <c r="A999">
        <v>115732</v>
      </c>
      <c r="B999" s="1">
        <v>42209.951388888891</v>
      </c>
      <c r="C999" s="1">
        <v>42209.958333333336</v>
      </c>
      <c r="D999" t="s">
        <v>371</v>
      </c>
      <c r="E999" s="2" t="str">
        <f t="shared" si="76"/>
        <v>SEA</v>
      </c>
      <c r="F999" s="2" t="str">
        <f t="shared" si="77"/>
        <v>00415</v>
      </c>
      <c r="G999">
        <v>602.53099999999995</v>
      </c>
      <c r="H999" t="s">
        <v>25</v>
      </c>
      <c r="I999" t="s">
        <v>61</v>
      </c>
      <c r="J999" s="3">
        <f t="shared" si="78"/>
        <v>0</v>
      </c>
      <c r="K999" t="s">
        <v>26</v>
      </c>
      <c r="L999" s="2" t="str">
        <f t="shared" si="79"/>
        <v>PS</v>
      </c>
      <c r="M999" s="2" t="str">
        <f t="shared" si="80"/>
        <v>04</v>
      </c>
      <c r="N999" t="s">
        <v>62</v>
      </c>
      <c r="O999" t="s">
        <v>22</v>
      </c>
      <c r="P999" t="s">
        <v>23</v>
      </c>
      <c r="Q999">
        <v>1989</v>
      </c>
    </row>
    <row r="1000" spans="1:17" x14ac:dyDescent="0.2">
      <c r="A1000">
        <v>116974</v>
      </c>
      <c r="B1000" s="1">
        <v>42212.499305555553</v>
      </c>
      <c r="C1000" s="1">
        <v>42212.501388888886</v>
      </c>
      <c r="D1000" t="s">
        <v>35</v>
      </c>
      <c r="E1000" s="2" t="str">
        <f t="shared" si="76"/>
        <v>SEA</v>
      </c>
      <c r="F1000" s="2" t="str">
        <f t="shared" si="77"/>
        <v>00485</v>
      </c>
      <c r="G1000">
        <v>232.315</v>
      </c>
      <c r="H1000" t="s">
        <v>93</v>
      </c>
      <c r="I1000" t="s">
        <v>18</v>
      </c>
      <c r="J1000" s="3">
        <f t="shared" si="78"/>
        <v>0</v>
      </c>
      <c r="K1000" t="s">
        <v>94</v>
      </c>
      <c r="L1000" s="2" t="str">
        <f t="shared" si="79"/>
        <v>CBD</v>
      </c>
      <c r="M1000" s="2" t="str">
        <f t="shared" si="80"/>
        <v>06</v>
      </c>
      <c r="N1000" t="s">
        <v>20</v>
      </c>
      <c r="O1000" t="s">
        <v>22</v>
      </c>
      <c r="P1000" t="s">
        <v>23</v>
      </c>
      <c r="Q1000">
        <v>1986</v>
      </c>
    </row>
    <row r="1001" spans="1:17" x14ac:dyDescent="0.2">
      <c r="A1001">
        <v>91178</v>
      </c>
      <c r="B1001" s="1">
        <v>42170.597222222219</v>
      </c>
      <c r="C1001" s="1">
        <v>42170.609722222223</v>
      </c>
      <c r="D1001" t="s">
        <v>83</v>
      </c>
      <c r="E1001" s="2" t="str">
        <f t="shared" si="76"/>
        <v>SEA</v>
      </c>
      <c r="F1001" s="2" t="str">
        <f t="shared" si="77"/>
        <v>00170</v>
      </c>
      <c r="G1001">
        <v>1103.8499999999999</v>
      </c>
      <c r="H1001" t="s">
        <v>76</v>
      </c>
      <c r="I1001" t="s">
        <v>33</v>
      </c>
      <c r="J1001" s="3">
        <f t="shared" si="78"/>
        <v>0</v>
      </c>
      <c r="K1001" t="s">
        <v>77</v>
      </c>
      <c r="L1001" s="2" t="str">
        <f t="shared" si="79"/>
        <v>CH</v>
      </c>
      <c r="M1001" s="2" t="str">
        <f t="shared" si="80"/>
        <v>06</v>
      </c>
      <c r="N1001" t="s">
        <v>34</v>
      </c>
      <c r="O1001" t="s">
        <v>22</v>
      </c>
      <c r="P1001" t="s">
        <v>23</v>
      </c>
      <c r="Q1001">
        <v>1974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da_pronto_excel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2019-03-23T22:40:24Z</dcterms:created>
  <dcterms:modified xsi:type="dcterms:W3CDTF">2019-03-25T16:16:39Z</dcterms:modified>
</cp:coreProperties>
</file>