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-90" yWindow="0" windowWidth="15555" windowHeight="18570" tabRatio="670" activeTab="2"/>
  </bookViews>
  <sheets>
    <sheet name="변수 타입" sheetId="37" r:id="rId1"/>
    <sheet name="PLC (Foil노출)" sheetId="47" r:id="rId2"/>
    <sheet name="프로텍 (Foil노출)" sheetId="41" r:id="rId3"/>
  </sheets>
  <calcPr calcId="125725"/>
</workbook>
</file>

<file path=xl/calcChain.xml><?xml version="1.0" encoding="utf-8"?>
<calcChain xmlns="http://schemas.openxmlformats.org/spreadsheetml/2006/main">
  <c r="F62" i="41"/>
  <c r="F63" s="1"/>
  <c r="F64" s="1"/>
  <c r="F65" s="1"/>
  <c r="F66" s="1"/>
  <c r="F67" s="1"/>
  <c r="F68" s="1"/>
  <c r="F69" s="1"/>
  <c r="F70" s="1"/>
  <c r="F71" s="1"/>
  <c r="F72" s="1"/>
  <c r="F73" s="1"/>
  <c r="F74" s="1"/>
  <c r="F75" s="1"/>
  <c r="F76" s="1"/>
  <c r="F77" s="1"/>
  <c r="F78" s="1"/>
  <c r="F79" s="1"/>
  <c r="F80" s="1"/>
  <c r="I80"/>
  <c r="I79"/>
  <c r="I78"/>
  <c r="I77"/>
  <c r="I76"/>
  <c r="I75"/>
  <c r="I74"/>
  <c r="I20" i="47"/>
  <c r="F55" i="41" l="1"/>
  <c r="F56"/>
  <c r="F57"/>
  <c r="F58"/>
  <c r="F59"/>
  <c r="F60"/>
  <c r="F61"/>
  <c r="F9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F51" s="1"/>
  <c r="F52" s="1"/>
  <c r="F53" s="1"/>
  <c r="F54" s="1"/>
  <c r="F9" i="47"/>
  <c r="F10" s="1"/>
  <c r="F11" s="1"/>
  <c r="F12" s="1"/>
  <c r="F13" s="1"/>
  <c r="F14" s="1"/>
  <c r="F15" s="1"/>
  <c r="F16" s="1"/>
  <c r="F17" s="1"/>
  <c r="F18" s="1"/>
  <c r="F19" s="1"/>
  <c r="F20" s="1"/>
  <c r="F21" s="1"/>
  <c r="F22" s="1"/>
  <c r="F23" s="1"/>
  <c r="F24" s="1"/>
  <c r="F25" s="1"/>
  <c r="F26" s="1"/>
  <c r="F27" s="1"/>
  <c r="F28" s="1"/>
  <c r="F29" s="1"/>
  <c r="F30" s="1"/>
  <c r="F31" s="1"/>
  <c r="F32" s="1"/>
  <c r="F33" s="1"/>
  <c r="F34" s="1"/>
  <c r="F35" s="1"/>
  <c r="F36" s="1"/>
  <c r="F37" s="1"/>
  <c r="F38" s="1"/>
  <c r="F39" s="1"/>
  <c r="F40" s="1"/>
  <c r="F41" s="1"/>
  <c r="F42" s="1"/>
  <c r="F43" s="1"/>
  <c r="F44" s="1"/>
  <c r="F45" s="1"/>
  <c r="F46" s="1"/>
  <c r="F47" s="1"/>
  <c r="F48" s="1"/>
  <c r="F49" s="1"/>
  <c r="F50" s="1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19"/>
  <c r="I18"/>
  <c r="I17"/>
  <c r="I16"/>
  <c r="I15"/>
  <c r="I14"/>
  <c r="I13"/>
  <c r="I12"/>
  <c r="I11"/>
  <c r="I10"/>
  <c r="I9"/>
  <c r="G9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I128" i="41" l="1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G9" l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l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</calcChain>
</file>

<file path=xl/sharedStrings.xml><?xml version="1.0" encoding="utf-8"?>
<sst xmlns="http://schemas.openxmlformats.org/spreadsheetml/2006/main" count="700" uniqueCount="139">
  <si>
    <t>UNIT</t>
    <phoneticPr fontId="1" type="noConversion"/>
  </si>
  <si>
    <t>미사용</t>
    <phoneticPr fontId="1" type="noConversion"/>
  </si>
  <si>
    <t>IP</t>
    <phoneticPr fontId="1" type="noConversion"/>
  </si>
  <si>
    <t>Port</t>
    <phoneticPr fontId="1" type="noConversion"/>
  </si>
  <si>
    <t>PLC 변수 타입
(in Siemens S7)</t>
    <phoneticPr fontId="1" type="noConversion"/>
  </si>
  <si>
    <t>PC 변수 타입
(in C#)</t>
    <phoneticPr fontId="2" type="noConversion"/>
  </si>
  <si>
    <t>Bool</t>
    <phoneticPr fontId="1" type="noConversion"/>
  </si>
  <si>
    <t>bool</t>
    <phoneticPr fontId="1" type="noConversion"/>
  </si>
  <si>
    <t>Dint</t>
    <phoneticPr fontId="1" type="noConversion"/>
  </si>
  <si>
    <t>int</t>
    <phoneticPr fontId="1" type="noConversion"/>
  </si>
  <si>
    <t>short</t>
    <phoneticPr fontId="1" type="noConversion"/>
  </si>
  <si>
    <t>Real</t>
    <phoneticPr fontId="1" type="noConversion"/>
  </si>
  <si>
    <t>float</t>
    <phoneticPr fontId="1" type="noConversion"/>
  </si>
  <si>
    <t>String</t>
    <phoneticPr fontId="1" type="noConversion"/>
  </si>
  <si>
    <t>string</t>
    <phoneticPr fontId="1" type="noConversion"/>
  </si>
  <si>
    <t>Struct</t>
    <phoneticPr fontId="1" type="noConversion"/>
  </si>
  <si>
    <t>Tag Name</t>
    <phoneticPr fontId="1" type="noConversion"/>
  </si>
  <si>
    <t>구조체에서
byte 크기</t>
    <phoneticPr fontId="2" type="noConversion"/>
  </si>
  <si>
    <t>byte 크기</t>
    <phoneticPr fontId="2" type="noConversion"/>
  </si>
  <si>
    <t>Struct</t>
  </si>
  <si>
    <t>Tag Name</t>
  </si>
  <si>
    <t>PLC 변수 형태</t>
    <phoneticPr fontId="1" type="noConversion"/>
  </si>
  <si>
    <t>Static</t>
    <phoneticPr fontId="1" type="noConversion"/>
  </si>
  <si>
    <t>Word</t>
    <phoneticPr fontId="1" type="noConversion"/>
  </si>
  <si>
    <t>Data Type
(in C#)</t>
  </si>
  <si>
    <t>Data Type
(in C#)</t>
    <phoneticPr fontId="1" type="noConversion"/>
  </si>
  <si>
    <t>Data Type
(in PLC)</t>
  </si>
  <si>
    <t>Data Type
(in PLC)</t>
    <phoneticPr fontId="1" type="noConversion"/>
  </si>
  <si>
    <t>Offset</t>
    <phoneticPr fontId="1" type="noConversion"/>
  </si>
  <si>
    <t>Name</t>
  </si>
  <si>
    <t>Name</t>
    <phoneticPr fontId="1" type="noConversion"/>
  </si>
  <si>
    <t>COMMENT</t>
  </si>
  <si>
    <t>COMMENT</t>
    <phoneticPr fontId="1" type="noConversion"/>
  </si>
  <si>
    <t>No.</t>
  </si>
  <si>
    <t>No.</t>
    <phoneticPr fontId="1" type="noConversion"/>
  </si>
  <si>
    <t xml:space="preserve">Word Start Address : </t>
    <phoneticPr fontId="1" type="noConversion"/>
  </si>
  <si>
    <t>DB</t>
    <phoneticPr fontId="1" type="noConversion"/>
  </si>
  <si>
    <t>클래스 객체</t>
    <phoneticPr fontId="1" type="noConversion"/>
  </si>
  <si>
    <t>고정 항목</t>
    <phoneticPr fontId="1" type="noConversion"/>
  </si>
  <si>
    <t>바로 다음에 다른 타입이 오게되면 2byte를 건너뛰고 작성한다.</t>
    <phoneticPr fontId="1" type="noConversion"/>
  </si>
  <si>
    <t>Static</t>
  </si>
  <si>
    <t>Port</t>
    <phoneticPr fontId="1" type="noConversion"/>
  </si>
  <si>
    <t>-</t>
    <phoneticPr fontId="1" type="noConversion"/>
  </si>
  <si>
    <t>Spare</t>
    <phoneticPr fontId="1" type="noConversion"/>
  </si>
  <si>
    <t>프로토콜</t>
    <phoneticPr fontId="1" type="noConversion"/>
  </si>
  <si>
    <t>Modbus</t>
    <phoneticPr fontId="1" type="noConversion"/>
  </si>
  <si>
    <t>PLC (Foil노출)</t>
    <phoneticPr fontId="1" type="noConversion"/>
  </si>
  <si>
    <t>프로텍 (Foil노출)</t>
    <phoneticPr fontId="1" type="noConversion"/>
  </si>
  <si>
    <t>Ready</t>
  </si>
  <si>
    <t>Run Signal</t>
  </si>
  <si>
    <t>Encoder Zero Set</t>
  </si>
  <si>
    <t>Vision Recipe Change</t>
  </si>
  <si>
    <t>LOT Start Request</t>
  </si>
  <si>
    <t>LOT End Request</t>
  </si>
  <si>
    <t>잉크마킹 사용</t>
    <phoneticPr fontId="1" type="noConversion"/>
  </si>
  <si>
    <t>Alive</t>
    <phoneticPr fontId="1" type="noConversion"/>
  </si>
  <si>
    <t>0.5초 Flicker</t>
    <phoneticPr fontId="1" type="noConversion"/>
  </si>
  <si>
    <t>Recipe NO.</t>
  </si>
  <si>
    <t>Dross Top - 목표값</t>
  </si>
  <si>
    <t>Dross Bot - 목표값</t>
  </si>
  <si>
    <t>Foil exposure Top-목표값</t>
  </si>
  <si>
    <t>Foil exposure Bot-목표값</t>
  </si>
  <si>
    <t>Spatter Top - 목표값</t>
  </si>
  <si>
    <t>Spatter Bot - 목표값</t>
  </si>
  <si>
    <t>Alarm Exist Ack</t>
  </si>
  <si>
    <t>Recipe Name_01</t>
    <phoneticPr fontId="1" type="noConversion"/>
  </si>
  <si>
    <t>Recipe Name_02</t>
  </si>
  <si>
    <t>Recipe Name_03</t>
  </si>
  <si>
    <t>Recipe Name_04</t>
  </si>
  <si>
    <t>Cell ID (Demension1)_01</t>
    <phoneticPr fontId="1" type="noConversion"/>
  </si>
  <si>
    <t>Cell ID (Demension1)_02</t>
  </si>
  <si>
    <t>Cell ID (Demension1)_03</t>
  </si>
  <si>
    <t>Cell ID (Demension1)_04</t>
  </si>
  <si>
    <t>Cell ID (Demension1)_05</t>
  </si>
  <si>
    <t>Cell ID (Demension1)_06</t>
  </si>
  <si>
    <t>Cell ID (Demension1)_07</t>
  </si>
  <si>
    <t>Cell ID (Demension1)_08</t>
  </si>
  <si>
    <t>Cell ID (Demension1)_09</t>
  </si>
  <si>
    <t>Cell ID (Demension1)_10</t>
  </si>
  <si>
    <t>Vision Recipe Change Ack</t>
  </si>
  <si>
    <t>LOT Start Request ACK</t>
  </si>
  <si>
    <t>LOT End Request ACK</t>
  </si>
  <si>
    <t>Spare</t>
    <phoneticPr fontId="1" type="noConversion"/>
  </si>
  <si>
    <t>Data Report V1 [검사수량] (ea)</t>
  </si>
  <si>
    <t>Data Report V3 [NG 수량] (ea)</t>
  </si>
  <si>
    <t>Data Report V4 [양품률] (%)</t>
  </si>
  <si>
    <t>Data Report V5 [불량률] (%)</t>
  </si>
  <si>
    <t>Data Report V6 [가동률] (%)</t>
  </si>
  <si>
    <t>연속 알람 발생 수량</t>
  </si>
  <si>
    <t>심각 알람 발생 수량</t>
  </si>
  <si>
    <t>Dross Top - 불량알람 수량</t>
  </si>
  <si>
    <t>Dross Bot - 불량알람 수량</t>
  </si>
  <si>
    <t>Foil exposure Top - 불량알람 수량</t>
  </si>
  <si>
    <t>Foil exposure Bot - 불량알람 수량</t>
  </si>
  <si>
    <t>Spatter Top - 불량알람 수량</t>
  </si>
  <si>
    <t>Spatter Bot - 불량알람 수량</t>
  </si>
  <si>
    <t>Foil exposure Top - 목표값</t>
  </si>
  <si>
    <t>Foil exposure Bot - 목표값</t>
  </si>
  <si>
    <t>Alarm Exist</t>
  </si>
  <si>
    <t>Alive</t>
    <phoneticPr fontId="1" type="noConversion"/>
  </si>
  <si>
    <t>Register
Number</t>
    <phoneticPr fontId="1" type="noConversion"/>
  </si>
  <si>
    <t>Register
Number</t>
    <phoneticPr fontId="1" type="noConversion"/>
  </si>
  <si>
    <t>실시간</t>
    <phoneticPr fontId="1" type="noConversion"/>
  </si>
  <si>
    <t>연속 NG 발생 매수</t>
    <phoneticPr fontId="1" type="noConversion"/>
  </si>
  <si>
    <t>구간 NG 발생 매수</t>
    <phoneticPr fontId="1" type="noConversion"/>
  </si>
  <si>
    <t>구간 NG 발생 구간 매수</t>
    <phoneticPr fontId="1" type="noConversion"/>
  </si>
  <si>
    <t>추가 필요</t>
    <phoneticPr fontId="1" type="noConversion"/>
  </si>
  <si>
    <t>실시간 NG Tab 수 Top</t>
    <phoneticPr fontId="1" type="noConversion"/>
  </si>
  <si>
    <t>실시간 NG Tab 수 Bottom</t>
    <phoneticPr fontId="1" type="noConversion"/>
  </si>
  <si>
    <t>Lot End 시점 NG Tab 수 Top</t>
    <phoneticPr fontId="1" type="noConversion"/>
  </si>
  <si>
    <t>Lot End 시점 NG Tab 수 Bottom</t>
    <phoneticPr fontId="1" type="noConversion"/>
  </si>
  <si>
    <t>Cell Trigger ID</t>
    <phoneticPr fontId="1" type="noConversion"/>
  </si>
  <si>
    <t>Judge</t>
    <phoneticPr fontId="1" type="noConversion"/>
  </si>
  <si>
    <t>NG Code</t>
    <phoneticPr fontId="1" type="noConversion"/>
  </si>
  <si>
    <t>PLC에서는 미사용인데?? 왜 미사용인데??</t>
    <phoneticPr fontId="1" type="noConversion"/>
  </si>
  <si>
    <t>Tap Zero Set</t>
    <phoneticPr fontId="1" type="noConversion"/>
  </si>
  <si>
    <t>Tap Zero Set ACK</t>
    <phoneticPr fontId="1" type="noConversion"/>
  </si>
  <si>
    <t>Alarm Reset ACK</t>
    <phoneticPr fontId="1" type="noConversion"/>
  </si>
  <si>
    <t>추가함(2023.03.04)</t>
  </si>
  <si>
    <t>추가함(2023.03.04)</t>
    <phoneticPr fontId="1" type="noConversion"/>
  </si>
  <si>
    <t>Alarm Reset</t>
    <phoneticPr fontId="1" type="noConversion"/>
  </si>
  <si>
    <t>설비단에서 사용여부 설정할 필요는 없음.</t>
    <phoneticPr fontId="1" type="noConversion"/>
  </si>
  <si>
    <t>통합비전에서는 일자컷 영역 시작싯점, Tab 개수 정보를 알림.</t>
    <phoneticPr fontId="1" type="noConversion"/>
  </si>
  <si>
    <r>
      <t>자동접합 PASS 거리(</t>
    </r>
    <r>
      <rPr>
        <sz val="10"/>
        <color rgb="FFFF0000"/>
        <rFont val="맑은 고딕"/>
        <family val="3"/>
        <charset val="129"/>
        <scheme val="minor"/>
      </rPr>
      <t>Start 싯점</t>
    </r>
    <r>
      <rPr>
        <sz val="10"/>
        <color theme="1"/>
        <rFont val="맑은 고딕"/>
        <family val="3"/>
        <charset val="129"/>
        <scheme val="minor"/>
      </rPr>
      <t>)</t>
    </r>
    <phoneticPr fontId="1" type="noConversion"/>
  </si>
  <si>
    <t>자동접합 Tab 수량</t>
  </si>
  <si>
    <t>Word</t>
  </si>
  <si>
    <t>Alarm 01 : 연속 불량 알람</t>
    <phoneticPr fontId="1" type="noConversion"/>
  </si>
  <si>
    <t>Alarm 02 : 미사용</t>
    <phoneticPr fontId="1" type="noConversion"/>
  </si>
  <si>
    <t>Alarm 03 : 구간 불량 알람</t>
    <phoneticPr fontId="1" type="noConversion"/>
  </si>
  <si>
    <t>Alarm 05 : Dross BOT 알람</t>
    <phoneticPr fontId="1" type="noConversion"/>
  </si>
  <si>
    <t>Alarm 04 : Dross TOP 알람</t>
    <phoneticPr fontId="1" type="noConversion"/>
  </si>
  <si>
    <t>Alarm 06 : Foil Exposure TOP 알람</t>
    <phoneticPr fontId="1" type="noConversion"/>
  </si>
  <si>
    <t>Alarm 07 : Foil Exposure BOT 알람</t>
    <phoneticPr fontId="1" type="noConversion"/>
  </si>
  <si>
    <t>Alarm 08 : Spatter TOP 알람</t>
    <phoneticPr fontId="1" type="noConversion"/>
  </si>
  <si>
    <t>Alarm 09 : Spatter BOT 알람</t>
    <phoneticPr fontId="1" type="noConversion"/>
  </si>
  <si>
    <t>Alarm xx Spaer</t>
    <phoneticPr fontId="1" type="noConversion"/>
  </si>
  <si>
    <t>Alarm 정보 정리(2023.03.04)</t>
  </si>
  <si>
    <t>Alarm 정보 정리(2023.03.04)</t>
    <phoneticPr fontId="1" type="noConversion"/>
  </si>
  <si>
    <t>Data Report V2 [OK 수량] (ea)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</si>
</sst>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8">
    <font>
      <sz val="11"/>
      <color theme="1"/>
      <name val="가는가진목체"/>
      <family val="2"/>
      <charset val="129"/>
    </font>
    <font>
      <sz val="8"/>
      <name val="가는가진목체"/>
      <family val="2"/>
      <charset val="129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inor"/>
    </font>
    <font>
      <b/>
      <i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i/>
      <sz val="10"/>
      <color theme="1"/>
      <name val="맑은 고딕"/>
      <family val="3"/>
      <charset val="129"/>
      <scheme val="major"/>
    </font>
    <font>
      <b/>
      <i/>
      <sz val="10"/>
      <color theme="1"/>
      <name val="맑은 고딕"/>
      <family val="3"/>
      <charset val="129"/>
      <scheme val="major"/>
    </font>
    <font>
      <i/>
      <sz val="1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i/>
      <u/>
      <sz val="10"/>
      <name val="맑은 고딕"/>
      <family val="3"/>
      <charset val="129"/>
      <scheme val="major"/>
    </font>
    <font>
      <b/>
      <sz val="20"/>
      <color rgb="FF0070C0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i/>
      <u/>
      <sz val="10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b/>
      <i/>
      <sz val="10"/>
      <name val="맑은 고딕"/>
      <family val="3"/>
      <charset val="129"/>
      <scheme val="major"/>
    </font>
    <font>
      <i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ajor"/>
    </font>
    <font>
      <sz val="10"/>
      <color rgb="FFFF0000"/>
      <name val="맑은 고딕"/>
      <family val="3"/>
      <charset val="129"/>
      <scheme val="minor"/>
    </font>
    <font>
      <b/>
      <i/>
      <sz val="10"/>
      <color rgb="FFFF0000"/>
      <name val="맑은 고딕"/>
      <family val="3"/>
      <charset val="129"/>
      <scheme val="major"/>
    </font>
    <font>
      <b/>
      <sz val="10"/>
      <color rgb="FFFF0000"/>
      <name val="맑은 고딕"/>
      <family val="3"/>
      <charset val="129"/>
      <scheme val="minor"/>
    </font>
    <font>
      <i/>
      <strike/>
      <sz val="10"/>
      <color theme="1"/>
      <name val="맑은 고딕"/>
      <family val="3"/>
      <charset val="129"/>
      <scheme val="major"/>
    </font>
    <font>
      <b/>
      <strike/>
      <sz val="10"/>
      <color theme="1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ajor"/>
    </font>
    <font>
      <strike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gradientFill degree="45">
        <stop position="0">
          <color theme="0"/>
        </stop>
        <stop position="1">
          <color theme="8"/>
        </stop>
      </gradientFill>
    </fill>
    <fill>
      <gradientFill degree="45">
        <stop position="0">
          <color theme="0"/>
        </stop>
        <stop position="1">
          <color theme="5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73">
    <xf numFmtId="0" fontId="0" fillId="0" borderId="0" xfId="0">
      <alignment vertical="center"/>
    </xf>
    <xf numFmtId="0" fontId="5" fillId="0" borderId="2" xfId="0" applyFont="1" applyBorder="1">
      <alignment vertical="center"/>
    </xf>
    <xf numFmtId="0" fontId="5" fillId="5" borderId="2" xfId="0" applyFont="1" applyFill="1" applyBorder="1">
      <alignment vertical="center"/>
    </xf>
    <xf numFmtId="0" fontId="3" fillId="0" borderId="2" xfId="0" applyFont="1" applyBorder="1">
      <alignment vertical="center"/>
    </xf>
    <xf numFmtId="0" fontId="5" fillId="0" borderId="2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left" vertical="center"/>
    </xf>
    <xf numFmtId="0" fontId="3" fillId="0" borderId="0" xfId="0" applyFont="1">
      <alignment vertical="center"/>
    </xf>
    <xf numFmtId="0" fontId="5" fillId="0" borderId="3" xfId="0" applyFont="1" applyBorder="1">
      <alignment vertical="center"/>
    </xf>
    <xf numFmtId="0" fontId="5" fillId="5" borderId="3" xfId="0" applyFont="1" applyFill="1" applyBorder="1" applyAlignment="1">
      <alignment horizontal="left" vertical="top"/>
    </xf>
    <xf numFmtId="0" fontId="12" fillId="0" borderId="0" xfId="0" applyFo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11" fillId="0" borderId="0" xfId="0" applyFont="1" applyAlignment="1">
      <alignment horizontal="left" vertical="center"/>
    </xf>
    <xf numFmtId="0" fontId="5" fillId="0" borderId="7" xfId="0" applyFont="1" applyBorder="1">
      <alignment vertical="center"/>
    </xf>
    <xf numFmtId="0" fontId="5" fillId="5" borderId="7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176" fontId="12" fillId="0" borderId="0" xfId="0" applyNumberFormat="1" applyFont="1">
      <alignment vertical="center"/>
    </xf>
    <xf numFmtId="176" fontId="4" fillId="0" borderId="0" xfId="0" applyNumberFormat="1" applyFont="1" applyAlignment="1">
      <alignment horizontal="left" vertical="center"/>
    </xf>
    <xf numFmtId="0" fontId="8" fillId="0" borderId="4" xfId="0" applyFont="1" applyBorder="1" applyAlignment="1">
      <alignment horizontal="center" vertical="center"/>
    </xf>
    <xf numFmtId="0" fontId="8" fillId="4" borderId="9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76" fontId="3" fillId="5" borderId="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176" fontId="3" fillId="0" borderId="0" xfId="0" applyNumberFormat="1" applyFont="1">
      <alignment vertical="center"/>
    </xf>
    <xf numFmtId="0" fontId="3" fillId="0" borderId="3" xfId="0" applyFont="1" applyBorder="1">
      <alignment vertical="center"/>
    </xf>
    <xf numFmtId="0" fontId="3" fillId="0" borderId="11" xfId="0" applyFont="1" applyBorder="1">
      <alignment vertical="center"/>
    </xf>
    <xf numFmtId="0" fontId="5" fillId="0" borderId="3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9" fillId="0" borderId="0" xfId="0" applyFont="1" applyAlignment="1">
      <alignment horizontal="center" vertical="center" wrapText="1"/>
    </xf>
    <xf numFmtId="176" fontId="3" fillId="0" borderId="2" xfId="0" applyNumberFormat="1" applyFont="1" applyBorder="1">
      <alignment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4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 wrapText="1"/>
    </xf>
    <xf numFmtId="0" fontId="6" fillId="3" borderId="14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0" fontId="16" fillId="5" borderId="5" xfId="0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8" fillId="0" borderId="15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3" fillId="0" borderId="15" xfId="0" applyFont="1" applyBorder="1">
      <alignment vertical="center"/>
    </xf>
    <xf numFmtId="0" fontId="6" fillId="3" borderId="17" xfId="0" applyFont="1" applyFill="1" applyBorder="1" applyAlignment="1">
      <alignment horizontal="center" vertical="center" wrapText="1"/>
    </xf>
    <xf numFmtId="0" fontId="3" fillId="0" borderId="7" xfId="0" applyFont="1" applyBorder="1">
      <alignment vertical="center"/>
    </xf>
    <xf numFmtId="0" fontId="3" fillId="0" borderId="18" xfId="0" applyFont="1" applyBorder="1">
      <alignment vertical="center"/>
    </xf>
    <xf numFmtId="0" fontId="5" fillId="5" borderId="7" xfId="0" applyFont="1" applyFill="1" applyBorder="1">
      <alignment vertical="center"/>
    </xf>
    <xf numFmtId="0" fontId="7" fillId="5" borderId="7" xfId="0" applyFont="1" applyFill="1" applyBorder="1" applyAlignment="1">
      <alignment horizontal="left" vertical="top"/>
    </xf>
    <xf numFmtId="0" fontId="8" fillId="4" borderId="19" xfId="0" applyFont="1" applyFill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176" fontId="3" fillId="5" borderId="21" xfId="0" applyNumberFormat="1" applyFont="1" applyFill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176" fontId="16" fillId="0" borderId="15" xfId="0" applyNumberFormat="1" applyFont="1" applyBorder="1">
      <alignment vertical="center"/>
    </xf>
    <xf numFmtId="0" fontId="16" fillId="0" borderId="2" xfId="0" applyFont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horizontal="left" vertical="center"/>
    </xf>
    <xf numFmtId="176" fontId="3" fillId="0" borderId="2" xfId="0" applyNumberFormat="1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176" fontId="3" fillId="0" borderId="21" xfId="0" applyNumberFormat="1" applyFont="1" applyBorder="1" applyAlignment="1">
      <alignment horizontal="center" vertical="center"/>
    </xf>
    <xf numFmtId="0" fontId="5" fillId="0" borderId="21" xfId="0" applyFont="1" applyBorder="1">
      <alignment vertical="center"/>
    </xf>
    <xf numFmtId="0" fontId="5" fillId="0" borderId="18" xfId="0" applyFont="1" applyBorder="1" applyAlignment="1">
      <alignment horizontal="left" vertical="center"/>
    </xf>
    <xf numFmtId="0" fontId="5" fillId="5" borderId="5" xfId="0" applyFont="1" applyFill="1" applyBorder="1">
      <alignment vertical="center"/>
    </xf>
    <xf numFmtId="0" fontId="5" fillId="0" borderId="8" xfId="0" applyFont="1" applyBorder="1">
      <alignment vertical="center"/>
    </xf>
    <xf numFmtId="0" fontId="5" fillId="5" borderId="21" xfId="0" applyFont="1" applyFill="1" applyBorder="1" applyAlignment="1">
      <alignment horizontal="left" vertical="center"/>
    </xf>
    <xf numFmtId="0" fontId="5" fillId="0" borderId="22" xfId="0" applyFont="1" applyBorder="1">
      <alignment vertical="center"/>
    </xf>
    <xf numFmtId="0" fontId="3" fillId="0" borderId="24" xfId="0" applyFont="1" applyBorder="1">
      <alignment vertical="center"/>
    </xf>
    <xf numFmtId="0" fontId="3" fillId="0" borderId="26" xfId="0" applyFont="1" applyBorder="1">
      <alignment vertical="center"/>
    </xf>
    <xf numFmtId="0" fontId="5" fillId="0" borderId="26" xfId="0" applyFont="1" applyBorder="1" applyAlignment="1">
      <alignment horizontal="left" vertical="center"/>
    </xf>
    <xf numFmtId="0" fontId="5" fillId="5" borderId="26" xfId="0" applyFont="1" applyFill="1" applyBorder="1" applyAlignment="1">
      <alignment horizontal="left" vertical="top"/>
    </xf>
    <xf numFmtId="0" fontId="5" fillId="0" borderId="26" xfId="0" applyFont="1" applyBorder="1" applyAlignment="1">
      <alignment horizontal="left" vertical="top"/>
    </xf>
    <xf numFmtId="0" fontId="3" fillId="0" borderId="23" xfId="0" applyFont="1" applyBorder="1">
      <alignment vertical="center"/>
    </xf>
    <xf numFmtId="0" fontId="3" fillId="0" borderId="27" xfId="0" applyFont="1" applyBorder="1">
      <alignment vertical="center"/>
    </xf>
    <xf numFmtId="0" fontId="16" fillId="0" borderId="15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176" fontId="19" fillId="0" borderId="5" xfId="0" applyNumberFormat="1" applyFont="1" applyBorder="1" applyAlignment="1">
      <alignment horizontal="center" vertical="center"/>
    </xf>
    <xf numFmtId="0" fontId="23" fillId="0" borderId="2" xfId="0" applyFont="1" applyBorder="1" applyAlignment="1">
      <alignment horizontal="left" vertical="center"/>
    </xf>
    <xf numFmtId="0" fontId="21" fillId="5" borderId="2" xfId="0" applyFont="1" applyFill="1" applyBorder="1" applyAlignment="1">
      <alignment horizontal="center" vertical="center"/>
    </xf>
    <xf numFmtId="176" fontId="20" fillId="5" borderId="5" xfId="0" applyNumberFormat="1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left" vertical="center"/>
    </xf>
    <xf numFmtId="0" fontId="8" fillId="4" borderId="4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0" fontId="5" fillId="4" borderId="2" xfId="0" applyFont="1" applyFill="1" applyBorder="1">
      <alignment vertical="center"/>
    </xf>
    <xf numFmtId="0" fontId="8" fillId="7" borderId="4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16" fillId="7" borderId="5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176" fontId="3" fillId="7" borderId="5" xfId="0" applyNumberFormat="1" applyFont="1" applyFill="1" applyBorder="1" applyAlignment="1">
      <alignment horizontal="center" vertical="center"/>
    </xf>
    <xf numFmtId="0" fontId="5" fillId="7" borderId="2" xfId="0" applyFont="1" applyFill="1" applyBorder="1">
      <alignment vertical="center"/>
    </xf>
    <xf numFmtId="0" fontId="5" fillId="7" borderId="2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center" vertical="center"/>
    </xf>
    <xf numFmtId="176" fontId="3" fillId="0" borderId="5" xfId="0" applyNumberFormat="1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10" xfId="0" applyFont="1" applyFill="1" applyBorder="1" applyAlignment="1">
      <alignment horizontal="center" vertical="center"/>
    </xf>
    <xf numFmtId="0" fontId="16" fillId="6" borderId="5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176" fontId="3" fillId="6" borderId="5" xfId="0" applyNumberFormat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left" vertical="center"/>
    </xf>
    <xf numFmtId="0" fontId="5" fillId="6" borderId="2" xfId="0" applyFont="1" applyFill="1" applyBorder="1">
      <alignment vertical="center"/>
    </xf>
    <xf numFmtId="0" fontId="5" fillId="6" borderId="3" xfId="0" applyFont="1" applyFill="1" applyBorder="1" applyAlignment="1">
      <alignment horizontal="left" vertical="center"/>
    </xf>
    <xf numFmtId="0" fontId="21" fillId="6" borderId="3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24" fillId="4" borderId="4" xfId="0" applyFont="1" applyFill="1" applyBorder="1" applyAlignment="1">
      <alignment horizontal="center" vertical="center"/>
    </xf>
    <xf numFmtId="0" fontId="24" fillId="4" borderId="10" xfId="0" applyFont="1" applyFill="1" applyBorder="1" applyAlignment="1">
      <alignment horizontal="center" vertical="center"/>
    </xf>
    <xf numFmtId="0" fontId="26" fillId="4" borderId="2" xfId="0" applyFont="1" applyFill="1" applyBorder="1" applyAlignment="1">
      <alignment horizontal="center" vertical="center"/>
    </xf>
    <xf numFmtId="176" fontId="26" fillId="4" borderId="5" xfId="0" applyNumberFormat="1" applyFont="1" applyFill="1" applyBorder="1" applyAlignment="1">
      <alignment horizontal="center" vertical="center"/>
    </xf>
    <xf numFmtId="0" fontId="27" fillId="4" borderId="2" xfId="0" applyFont="1" applyFill="1" applyBorder="1" applyAlignment="1">
      <alignment horizontal="left" vertical="center"/>
    </xf>
    <xf numFmtId="0" fontId="25" fillId="4" borderId="5" xfId="0" applyFont="1" applyFill="1" applyBorder="1" applyAlignment="1">
      <alignment horizontal="center" vertical="center"/>
    </xf>
    <xf numFmtId="0" fontId="26" fillId="4" borderId="3" xfId="0" applyFont="1" applyFill="1" applyBorder="1">
      <alignment vertical="center"/>
    </xf>
    <xf numFmtId="0" fontId="3" fillId="4" borderId="2" xfId="0" applyFont="1" applyFill="1" applyBorder="1" applyAlignment="1">
      <alignment horizontal="center" vertical="center"/>
    </xf>
    <xf numFmtId="0" fontId="20" fillId="4" borderId="3" xfId="0" applyFont="1" applyFill="1" applyBorder="1">
      <alignment vertical="center"/>
    </xf>
    <xf numFmtId="0" fontId="27" fillId="4" borderId="2" xfId="0" applyFont="1" applyFill="1" applyBorder="1" applyAlignment="1">
      <alignment horizontal="center" vertical="center"/>
    </xf>
    <xf numFmtId="0" fontId="27" fillId="4" borderId="7" xfId="0" applyFont="1" applyFill="1" applyBorder="1" applyAlignment="1">
      <alignment vertical="center" wrapText="1"/>
    </xf>
    <xf numFmtId="0" fontId="19" fillId="6" borderId="2" xfId="0" applyFont="1" applyFill="1" applyBorder="1" applyAlignment="1">
      <alignment horizontal="center" vertical="center"/>
    </xf>
    <xf numFmtId="0" fontId="22" fillId="6" borderId="4" xfId="0" applyFont="1" applyFill="1" applyBorder="1" applyAlignment="1">
      <alignment horizontal="center" vertical="center"/>
    </xf>
    <xf numFmtId="0" fontId="22" fillId="6" borderId="10" xfId="0" applyFont="1" applyFill="1" applyBorder="1" applyAlignment="1">
      <alignment horizontal="center" vertical="center"/>
    </xf>
    <xf numFmtId="176" fontId="19" fillId="6" borderId="5" xfId="0" applyNumberFormat="1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left" vertical="center"/>
    </xf>
    <xf numFmtId="0" fontId="3" fillId="6" borderId="3" xfId="0" applyFont="1" applyFill="1" applyBorder="1">
      <alignment vertical="center"/>
    </xf>
    <xf numFmtId="0" fontId="16" fillId="7" borderId="2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7" borderId="3" xfId="0" applyFont="1" applyFill="1" applyBorder="1">
      <alignment vertical="center"/>
    </xf>
    <xf numFmtId="0" fontId="3" fillId="7" borderId="25" xfId="0" applyFont="1" applyFill="1" applyBorder="1">
      <alignment vertical="center"/>
    </xf>
    <xf numFmtId="0" fontId="3" fillId="7" borderId="2" xfId="0" applyFont="1" applyFill="1" applyBorder="1" applyAlignment="1">
      <alignment horizontal="center" vertical="center"/>
    </xf>
    <xf numFmtId="0" fontId="3" fillId="7" borderId="26" xfId="0" applyFont="1" applyFill="1" applyBorder="1">
      <alignment vertical="center"/>
    </xf>
    <xf numFmtId="0" fontId="21" fillId="5" borderId="2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176" fontId="4" fillId="5" borderId="5" xfId="0" applyNumberFormat="1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left" vertical="top"/>
    </xf>
    <xf numFmtId="0" fontId="10" fillId="6" borderId="4" xfId="0" applyFont="1" applyFill="1" applyBorder="1" applyAlignment="1">
      <alignment horizontal="center" vertical="center"/>
    </xf>
    <xf numFmtId="0" fontId="10" fillId="6" borderId="10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vertical="center"/>
    </xf>
    <xf numFmtId="0" fontId="7" fillId="0" borderId="2" xfId="0" applyFont="1" applyBorder="1" applyAlignment="1">
      <alignment horizontal="left" vertical="center"/>
    </xf>
    <xf numFmtId="0" fontId="3" fillId="7" borderId="1" xfId="0" applyFont="1" applyFill="1" applyBorder="1">
      <alignment vertical="center"/>
    </xf>
    <xf numFmtId="0" fontId="3" fillId="7" borderId="7" xfId="0" applyFont="1" applyFill="1" applyBorder="1">
      <alignment vertical="center"/>
    </xf>
    <xf numFmtId="0" fontId="13" fillId="0" borderId="0" xfId="0" applyFont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0" borderId="15" xfId="0" applyFont="1" applyBorder="1" applyAlignment="1">
      <alignment horizontal="right" vertical="center"/>
    </xf>
    <xf numFmtId="0" fontId="19" fillId="0" borderId="28" xfId="0" applyFont="1" applyBorder="1" applyAlignment="1">
      <alignment horizontal="center" vertical="center"/>
    </xf>
    <xf numFmtId="0" fontId="19" fillId="0" borderId="29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21" fillId="5" borderId="30" xfId="0" applyFont="1" applyFill="1" applyBorder="1" applyAlignment="1">
      <alignment horizontal="center" vertical="center"/>
    </xf>
    <xf numFmtId="0" fontId="21" fillId="5" borderId="31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4:F19"/>
  <sheetViews>
    <sheetView workbookViewId="0">
      <selection activeCell="D9" sqref="D9"/>
    </sheetView>
  </sheetViews>
  <sheetFormatPr defaultRowHeight="13.5"/>
  <cols>
    <col min="2" max="3" width="20.625" customWidth="1"/>
    <col min="5" max="5" width="10.125" bestFit="1" customWidth="1"/>
  </cols>
  <sheetData>
    <row r="4" spans="2:6" ht="27">
      <c r="B4" s="16" t="s">
        <v>4</v>
      </c>
      <c r="C4" s="16" t="s">
        <v>5</v>
      </c>
      <c r="D4" s="16" t="s">
        <v>18</v>
      </c>
      <c r="E4" s="16" t="s">
        <v>17</v>
      </c>
    </row>
    <row r="5" spans="2:6" ht="15.95" customHeight="1">
      <c r="B5" s="3" t="s">
        <v>6</v>
      </c>
      <c r="C5" s="3" t="s">
        <v>7</v>
      </c>
      <c r="D5" s="33">
        <v>0.1</v>
      </c>
      <c r="E5" s="33">
        <v>0.1</v>
      </c>
      <c r="F5" t="s">
        <v>39</v>
      </c>
    </row>
    <row r="6" spans="2:6" ht="15.95" customHeight="1">
      <c r="B6" s="3" t="s">
        <v>8</v>
      </c>
      <c r="C6" s="3" t="s">
        <v>9</v>
      </c>
      <c r="D6" s="33">
        <v>4</v>
      </c>
      <c r="E6" s="33">
        <v>4</v>
      </c>
    </row>
    <row r="7" spans="2:6" ht="15.95" customHeight="1">
      <c r="B7" s="3" t="s">
        <v>9</v>
      </c>
      <c r="C7" s="3" t="s">
        <v>10</v>
      </c>
      <c r="D7" s="33">
        <v>2</v>
      </c>
      <c r="E7" s="33">
        <v>2</v>
      </c>
    </row>
    <row r="8" spans="2:6" ht="15.95" customHeight="1">
      <c r="B8" s="3" t="s">
        <v>11</v>
      </c>
      <c r="C8" s="3" t="s">
        <v>12</v>
      </c>
      <c r="D8" s="33">
        <v>4</v>
      </c>
      <c r="E8" s="33">
        <v>4</v>
      </c>
    </row>
    <row r="9" spans="2:6" ht="15.95" customHeight="1">
      <c r="B9" s="3" t="s">
        <v>13</v>
      </c>
      <c r="C9" s="3" t="s">
        <v>14</v>
      </c>
      <c r="D9" s="33">
        <v>256</v>
      </c>
      <c r="E9" s="33">
        <v>256</v>
      </c>
    </row>
    <row r="10" spans="2:6" ht="15.95" customHeight="1">
      <c r="B10" s="3"/>
      <c r="C10" s="3"/>
      <c r="D10" s="33"/>
      <c r="E10" s="33"/>
    </row>
    <row r="11" spans="2:6" ht="15.95" customHeight="1">
      <c r="B11" s="3"/>
      <c r="C11" s="3"/>
      <c r="D11" s="33"/>
      <c r="E11" s="33"/>
    </row>
    <row r="12" spans="2:6" ht="15.95" customHeight="1">
      <c r="B12" s="3"/>
      <c r="C12" s="3"/>
      <c r="D12" s="33"/>
      <c r="E12" s="33"/>
    </row>
    <row r="13" spans="2:6" ht="15.95" customHeight="1">
      <c r="B13" s="3"/>
      <c r="C13" s="3"/>
      <c r="D13" s="33"/>
      <c r="E13" s="33"/>
    </row>
    <row r="14" spans="2:6" ht="15.95" customHeight="1">
      <c r="B14" s="3"/>
      <c r="C14" s="3"/>
      <c r="D14" s="33"/>
      <c r="E14" s="33"/>
    </row>
    <row r="15" spans="2:6" ht="13.5" customHeight="1">
      <c r="B15" s="6"/>
      <c r="C15" s="6"/>
    </row>
    <row r="16" spans="2:6" ht="15.95" customHeight="1">
      <c r="B16" s="16" t="s">
        <v>21</v>
      </c>
      <c r="C16" s="32"/>
      <c r="D16" s="32"/>
      <c r="E16" s="32"/>
    </row>
    <row r="17" spans="2:5" ht="15.95" customHeight="1">
      <c r="B17" s="3" t="s">
        <v>22</v>
      </c>
      <c r="C17" s="6" t="s">
        <v>38</v>
      </c>
      <c r="D17" s="6"/>
      <c r="E17" s="6"/>
    </row>
    <row r="18" spans="2:5" ht="15.95" customHeight="1">
      <c r="B18" s="3" t="s">
        <v>15</v>
      </c>
      <c r="C18" s="6" t="s">
        <v>37</v>
      </c>
      <c r="D18" s="6"/>
      <c r="E18" s="6"/>
    </row>
    <row r="19" spans="2:5" ht="13.5" customHeight="1">
      <c r="B19" s="6"/>
      <c r="C19" s="6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K128"/>
  <sheetViews>
    <sheetView topLeftCell="B1" zoomScale="145" zoomScaleNormal="145" workbookViewId="0">
      <pane ySplit="7" topLeftCell="A23" activePane="bottomLeft" state="frozen"/>
      <selection pane="bottomLeft" activeCell="H19" sqref="H19"/>
    </sheetView>
  </sheetViews>
  <sheetFormatPr defaultColWidth="9" defaultRowHeight="15.95" customHeight="1"/>
  <cols>
    <col min="1" max="2" width="5.625" style="6" customWidth="1"/>
    <col min="3" max="3" width="13.625" style="6" customWidth="1"/>
    <col min="4" max="4" width="8.625" style="6" customWidth="1"/>
    <col min="5" max="6" width="10.625" style="42" customWidth="1"/>
    <col min="7" max="7" width="7.625" style="26" customWidth="1"/>
    <col min="8" max="8" width="40.625" style="6" customWidth="1"/>
    <col min="9" max="9" width="10.625" style="46" customWidth="1"/>
    <col min="10" max="10" width="50.625" style="6" customWidth="1"/>
    <col min="11" max="11" width="15.625" style="6" customWidth="1"/>
    <col min="12" max="16384" width="9" style="6"/>
  </cols>
  <sheetData>
    <row r="1" spans="1:11" s="12" customFormat="1" ht="15.95" customHeight="1">
      <c r="A1" s="9"/>
      <c r="B1" s="9"/>
      <c r="C1" s="9"/>
      <c r="D1" s="9"/>
      <c r="E1" s="40"/>
      <c r="F1" s="40"/>
      <c r="G1" s="18"/>
      <c r="H1" s="9"/>
      <c r="I1" s="43"/>
      <c r="J1" s="9"/>
    </row>
    <row r="2" spans="1:11" s="12" customFormat="1" ht="15.95" customHeight="1">
      <c r="A2" s="9"/>
      <c r="B2" s="162" t="s">
        <v>46</v>
      </c>
      <c r="C2" s="162"/>
      <c r="D2" s="162"/>
      <c r="E2" s="162"/>
      <c r="F2" s="162"/>
      <c r="G2" s="162"/>
      <c r="H2" s="163"/>
      <c r="I2" s="30" t="s">
        <v>44</v>
      </c>
      <c r="J2" s="63" t="s">
        <v>45</v>
      </c>
    </row>
    <row r="3" spans="1:11" ht="15.95" customHeight="1">
      <c r="B3" s="162"/>
      <c r="C3" s="162"/>
      <c r="D3" s="162"/>
      <c r="E3" s="162"/>
      <c r="F3" s="162"/>
      <c r="G3" s="162"/>
      <c r="H3" s="163"/>
      <c r="I3" s="30" t="s">
        <v>2</v>
      </c>
      <c r="J3" s="31"/>
    </row>
    <row r="4" spans="1:11" ht="15.95" customHeight="1">
      <c r="B4" s="162"/>
      <c r="C4" s="162"/>
      <c r="D4" s="162"/>
      <c r="E4" s="162"/>
      <c r="F4" s="162"/>
      <c r="G4" s="162"/>
      <c r="H4" s="163"/>
      <c r="I4" s="30" t="s">
        <v>3</v>
      </c>
      <c r="J4" s="31"/>
    </row>
    <row r="5" spans="1:11" ht="15.95" customHeight="1">
      <c r="B5" s="162"/>
      <c r="C5" s="162"/>
      <c r="D5" s="162"/>
      <c r="E5" s="162"/>
      <c r="F5" s="162"/>
      <c r="G5" s="162"/>
      <c r="H5" s="163"/>
      <c r="I5" s="30" t="s">
        <v>36</v>
      </c>
      <c r="J5" s="31"/>
    </row>
    <row r="6" spans="1:11" s="10" customFormat="1" ht="15.95" customHeight="1" thickBot="1">
      <c r="B6" s="11"/>
      <c r="C6" s="11"/>
      <c r="D6" s="11"/>
      <c r="E6" s="13"/>
      <c r="F6" s="13"/>
      <c r="G6" s="19"/>
      <c r="H6" s="11"/>
      <c r="I6" s="44"/>
      <c r="J6" s="11"/>
    </row>
    <row r="7" spans="1:11" s="24" customFormat="1" ht="32.1" customHeight="1" thickBot="1">
      <c r="B7" s="34" t="s">
        <v>33</v>
      </c>
      <c r="C7" s="34" t="s">
        <v>20</v>
      </c>
      <c r="D7" s="34" t="s">
        <v>19</v>
      </c>
      <c r="E7" s="34" t="s">
        <v>26</v>
      </c>
      <c r="F7" s="34" t="s">
        <v>100</v>
      </c>
      <c r="G7" s="34" t="s">
        <v>28</v>
      </c>
      <c r="H7" s="34" t="s">
        <v>29</v>
      </c>
      <c r="I7" s="34" t="s">
        <v>24</v>
      </c>
      <c r="J7" s="35" t="s">
        <v>31</v>
      </c>
      <c r="K7" s="35" t="s">
        <v>0</v>
      </c>
    </row>
    <row r="8" spans="1:11" ht="15.95" customHeight="1" thickTop="1" thickBot="1">
      <c r="B8" s="48"/>
      <c r="C8" s="48"/>
      <c r="D8" s="164" t="s">
        <v>35</v>
      </c>
      <c r="E8" s="164"/>
      <c r="F8" s="81">
        <v>0</v>
      </c>
      <c r="G8" s="60">
        <v>0</v>
      </c>
      <c r="H8" s="50"/>
      <c r="I8" s="49"/>
      <c r="J8" s="50"/>
      <c r="K8" s="25"/>
    </row>
    <row r="9" spans="1:11" ht="15.95" customHeight="1">
      <c r="B9" s="21">
        <v>1</v>
      </c>
      <c r="C9" s="103" t="s">
        <v>23</v>
      </c>
      <c r="D9" s="104" t="s">
        <v>40</v>
      </c>
      <c r="E9" s="141">
        <v>0</v>
      </c>
      <c r="F9" s="142">
        <f>F8</f>
        <v>0</v>
      </c>
      <c r="G9" s="107">
        <f>G8</f>
        <v>0</v>
      </c>
      <c r="H9" s="108" t="s">
        <v>55</v>
      </c>
      <c r="I9" s="105" t="e">
        <f>VLOOKUP(E9,'변수 타입'!$B$5:$E$14,2,FALSE)</f>
        <v>#N/A</v>
      </c>
      <c r="J9" s="143" t="s">
        <v>56</v>
      </c>
      <c r="K9" s="144"/>
    </row>
    <row r="10" spans="1:11" ht="15.95" customHeight="1">
      <c r="B10" s="21">
        <v>2</v>
      </c>
      <c r="C10" s="103" t="s">
        <v>23</v>
      </c>
      <c r="D10" s="104" t="s">
        <v>40</v>
      </c>
      <c r="E10" s="141">
        <v>1</v>
      </c>
      <c r="F10" s="145">
        <f>F9+1</f>
        <v>1</v>
      </c>
      <c r="G10" s="107" t="e">
        <f>SUM(G9+VLOOKUP(E9,'변수 타입'!$B$5:$E$14,3,FALSE))</f>
        <v>#N/A</v>
      </c>
      <c r="H10" s="109" t="s">
        <v>48</v>
      </c>
      <c r="I10" s="105" t="e">
        <f>VLOOKUP(E10,'변수 타입'!$B$5:$E$14,2,FALSE)</f>
        <v>#N/A</v>
      </c>
      <c r="J10" s="143"/>
      <c r="K10" s="146"/>
    </row>
    <row r="11" spans="1:11" ht="15.95" customHeight="1">
      <c r="B11" s="21">
        <v>3</v>
      </c>
      <c r="C11" s="20" t="s">
        <v>23</v>
      </c>
      <c r="D11" s="22" t="s">
        <v>40</v>
      </c>
      <c r="E11" s="141">
        <v>2</v>
      </c>
      <c r="F11" s="82">
        <f t="shared" ref="F11:F50" si="0">F10+1</f>
        <v>2</v>
      </c>
      <c r="G11" s="62" t="e">
        <f>SUM(G10+VLOOKUP(E10,'변수 타입'!$B$5:$E$14,3,FALSE))</f>
        <v>#N/A</v>
      </c>
      <c r="H11" s="4" t="s">
        <v>49</v>
      </c>
      <c r="I11" s="45" t="e">
        <f>VLOOKUP(E11,'변수 타입'!$B$5:$E$14,2,FALSE)</f>
        <v>#N/A</v>
      </c>
      <c r="J11" s="27"/>
      <c r="K11" s="75"/>
    </row>
    <row r="12" spans="1:11" ht="15.95" customHeight="1">
      <c r="B12" s="21">
        <v>4</v>
      </c>
      <c r="C12" s="124" t="s">
        <v>23</v>
      </c>
      <c r="D12" s="125" t="s">
        <v>40</v>
      </c>
      <c r="E12" s="141">
        <v>3</v>
      </c>
      <c r="F12" s="126">
        <f t="shared" si="0"/>
        <v>3</v>
      </c>
      <c r="G12" s="127" t="e">
        <f>SUM(G11+VLOOKUP(E11,'변수 타입'!$B$5:$E$14,3,FALSE))</f>
        <v>#N/A</v>
      </c>
      <c r="H12" s="128" t="s">
        <v>50</v>
      </c>
      <c r="I12" s="129" t="e">
        <f>VLOOKUP(E12,'변수 타입'!$B$5:$E$14,2,FALSE)</f>
        <v>#N/A</v>
      </c>
      <c r="J12" s="130" t="s">
        <v>1</v>
      </c>
      <c r="K12" s="75"/>
    </row>
    <row r="13" spans="1:11" ht="15.95" customHeight="1">
      <c r="B13" s="21">
        <v>5</v>
      </c>
      <c r="C13" s="113" t="s">
        <v>23</v>
      </c>
      <c r="D13" s="114" t="s">
        <v>40</v>
      </c>
      <c r="E13" s="141">
        <v>4</v>
      </c>
      <c r="F13" s="118">
        <f t="shared" si="0"/>
        <v>4</v>
      </c>
      <c r="G13" s="117" t="e">
        <f>SUM(G12+VLOOKUP(E12,'변수 타입'!$B$5:$E$14,3,FALSE))</f>
        <v>#N/A</v>
      </c>
      <c r="H13" s="97" t="s">
        <v>115</v>
      </c>
      <c r="I13" s="115" t="e">
        <f>VLOOKUP(E13,'변수 타입'!$B$5:$E$14,2,FALSE)</f>
        <v>#N/A</v>
      </c>
      <c r="J13" s="140"/>
      <c r="K13" s="75"/>
    </row>
    <row r="14" spans="1:11" ht="15.95" customHeight="1">
      <c r="B14" s="21">
        <v>6</v>
      </c>
      <c r="C14" s="98" t="s">
        <v>23</v>
      </c>
      <c r="D14" s="99" t="s">
        <v>40</v>
      </c>
      <c r="E14" s="141">
        <v>5</v>
      </c>
      <c r="F14" s="131">
        <f t="shared" si="0"/>
        <v>5</v>
      </c>
      <c r="G14" s="101" t="e">
        <f>SUM(G13+VLOOKUP(E13,'변수 타입'!$B$5:$E$14,3,FALSE))</f>
        <v>#N/A</v>
      </c>
      <c r="H14" s="102" t="s">
        <v>54</v>
      </c>
      <c r="I14" s="100" t="e">
        <f>VLOOKUP(E14,'변수 타입'!$B$5:$E$14,2,FALSE)</f>
        <v>#N/A</v>
      </c>
      <c r="J14" s="132" t="s">
        <v>121</v>
      </c>
      <c r="K14" s="75"/>
    </row>
    <row r="15" spans="1:11" ht="15.95" customHeight="1">
      <c r="B15" s="21">
        <v>7</v>
      </c>
      <c r="C15" s="113" t="s">
        <v>23</v>
      </c>
      <c r="D15" s="114" t="s">
        <v>40</v>
      </c>
      <c r="E15" s="141">
        <v>6</v>
      </c>
      <c r="F15" s="118">
        <f t="shared" si="0"/>
        <v>6</v>
      </c>
      <c r="G15" s="117" t="e">
        <f>SUM(G14+VLOOKUP(E14,'변수 타입'!$B$5:$E$14,3,FALSE))</f>
        <v>#N/A</v>
      </c>
      <c r="H15" s="120" t="s">
        <v>123</v>
      </c>
      <c r="I15" s="115" t="e">
        <f>VLOOKUP(E15,'변수 타입'!$B$5:$E$14,2,FALSE)</f>
        <v>#N/A</v>
      </c>
      <c r="J15" s="121" t="s">
        <v>122</v>
      </c>
      <c r="K15" s="75"/>
    </row>
    <row r="16" spans="1:11" ht="15.95" customHeight="1">
      <c r="B16" s="21">
        <v>8</v>
      </c>
      <c r="C16" s="20" t="s">
        <v>23</v>
      </c>
      <c r="D16" s="22" t="s">
        <v>40</v>
      </c>
      <c r="E16" s="141">
        <v>7</v>
      </c>
      <c r="F16" s="82">
        <f t="shared" si="0"/>
        <v>7</v>
      </c>
      <c r="G16" s="62" t="e">
        <f>SUM(G15+VLOOKUP(E15,'변수 타입'!$B$5:$E$14,3,FALSE))</f>
        <v>#N/A</v>
      </c>
      <c r="H16" s="4" t="s">
        <v>51</v>
      </c>
      <c r="I16" s="45" t="e">
        <f>VLOOKUP(E16,'변수 타입'!$B$5:$E$14,2,FALSE)</f>
        <v>#N/A</v>
      </c>
      <c r="J16" s="29"/>
      <c r="K16" s="76"/>
    </row>
    <row r="17" spans="1:11" ht="15.95" customHeight="1">
      <c r="B17" s="21">
        <v>9</v>
      </c>
      <c r="C17" s="20" t="s">
        <v>23</v>
      </c>
      <c r="D17" s="22" t="s">
        <v>40</v>
      </c>
      <c r="E17" s="141">
        <v>8</v>
      </c>
      <c r="F17" s="82">
        <f t="shared" si="0"/>
        <v>8</v>
      </c>
      <c r="G17" s="62" t="e">
        <f>SUM(G16+VLOOKUP(E16,'변수 타입'!$B$5:$E$14,3,FALSE))</f>
        <v>#N/A</v>
      </c>
      <c r="H17" s="4" t="s">
        <v>52</v>
      </c>
      <c r="I17" s="45" t="e">
        <f>VLOOKUP(E17,'변수 타입'!$B$5:$E$14,2,FALSE)</f>
        <v>#N/A</v>
      </c>
      <c r="J17" s="29"/>
      <c r="K17" s="76"/>
    </row>
    <row r="18" spans="1:11" ht="15.95" customHeight="1">
      <c r="B18" s="21">
        <v>10</v>
      </c>
      <c r="C18" s="20" t="s">
        <v>23</v>
      </c>
      <c r="D18" s="22" t="s">
        <v>40</v>
      </c>
      <c r="E18" s="141">
        <v>9</v>
      </c>
      <c r="F18" s="82">
        <f t="shared" si="0"/>
        <v>9</v>
      </c>
      <c r="G18" s="62" t="e">
        <f>SUM(G17+VLOOKUP(E17,'변수 타입'!$B$5:$E$14,3,FALSE))</f>
        <v>#N/A</v>
      </c>
      <c r="H18" s="4" t="s">
        <v>53</v>
      </c>
      <c r="I18" s="45" t="e">
        <f>VLOOKUP(E18,'변수 타입'!$B$5:$E$14,2,FALSE)</f>
        <v>#N/A</v>
      </c>
      <c r="J18" s="29"/>
      <c r="K18" s="76"/>
    </row>
    <row r="19" spans="1:11" ht="15.95" customHeight="1">
      <c r="B19" s="21">
        <v>11</v>
      </c>
      <c r="C19" s="113" t="s">
        <v>23</v>
      </c>
      <c r="D19" s="114" t="s">
        <v>40</v>
      </c>
      <c r="E19" s="141">
        <v>10</v>
      </c>
      <c r="F19" s="118">
        <f t="shared" si="0"/>
        <v>10</v>
      </c>
      <c r="G19" s="117" t="e">
        <f>SUM(G18+VLOOKUP(E18,'변수 타입'!$B$5:$E$14,3,FALSE))</f>
        <v>#N/A</v>
      </c>
      <c r="H19" s="120" t="s">
        <v>120</v>
      </c>
      <c r="I19" s="115" t="e">
        <f>VLOOKUP(E19,'변수 타입'!$B$5:$E$14,2,FALSE)</f>
        <v>#N/A</v>
      </c>
      <c r="J19" s="122" t="s">
        <v>118</v>
      </c>
      <c r="K19" s="76"/>
    </row>
    <row r="20" spans="1:11" ht="15.95" customHeight="1">
      <c r="B20" s="21">
        <v>12</v>
      </c>
      <c r="C20" s="110" t="s">
        <v>23</v>
      </c>
      <c r="D20" s="111" t="s">
        <v>40</v>
      </c>
      <c r="E20" s="141">
        <v>11</v>
      </c>
      <c r="F20" s="123">
        <f t="shared" si="0"/>
        <v>11</v>
      </c>
      <c r="G20" s="112" t="e">
        <f>SUM(G19+VLOOKUP(E19,'변수 타입'!$B$5:$E$14,3,FALSE))</f>
        <v>#N/A</v>
      </c>
      <c r="H20" s="1" t="s">
        <v>43</v>
      </c>
      <c r="I20" s="45" t="e">
        <f>VLOOKUP(E20,'변수 타입'!$B$5:$E$14,2,FALSE)</f>
        <v>#N/A</v>
      </c>
      <c r="J20" s="29"/>
      <c r="K20" s="76"/>
    </row>
    <row r="21" spans="1:11" ht="15.95" customHeight="1">
      <c r="B21" s="21">
        <v>13</v>
      </c>
      <c r="C21" s="20" t="s">
        <v>23</v>
      </c>
      <c r="D21" s="22" t="s">
        <v>40</v>
      </c>
      <c r="E21" s="141">
        <v>12</v>
      </c>
      <c r="F21" s="82">
        <f t="shared" si="0"/>
        <v>12</v>
      </c>
      <c r="G21" s="62" t="e">
        <f>SUM(G20+VLOOKUP(E20,'변수 타입'!$B$5:$E$14,3,FALSE))</f>
        <v>#N/A</v>
      </c>
      <c r="H21" s="1" t="s">
        <v>43</v>
      </c>
      <c r="I21" s="45" t="e">
        <f>VLOOKUP(E21,'변수 타입'!$B$5:$E$14,2,FALSE)</f>
        <v>#N/A</v>
      </c>
      <c r="J21" s="29"/>
      <c r="K21" s="76"/>
    </row>
    <row r="22" spans="1:11" ht="15.95" customHeight="1">
      <c r="B22" s="21">
        <v>14</v>
      </c>
      <c r="C22" s="20" t="s">
        <v>23</v>
      </c>
      <c r="D22" s="22" t="s">
        <v>40</v>
      </c>
      <c r="E22" s="141">
        <v>13</v>
      </c>
      <c r="F22" s="82">
        <f t="shared" si="0"/>
        <v>13</v>
      </c>
      <c r="G22" s="62" t="e">
        <f>SUM(G21+VLOOKUP(E21,'변수 타입'!$B$5:$E$14,3,FALSE))</f>
        <v>#N/A</v>
      </c>
      <c r="H22" s="1" t="s">
        <v>43</v>
      </c>
      <c r="I22" s="45" t="e">
        <f>VLOOKUP(E22,'변수 타입'!$B$5:$E$14,2,FALSE)</f>
        <v>#N/A</v>
      </c>
      <c r="J22" s="29"/>
      <c r="K22" s="76"/>
    </row>
    <row r="23" spans="1:11" ht="15.95" customHeight="1">
      <c r="B23" s="21">
        <v>15</v>
      </c>
      <c r="C23" s="20" t="s">
        <v>23</v>
      </c>
      <c r="D23" s="22" t="s">
        <v>40</v>
      </c>
      <c r="E23" s="141">
        <v>14</v>
      </c>
      <c r="F23" s="82">
        <f t="shared" si="0"/>
        <v>14</v>
      </c>
      <c r="G23" s="62" t="e">
        <f>SUM(G22+VLOOKUP(E22,'변수 타입'!$B$5:$E$14,3,FALSE))</f>
        <v>#N/A</v>
      </c>
      <c r="H23" s="1" t="s">
        <v>43</v>
      </c>
      <c r="I23" s="45" t="e">
        <f>VLOOKUP(E23,'변수 타입'!$B$5:$E$14,2,FALSE)</f>
        <v>#N/A</v>
      </c>
      <c r="J23" s="29"/>
      <c r="K23" s="76"/>
    </row>
    <row r="24" spans="1:11" ht="15.95" customHeight="1">
      <c r="B24" s="21">
        <v>16</v>
      </c>
      <c r="C24" s="20" t="s">
        <v>23</v>
      </c>
      <c r="D24" s="22" t="s">
        <v>40</v>
      </c>
      <c r="E24" s="141">
        <v>15</v>
      </c>
      <c r="F24" s="82">
        <f t="shared" si="0"/>
        <v>15</v>
      </c>
      <c r="G24" s="62" t="e">
        <f>SUM(G23+VLOOKUP(E23,'변수 타입'!$B$5:$E$14,3,FALSE))</f>
        <v>#N/A</v>
      </c>
      <c r="H24" s="1" t="s">
        <v>43</v>
      </c>
      <c r="I24" s="45" t="e">
        <f>VLOOKUP(E24,'변수 타입'!$B$5:$E$14,2,FALSE)</f>
        <v>#N/A</v>
      </c>
      <c r="J24" s="29"/>
      <c r="K24" s="75"/>
    </row>
    <row r="25" spans="1:11" ht="15.95" customHeight="1">
      <c r="B25" s="21">
        <v>17</v>
      </c>
      <c r="C25" s="20" t="s">
        <v>23</v>
      </c>
      <c r="D25" s="22" t="s">
        <v>40</v>
      </c>
      <c r="E25" s="141">
        <v>16</v>
      </c>
      <c r="F25" s="82">
        <f t="shared" si="0"/>
        <v>16</v>
      </c>
      <c r="G25" s="62" t="e">
        <f>SUM(G24+VLOOKUP(E24,'변수 타입'!$B$5:$E$14,3,FALSE))</f>
        <v>#N/A</v>
      </c>
      <c r="H25" s="1" t="s">
        <v>43</v>
      </c>
      <c r="I25" s="45" t="e">
        <f>VLOOKUP(E25,'변수 타입'!$B$5:$E$14,2,FALSE)</f>
        <v>#N/A</v>
      </c>
      <c r="J25" s="29"/>
      <c r="K25" s="75"/>
    </row>
    <row r="26" spans="1:11" ht="15.95" customHeight="1">
      <c r="B26" s="21">
        <v>18</v>
      </c>
      <c r="C26" s="20" t="s">
        <v>23</v>
      </c>
      <c r="D26" s="22" t="s">
        <v>40</v>
      </c>
      <c r="E26" s="141">
        <v>17</v>
      </c>
      <c r="F26" s="82">
        <f t="shared" si="0"/>
        <v>17</v>
      </c>
      <c r="G26" s="62" t="e">
        <f>SUM(G25+VLOOKUP(E25,'변수 타입'!$B$5:$E$14,3,FALSE))</f>
        <v>#N/A</v>
      </c>
      <c r="H26" s="1" t="s">
        <v>43</v>
      </c>
      <c r="I26" s="45" t="e">
        <f>VLOOKUP(E26,'변수 타입'!$B$5:$E$14,2,FALSE)</f>
        <v>#N/A</v>
      </c>
      <c r="J26" s="29"/>
      <c r="K26" s="75"/>
    </row>
    <row r="27" spans="1:11" ht="15.95" customHeight="1">
      <c r="B27" s="21">
        <v>19</v>
      </c>
      <c r="C27" s="20" t="s">
        <v>23</v>
      </c>
      <c r="D27" s="22" t="s">
        <v>40</v>
      </c>
      <c r="E27" s="141">
        <v>18</v>
      </c>
      <c r="F27" s="82">
        <f t="shared" si="0"/>
        <v>18</v>
      </c>
      <c r="G27" s="62" t="e">
        <f>SUM(G26+VLOOKUP(E26,'변수 타입'!$B$5:$E$14,3,FALSE))</f>
        <v>#N/A</v>
      </c>
      <c r="H27" s="1" t="s">
        <v>43</v>
      </c>
      <c r="I27" s="45" t="e">
        <f>VLOOKUP(E27,'변수 타입'!$B$5:$E$14,2,FALSE)</f>
        <v>#N/A</v>
      </c>
      <c r="J27" s="29"/>
      <c r="K27" s="75"/>
    </row>
    <row r="28" spans="1:11" ht="15.95" customHeight="1" thickBot="1">
      <c r="B28" s="56">
        <v>20</v>
      </c>
      <c r="C28" s="57" t="s">
        <v>23</v>
      </c>
      <c r="D28" s="57" t="s">
        <v>40</v>
      </c>
      <c r="E28" s="141">
        <v>19</v>
      </c>
      <c r="F28" s="83">
        <f t="shared" si="0"/>
        <v>19</v>
      </c>
      <c r="G28" s="67" t="e">
        <f>SUM(G27+VLOOKUP(E27,'변수 타입'!$B$5:$E$14,3,FALSE))</f>
        <v>#N/A</v>
      </c>
      <c r="H28" s="68" t="s">
        <v>43</v>
      </c>
      <c r="I28" s="59" t="e">
        <f>VLOOKUP(E28,'변수 타입'!$B$5:$E$14,2,FALSE)</f>
        <v>#N/A</v>
      </c>
      <c r="J28" s="69"/>
      <c r="K28" s="79"/>
    </row>
    <row r="29" spans="1:11" ht="15.95" customHeight="1">
      <c r="A29" s="6">
        <v>0</v>
      </c>
      <c r="B29" s="21">
        <v>21</v>
      </c>
      <c r="C29" s="22" t="s">
        <v>23</v>
      </c>
      <c r="D29" s="22" t="s">
        <v>40</v>
      </c>
      <c r="E29" s="41">
        <v>0</v>
      </c>
      <c r="F29" s="84">
        <f t="shared" si="0"/>
        <v>20</v>
      </c>
      <c r="G29" s="62" t="e">
        <f>SUM(G28+VLOOKUP(E28,'변수 타입'!$B$5:$E$14,3,FALSE))</f>
        <v>#N/A</v>
      </c>
      <c r="H29" s="65" t="s">
        <v>57</v>
      </c>
      <c r="I29" s="45" t="e">
        <f>VLOOKUP(E29,'변수 타입'!$B$5:$E$14,2,FALSE)</f>
        <v>#N/A</v>
      </c>
      <c r="J29" s="66"/>
      <c r="K29" s="80"/>
    </row>
    <row r="30" spans="1:11" ht="15.95" customHeight="1">
      <c r="A30" s="6">
        <v>1</v>
      </c>
      <c r="B30" s="21">
        <v>22</v>
      </c>
      <c r="C30" s="20" t="s">
        <v>23</v>
      </c>
      <c r="D30" s="22" t="s">
        <v>40</v>
      </c>
      <c r="E30" s="41">
        <v>1</v>
      </c>
      <c r="F30" s="82">
        <f t="shared" si="0"/>
        <v>21</v>
      </c>
      <c r="G30" s="62" t="e">
        <f>SUM(G29+VLOOKUP(E29,'변수 타입'!$B$5:$E$14,3,FALSE))</f>
        <v>#N/A</v>
      </c>
      <c r="H30" s="4" t="s">
        <v>65</v>
      </c>
      <c r="I30" s="45" t="e">
        <f>VLOOKUP(E30,'변수 타입'!$B$5:$E$14,2,FALSE)</f>
        <v>#N/A</v>
      </c>
      <c r="J30" s="27"/>
      <c r="K30" s="75"/>
    </row>
    <row r="31" spans="1:11" ht="15.95" customHeight="1">
      <c r="A31" s="6">
        <v>2</v>
      </c>
      <c r="B31" s="21">
        <v>23</v>
      </c>
      <c r="C31" s="20" t="s">
        <v>23</v>
      </c>
      <c r="D31" s="22" t="s">
        <v>40</v>
      </c>
      <c r="E31" s="41">
        <v>2</v>
      </c>
      <c r="F31" s="82">
        <f t="shared" si="0"/>
        <v>22</v>
      </c>
      <c r="G31" s="62" t="e">
        <f>SUM(G30+VLOOKUP(E30,'변수 타입'!$B$5:$E$14,3,FALSE))</f>
        <v>#N/A</v>
      </c>
      <c r="H31" s="4" t="s">
        <v>66</v>
      </c>
      <c r="I31" s="45" t="e">
        <f>VLOOKUP(E31,'변수 타입'!$B$5:$E$14,2,FALSE)</f>
        <v>#N/A</v>
      </c>
      <c r="J31" s="27"/>
      <c r="K31" s="75"/>
    </row>
    <row r="32" spans="1:11" ht="15.95" customHeight="1">
      <c r="A32" s="6">
        <v>3</v>
      </c>
      <c r="B32" s="21">
        <v>24</v>
      </c>
      <c r="C32" s="20" t="s">
        <v>23</v>
      </c>
      <c r="D32" s="22" t="s">
        <v>40</v>
      </c>
      <c r="E32" s="41">
        <v>3</v>
      </c>
      <c r="F32" s="82">
        <f t="shared" si="0"/>
        <v>23</v>
      </c>
      <c r="G32" s="62" t="e">
        <f>SUM(G31+VLOOKUP(E31,'변수 타입'!$B$5:$E$14,3,FALSE))</f>
        <v>#N/A</v>
      </c>
      <c r="H32" s="4" t="s">
        <v>67</v>
      </c>
      <c r="I32" s="45" t="e">
        <f>VLOOKUP(E32,'변수 타입'!$B$5:$E$14,2,FALSE)</f>
        <v>#N/A</v>
      </c>
      <c r="J32" s="27"/>
      <c r="K32" s="75"/>
    </row>
    <row r="33" spans="1:11" ht="15.95" customHeight="1">
      <c r="A33" s="6">
        <v>4</v>
      </c>
      <c r="B33" s="21">
        <v>25</v>
      </c>
      <c r="C33" s="20" t="s">
        <v>23</v>
      </c>
      <c r="D33" s="22" t="s">
        <v>40</v>
      </c>
      <c r="E33" s="41">
        <v>4</v>
      </c>
      <c r="F33" s="82">
        <f t="shared" si="0"/>
        <v>24</v>
      </c>
      <c r="G33" s="62" t="e">
        <f>SUM(G32+VLOOKUP(E32,'변수 타입'!$B$5:$E$14,3,FALSE))</f>
        <v>#N/A</v>
      </c>
      <c r="H33" s="4" t="s">
        <v>68</v>
      </c>
      <c r="I33" s="45" t="e">
        <f>VLOOKUP(E33,'변수 타입'!$B$5:$E$14,2,FALSE)</f>
        <v>#N/A</v>
      </c>
      <c r="J33" s="27"/>
      <c r="K33" s="75"/>
    </row>
    <row r="34" spans="1:11" ht="15.95" customHeight="1">
      <c r="A34" s="6">
        <v>5</v>
      </c>
      <c r="B34" s="21">
        <v>26</v>
      </c>
      <c r="C34" s="20" t="s">
        <v>23</v>
      </c>
      <c r="D34" s="22" t="s">
        <v>40</v>
      </c>
      <c r="E34" s="41">
        <v>5</v>
      </c>
      <c r="F34" s="82">
        <f t="shared" si="0"/>
        <v>25</v>
      </c>
      <c r="G34" s="62" t="e">
        <f>SUM(G33+VLOOKUP(E33,'변수 타입'!$B$5:$E$14,3,FALSE))</f>
        <v>#N/A</v>
      </c>
      <c r="H34" s="4" t="s">
        <v>69</v>
      </c>
      <c r="I34" s="45" t="e">
        <f>VLOOKUP(E34,'변수 타입'!$B$5:$E$14,2,FALSE)</f>
        <v>#N/A</v>
      </c>
      <c r="J34" s="27"/>
      <c r="K34" s="77"/>
    </row>
    <row r="35" spans="1:11" ht="15.95" customHeight="1">
      <c r="A35" s="6">
        <v>6</v>
      </c>
      <c r="B35" s="21">
        <v>27</v>
      </c>
      <c r="C35" s="20" t="s">
        <v>23</v>
      </c>
      <c r="D35" s="22" t="s">
        <v>40</v>
      </c>
      <c r="E35" s="41">
        <v>6</v>
      </c>
      <c r="F35" s="82">
        <f t="shared" si="0"/>
        <v>26</v>
      </c>
      <c r="G35" s="62" t="e">
        <f>SUM(G34+VLOOKUP(E34,'변수 타입'!$B$5:$E$14,3,FALSE))</f>
        <v>#N/A</v>
      </c>
      <c r="H35" s="4" t="s">
        <v>70</v>
      </c>
      <c r="I35" s="45" t="e">
        <f>VLOOKUP(E35,'변수 타입'!$B$5:$E$14,2,FALSE)</f>
        <v>#N/A</v>
      </c>
      <c r="J35" s="27"/>
      <c r="K35" s="77"/>
    </row>
    <row r="36" spans="1:11" ht="15.95" customHeight="1">
      <c r="A36" s="6">
        <v>7</v>
      </c>
      <c r="B36" s="21">
        <v>28</v>
      </c>
      <c r="C36" s="20" t="s">
        <v>23</v>
      </c>
      <c r="D36" s="22" t="s">
        <v>40</v>
      </c>
      <c r="E36" s="41">
        <v>7</v>
      </c>
      <c r="F36" s="82">
        <f t="shared" si="0"/>
        <v>27</v>
      </c>
      <c r="G36" s="62" t="e">
        <f>SUM(G35+VLOOKUP(E35,'변수 타입'!$B$5:$E$14,3,FALSE))</f>
        <v>#N/A</v>
      </c>
      <c r="H36" s="4" t="s">
        <v>71</v>
      </c>
      <c r="I36" s="45" t="e">
        <f>VLOOKUP(E36,'변수 타입'!$B$5:$E$14,2,FALSE)</f>
        <v>#N/A</v>
      </c>
      <c r="J36" s="27"/>
      <c r="K36" s="75"/>
    </row>
    <row r="37" spans="1:11" ht="15.95" customHeight="1">
      <c r="A37" s="6">
        <v>8</v>
      </c>
      <c r="B37" s="21">
        <v>29</v>
      </c>
      <c r="C37" s="20" t="s">
        <v>23</v>
      </c>
      <c r="D37" s="22" t="s">
        <v>40</v>
      </c>
      <c r="E37" s="41">
        <v>8</v>
      </c>
      <c r="F37" s="82">
        <f t="shared" si="0"/>
        <v>28</v>
      </c>
      <c r="G37" s="62" t="e">
        <f>SUM(G36+VLOOKUP(E36,'변수 타입'!$B$5:$E$14,3,FALSE))</f>
        <v>#N/A</v>
      </c>
      <c r="H37" s="4" t="s">
        <v>72</v>
      </c>
      <c r="I37" s="45" t="e">
        <f>VLOOKUP(E37,'변수 타입'!$B$5:$E$14,2,FALSE)</f>
        <v>#N/A</v>
      </c>
      <c r="J37" s="27"/>
      <c r="K37" s="75"/>
    </row>
    <row r="38" spans="1:11" ht="15.95" customHeight="1">
      <c r="A38" s="6">
        <v>9</v>
      </c>
      <c r="B38" s="21">
        <v>30</v>
      </c>
      <c r="C38" s="20" t="s">
        <v>23</v>
      </c>
      <c r="D38" s="22" t="s">
        <v>40</v>
      </c>
      <c r="E38" s="41">
        <v>9</v>
      </c>
      <c r="F38" s="82">
        <f t="shared" si="0"/>
        <v>29</v>
      </c>
      <c r="G38" s="62" t="e">
        <f>SUM(G37+VLOOKUP(E37,'변수 타입'!$B$5:$E$14,3,FALSE))</f>
        <v>#N/A</v>
      </c>
      <c r="H38" s="4" t="s">
        <v>73</v>
      </c>
      <c r="I38" s="45" t="e">
        <f>VLOOKUP(E38,'변수 타입'!$B$5:$E$14,2,FALSE)</f>
        <v>#N/A</v>
      </c>
      <c r="J38" s="27"/>
      <c r="K38" s="75"/>
    </row>
    <row r="39" spans="1:11" ht="15.95" customHeight="1">
      <c r="A39" s="6">
        <v>10</v>
      </c>
      <c r="B39" s="21">
        <v>31</v>
      </c>
      <c r="C39" s="20" t="s">
        <v>23</v>
      </c>
      <c r="D39" s="22" t="s">
        <v>40</v>
      </c>
      <c r="E39" s="41">
        <v>10</v>
      </c>
      <c r="F39" s="82">
        <f t="shared" si="0"/>
        <v>30</v>
      </c>
      <c r="G39" s="62" t="e">
        <f>SUM(G38+VLOOKUP(E38,'변수 타입'!$B$5:$E$14,3,FALSE))</f>
        <v>#N/A</v>
      </c>
      <c r="H39" s="4" t="s">
        <v>74</v>
      </c>
      <c r="I39" s="45" t="e">
        <f>VLOOKUP(E39,'변수 타입'!$B$5:$E$14,2,FALSE)</f>
        <v>#N/A</v>
      </c>
      <c r="J39" s="27"/>
      <c r="K39" s="77"/>
    </row>
    <row r="40" spans="1:11" ht="15.95" customHeight="1">
      <c r="A40" s="6">
        <v>11</v>
      </c>
      <c r="B40" s="21">
        <v>32</v>
      </c>
      <c r="C40" s="20" t="s">
        <v>23</v>
      </c>
      <c r="D40" s="22" t="s">
        <v>40</v>
      </c>
      <c r="E40" s="41">
        <v>11</v>
      </c>
      <c r="F40" s="82">
        <f t="shared" si="0"/>
        <v>31</v>
      </c>
      <c r="G40" s="62" t="e">
        <f>SUM(G39+VLOOKUP(E39,'변수 타입'!$B$5:$E$14,3,FALSE))</f>
        <v>#N/A</v>
      </c>
      <c r="H40" s="4" t="s">
        <v>75</v>
      </c>
      <c r="I40" s="45" t="e">
        <f>VLOOKUP(E40,'변수 타입'!$B$5:$E$14,2,FALSE)</f>
        <v>#N/A</v>
      </c>
      <c r="J40" s="27"/>
      <c r="K40" s="77"/>
    </row>
    <row r="41" spans="1:11" ht="15.95" customHeight="1">
      <c r="A41" s="6">
        <v>12</v>
      </c>
      <c r="B41" s="21">
        <v>33</v>
      </c>
      <c r="C41" s="20" t="s">
        <v>23</v>
      </c>
      <c r="D41" s="22" t="s">
        <v>40</v>
      </c>
      <c r="E41" s="41">
        <v>12</v>
      </c>
      <c r="F41" s="82">
        <f t="shared" si="0"/>
        <v>32</v>
      </c>
      <c r="G41" s="62" t="e">
        <f>SUM(G40+VLOOKUP(E40,'변수 타입'!$B$5:$E$14,3,FALSE))</f>
        <v>#N/A</v>
      </c>
      <c r="H41" s="4" t="s">
        <v>76</v>
      </c>
      <c r="I41" s="45" t="e">
        <f>VLOOKUP(E41,'변수 타입'!$B$5:$E$14,2,FALSE)</f>
        <v>#N/A</v>
      </c>
      <c r="J41" s="27"/>
      <c r="K41" s="77"/>
    </row>
    <row r="42" spans="1:11" ht="15.95" customHeight="1">
      <c r="A42" s="6">
        <v>13</v>
      </c>
      <c r="B42" s="21">
        <v>34</v>
      </c>
      <c r="C42" s="20" t="s">
        <v>23</v>
      </c>
      <c r="D42" s="22" t="s">
        <v>40</v>
      </c>
      <c r="E42" s="41">
        <v>13</v>
      </c>
      <c r="F42" s="82">
        <f t="shared" si="0"/>
        <v>33</v>
      </c>
      <c r="G42" s="62" t="e">
        <f>SUM(G41+VLOOKUP(E41,'변수 타입'!$B$5:$E$14,3,FALSE))</f>
        <v>#N/A</v>
      </c>
      <c r="H42" s="4" t="s">
        <v>77</v>
      </c>
      <c r="I42" s="45" t="e">
        <f>VLOOKUP(E42,'변수 타입'!$B$5:$E$14,2,FALSE)</f>
        <v>#N/A</v>
      </c>
      <c r="J42" s="27"/>
      <c r="K42" s="77"/>
    </row>
    <row r="43" spans="1:11" ht="15.95" customHeight="1">
      <c r="A43" s="6">
        <v>14</v>
      </c>
      <c r="B43" s="21">
        <v>35</v>
      </c>
      <c r="C43" s="20" t="s">
        <v>23</v>
      </c>
      <c r="D43" s="22" t="s">
        <v>40</v>
      </c>
      <c r="E43" s="41">
        <v>14</v>
      </c>
      <c r="F43" s="82">
        <f t="shared" si="0"/>
        <v>34</v>
      </c>
      <c r="G43" s="62" t="e">
        <f>SUM(G42+VLOOKUP(E42,'변수 타입'!$B$5:$E$14,3,FALSE))</f>
        <v>#N/A</v>
      </c>
      <c r="H43" s="4" t="s">
        <v>78</v>
      </c>
      <c r="I43" s="45" t="e">
        <f>VLOOKUP(E43,'변수 타입'!$B$5:$E$14,2,FALSE)</f>
        <v>#N/A</v>
      </c>
      <c r="J43" s="27"/>
      <c r="K43" s="77"/>
    </row>
    <row r="44" spans="1:11" ht="15.95" customHeight="1">
      <c r="A44" s="6">
        <v>15</v>
      </c>
      <c r="B44" s="21">
        <v>36</v>
      </c>
      <c r="C44" s="20" t="s">
        <v>23</v>
      </c>
      <c r="D44" s="22" t="s">
        <v>40</v>
      </c>
      <c r="E44" s="41">
        <v>15</v>
      </c>
      <c r="F44" s="82">
        <f t="shared" si="0"/>
        <v>35</v>
      </c>
      <c r="G44" s="62" t="e">
        <f>SUM(G43+VLOOKUP(E43,'변수 타입'!$B$5:$E$14,3,FALSE))</f>
        <v>#N/A</v>
      </c>
      <c r="H44" s="1" t="s">
        <v>58</v>
      </c>
      <c r="I44" s="45" t="e">
        <f>VLOOKUP(E44,'변수 타입'!$B$5:$E$14,2,FALSE)</f>
        <v>#N/A</v>
      </c>
      <c r="J44" s="27"/>
      <c r="K44" s="77"/>
    </row>
    <row r="45" spans="1:11" ht="15.95" customHeight="1">
      <c r="A45" s="6">
        <v>16</v>
      </c>
      <c r="B45" s="21">
        <v>37</v>
      </c>
      <c r="C45" s="20" t="s">
        <v>23</v>
      </c>
      <c r="D45" s="22" t="s">
        <v>40</v>
      </c>
      <c r="E45" s="41">
        <v>16</v>
      </c>
      <c r="F45" s="82">
        <f t="shared" si="0"/>
        <v>36</v>
      </c>
      <c r="G45" s="62" t="e">
        <f>SUM(G44+VLOOKUP(E44,'변수 타입'!$B$5:$E$14,3,FALSE))</f>
        <v>#N/A</v>
      </c>
      <c r="H45" s="1" t="s">
        <v>59</v>
      </c>
      <c r="I45" s="45" t="e">
        <f>VLOOKUP(E45,'변수 타입'!$B$5:$E$14,2,FALSE)</f>
        <v>#N/A</v>
      </c>
      <c r="J45" s="27"/>
      <c r="K45" s="77"/>
    </row>
    <row r="46" spans="1:11" ht="15.95" customHeight="1">
      <c r="A46" s="6">
        <v>17</v>
      </c>
      <c r="B46" s="21">
        <v>38</v>
      </c>
      <c r="C46" s="20" t="s">
        <v>23</v>
      </c>
      <c r="D46" s="22" t="s">
        <v>40</v>
      </c>
      <c r="E46" s="41">
        <v>17</v>
      </c>
      <c r="F46" s="82">
        <f t="shared" si="0"/>
        <v>37</v>
      </c>
      <c r="G46" s="62" t="e">
        <f>SUM(G45+VLOOKUP(E45,'변수 타입'!$B$5:$E$14,3,FALSE))</f>
        <v>#N/A</v>
      </c>
      <c r="H46" s="1" t="s">
        <v>60</v>
      </c>
      <c r="I46" s="45" t="e">
        <f>VLOOKUP(E46,'변수 타입'!$B$5:$E$14,2,FALSE)</f>
        <v>#N/A</v>
      </c>
      <c r="J46" s="27"/>
      <c r="K46" s="77"/>
    </row>
    <row r="47" spans="1:11" ht="15.95" customHeight="1">
      <c r="A47" s="6">
        <v>18</v>
      </c>
      <c r="B47" s="21">
        <v>39</v>
      </c>
      <c r="C47" s="20" t="s">
        <v>23</v>
      </c>
      <c r="D47" s="22" t="s">
        <v>40</v>
      </c>
      <c r="E47" s="41">
        <v>18</v>
      </c>
      <c r="F47" s="82">
        <f t="shared" si="0"/>
        <v>38</v>
      </c>
      <c r="G47" s="62" t="e">
        <f>SUM(G46+VLOOKUP(E46,'변수 타입'!$B$5:$E$14,3,FALSE))</f>
        <v>#N/A</v>
      </c>
      <c r="H47" s="1" t="s">
        <v>61</v>
      </c>
      <c r="I47" s="45" t="e">
        <f>VLOOKUP(E47,'변수 타입'!$B$5:$E$14,2,FALSE)</f>
        <v>#N/A</v>
      </c>
      <c r="J47" s="27"/>
      <c r="K47" s="77"/>
    </row>
    <row r="48" spans="1:11" ht="15.95" customHeight="1">
      <c r="A48" s="6">
        <v>19</v>
      </c>
      <c r="B48" s="21">
        <v>40</v>
      </c>
      <c r="C48" s="20" t="s">
        <v>23</v>
      </c>
      <c r="D48" s="22" t="s">
        <v>40</v>
      </c>
      <c r="E48" s="41">
        <v>19</v>
      </c>
      <c r="F48" s="82">
        <f t="shared" si="0"/>
        <v>39</v>
      </c>
      <c r="G48" s="62" t="e">
        <f>SUM(G47+VLOOKUP(E47,'변수 타입'!$B$5:$E$14,3,FALSE))</f>
        <v>#N/A</v>
      </c>
      <c r="H48" s="1" t="s">
        <v>62</v>
      </c>
      <c r="I48" s="45" t="e">
        <f>VLOOKUP(E48,'변수 타입'!$B$5:$E$14,2,FALSE)</f>
        <v>#N/A</v>
      </c>
      <c r="J48" s="27"/>
      <c r="K48" s="77"/>
    </row>
    <row r="49" spans="1:11" ht="15.95" customHeight="1">
      <c r="A49" s="6">
        <v>20</v>
      </c>
      <c r="B49" s="21">
        <v>41</v>
      </c>
      <c r="C49" s="20" t="s">
        <v>23</v>
      </c>
      <c r="D49" s="22" t="s">
        <v>40</v>
      </c>
      <c r="E49" s="41">
        <v>20</v>
      </c>
      <c r="F49" s="82">
        <f t="shared" si="0"/>
        <v>40</v>
      </c>
      <c r="G49" s="62" t="e">
        <f>SUM(G48+VLOOKUP(E48,'변수 타입'!$B$5:$E$14,3,FALSE))</f>
        <v>#N/A</v>
      </c>
      <c r="H49" s="1" t="s">
        <v>63</v>
      </c>
      <c r="I49" s="45" t="e">
        <f>VLOOKUP(E49,'변수 타입'!$B$5:$E$14,2,FALSE)</f>
        <v>#N/A</v>
      </c>
      <c r="J49" s="27"/>
      <c r="K49" s="77"/>
    </row>
    <row r="50" spans="1:11" ht="15.95" customHeight="1">
      <c r="A50" s="6">
        <v>21</v>
      </c>
      <c r="B50" s="21">
        <v>42</v>
      </c>
      <c r="C50" s="90" t="s">
        <v>23</v>
      </c>
      <c r="D50" s="91" t="s">
        <v>40</v>
      </c>
      <c r="E50" s="41">
        <v>21</v>
      </c>
      <c r="F50" s="92">
        <f t="shared" si="0"/>
        <v>41</v>
      </c>
      <c r="G50" s="93" t="e">
        <f>SUM(G49+VLOOKUP(E49,'변수 타입'!$B$5:$E$14,3,FALSE))</f>
        <v>#N/A</v>
      </c>
      <c r="H50" s="94" t="s">
        <v>64</v>
      </c>
      <c r="I50" s="45" t="e">
        <f>VLOOKUP(E50,'변수 타입'!$B$5:$E$14,2,FALSE)</f>
        <v>#N/A</v>
      </c>
      <c r="J50" s="165" t="s">
        <v>106</v>
      </c>
      <c r="K50" s="77"/>
    </row>
    <row r="51" spans="1:11" ht="15.95" customHeight="1">
      <c r="A51" s="6">
        <v>22</v>
      </c>
      <c r="B51" s="21">
        <v>43</v>
      </c>
      <c r="C51" s="90" t="s">
        <v>23</v>
      </c>
      <c r="D51" s="91" t="s">
        <v>40</v>
      </c>
      <c r="E51" s="41">
        <v>22</v>
      </c>
      <c r="F51" s="92">
        <v>42</v>
      </c>
      <c r="G51" s="93" t="e">
        <f>SUM(G50+VLOOKUP(E50,'변수 타입'!$B$5:$E$14,3,FALSE))</f>
        <v>#N/A</v>
      </c>
      <c r="H51" s="94" t="s">
        <v>103</v>
      </c>
      <c r="I51" s="45" t="e">
        <f>VLOOKUP(E51,'변수 타입'!$B$5:$E$14,2,FALSE)</f>
        <v>#N/A</v>
      </c>
      <c r="J51" s="166"/>
      <c r="K51" s="77"/>
    </row>
    <row r="52" spans="1:11" ht="15.95" customHeight="1">
      <c r="A52" s="6">
        <v>23</v>
      </c>
      <c r="B52" s="21">
        <v>44</v>
      </c>
      <c r="C52" s="90" t="s">
        <v>23</v>
      </c>
      <c r="D52" s="91" t="s">
        <v>40</v>
      </c>
      <c r="E52" s="41">
        <v>23</v>
      </c>
      <c r="F52" s="92">
        <v>43</v>
      </c>
      <c r="G52" s="93" t="e">
        <f>SUM(G51+VLOOKUP(E51,'변수 타입'!$B$5:$E$14,3,FALSE))</f>
        <v>#N/A</v>
      </c>
      <c r="H52" s="94" t="s">
        <v>104</v>
      </c>
      <c r="I52" s="45" t="e">
        <f>VLOOKUP(E52,'변수 타입'!$B$5:$E$14,2,FALSE)</f>
        <v>#N/A</v>
      </c>
      <c r="J52" s="166"/>
      <c r="K52" s="77"/>
    </row>
    <row r="53" spans="1:11" ht="15.95" customHeight="1">
      <c r="A53" s="6">
        <v>24</v>
      </c>
      <c r="B53" s="21">
        <v>45</v>
      </c>
      <c r="C53" s="90" t="s">
        <v>23</v>
      </c>
      <c r="D53" s="91" t="s">
        <v>40</v>
      </c>
      <c r="E53" s="41">
        <v>24</v>
      </c>
      <c r="F53" s="92">
        <v>44</v>
      </c>
      <c r="G53" s="93" t="e">
        <f>SUM(G52+VLOOKUP(E52,'변수 타입'!$B$5:$E$14,3,FALSE))</f>
        <v>#N/A</v>
      </c>
      <c r="H53" s="94" t="s">
        <v>105</v>
      </c>
      <c r="I53" s="45" t="e">
        <f>VLOOKUP(E53,'변수 타입'!$B$5:$E$14,2,FALSE)</f>
        <v>#N/A</v>
      </c>
      <c r="J53" s="167"/>
      <c r="K53" s="77"/>
    </row>
    <row r="54" spans="1:11" ht="15.95" customHeight="1">
      <c r="B54" s="21">
        <v>46</v>
      </c>
      <c r="C54" s="136" t="s">
        <v>125</v>
      </c>
      <c r="D54" s="137" t="s">
        <v>40</v>
      </c>
      <c r="E54" s="41">
        <v>25</v>
      </c>
      <c r="F54" s="135">
        <v>45</v>
      </c>
      <c r="G54" s="138" t="e">
        <v>#N/A</v>
      </c>
      <c r="H54" s="139" t="s">
        <v>124</v>
      </c>
      <c r="I54" s="115" t="e">
        <v>#N/A</v>
      </c>
      <c r="J54" s="121" t="s">
        <v>118</v>
      </c>
      <c r="K54" s="77"/>
    </row>
    <row r="55" spans="1:11" ht="15.95" customHeight="1">
      <c r="B55" s="21">
        <v>47</v>
      </c>
      <c r="C55" s="20" t="s">
        <v>23</v>
      </c>
      <c r="D55" s="22" t="s">
        <v>40</v>
      </c>
      <c r="E55" s="41">
        <v>26</v>
      </c>
      <c r="F55" s="82"/>
      <c r="G55" s="62" t="e">
        <f>SUM(G54+VLOOKUP(E54,'변수 타입'!$B$5:$E$14,3,FALSE))</f>
        <v>#N/A</v>
      </c>
      <c r="H55" s="4"/>
      <c r="I55" s="45" t="e">
        <f>VLOOKUP(E55,'변수 타입'!$B$5:$E$14,2,FALSE)</f>
        <v>#N/A</v>
      </c>
      <c r="J55" s="29"/>
      <c r="K55" s="77"/>
    </row>
    <row r="56" spans="1:11" ht="15.95" customHeight="1">
      <c r="B56" s="21">
        <v>48</v>
      </c>
      <c r="C56" s="20" t="s">
        <v>23</v>
      </c>
      <c r="D56" s="22" t="s">
        <v>40</v>
      </c>
      <c r="E56" s="41">
        <v>27</v>
      </c>
      <c r="F56" s="82"/>
      <c r="G56" s="62" t="e">
        <f>SUM(G55+VLOOKUP(E55,'변수 타입'!$B$5:$E$14,3,FALSE))</f>
        <v>#N/A</v>
      </c>
      <c r="H56" s="4"/>
      <c r="I56" s="45" t="e">
        <f>VLOOKUP(E56,'변수 타입'!$B$5:$E$14,2,FALSE)</f>
        <v>#N/A</v>
      </c>
      <c r="J56" s="29"/>
      <c r="K56" s="77"/>
    </row>
    <row r="57" spans="1:11" ht="15.95" customHeight="1">
      <c r="B57" s="21">
        <v>49</v>
      </c>
      <c r="C57" s="20" t="s">
        <v>23</v>
      </c>
      <c r="D57" s="22" t="s">
        <v>40</v>
      </c>
      <c r="E57" s="41">
        <v>28</v>
      </c>
      <c r="F57" s="82"/>
      <c r="G57" s="62" t="e">
        <f>SUM(G56+VLOOKUP(E56,'변수 타입'!$B$5:$E$14,3,FALSE))</f>
        <v>#N/A</v>
      </c>
      <c r="H57" s="4"/>
      <c r="I57" s="45" t="e">
        <f>VLOOKUP(E57,'변수 타입'!$B$5:$E$14,2,FALSE)</f>
        <v>#N/A</v>
      </c>
      <c r="J57" s="29"/>
      <c r="K57" s="77"/>
    </row>
    <row r="58" spans="1:11" ht="15.95" customHeight="1">
      <c r="B58" s="21">
        <v>50</v>
      </c>
      <c r="C58" s="20" t="s">
        <v>23</v>
      </c>
      <c r="D58" s="22" t="s">
        <v>40</v>
      </c>
      <c r="E58" s="41">
        <v>29</v>
      </c>
      <c r="F58" s="82"/>
      <c r="G58" s="62" t="e">
        <f>SUM(G57+VLOOKUP(E57,'변수 타입'!$B$5:$E$14,3,FALSE))</f>
        <v>#N/A</v>
      </c>
      <c r="H58" s="4"/>
      <c r="I58" s="45" t="e">
        <f>VLOOKUP(E58,'변수 타입'!$B$5:$E$14,2,FALSE)</f>
        <v>#N/A</v>
      </c>
      <c r="J58" s="29"/>
      <c r="K58" s="77"/>
    </row>
    <row r="59" spans="1:11" ht="15.95" customHeight="1">
      <c r="B59" s="21">
        <v>51</v>
      </c>
      <c r="C59" s="20" t="s">
        <v>23</v>
      </c>
      <c r="D59" s="22" t="s">
        <v>40</v>
      </c>
      <c r="E59" s="41">
        <v>30</v>
      </c>
      <c r="F59" s="82"/>
      <c r="G59" s="62" t="e">
        <f>SUM(G58+VLOOKUP(E58,'변수 타입'!$B$5:$E$14,3,FALSE))</f>
        <v>#N/A</v>
      </c>
      <c r="H59" s="4"/>
      <c r="I59" s="45" t="e">
        <f>VLOOKUP(E59,'변수 타입'!$B$5:$E$14,2,FALSE)</f>
        <v>#N/A</v>
      </c>
      <c r="J59" s="29"/>
      <c r="K59" s="77"/>
    </row>
    <row r="60" spans="1:11" ht="15.95" customHeight="1">
      <c r="B60" s="21">
        <v>52</v>
      </c>
      <c r="C60" s="20" t="s">
        <v>23</v>
      </c>
      <c r="D60" s="22" t="s">
        <v>40</v>
      </c>
      <c r="E60" s="41">
        <v>31</v>
      </c>
      <c r="F60" s="82"/>
      <c r="G60" s="62" t="e">
        <f>SUM(G59+VLOOKUP(E59,'변수 타입'!$B$5:$E$14,3,FALSE))</f>
        <v>#N/A</v>
      </c>
      <c r="H60" s="4"/>
      <c r="I60" s="45" t="e">
        <f>VLOOKUP(E60,'변수 타입'!$B$5:$E$14,2,FALSE)</f>
        <v>#N/A</v>
      </c>
      <c r="J60" s="29"/>
      <c r="K60" s="77"/>
    </row>
    <row r="61" spans="1:11" ht="15.95" customHeight="1">
      <c r="B61" s="21">
        <v>53</v>
      </c>
      <c r="C61" s="20" t="s">
        <v>23</v>
      </c>
      <c r="D61" s="22" t="s">
        <v>40</v>
      </c>
      <c r="E61" s="41">
        <v>32</v>
      </c>
      <c r="F61" s="82"/>
      <c r="G61" s="62" t="e">
        <f>SUM(G60+VLOOKUP(E60,'변수 타입'!$B$5:$E$14,3,FALSE))</f>
        <v>#N/A</v>
      </c>
      <c r="H61" s="4"/>
      <c r="I61" s="45" t="e">
        <f>VLOOKUP(E61,'변수 타입'!$B$5:$E$14,2,FALSE)</f>
        <v>#N/A</v>
      </c>
      <c r="J61" s="29"/>
      <c r="K61" s="77"/>
    </row>
    <row r="62" spans="1:11" ht="15.95" customHeight="1">
      <c r="B62" s="21">
        <v>54</v>
      </c>
      <c r="C62" s="20" t="s">
        <v>23</v>
      </c>
      <c r="D62" s="22" t="s">
        <v>40</v>
      </c>
      <c r="E62" s="41">
        <v>33</v>
      </c>
      <c r="F62" s="82"/>
      <c r="G62" s="62" t="e">
        <f>SUM(G61+VLOOKUP(E61,'변수 타입'!$B$5:$E$14,3,FALSE))</f>
        <v>#N/A</v>
      </c>
      <c r="H62" s="4"/>
      <c r="I62" s="45" t="e">
        <f>VLOOKUP(E62,'변수 타입'!$B$5:$E$14,2,FALSE)</f>
        <v>#N/A</v>
      </c>
      <c r="J62" s="29"/>
      <c r="K62" s="77"/>
    </row>
    <row r="63" spans="1:11" ht="15.95" customHeight="1">
      <c r="B63" s="21">
        <v>55</v>
      </c>
      <c r="C63" s="20" t="s">
        <v>23</v>
      </c>
      <c r="D63" s="22" t="s">
        <v>40</v>
      </c>
      <c r="E63" s="41">
        <v>34</v>
      </c>
      <c r="F63" s="82"/>
      <c r="G63" s="62" t="e">
        <f>SUM(G62+VLOOKUP(E62,'변수 타입'!$B$5:$E$14,3,FALSE))</f>
        <v>#N/A</v>
      </c>
      <c r="H63" s="4"/>
      <c r="I63" s="45" t="e">
        <f>VLOOKUP(E63,'변수 타입'!$B$5:$E$14,2,FALSE)</f>
        <v>#N/A</v>
      </c>
      <c r="J63" s="29"/>
      <c r="K63" s="77"/>
    </row>
    <row r="64" spans="1:11" ht="15.95" customHeight="1">
      <c r="B64" s="21">
        <v>56</v>
      </c>
      <c r="C64" s="20" t="s">
        <v>23</v>
      </c>
      <c r="D64" s="22" t="s">
        <v>40</v>
      </c>
      <c r="E64" s="41">
        <v>35</v>
      </c>
      <c r="F64" s="82"/>
      <c r="G64" s="62" t="e">
        <f>SUM(G63+VLOOKUP(E63,'변수 타입'!$B$5:$E$14,3,FALSE))</f>
        <v>#N/A</v>
      </c>
      <c r="H64" s="4"/>
      <c r="I64" s="45" t="e">
        <f>VLOOKUP(E64,'변수 타입'!$B$5:$E$14,2,FALSE)</f>
        <v>#N/A</v>
      </c>
      <c r="J64" s="29"/>
      <c r="K64" s="77"/>
    </row>
    <row r="65" spans="2:11" ht="15.95" customHeight="1">
      <c r="B65" s="21">
        <v>57</v>
      </c>
      <c r="C65" s="20" t="s">
        <v>23</v>
      </c>
      <c r="D65" s="22" t="s">
        <v>40</v>
      </c>
      <c r="E65" s="41">
        <v>36</v>
      </c>
      <c r="F65" s="82"/>
      <c r="G65" s="62" t="e">
        <f>SUM(G64+VLOOKUP(E64,'변수 타입'!$B$5:$E$14,3,FALSE))</f>
        <v>#N/A</v>
      </c>
      <c r="H65" s="4"/>
      <c r="I65" s="45" t="e">
        <f>VLOOKUP(E65,'변수 타입'!$B$5:$E$14,2,FALSE)</f>
        <v>#N/A</v>
      </c>
      <c r="J65" s="29"/>
      <c r="K65" s="77"/>
    </row>
    <row r="66" spans="2:11" ht="15.95" customHeight="1">
      <c r="B66" s="21">
        <v>58</v>
      </c>
      <c r="C66" s="20" t="s">
        <v>23</v>
      </c>
      <c r="D66" s="22" t="s">
        <v>40</v>
      </c>
      <c r="E66" s="41">
        <v>37</v>
      </c>
      <c r="F66" s="82"/>
      <c r="G66" s="62" t="e">
        <f>SUM(G65+VLOOKUP(E65,'변수 타입'!$B$5:$E$14,3,FALSE))</f>
        <v>#N/A</v>
      </c>
      <c r="H66" s="4"/>
      <c r="I66" s="45" t="e">
        <f>VLOOKUP(E66,'변수 타입'!$B$5:$E$14,2,FALSE)</f>
        <v>#N/A</v>
      </c>
      <c r="J66" s="29"/>
      <c r="K66" s="77"/>
    </row>
    <row r="67" spans="2:11" ht="15.95" customHeight="1">
      <c r="B67" s="21">
        <v>59</v>
      </c>
      <c r="C67" s="20" t="s">
        <v>23</v>
      </c>
      <c r="D67" s="22" t="s">
        <v>40</v>
      </c>
      <c r="E67" s="41">
        <v>38</v>
      </c>
      <c r="F67" s="82"/>
      <c r="G67" s="62" t="e">
        <f>SUM(G66+VLOOKUP(E66,'변수 타입'!$B$5:$E$14,3,FALSE))</f>
        <v>#N/A</v>
      </c>
      <c r="H67" s="1"/>
      <c r="I67" s="45" t="e">
        <f>VLOOKUP(E67,'변수 타입'!$B$5:$E$14,2,FALSE)</f>
        <v>#N/A</v>
      </c>
      <c r="J67" s="27"/>
      <c r="K67" s="77"/>
    </row>
    <row r="68" spans="2:11" ht="15.95" customHeight="1">
      <c r="B68" s="21">
        <v>60</v>
      </c>
      <c r="C68" s="20" t="s">
        <v>23</v>
      </c>
      <c r="D68" s="22" t="s">
        <v>40</v>
      </c>
      <c r="E68" s="41">
        <v>39</v>
      </c>
      <c r="F68" s="82"/>
      <c r="G68" s="62" t="e">
        <f>SUM(G67+VLOOKUP(E67,'변수 타입'!$B$5:$E$14,3,FALSE))</f>
        <v>#N/A</v>
      </c>
      <c r="H68" s="1"/>
      <c r="I68" s="45" t="e">
        <f>VLOOKUP(E68,'변수 타입'!$B$5:$E$14,2,FALSE)</f>
        <v>#N/A</v>
      </c>
      <c r="J68" s="27"/>
      <c r="K68" s="77"/>
    </row>
    <row r="69" spans="2:11" ht="15.95" customHeight="1">
      <c r="B69" s="21">
        <v>61</v>
      </c>
      <c r="C69" s="20" t="s">
        <v>23</v>
      </c>
      <c r="D69" s="22" t="s">
        <v>40</v>
      </c>
      <c r="E69" s="41">
        <v>40</v>
      </c>
      <c r="F69" s="82"/>
      <c r="G69" s="62" t="e">
        <f>SUM(G68+VLOOKUP(E68,'변수 타입'!$B$5:$E$14,3,FALSE))</f>
        <v>#N/A</v>
      </c>
      <c r="H69" s="1"/>
      <c r="I69" s="45" t="e">
        <f>VLOOKUP(E69,'변수 타입'!$B$5:$E$14,2,FALSE)</f>
        <v>#N/A</v>
      </c>
      <c r="J69" s="27"/>
      <c r="K69" s="77"/>
    </row>
    <row r="70" spans="2:11" ht="15.95" customHeight="1">
      <c r="B70" s="21">
        <v>62</v>
      </c>
      <c r="C70" s="20" t="s">
        <v>23</v>
      </c>
      <c r="D70" s="22" t="s">
        <v>40</v>
      </c>
      <c r="E70" s="41">
        <v>41</v>
      </c>
      <c r="F70" s="82"/>
      <c r="G70" s="62" t="e">
        <f>SUM(G69+VLOOKUP(E69,'변수 타입'!$B$5:$E$14,3,FALSE))</f>
        <v>#N/A</v>
      </c>
      <c r="H70" s="1"/>
      <c r="I70" s="45" t="e">
        <f>VLOOKUP(E70,'변수 타입'!$B$5:$E$14,2,FALSE)</f>
        <v>#N/A</v>
      </c>
      <c r="J70" s="27"/>
      <c r="K70" s="77"/>
    </row>
    <row r="71" spans="2:11" ht="15.95" customHeight="1">
      <c r="B71" s="21">
        <v>63</v>
      </c>
      <c r="C71" s="20" t="s">
        <v>23</v>
      </c>
      <c r="D71" s="22" t="s">
        <v>40</v>
      </c>
      <c r="E71" s="41">
        <v>42</v>
      </c>
      <c r="F71" s="82"/>
      <c r="G71" s="62" t="e">
        <f>SUM(G70+VLOOKUP(E70,'변수 타입'!$B$5:$E$14,3,FALSE))</f>
        <v>#N/A</v>
      </c>
      <c r="H71" s="1"/>
      <c r="I71" s="45" t="e">
        <f>VLOOKUP(E71,'변수 타입'!$B$5:$E$14,2,FALSE)</f>
        <v>#N/A</v>
      </c>
      <c r="J71" s="27"/>
      <c r="K71" s="77"/>
    </row>
    <row r="72" spans="2:11" ht="15.95" customHeight="1">
      <c r="B72" s="21">
        <v>64</v>
      </c>
      <c r="C72" s="20" t="s">
        <v>23</v>
      </c>
      <c r="D72" s="22" t="s">
        <v>40</v>
      </c>
      <c r="E72" s="41">
        <v>43</v>
      </c>
      <c r="F72" s="82"/>
      <c r="G72" s="62" t="e">
        <f>SUM(G71+VLOOKUP(E71,'변수 타입'!$B$5:$E$14,3,FALSE))</f>
        <v>#N/A</v>
      </c>
      <c r="H72" s="1"/>
      <c r="I72" s="45" t="e">
        <f>VLOOKUP(E72,'변수 타입'!$B$5:$E$14,2,FALSE)</f>
        <v>#N/A</v>
      </c>
      <c r="J72" s="27"/>
      <c r="K72" s="77"/>
    </row>
    <row r="73" spans="2:11" ht="15.95" customHeight="1">
      <c r="B73" s="21">
        <v>65</v>
      </c>
      <c r="C73" s="20" t="s">
        <v>23</v>
      </c>
      <c r="D73" s="22" t="s">
        <v>40</v>
      </c>
      <c r="E73" s="41">
        <v>44</v>
      </c>
      <c r="F73" s="82"/>
      <c r="G73" s="62" t="e">
        <f>SUM(G72+VLOOKUP(E72,'변수 타입'!$B$5:$E$14,3,FALSE))</f>
        <v>#N/A</v>
      </c>
      <c r="H73" s="1"/>
      <c r="I73" s="45" t="e">
        <f>VLOOKUP(E73,'변수 타입'!$B$5:$E$14,2,FALSE)</f>
        <v>#N/A</v>
      </c>
      <c r="J73" s="27"/>
      <c r="K73" s="77"/>
    </row>
    <row r="74" spans="2:11" ht="15.95" customHeight="1">
      <c r="B74" s="21">
        <v>66</v>
      </c>
      <c r="C74" s="20" t="s">
        <v>23</v>
      </c>
      <c r="D74" s="22" t="s">
        <v>40</v>
      </c>
      <c r="E74" s="41">
        <v>45</v>
      </c>
      <c r="F74" s="82"/>
      <c r="G74" s="62" t="e">
        <f>SUM(G73+VLOOKUP(E73,'변수 타입'!$B$5:$E$14,3,FALSE))</f>
        <v>#N/A</v>
      </c>
      <c r="H74" s="1"/>
      <c r="I74" s="45" t="e">
        <f>VLOOKUP(E74,'변수 타입'!$B$5:$E$14,2,FALSE)</f>
        <v>#N/A</v>
      </c>
      <c r="J74" s="27"/>
      <c r="K74" s="77"/>
    </row>
    <row r="75" spans="2:11" ht="15.95" customHeight="1">
      <c r="B75" s="21">
        <v>67</v>
      </c>
      <c r="C75" s="20" t="s">
        <v>23</v>
      </c>
      <c r="D75" s="22" t="s">
        <v>40</v>
      </c>
      <c r="E75" s="41">
        <v>46</v>
      </c>
      <c r="F75" s="82"/>
      <c r="G75" s="62" t="e">
        <f>SUM(G74+VLOOKUP(E74,'변수 타입'!$B$5:$E$14,3,FALSE))</f>
        <v>#N/A</v>
      </c>
      <c r="H75" s="1"/>
      <c r="I75" s="45" t="e">
        <f>VLOOKUP(E75,'변수 타입'!$B$5:$E$14,2,FALSE)</f>
        <v>#N/A</v>
      </c>
      <c r="J75" s="27"/>
      <c r="K75" s="77"/>
    </row>
    <row r="76" spans="2:11" ht="15.95" customHeight="1">
      <c r="B76" s="21">
        <v>68</v>
      </c>
      <c r="C76" s="20" t="s">
        <v>23</v>
      </c>
      <c r="D76" s="22" t="s">
        <v>40</v>
      </c>
      <c r="E76" s="41">
        <v>47</v>
      </c>
      <c r="F76" s="82"/>
      <c r="G76" s="62" t="e">
        <f>SUM(G75+VLOOKUP(E75,'변수 타입'!$B$5:$E$14,3,FALSE))</f>
        <v>#N/A</v>
      </c>
      <c r="H76" s="1"/>
      <c r="I76" s="45" t="e">
        <f>VLOOKUP(E76,'변수 타입'!$B$5:$E$14,2,FALSE)</f>
        <v>#N/A</v>
      </c>
      <c r="J76" s="27"/>
      <c r="K76" s="77"/>
    </row>
    <row r="77" spans="2:11" ht="15.95" customHeight="1">
      <c r="B77" s="21">
        <v>69</v>
      </c>
      <c r="C77" s="20" t="s">
        <v>23</v>
      </c>
      <c r="D77" s="22" t="s">
        <v>40</v>
      </c>
      <c r="E77" s="41">
        <v>48</v>
      </c>
      <c r="F77" s="82"/>
      <c r="G77" s="62" t="e">
        <f>SUM(G76+VLOOKUP(E76,'변수 타입'!$B$5:$E$14,3,FALSE))</f>
        <v>#N/A</v>
      </c>
      <c r="H77" s="1"/>
      <c r="I77" s="45" t="e">
        <f>VLOOKUP(E77,'변수 타입'!$B$5:$E$14,2,FALSE)</f>
        <v>#N/A</v>
      </c>
      <c r="J77" s="27"/>
      <c r="K77" s="77"/>
    </row>
    <row r="78" spans="2:11" ht="15.95" customHeight="1">
      <c r="B78" s="21">
        <v>70</v>
      </c>
      <c r="C78" s="20" t="s">
        <v>23</v>
      </c>
      <c r="D78" s="22" t="s">
        <v>40</v>
      </c>
      <c r="E78" s="41">
        <v>49</v>
      </c>
      <c r="F78" s="82"/>
      <c r="G78" s="62" t="e">
        <f>SUM(G77+VLOOKUP(E77,'변수 타입'!$B$5:$E$14,3,FALSE))</f>
        <v>#N/A</v>
      </c>
      <c r="H78" s="1"/>
      <c r="I78" s="45" t="e">
        <f>VLOOKUP(E78,'변수 타입'!$B$5:$E$14,2,FALSE)</f>
        <v>#N/A</v>
      </c>
      <c r="J78" s="27"/>
      <c r="K78" s="77"/>
    </row>
    <row r="79" spans="2:11" ht="15.95" customHeight="1">
      <c r="B79" s="21">
        <v>71</v>
      </c>
      <c r="C79" s="20" t="s">
        <v>23</v>
      </c>
      <c r="D79" s="22" t="s">
        <v>40</v>
      </c>
      <c r="E79" s="41">
        <v>50</v>
      </c>
      <c r="F79" s="82"/>
      <c r="G79" s="62" t="e">
        <f>SUM(G78+VLOOKUP(E78,'변수 타입'!$B$5:$E$14,3,FALSE))</f>
        <v>#N/A</v>
      </c>
      <c r="H79" s="1"/>
      <c r="I79" s="45" t="e">
        <f>VLOOKUP(E79,'변수 타입'!$B$5:$E$14,2,FALSE)</f>
        <v>#N/A</v>
      </c>
      <c r="J79" s="27"/>
      <c r="K79" s="77"/>
    </row>
    <row r="80" spans="2:11" ht="15.95" customHeight="1">
      <c r="B80" s="21">
        <v>72</v>
      </c>
      <c r="C80" s="20" t="s">
        <v>23</v>
      </c>
      <c r="D80" s="22" t="s">
        <v>40</v>
      </c>
      <c r="E80" s="41">
        <v>51</v>
      </c>
      <c r="F80" s="82"/>
      <c r="G80" s="62" t="e">
        <f>SUM(G79+VLOOKUP(E79,'변수 타입'!$B$5:$E$14,3,FALSE))</f>
        <v>#N/A</v>
      </c>
      <c r="H80" s="1"/>
      <c r="I80" s="45" t="e">
        <f>VLOOKUP(E80,'변수 타입'!$B$5:$E$14,2,FALSE)</f>
        <v>#N/A</v>
      </c>
      <c r="J80" s="27"/>
      <c r="K80" s="77"/>
    </row>
    <row r="81" spans="2:11" ht="15.95" customHeight="1">
      <c r="B81" s="21">
        <v>73</v>
      </c>
      <c r="C81" s="20" t="s">
        <v>23</v>
      </c>
      <c r="D81" s="22" t="s">
        <v>40</v>
      </c>
      <c r="E81" s="41">
        <v>52</v>
      </c>
      <c r="F81" s="82"/>
      <c r="G81" s="62" t="e">
        <f>SUM(G80+VLOOKUP(E80,'변수 타입'!$B$5:$E$14,3,FALSE))</f>
        <v>#N/A</v>
      </c>
      <c r="H81" s="1"/>
      <c r="I81" s="45" t="e">
        <f>VLOOKUP(E81,'변수 타입'!$B$5:$E$14,2,FALSE)</f>
        <v>#N/A</v>
      </c>
      <c r="J81" s="27"/>
      <c r="K81" s="77"/>
    </row>
    <row r="82" spans="2:11" ht="15.95" customHeight="1">
      <c r="B82" s="21">
        <v>74</v>
      </c>
      <c r="C82" s="20" t="s">
        <v>23</v>
      </c>
      <c r="D82" s="22" t="s">
        <v>40</v>
      </c>
      <c r="E82" s="41">
        <v>53</v>
      </c>
      <c r="F82" s="82"/>
      <c r="G82" s="62" t="e">
        <f>SUM(G81+VLOOKUP(E81,'변수 타입'!$B$5:$E$14,3,FALSE))</f>
        <v>#N/A</v>
      </c>
      <c r="H82" s="1"/>
      <c r="I82" s="45" t="e">
        <f>VLOOKUP(E82,'변수 타입'!$B$5:$E$14,2,FALSE)</f>
        <v>#N/A</v>
      </c>
      <c r="J82" s="27"/>
      <c r="K82" s="77"/>
    </row>
    <row r="83" spans="2:11" ht="15.95" customHeight="1">
      <c r="B83" s="21">
        <v>75</v>
      </c>
      <c r="C83" s="20" t="s">
        <v>23</v>
      </c>
      <c r="D83" s="22" t="s">
        <v>40</v>
      </c>
      <c r="E83" s="41">
        <v>54</v>
      </c>
      <c r="F83" s="82"/>
      <c r="G83" s="62" t="e">
        <f>SUM(G82+VLOOKUP(E82,'변수 타입'!$B$5:$E$14,3,FALSE))</f>
        <v>#N/A</v>
      </c>
      <c r="H83" s="1"/>
      <c r="I83" s="45" t="e">
        <f>VLOOKUP(E83,'변수 타입'!$B$5:$E$14,2,FALSE)</f>
        <v>#N/A</v>
      </c>
      <c r="J83" s="27"/>
      <c r="K83" s="77"/>
    </row>
    <row r="84" spans="2:11" ht="15.95" customHeight="1">
      <c r="B84" s="21">
        <v>76</v>
      </c>
      <c r="C84" s="20" t="s">
        <v>23</v>
      </c>
      <c r="D84" s="22" t="s">
        <v>40</v>
      </c>
      <c r="E84" s="41">
        <v>55</v>
      </c>
      <c r="F84" s="82"/>
      <c r="G84" s="62" t="e">
        <f>SUM(G83+VLOOKUP(E83,'변수 타입'!$B$5:$E$14,3,FALSE))</f>
        <v>#N/A</v>
      </c>
      <c r="H84" s="1"/>
      <c r="I84" s="45" t="e">
        <f>VLOOKUP(E84,'변수 타입'!$B$5:$E$14,2,FALSE)</f>
        <v>#N/A</v>
      </c>
      <c r="J84" s="27"/>
      <c r="K84" s="77"/>
    </row>
    <row r="85" spans="2:11" ht="15.95" customHeight="1">
      <c r="B85" s="21">
        <v>77</v>
      </c>
      <c r="C85" s="20" t="s">
        <v>23</v>
      </c>
      <c r="D85" s="22" t="s">
        <v>40</v>
      </c>
      <c r="E85" s="41">
        <v>56</v>
      </c>
      <c r="F85" s="82"/>
      <c r="G85" s="62" t="e">
        <f>SUM(G84+VLOOKUP(E84,'변수 타입'!$B$5:$E$14,3,FALSE))</f>
        <v>#N/A</v>
      </c>
      <c r="H85" s="1"/>
      <c r="I85" s="45" t="e">
        <f>VLOOKUP(E85,'변수 타입'!$B$5:$E$14,2,FALSE)</f>
        <v>#N/A</v>
      </c>
      <c r="J85" s="27"/>
      <c r="K85" s="77"/>
    </row>
    <row r="86" spans="2:11" ht="15.95" customHeight="1">
      <c r="B86" s="21">
        <v>78</v>
      </c>
      <c r="C86" s="20" t="s">
        <v>23</v>
      </c>
      <c r="D86" s="22" t="s">
        <v>40</v>
      </c>
      <c r="E86" s="41">
        <v>57</v>
      </c>
      <c r="F86" s="82"/>
      <c r="G86" s="62" t="e">
        <f>SUM(G85+VLOOKUP(E85,'변수 타입'!$B$5:$E$14,3,FALSE))</f>
        <v>#N/A</v>
      </c>
      <c r="H86" s="1"/>
      <c r="I86" s="45" t="e">
        <f>VLOOKUP(E86,'변수 타입'!$B$5:$E$14,2,FALSE)</f>
        <v>#N/A</v>
      </c>
      <c r="J86" s="27"/>
      <c r="K86" s="77"/>
    </row>
    <row r="87" spans="2:11" ht="15.95" customHeight="1">
      <c r="B87" s="21">
        <v>79</v>
      </c>
      <c r="C87" s="20" t="s">
        <v>23</v>
      </c>
      <c r="D87" s="22" t="s">
        <v>40</v>
      </c>
      <c r="E87" s="41">
        <v>58</v>
      </c>
      <c r="F87" s="82"/>
      <c r="G87" s="62" t="e">
        <f>SUM(G86+VLOOKUP(E86,'변수 타입'!$B$5:$E$14,3,FALSE))</f>
        <v>#N/A</v>
      </c>
      <c r="H87" s="1"/>
      <c r="I87" s="45" t="e">
        <f>VLOOKUP(E87,'변수 타입'!$B$5:$E$14,2,FALSE)</f>
        <v>#N/A</v>
      </c>
      <c r="J87" s="27"/>
      <c r="K87" s="77"/>
    </row>
    <row r="88" spans="2:11" ht="15.95" customHeight="1">
      <c r="B88" s="21">
        <v>80</v>
      </c>
      <c r="C88" s="20" t="s">
        <v>23</v>
      </c>
      <c r="D88" s="22" t="s">
        <v>40</v>
      </c>
      <c r="E88" s="41">
        <v>59</v>
      </c>
      <c r="F88" s="82"/>
      <c r="G88" s="62" t="e">
        <f>SUM(G87+VLOOKUP(E87,'변수 타입'!$B$5:$E$14,3,FALSE))</f>
        <v>#N/A</v>
      </c>
      <c r="H88" s="1"/>
      <c r="I88" s="45" t="e">
        <f>VLOOKUP(E88,'변수 타입'!$B$5:$E$14,2,FALSE)</f>
        <v>#N/A</v>
      </c>
      <c r="J88" s="27"/>
      <c r="K88" s="77"/>
    </row>
    <row r="89" spans="2:11" ht="15.95" customHeight="1">
      <c r="B89" s="21">
        <v>81</v>
      </c>
      <c r="C89" s="20" t="s">
        <v>23</v>
      </c>
      <c r="D89" s="22" t="s">
        <v>40</v>
      </c>
      <c r="E89" s="41">
        <v>60</v>
      </c>
      <c r="F89" s="82"/>
      <c r="G89" s="62" t="e">
        <f>SUM(G88+VLOOKUP(E88,'변수 타입'!$B$5:$E$14,3,FALSE))</f>
        <v>#N/A</v>
      </c>
      <c r="H89" s="1"/>
      <c r="I89" s="45" t="e">
        <f>VLOOKUP(E89,'변수 타입'!$B$5:$E$14,2,FALSE)</f>
        <v>#N/A</v>
      </c>
      <c r="J89" s="27"/>
      <c r="K89" s="77"/>
    </row>
    <row r="90" spans="2:11" ht="15.95" customHeight="1">
      <c r="B90" s="21">
        <v>82</v>
      </c>
      <c r="C90" s="20" t="s">
        <v>23</v>
      </c>
      <c r="D90" s="22" t="s">
        <v>40</v>
      </c>
      <c r="E90" s="41">
        <v>61</v>
      </c>
      <c r="F90" s="82"/>
      <c r="G90" s="62" t="e">
        <f>SUM(G89+VLOOKUP(E89,'변수 타입'!$B$5:$E$14,3,FALSE))</f>
        <v>#N/A</v>
      </c>
      <c r="H90" s="4"/>
      <c r="I90" s="45" t="e">
        <f>VLOOKUP(E90,'변수 타입'!$B$5:$E$14,2,FALSE)</f>
        <v>#N/A</v>
      </c>
      <c r="J90" s="27"/>
      <c r="K90" s="77"/>
    </row>
    <row r="91" spans="2:11" ht="15.95" customHeight="1">
      <c r="B91" s="21">
        <v>83</v>
      </c>
      <c r="C91" s="20" t="s">
        <v>23</v>
      </c>
      <c r="D91" s="22" t="s">
        <v>40</v>
      </c>
      <c r="E91" s="41">
        <v>62</v>
      </c>
      <c r="F91" s="82"/>
      <c r="G91" s="62" t="e">
        <f>SUM(G90+VLOOKUP(E90,'변수 타입'!$B$5:$E$14,3,FALSE))</f>
        <v>#N/A</v>
      </c>
      <c r="H91" s="4"/>
      <c r="I91" s="45" t="e">
        <f>VLOOKUP(E91,'변수 타입'!$B$5:$E$14,2,FALSE)</f>
        <v>#N/A</v>
      </c>
      <c r="J91" s="27"/>
      <c r="K91" s="77"/>
    </row>
    <row r="92" spans="2:11" ht="15.95" customHeight="1">
      <c r="B92" s="21">
        <v>84</v>
      </c>
      <c r="C92" s="20" t="s">
        <v>23</v>
      </c>
      <c r="D92" s="22" t="s">
        <v>40</v>
      </c>
      <c r="E92" s="41">
        <v>63</v>
      </c>
      <c r="F92" s="82"/>
      <c r="G92" s="62" t="e">
        <f>SUM(G91+VLOOKUP(E91,'변수 타입'!$B$5:$E$14,3,FALSE))</f>
        <v>#N/A</v>
      </c>
      <c r="H92" s="4"/>
      <c r="I92" s="45" t="e">
        <f>VLOOKUP(E92,'변수 타입'!$B$5:$E$14,2,FALSE)</f>
        <v>#N/A</v>
      </c>
      <c r="J92" s="27"/>
      <c r="K92" s="77"/>
    </row>
    <row r="93" spans="2:11" ht="15.95" customHeight="1">
      <c r="B93" s="21">
        <v>85</v>
      </c>
      <c r="C93" s="20" t="s">
        <v>23</v>
      </c>
      <c r="D93" s="22" t="s">
        <v>40</v>
      </c>
      <c r="E93" s="41">
        <v>64</v>
      </c>
      <c r="F93" s="82"/>
      <c r="G93" s="62" t="e">
        <f>SUM(G92+VLOOKUP(E92,'변수 타입'!$B$5:$E$14,3,FALSE))</f>
        <v>#N/A</v>
      </c>
      <c r="H93" s="4"/>
      <c r="I93" s="45" t="e">
        <f>VLOOKUP(E93,'변수 타입'!$B$5:$E$14,2,FALSE)</f>
        <v>#N/A</v>
      </c>
      <c r="J93" s="27"/>
      <c r="K93" s="77"/>
    </row>
    <row r="94" spans="2:11" ht="15.95" customHeight="1">
      <c r="B94" s="21">
        <v>86</v>
      </c>
      <c r="C94" s="20" t="s">
        <v>23</v>
      </c>
      <c r="D94" s="22" t="s">
        <v>40</v>
      </c>
      <c r="E94" s="41">
        <v>65</v>
      </c>
      <c r="F94" s="82"/>
      <c r="G94" s="62" t="e">
        <f>SUM(G93+VLOOKUP(E93,'변수 타입'!$B$5:$E$14,3,FALSE))</f>
        <v>#N/A</v>
      </c>
      <c r="H94" s="4"/>
      <c r="I94" s="45" t="e">
        <f>VLOOKUP(E94,'변수 타입'!$B$5:$E$14,2,FALSE)</f>
        <v>#N/A</v>
      </c>
      <c r="J94" s="27"/>
      <c r="K94" s="77"/>
    </row>
    <row r="95" spans="2:11" ht="15.95" customHeight="1">
      <c r="B95" s="21">
        <v>87</v>
      </c>
      <c r="C95" s="20" t="s">
        <v>23</v>
      </c>
      <c r="D95" s="22" t="s">
        <v>40</v>
      </c>
      <c r="E95" s="41">
        <v>66</v>
      </c>
      <c r="F95" s="82"/>
      <c r="G95" s="62" t="e">
        <f>SUM(G94+VLOOKUP(E94,'변수 타입'!$B$5:$E$14,3,FALSE))</f>
        <v>#N/A</v>
      </c>
      <c r="H95" s="4"/>
      <c r="I95" s="45" t="e">
        <f>VLOOKUP(E95,'변수 타입'!$B$5:$E$14,2,FALSE)</f>
        <v>#N/A</v>
      </c>
      <c r="J95" s="27"/>
      <c r="K95" s="77"/>
    </row>
    <row r="96" spans="2:11" ht="15.95" customHeight="1">
      <c r="B96" s="21">
        <v>88</v>
      </c>
      <c r="C96" s="20" t="s">
        <v>23</v>
      </c>
      <c r="D96" s="22" t="s">
        <v>40</v>
      </c>
      <c r="E96" s="41">
        <v>67</v>
      </c>
      <c r="F96" s="82"/>
      <c r="G96" s="62" t="e">
        <f>SUM(G95+VLOOKUP(E95,'변수 타입'!$B$5:$E$14,3,FALSE))</f>
        <v>#N/A</v>
      </c>
      <c r="H96" s="4"/>
      <c r="I96" s="45" t="e">
        <f>VLOOKUP(E96,'변수 타입'!$B$5:$E$14,2,FALSE)</f>
        <v>#N/A</v>
      </c>
      <c r="J96" s="27"/>
      <c r="K96" s="77"/>
    </row>
    <row r="97" spans="2:11" ht="15.95" customHeight="1">
      <c r="B97" s="21">
        <v>89</v>
      </c>
      <c r="C97" s="20" t="s">
        <v>23</v>
      </c>
      <c r="D97" s="22" t="s">
        <v>40</v>
      </c>
      <c r="E97" s="41">
        <v>68</v>
      </c>
      <c r="F97" s="82"/>
      <c r="G97" s="62" t="e">
        <f>SUM(G96+VLOOKUP(E96,'변수 타입'!$B$5:$E$14,3,FALSE))</f>
        <v>#N/A</v>
      </c>
      <c r="H97" s="4"/>
      <c r="I97" s="45" t="e">
        <f>VLOOKUP(E97,'변수 타입'!$B$5:$E$14,2,FALSE)</f>
        <v>#N/A</v>
      </c>
      <c r="J97" s="27"/>
      <c r="K97" s="77"/>
    </row>
    <row r="98" spans="2:11" ht="15.95" customHeight="1">
      <c r="B98" s="21">
        <v>90</v>
      </c>
      <c r="C98" s="20" t="s">
        <v>23</v>
      </c>
      <c r="D98" s="22" t="s">
        <v>40</v>
      </c>
      <c r="E98" s="41">
        <v>69</v>
      </c>
      <c r="F98" s="82"/>
      <c r="G98" s="62" t="e">
        <f>SUM(G97+VLOOKUP(E97,'변수 타입'!$B$5:$E$14,3,FALSE))</f>
        <v>#N/A</v>
      </c>
      <c r="H98" s="4"/>
      <c r="I98" s="45" t="e">
        <f>VLOOKUP(E98,'변수 타입'!$B$5:$E$14,2,FALSE)</f>
        <v>#N/A</v>
      </c>
      <c r="J98" s="27"/>
      <c r="K98" s="77"/>
    </row>
    <row r="99" spans="2:11" ht="15.95" customHeight="1">
      <c r="B99" s="21">
        <v>91</v>
      </c>
      <c r="C99" s="20" t="s">
        <v>23</v>
      </c>
      <c r="D99" s="22" t="s">
        <v>40</v>
      </c>
      <c r="E99" s="41">
        <v>70</v>
      </c>
      <c r="F99" s="82"/>
      <c r="G99" s="62" t="e">
        <f>SUM(G98+VLOOKUP(E98,'변수 타입'!$B$5:$E$14,3,FALSE))</f>
        <v>#N/A</v>
      </c>
      <c r="H99" s="4"/>
      <c r="I99" s="45" t="e">
        <f>VLOOKUP(E99,'변수 타입'!$B$5:$E$14,2,FALSE)</f>
        <v>#N/A</v>
      </c>
      <c r="J99" s="27"/>
      <c r="K99" s="77"/>
    </row>
    <row r="100" spans="2:11" ht="15.95" customHeight="1">
      <c r="B100" s="21">
        <v>92</v>
      </c>
      <c r="C100" s="20" t="s">
        <v>23</v>
      </c>
      <c r="D100" s="22" t="s">
        <v>40</v>
      </c>
      <c r="E100" s="41">
        <v>71</v>
      </c>
      <c r="F100" s="82"/>
      <c r="G100" s="62" t="e">
        <f>SUM(G99+VLOOKUP(E99,'변수 타입'!$B$5:$E$14,3,FALSE))</f>
        <v>#N/A</v>
      </c>
      <c r="H100" s="4"/>
      <c r="I100" s="45" t="e">
        <f>VLOOKUP(E100,'변수 타입'!$B$5:$E$14,2,FALSE)</f>
        <v>#N/A</v>
      </c>
      <c r="J100" s="27"/>
      <c r="K100" s="77"/>
    </row>
    <row r="101" spans="2:11" ht="15.95" customHeight="1">
      <c r="B101" s="21">
        <v>93</v>
      </c>
      <c r="C101" s="20" t="s">
        <v>23</v>
      </c>
      <c r="D101" s="22" t="s">
        <v>40</v>
      </c>
      <c r="E101" s="41">
        <v>72</v>
      </c>
      <c r="F101" s="82"/>
      <c r="G101" s="62" t="e">
        <f>SUM(G100+VLOOKUP(E100,'변수 타입'!$B$5:$E$14,3,FALSE))</f>
        <v>#N/A</v>
      </c>
      <c r="H101" s="4"/>
      <c r="I101" s="45" t="e">
        <f>VLOOKUP(E101,'변수 타입'!$B$5:$E$14,2,FALSE)</f>
        <v>#N/A</v>
      </c>
      <c r="J101" s="27"/>
      <c r="K101" s="77"/>
    </row>
    <row r="102" spans="2:11" ht="15.95" customHeight="1">
      <c r="B102" s="21">
        <v>94</v>
      </c>
      <c r="C102" s="20" t="s">
        <v>23</v>
      </c>
      <c r="D102" s="22" t="s">
        <v>40</v>
      </c>
      <c r="E102" s="41">
        <v>73</v>
      </c>
      <c r="F102" s="82"/>
      <c r="G102" s="62" t="e">
        <f>SUM(G101+VLOOKUP(E101,'변수 타입'!$B$5:$E$14,3,FALSE))</f>
        <v>#N/A</v>
      </c>
      <c r="H102" s="4"/>
      <c r="I102" s="45" t="e">
        <f>VLOOKUP(E102,'변수 타입'!$B$5:$E$14,2,FALSE)</f>
        <v>#N/A</v>
      </c>
      <c r="J102" s="27"/>
      <c r="K102" s="77"/>
    </row>
    <row r="103" spans="2:11" ht="15.95" customHeight="1">
      <c r="B103" s="21">
        <v>95</v>
      </c>
      <c r="C103" s="20" t="s">
        <v>23</v>
      </c>
      <c r="D103" s="22" t="s">
        <v>40</v>
      </c>
      <c r="E103" s="41">
        <v>74</v>
      </c>
      <c r="F103" s="82"/>
      <c r="G103" s="62" t="e">
        <f>SUM(G102+VLOOKUP(E102,'변수 타입'!$B$5:$E$14,3,FALSE))</f>
        <v>#N/A</v>
      </c>
      <c r="H103" s="4"/>
      <c r="I103" s="45" t="e">
        <f>VLOOKUP(E103,'변수 타입'!$B$5:$E$14,2,FALSE)</f>
        <v>#N/A</v>
      </c>
      <c r="J103" s="27"/>
      <c r="K103" s="77"/>
    </row>
    <row r="104" spans="2:11" ht="15.95" customHeight="1">
      <c r="B104" s="21">
        <v>96</v>
      </c>
      <c r="C104" s="20" t="s">
        <v>23</v>
      </c>
      <c r="D104" s="22" t="s">
        <v>40</v>
      </c>
      <c r="E104" s="41">
        <v>75</v>
      </c>
      <c r="F104" s="82"/>
      <c r="G104" s="62" t="e">
        <f>SUM(G103+VLOOKUP(E103,'변수 타입'!$B$5:$E$14,3,FALSE))</f>
        <v>#N/A</v>
      </c>
      <c r="H104" s="4"/>
      <c r="I104" s="45" t="e">
        <f>VLOOKUP(E104,'변수 타입'!$B$5:$E$14,2,FALSE)</f>
        <v>#N/A</v>
      </c>
      <c r="J104" s="27"/>
      <c r="K104" s="77"/>
    </row>
    <row r="105" spans="2:11" ht="15.95" customHeight="1">
      <c r="B105" s="21">
        <v>97</v>
      </c>
      <c r="C105" s="20" t="s">
        <v>23</v>
      </c>
      <c r="D105" s="22" t="s">
        <v>40</v>
      </c>
      <c r="E105" s="41">
        <v>76</v>
      </c>
      <c r="F105" s="82"/>
      <c r="G105" s="62" t="e">
        <f>SUM(G104+VLOOKUP(E104,'변수 타입'!$B$5:$E$14,3,FALSE))</f>
        <v>#N/A</v>
      </c>
      <c r="H105" s="4"/>
      <c r="I105" s="45" t="e">
        <f>VLOOKUP(E105,'변수 타입'!$B$5:$E$14,2,FALSE)</f>
        <v>#N/A</v>
      </c>
      <c r="J105" s="27"/>
      <c r="K105" s="77"/>
    </row>
    <row r="106" spans="2:11" ht="15.95" customHeight="1">
      <c r="B106" s="21">
        <v>98</v>
      </c>
      <c r="C106" s="20" t="s">
        <v>23</v>
      </c>
      <c r="D106" s="22" t="s">
        <v>40</v>
      </c>
      <c r="E106" s="41">
        <v>77</v>
      </c>
      <c r="F106" s="82"/>
      <c r="G106" s="62" t="e">
        <f>SUM(G105+VLOOKUP(E105,'변수 타입'!$B$5:$E$14,3,FALSE))</f>
        <v>#N/A</v>
      </c>
      <c r="H106" s="4"/>
      <c r="I106" s="45" t="e">
        <f>VLOOKUP(E106,'변수 타입'!$B$5:$E$14,2,FALSE)</f>
        <v>#N/A</v>
      </c>
      <c r="J106" s="27"/>
      <c r="K106" s="77"/>
    </row>
    <row r="107" spans="2:11" ht="15.95" customHeight="1">
      <c r="B107" s="21">
        <v>99</v>
      </c>
      <c r="C107" s="20" t="s">
        <v>23</v>
      </c>
      <c r="D107" s="22" t="s">
        <v>40</v>
      </c>
      <c r="E107" s="41">
        <v>78</v>
      </c>
      <c r="F107" s="82"/>
      <c r="G107" s="62" t="e">
        <f>SUM(G106+VLOOKUP(E106,'변수 타입'!$B$5:$E$14,3,FALSE))</f>
        <v>#N/A</v>
      </c>
      <c r="H107" s="4"/>
      <c r="I107" s="45" t="e">
        <f>VLOOKUP(E107,'변수 타입'!$B$5:$E$14,2,FALSE)</f>
        <v>#N/A</v>
      </c>
      <c r="J107" s="27"/>
      <c r="K107" s="77"/>
    </row>
    <row r="108" spans="2:11" ht="15.95" customHeight="1">
      <c r="B108" s="21">
        <v>100</v>
      </c>
      <c r="C108" s="20" t="s">
        <v>23</v>
      </c>
      <c r="D108" s="22" t="s">
        <v>40</v>
      </c>
      <c r="E108" s="41">
        <v>79</v>
      </c>
      <c r="F108" s="82"/>
      <c r="G108" s="62" t="e">
        <f>SUM(G107+VLOOKUP(E107,'변수 타입'!$B$5:$E$14,3,FALSE))</f>
        <v>#N/A</v>
      </c>
      <c r="H108" s="4"/>
      <c r="I108" s="45" t="e">
        <f>VLOOKUP(E108,'변수 타입'!$B$5:$E$14,2,FALSE)</f>
        <v>#N/A</v>
      </c>
      <c r="J108" s="27"/>
      <c r="K108" s="77"/>
    </row>
    <row r="109" spans="2:11" ht="15.95" customHeight="1">
      <c r="B109" s="21">
        <v>101</v>
      </c>
      <c r="C109" s="20" t="s">
        <v>23</v>
      </c>
      <c r="D109" s="22" t="s">
        <v>40</v>
      </c>
      <c r="E109" s="41">
        <v>80</v>
      </c>
      <c r="F109" s="82"/>
      <c r="G109" s="62" t="e">
        <f>SUM(G108+VLOOKUP(E108,'변수 타입'!$B$5:$E$14,3,FALSE))</f>
        <v>#N/A</v>
      </c>
      <c r="H109" s="4"/>
      <c r="I109" s="45" t="e">
        <f>VLOOKUP(E109,'변수 타입'!$B$5:$E$14,2,FALSE)</f>
        <v>#N/A</v>
      </c>
      <c r="J109" s="27"/>
      <c r="K109" s="77"/>
    </row>
    <row r="110" spans="2:11" ht="15.95" customHeight="1">
      <c r="B110" s="21">
        <v>102</v>
      </c>
      <c r="C110" s="20" t="s">
        <v>23</v>
      </c>
      <c r="D110" s="22" t="s">
        <v>40</v>
      </c>
      <c r="E110" s="41">
        <v>81</v>
      </c>
      <c r="F110" s="82"/>
      <c r="G110" s="62" t="e">
        <f>SUM(G109+VLOOKUP(E109,'변수 타입'!$B$5:$E$14,3,FALSE))</f>
        <v>#N/A</v>
      </c>
      <c r="H110" s="1"/>
      <c r="I110" s="45" t="e">
        <f>VLOOKUP(E110,'변수 타입'!$B$5:$E$14,2,FALSE)</f>
        <v>#N/A</v>
      </c>
      <c r="J110" s="7"/>
      <c r="K110" s="78"/>
    </row>
    <row r="111" spans="2:11" ht="15.95" customHeight="1">
      <c r="B111" s="21">
        <v>103</v>
      </c>
      <c r="C111" s="20" t="s">
        <v>23</v>
      </c>
      <c r="D111" s="22" t="s">
        <v>40</v>
      </c>
      <c r="E111" s="41">
        <v>82</v>
      </c>
      <c r="F111" s="82"/>
      <c r="G111" s="62" t="e">
        <f>SUM(G110+VLOOKUP(E110,'변수 타입'!$B$5:$E$14,3,FALSE))</f>
        <v>#N/A</v>
      </c>
      <c r="H111" s="1"/>
      <c r="I111" s="45" t="e">
        <f>VLOOKUP(E111,'변수 타입'!$B$5:$E$14,2,FALSE)</f>
        <v>#N/A</v>
      </c>
      <c r="J111" s="7"/>
      <c r="K111" s="78"/>
    </row>
    <row r="112" spans="2:11" ht="15.95" customHeight="1">
      <c r="B112" s="21">
        <v>104</v>
      </c>
      <c r="C112" s="20" t="s">
        <v>23</v>
      </c>
      <c r="D112" s="22" t="s">
        <v>40</v>
      </c>
      <c r="E112" s="41">
        <v>83</v>
      </c>
      <c r="F112" s="82"/>
      <c r="G112" s="62" t="e">
        <f>SUM(G111+VLOOKUP(E111,'변수 타입'!$B$5:$E$14,3,FALSE))</f>
        <v>#N/A</v>
      </c>
      <c r="H112" s="1"/>
      <c r="I112" s="45" t="e">
        <f>VLOOKUP(E112,'변수 타입'!$B$5:$E$14,2,FALSE)</f>
        <v>#N/A</v>
      </c>
      <c r="J112" s="7"/>
      <c r="K112" s="78"/>
    </row>
    <row r="113" spans="2:11" ht="15.95" customHeight="1">
      <c r="B113" s="21">
        <v>105</v>
      </c>
      <c r="C113" s="20" t="s">
        <v>23</v>
      </c>
      <c r="D113" s="22" t="s">
        <v>40</v>
      </c>
      <c r="E113" s="41">
        <v>84</v>
      </c>
      <c r="F113" s="82"/>
      <c r="G113" s="62" t="e">
        <f>SUM(G112+VLOOKUP(E112,'변수 타입'!$B$5:$E$14,3,FALSE))</f>
        <v>#N/A</v>
      </c>
      <c r="H113" s="1"/>
      <c r="I113" s="45" t="e">
        <f>VLOOKUP(E113,'변수 타입'!$B$5:$E$14,2,FALSE)</f>
        <v>#N/A</v>
      </c>
      <c r="J113" s="7"/>
      <c r="K113" s="78"/>
    </row>
    <row r="114" spans="2:11" ht="15.95" customHeight="1">
      <c r="B114" s="21">
        <v>106</v>
      </c>
      <c r="C114" s="20" t="s">
        <v>23</v>
      </c>
      <c r="D114" s="22" t="s">
        <v>40</v>
      </c>
      <c r="E114" s="41">
        <v>85</v>
      </c>
      <c r="F114" s="82"/>
      <c r="G114" s="62" t="e">
        <f>SUM(G113+VLOOKUP(E113,'변수 타입'!$B$5:$E$14,3,FALSE))</f>
        <v>#N/A</v>
      </c>
      <c r="H114" s="1"/>
      <c r="I114" s="45" t="e">
        <f>VLOOKUP(E114,'변수 타입'!$B$5:$E$14,2,FALSE)</f>
        <v>#N/A</v>
      </c>
      <c r="J114" s="7"/>
      <c r="K114" s="77"/>
    </row>
    <row r="115" spans="2:11" ht="15.95" customHeight="1">
      <c r="B115" s="21">
        <v>107</v>
      </c>
      <c r="C115" s="20" t="s">
        <v>23</v>
      </c>
      <c r="D115" s="22" t="s">
        <v>40</v>
      </c>
      <c r="E115" s="41">
        <v>86</v>
      </c>
      <c r="F115" s="82"/>
      <c r="G115" s="62" t="e">
        <f>SUM(G114+VLOOKUP(E114,'변수 타입'!$B$5:$E$14,3,FALSE))</f>
        <v>#N/A</v>
      </c>
      <c r="H115" s="1"/>
      <c r="I115" s="45" t="e">
        <f>VLOOKUP(E115,'변수 타입'!$B$5:$E$14,2,FALSE)</f>
        <v>#N/A</v>
      </c>
      <c r="J115" s="7"/>
      <c r="K115" s="77"/>
    </row>
    <row r="116" spans="2:11" ht="15.95" customHeight="1">
      <c r="B116" s="21">
        <v>108</v>
      </c>
      <c r="C116" s="20" t="s">
        <v>23</v>
      </c>
      <c r="D116" s="22" t="s">
        <v>40</v>
      </c>
      <c r="E116" s="41">
        <v>87</v>
      </c>
      <c r="F116" s="82"/>
      <c r="G116" s="62" t="e">
        <f>SUM(G115+VLOOKUP(E115,'변수 타입'!$B$5:$E$14,3,FALSE))</f>
        <v>#N/A</v>
      </c>
      <c r="H116" s="1"/>
      <c r="I116" s="45" t="e">
        <f>VLOOKUP(E116,'변수 타입'!$B$5:$E$14,2,FALSE)</f>
        <v>#N/A</v>
      </c>
      <c r="J116" s="7"/>
      <c r="K116" s="77"/>
    </row>
    <row r="117" spans="2:11" ht="15.95" customHeight="1">
      <c r="B117" s="21">
        <v>109</v>
      </c>
      <c r="C117" s="20" t="s">
        <v>23</v>
      </c>
      <c r="D117" s="22" t="s">
        <v>40</v>
      </c>
      <c r="E117" s="41">
        <v>88</v>
      </c>
      <c r="F117" s="82"/>
      <c r="G117" s="62" t="e">
        <f>SUM(G116+VLOOKUP(E116,'변수 타입'!$B$5:$E$14,3,FALSE))</f>
        <v>#N/A</v>
      </c>
      <c r="H117" s="1"/>
      <c r="I117" s="45" t="e">
        <f>VLOOKUP(E117,'변수 타입'!$B$5:$E$14,2,FALSE)</f>
        <v>#N/A</v>
      </c>
      <c r="J117" s="7"/>
      <c r="K117" s="77"/>
    </row>
    <row r="118" spans="2:11" ht="15.95" customHeight="1">
      <c r="B118" s="21">
        <v>110</v>
      </c>
      <c r="C118" s="20" t="s">
        <v>23</v>
      </c>
      <c r="D118" s="22" t="s">
        <v>40</v>
      </c>
      <c r="E118" s="41">
        <v>89</v>
      </c>
      <c r="F118" s="82"/>
      <c r="G118" s="62" t="e">
        <f>SUM(G117+VLOOKUP(E117,'변수 타입'!$B$5:$E$14,3,FALSE))</f>
        <v>#N/A</v>
      </c>
      <c r="H118" s="1"/>
      <c r="I118" s="45" t="e">
        <f>VLOOKUP(E118,'변수 타입'!$B$5:$E$14,2,FALSE)</f>
        <v>#N/A</v>
      </c>
      <c r="J118" s="7"/>
      <c r="K118" s="77"/>
    </row>
    <row r="119" spans="2:11" ht="15.95" customHeight="1">
      <c r="B119" s="21">
        <v>111</v>
      </c>
      <c r="C119" s="20" t="s">
        <v>23</v>
      </c>
      <c r="D119" s="22" t="s">
        <v>40</v>
      </c>
      <c r="E119" s="41">
        <v>90</v>
      </c>
      <c r="F119" s="82"/>
      <c r="G119" s="62" t="e">
        <f>SUM(G118+VLOOKUP(E118,'변수 타입'!$B$5:$E$14,3,FALSE))</f>
        <v>#N/A</v>
      </c>
      <c r="H119" s="1"/>
      <c r="I119" s="45" t="e">
        <f>VLOOKUP(E119,'변수 타입'!$B$5:$E$14,2,FALSE)</f>
        <v>#N/A</v>
      </c>
      <c r="J119" s="7"/>
      <c r="K119" s="77"/>
    </row>
    <row r="120" spans="2:11" ht="15.95" customHeight="1">
      <c r="B120" s="21">
        <v>112</v>
      </c>
      <c r="C120" s="20" t="s">
        <v>23</v>
      </c>
      <c r="D120" s="22" t="s">
        <v>40</v>
      </c>
      <c r="E120" s="41">
        <v>91</v>
      </c>
      <c r="F120" s="82"/>
      <c r="G120" s="62" t="e">
        <f>SUM(G119+VLOOKUP(E119,'변수 타입'!$B$5:$E$14,3,FALSE))</f>
        <v>#N/A</v>
      </c>
      <c r="H120" s="1"/>
      <c r="I120" s="45" t="e">
        <f>VLOOKUP(E120,'변수 타입'!$B$5:$E$14,2,FALSE)</f>
        <v>#N/A</v>
      </c>
      <c r="J120" s="7"/>
      <c r="K120" s="77"/>
    </row>
    <row r="121" spans="2:11" ht="15.95" customHeight="1">
      <c r="B121" s="21">
        <v>113</v>
      </c>
      <c r="C121" s="20" t="s">
        <v>23</v>
      </c>
      <c r="D121" s="22" t="s">
        <v>40</v>
      </c>
      <c r="E121" s="41">
        <v>92</v>
      </c>
      <c r="F121" s="82"/>
      <c r="G121" s="62" t="e">
        <f>SUM(G120+VLOOKUP(E120,'변수 타입'!$B$5:$E$14,3,FALSE))</f>
        <v>#N/A</v>
      </c>
      <c r="H121" s="1"/>
      <c r="I121" s="45" t="e">
        <f>VLOOKUP(E121,'변수 타입'!$B$5:$E$14,2,FALSE)</f>
        <v>#N/A</v>
      </c>
      <c r="J121" s="7"/>
      <c r="K121" s="77"/>
    </row>
    <row r="122" spans="2:11" ht="15.95" customHeight="1">
      <c r="B122" s="21">
        <v>114</v>
      </c>
      <c r="C122" s="20" t="s">
        <v>23</v>
      </c>
      <c r="D122" s="22" t="s">
        <v>40</v>
      </c>
      <c r="E122" s="41">
        <v>93</v>
      </c>
      <c r="F122" s="82"/>
      <c r="G122" s="62" t="e">
        <f>SUM(G121+VLOOKUP(E121,'변수 타입'!$B$5:$E$14,3,FALSE))</f>
        <v>#N/A</v>
      </c>
      <c r="H122" s="1"/>
      <c r="I122" s="45" t="e">
        <f>VLOOKUP(E122,'변수 타입'!$B$5:$E$14,2,FALSE)</f>
        <v>#N/A</v>
      </c>
      <c r="J122" s="7"/>
      <c r="K122" s="75"/>
    </row>
    <row r="123" spans="2:11" ht="15.95" customHeight="1">
      <c r="B123" s="21">
        <v>115</v>
      </c>
      <c r="C123" s="20" t="s">
        <v>23</v>
      </c>
      <c r="D123" s="22" t="s">
        <v>40</v>
      </c>
      <c r="E123" s="41">
        <v>94</v>
      </c>
      <c r="F123" s="82"/>
      <c r="G123" s="62" t="e">
        <f>SUM(G122+VLOOKUP(E122,'변수 타입'!$B$5:$E$14,3,FALSE))</f>
        <v>#N/A</v>
      </c>
      <c r="H123" s="1" t="s">
        <v>42</v>
      </c>
      <c r="I123" s="45" t="e">
        <f>VLOOKUP(E123,'변수 타입'!$B$5:$E$14,2,FALSE)</f>
        <v>#N/A</v>
      </c>
      <c r="J123" s="7"/>
      <c r="K123" s="75"/>
    </row>
    <row r="124" spans="2:11" ht="15.95" customHeight="1">
      <c r="B124" s="21">
        <v>116</v>
      </c>
      <c r="C124" s="20" t="s">
        <v>23</v>
      </c>
      <c r="D124" s="22" t="s">
        <v>40</v>
      </c>
      <c r="E124" s="41">
        <v>95</v>
      </c>
      <c r="F124" s="82"/>
      <c r="G124" s="62" t="e">
        <f>SUM(G123+VLOOKUP(E123,'변수 타입'!$B$5:$E$14,3,FALSE))</f>
        <v>#N/A</v>
      </c>
      <c r="H124" s="1" t="s">
        <v>42</v>
      </c>
      <c r="I124" s="45" t="e">
        <f>VLOOKUP(E124,'변수 타입'!$B$5:$E$14,2,FALSE)</f>
        <v>#N/A</v>
      </c>
      <c r="J124" s="7"/>
      <c r="K124" s="75"/>
    </row>
    <row r="125" spans="2:11" ht="15.95" customHeight="1">
      <c r="B125" s="21">
        <v>117</v>
      </c>
      <c r="C125" s="20" t="s">
        <v>23</v>
      </c>
      <c r="D125" s="22" t="s">
        <v>40</v>
      </c>
      <c r="E125" s="41">
        <v>96</v>
      </c>
      <c r="F125" s="82"/>
      <c r="G125" s="62" t="e">
        <f>SUM(G124+VLOOKUP(E124,'변수 타입'!$B$5:$E$14,3,FALSE))</f>
        <v>#N/A</v>
      </c>
      <c r="H125" s="1" t="s">
        <v>42</v>
      </c>
      <c r="I125" s="45" t="e">
        <f>VLOOKUP(E125,'변수 타입'!$B$5:$E$14,2,FALSE)</f>
        <v>#N/A</v>
      </c>
      <c r="J125" s="7"/>
      <c r="K125" s="75"/>
    </row>
    <row r="126" spans="2:11" ht="15.95" customHeight="1">
      <c r="B126" s="21">
        <v>118</v>
      </c>
      <c r="C126" s="20" t="s">
        <v>23</v>
      </c>
      <c r="D126" s="22" t="s">
        <v>40</v>
      </c>
      <c r="E126" s="41">
        <v>97</v>
      </c>
      <c r="F126" s="82"/>
      <c r="G126" s="64" t="e">
        <f>SUM(G125+VLOOKUP(E125,'변수 타입'!$B$5:$E$14,3,FALSE))</f>
        <v>#N/A</v>
      </c>
      <c r="H126" s="1" t="s">
        <v>42</v>
      </c>
      <c r="I126" s="61" t="e">
        <f>VLOOKUP(E126,'변수 타입'!$B$5:$E$14,2,FALSE)</f>
        <v>#N/A</v>
      </c>
      <c r="J126" s="7"/>
      <c r="K126" s="75"/>
    </row>
    <row r="127" spans="2:11" ht="15.95" customHeight="1">
      <c r="B127" s="21">
        <v>119</v>
      </c>
      <c r="C127" s="20" t="s">
        <v>23</v>
      </c>
      <c r="D127" s="22" t="s">
        <v>40</v>
      </c>
      <c r="E127" s="41">
        <v>98</v>
      </c>
      <c r="F127" s="82"/>
      <c r="G127" s="64" t="e">
        <f>SUM(G126+VLOOKUP(E126,'변수 타입'!$B$5:$E$14,3,FALSE))</f>
        <v>#N/A</v>
      </c>
      <c r="H127" s="1" t="s">
        <v>42</v>
      </c>
      <c r="I127" s="61" t="e">
        <f>VLOOKUP(E127,'변수 타입'!$B$5:$E$14,2,FALSE)</f>
        <v>#N/A</v>
      </c>
      <c r="J127" s="7"/>
      <c r="K127" s="75"/>
    </row>
    <row r="128" spans="2:11" ht="15.95" customHeight="1">
      <c r="B128" s="21">
        <v>120</v>
      </c>
      <c r="C128" s="20" t="s">
        <v>23</v>
      </c>
      <c r="D128" s="22" t="s">
        <v>40</v>
      </c>
      <c r="E128" s="41">
        <v>99</v>
      </c>
      <c r="F128" s="82"/>
      <c r="G128" s="64" t="e">
        <f>SUM(G127+VLOOKUP(E127,'변수 타입'!$B$5:$E$14,3,FALSE))</f>
        <v>#N/A</v>
      </c>
      <c r="H128" s="1" t="s">
        <v>42</v>
      </c>
      <c r="I128" s="61" t="e">
        <f>VLOOKUP(E128,'변수 타입'!$B$5:$E$14,2,FALSE)</f>
        <v>#N/A</v>
      </c>
      <c r="J128" s="7"/>
      <c r="K128" s="75"/>
    </row>
  </sheetData>
  <mergeCells count="3">
    <mergeCell ref="B2:H5"/>
    <mergeCell ref="D8:E8"/>
    <mergeCell ref="J50:J53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'변수 타입'!$B$5:$B$14</xm:f>
          </x14:formula1>
          <xm:sqref>E9:E128</xm:sqref>
        </x14:dataValidation>
        <x14:dataValidation type="list" allowBlank="1" showInputMessage="1" showErrorMessage="1">
          <x14:formula1>
            <xm:f>'변수 타입'!$B$17:$B$18</xm:f>
          </x14:formula1>
          <xm:sqref>D9:D128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C000"/>
  </sheetPr>
  <dimension ref="A1:K128"/>
  <sheetViews>
    <sheetView tabSelected="1" topLeftCell="C1" zoomScale="130" zoomScaleNormal="130" workbookViewId="0">
      <pane ySplit="7" topLeftCell="A8" activePane="bottomLeft" state="frozen"/>
      <selection pane="bottomLeft" activeCell="H20" sqref="H20"/>
    </sheetView>
  </sheetViews>
  <sheetFormatPr defaultColWidth="9" defaultRowHeight="15.95" customHeight="1"/>
  <cols>
    <col min="1" max="2" width="5.625" style="6" customWidth="1"/>
    <col min="3" max="3" width="13.625" style="6" customWidth="1"/>
    <col min="4" max="4" width="8.625" style="6" customWidth="1"/>
    <col min="5" max="6" width="10.625" style="42" customWidth="1"/>
    <col min="7" max="7" width="7.625" style="6" customWidth="1"/>
    <col min="8" max="8" width="40.625" style="6" customWidth="1"/>
    <col min="9" max="9" width="10.625" style="42" customWidth="1"/>
    <col min="10" max="10" width="50.625" style="6" customWidth="1"/>
    <col min="11" max="11" width="15.625" style="6" customWidth="1"/>
    <col min="12" max="16384" width="9" style="6"/>
  </cols>
  <sheetData>
    <row r="1" spans="1:11" s="12" customFormat="1" ht="15.95" customHeight="1">
      <c r="A1" s="9"/>
      <c r="B1" s="9"/>
      <c r="E1" s="47"/>
      <c r="F1" s="47"/>
      <c r="I1" s="47"/>
    </row>
    <row r="2" spans="1:11" s="12" customFormat="1" ht="15.95" customHeight="1">
      <c r="A2" s="9"/>
      <c r="B2" s="168" t="s">
        <v>47</v>
      </c>
      <c r="C2" s="168"/>
      <c r="D2" s="168"/>
      <c r="E2" s="168"/>
      <c r="F2" s="168"/>
      <c r="G2" s="168"/>
      <c r="H2" s="169"/>
      <c r="I2" s="30" t="s">
        <v>44</v>
      </c>
      <c r="J2" s="63" t="s">
        <v>45</v>
      </c>
    </row>
    <row r="3" spans="1:11" ht="15.95" customHeight="1">
      <c r="B3" s="168"/>
      <c r="C3" s="168"/>
      <c r="D3" s="168"/>
      <c r="E3" s="168"/>
      <c r="F3" s="168"/>
      <c r="G3" s="168"/>
      <c r="H3" s="169"/>
      <c r="I3" s="30" t="s">
        <v>2</v>
      </c>
      <c r="J3" s="31"/>
    </row>
    <row r="4" spans="1:11" ht="15.95" customHeight="1">
      <c r="B4" s="168"/>
      <c r="C4" s="168"/>
      <c r="D4" s="168"/>
      <c r="E4" s="168"/>
      <c r="F4" s="168"/>
      <c r="G4" s="168"/>
      <c r="H4" s="169"/>
      <c r="I4" s="30" t="s">
        <v>41</v>
      </c>
      <c r="J4" s="31"/>
    </row>
    <row r="5" spans="1:11" ht="15.95" customHeight="1">
      <c r="B5" s="168"/>
      <c r="C5" s="168"/>
      <c r="D5" s="168"/>
      <c r="E5" s="168"/>
      <c r="F5" s="168"/>
      <c r="G5" s="168"/>
      <c r="H5" s="169"/>
      <c r="I5" s="30" t="s">
        <v>36</v>
      </c>
      <c r="J5" s="31"/>
    </row>
    <row r="6" spans="1:11" s="10" customFormat="1" ht="15.95" customHeight="1" thickBot="1">
      <c r="B6" s="11"/>
      <c r="E6" s="13"/>
      <c r="F6" s="13"/>
      <c r="I6" s="13"/>
    </row>
    <row r="7" spans="1:11" s="24" customFormat="1" ht="32.1" customHeight="1" thickBot="1">
      <c r="A7" s="17"/>
      <c r="B7" s="36" t="s">
        <v>34</v>
      </c>
      <c r="C7" s="36" t="s">
        <v>16</v>
      </c>
      <c r="D7" s="37" t="s">
        <v>15</v>
      </c>
      <c r="E7" s="38" t="s">
        <v>27</v>
      </c>
      <c r="F7" s="38" t="s">
        <v>101</v>
      </c>
      <c r="G7" s="38" t="s">
        <v>28</v>
      </c>
      <c r="H7" s="38" t="s">
        <v>30</v>
      </c>
      <c r="I7" s="38" t="s">
        <v>25</v>
      </c>
      <c r="J7" s="39" t="s">
        <v>32</v>
      </c>
      <c r="K7" s="51" t="s">
        <v>0</v>
      </c>
    </row>
    <row r="8" spans="1:11" ht="15.95" customHeight="1" thickTop="1" thickBot="1">
      <c r="B8" s="48"/>
      <c r="C8" s="48"/>
      <c r="D8" s="164" t="s">
        <v>35</v>
      </c>
      <c r="E8" s="164"/>
      <c r="F8" s="81">
        <v>100</v>
      </c>
      <c r="G8" s="60">
        <v>0</v>
      </c>
      <c r="H8" s="50"/>
      <c r="I8" s="49"/>
      <c r="J8" s="50"/>
      <c r="K8" s="25"/>
    </row>
    <row r="9" spans="1:11" ht="15.95" customHeight="1">
      <c r="B9" s="21">
        <v>1</v>
      </c>
      <c r="C9" s="103" t="s">
        <v>23</v>
      </c>
      <c r="D9" s="104" t="s">
        <v>19</v>
      </c>
      <c r="E9" s="105">
        <v>0</v>
      </c>
      <c r="F9" s="106">
        <f>F8</f>
        <v>100</v>
      </c>
      <c r="G9" s="107">
        <f>G8</f>
        <v>0</v>
      </c>
      <c r="H9" s="108" t="s">
        <v>99</v>
      </c>
      <c r="I9" s="105" t="e">
        <f>VLOOKUP(E9,'변수 타입'!$B$5:$E$14,2,FALSE)</f>
        <v>#N/A</v>
      </c>
      <c r="J9" s="160" t="s">
        <v>56</v>
      </c>
      <c r="K9" s="74"/>
    </row>
    <row r="10" spans="1:11" ht="15.95" customHeight="1">
      <c r="B10" s="21">
        <v>2</v>
      </c>
      <c r="C10" s="103" t="s">
        <v>23</v>
      </c>
      <c r="D10" s="104" t="s">
        <v>19</v>
      </c>
      <c r="E10" s="105">
        <v>1</v>
      </c>
      <c r="F10" s="106">
        <f>F9+1</f>
        <v>101</v>
      </c>
      <c r="G10" s="107" t="e">
        <f>SUM(G9+VLOOKUP(E9,'변수 타입'!$B$5:$E$14,3,FALSE))</f>
        <v>#N/A</v>
      </c>
      <c r="H10" s="109" t="s">
        <v>48</v>
      </c>
      <c r="I10" s="105" t="e">
        <f>VLOOKUP(E10,'변수 타입'!$B$5:$E$14,2,FALSE)</f>
        <v>#N/A</v>
      </c>
      <c r="J10" s="161"/>
      <c r="K10" s="27"/>
    </row>
    <row r="11" spans="1:11" ht="15.95" customHeight="1">
      <c r="B11" s="21">
        <v>3</v>
      </c>
      <c r="C11" s="124" t="s">
        <v>23</v>
      </c>
      <c r="D11" s="125" t="s">
        <v>19</v>
      </c>
      <c r="E11" s="105">
        <v>2</v>
      </c>
      <c r="F11" s="133">
        <f t="shared" ref="F11:F73" si="0">F10+1</f>
        <v>102</v>
      </c>
      <c r="G11" s="127" t="e">
        <f>SUM(G10+VLOOKUP(E10,'변수 타입'!$B$5:$E$14,3,FALSE))</f>
        <v>#N/A</v>
      </c>
      <c r="H11" s="128" t="s">
        <v>50</v>
      </c>
      <c r="I11" s="129" t="e">
        <f>VLOOKUP(E11,'변수 타입'!$B$5:$E$14,2,FALSE)</f>
        <v>#N/A</v>
      </c>
      <c r="J11" s="134" t="s">
        <v>114</v>
      </c>
      <c r="K11" s="27"/>
    </row>
    <row r="12" spans="1:11" ht="15.95" customHeight="1">
      <c r="B12" s="21">
        <v>4</v>
      </c>
      <c r="C12" s="20" t="s">
        <v>23</v>
      </c>
      <c r="D12" s="22" t="s">
        <v>19</v>
      </c>
      <c r="E12" s="105">
        <v>3</v>
      </c>
      <c r="F12" s="85">
        <f t="shared" si="0"/>
        <v>103</v>
      </c>
      <c r="G12" s="23" t="e">
        <f>SUM(G11+VLOOKUP(E11,'변수 타입'!$B$5:$E$14,3,FALSE))</f>
        <v>#N/A</v>
      </c>
      <c r="H12" s="1" t="s">
        <v>79</v>
      </c>
      <c r="I12" s="45" t="e">
        <f>VLOOKUP(E12,'변수 타입'!$B$5:$E$14,2,FALSE)</f>
        <v>#N/A</v>
      </c>
      <c r="J12" s="5"/>
      <c r="K12" s="27"/>
    </row>
    <row r="13" spans="1:11" ht="15.95" customHeight="1">
      <c r="B13" s="21">
        <v>5</v>
      </c>
      <c r="C13" s="20" t="s">
        <v>23</v>
      </c>
      <c r="D13" s="22" t="s">
        <v>19</v>
      </c>
      <c r="E13" s="105">
        <v>4</v>
      </c>
      <c r="F13" s="85">
        <f t="shared" si="0"/>
        <v>104</v>
      </c>
      <c r="G13" s="23" t="e">
        <f>SUM(G12+VLOOKUP(E12,'변수 타입'!$B$5:$E$14,3,FALSE))</f>
        <v>#N/A</v>
      </c>
      <c r="H13" s="1" t="s">
        <v>80</v>
      </c>
      <c r="I13" s="45" t="e">
        <f>VLOOKUP(E13,'변수 타입'!$B$5:$E$14,2,FALSE)</f>
        <v>#N/A</v>
      </c>
      <c r="J13" s="5"/>
      <c r="K13" s="27"/>
    </row>
    <row r="14" spans="1:11" ht="15.95" customHeight="1">
      <c r="B14" s="21">
        <v>6</v>
      </c>
      <c r="C14" s="20" t="s">
        <v>23</v>
      </c>
      <c r="D14" s="22" t="s">
        <v>19</v>
      </c>
      <c r="E14" s="105">
        <v>5</v>
      </c>
      <c r="F14" s="85">
        <f t="shared" si="0"/>
        <v>105</v>
      </c>
      <c r="G14" s="23" t="e">
        <f>SUM(G13+VLOOKUP(E13,'변수 타입'!$B$5:$E$14,3,FALSE))</f>
        <v>#N/A</v>
      </c>
      <c r="H14" s="2" t="s">
        <v>81</v>
      </c>
      <c r="I14" s="45" t="e">
        <f>VLOOKUP(E14,'변수 타입'!$B$5:$E$14,2,FALSE)</f>
        <v>#N/A</v>
      </c>
      <c r="J14" s="5"/>
      <c r="K14" s="27"/>
    </row>
    <row r="15" spans="1:11" ht="15.95" customHeight="1">
      <c r="B15" s="21">
        <v>7</v>
      </c>
      <c r="C15" s="113" t="s">
        <v>23</v>
      </c>
      <c r="D15" s="114" t="s">
        <v>19</v>
      </c>
      <c r="E15" s="105">
        <v>6</v>
      </c>
      <c r="F15" s="116">
        <f t="shared" si="0"/>
        <v>106</v>
      </c>
      <c r="G15" s="117" t="e">
        <f>SUM(G14+VLOOKUP(E14,'변수 타입'!$B$5:$E$14,3,FALSE))</f>
        <v>#N/A</v>
      </c>
      <c r="H15" s="97" t="s">
        <v>116</v>
      </c>
      <c r="I15" s="115" t="e">
        <f>VLOOKUP(E15,'변수 타입'!$B$5:$E$14,2,FALSE)</f>
        <v>#N/A</v>
      </c>
      <c r="J15" s="119" t="s">
        <v>119</v>
      </c>
      <c r="K15" s="27"/>
    </row>
    <row r="16" spans="1:11" ht="15.95" customHeight="1">
      <c r="B16" s="21">
        <v>8</v>
      </c>
      <c r="C16" s="113" t="s">
        <v>23</v>
      </c>
      <c r="D16" s="114" t="s">
        <v>19</v>
      </c>
      <c r="E16" s="105">
        <v>7</v>
      </c>
      <c r="F16" s="116">
        <f t="shared" si="0"/>
        <v>107</v>
      </c>
      <c r="G16" s="117" t="e">
        <f>SUM(G15+VLOOKUP(E15,'변수 타입'!$B$5:$E$14,3,FALSE))</f>
        <v>#N/A</v>
      </c>
      <c r="H16" s="97" t="s">
        <v>117</v>
      </c>
      <c r="I16" s="115" t="e">
        <f>VLOOKUP(E16,'변수 타입'!$B$5:$E$14,2,FALSE)</f>
        <v>#N/A</v>
      </c>
      <c r="J16" s="119" t="s">
        <v>119</v>
      </c>
      <c r="K16" s="27"/>
    </row>
    <row r="17" spans="1:11" ht="15.95" customHeight="1">
      <c r="B17" s="21">
        <v>9</v>
      </c>
      <c r="C17" s="20" t="s">
        <v>23</v>
      </c>
      <c r="D17" s="22" t="s">
        <v>19</v>
      </c>
      <c r="E17" s="105">
        <v>8</v>
      </c>
      <c r="F17" s="85">
        <f t="shared" si="0"/>
        <v>108</v>
      </c>
      <c r="G17" s="23" t="e">
        <f>SUM(G16+VLOOKUP(E16,'변수 타입'!$B$5:$E$14,3,FALSE))</f>
        <v>#N/A</v>
      </c>
      <c r="H17" s="5" t="s">
        <v>82</v>
      </c>
      <c r="I17" s="45" t="e">
        <f>VLOOKUP(E17,'변수 타입'!$B$5:$E$14,2,FALSE)</f>
        <v>#N/A</v>
      </c>
      <c r="J17" s="14"/>
      <c r="K17" s="27"/>
    </row>
    <row r="18" spans="1:11" ht="15.95" customHeight="1">
      <c r="B18" s="21">
        <v>10</v>
      </c>
      <c r="C18" s="20" t="s">
        <v>23</v>
      </c>
      <c r="D18" s="22" t="s">
        <v>19</v>
      </c>
      <c r="E18" s="105">
        <v>9</v>
      </c>
      <c r="F18" s="85">
        <f t="shared" si="0"/>
        <v>109</v>
      </c>
      <c r="G18" s="23" t="e">
        <f>SUM(G17+VLOOKUP(E17,'변수 타입'!$B$5:$E$14,3,FALSE))</f>
        <v>#N/A</v>
      </c>
      <c r="H18" s="5" t="s">
        <v>82</v>
      </c>
      <c r="I18" s="45" t="e">
        <f>VLOOKUP(E18,'변수 타입'!$B$5:$E$14,2,FALSE)</f>
        <v>#N/A</v>
      </c>
      <c r="J18" s="14"/>
      <c r="K18" s="27"/>
    </row>
    <row r="19" spans="1:11" ht="15.95" customHeight="1">
      <c r="B19" s="21">
        <v>11</v>
      </c>
      <c r="C19" s="20" t="s">
        <v>23</v>
      </c>
      <c r="D19" s="22" t="s">
        <v>19</v>
      </c>
      <c r="E19" s="105">
        <v>10</v>
      </c>
      <c r="F19" s="85">
        <f t="shared" si="0"/>
        <v>110</v>
      </c>
      <c r="G19" s="23" t="e">
        <f>SUM(G18+VLOOKUP(E18,'변수 타입'!$B$5:$E$14,3,FALSE))</f>
        <v>#N/A</v>
      </c>
      <c r="H19" s="5" t="s">
        <v>82</v>
      </c>
      <c r="I19" s="45" t="e">
        <f>VLOOKUP(E19,'변수 타입'!$B$5:$E$14,2,FALSE)</f>
        <v>#N/A</v>
      </c>
      <c r="J19" s="14"/>
      <c r="K19" s="27"/>
    </row>
    <row r="20" spans="1:11" ht="15.95" customHeight="1">
      <c r="B20" s="21">
        <v>12</v>
      </c>
      <c r="C20" s="20" t="s">
        <v>23</v>
      </c>
      <c r="D20" s="22" t="s">
        <v>19</v>
      </c>
      <c r="E20" s="105">
        <v>11</v>
      </c>
      <c r="F20" s="85">
        <f t="shared" si="0"/>
        <v>111</v>
      </c>
      <c r="G20" s="23" t="e">
        <f>SUM(G19+VLOOKUP(E19,'변수 타입'!$B$5:$E$14,3,FALSE))</f>
        <v>#N/A</v>
      </c>
      <c r="H20" s="5" t="s">
        <v>82</v>
      </c>
      <c r="I20" s="45" t="e">
        <f>VLOOKUP(E20,'변수 타입'!$B$5:$E$14,2,FALSE)</f>
        <v>#N/A</v>
      </c>
      <c r="J20" s="14"/>
      <c r="K20" s="27"/>
    </row>
    <row r="21" spans="1:11" ht="15.95" customHeight="1">
      <c r="B21" s="21">
        <v>13</v>
      </c>
      <c r="C21" s="20" t="s">
        <v>23</v>
      </c>
      <c r="D21" s="22" t="s">
        <v>19</v>
      </c>
      <c r="E21" s="105">
        <v>12</v>
      </c>
      <c r="F21" s="85">
        <f t="shared" si="0"/>
        <v>112</v>
      </c>
      <c r="G21" s="23" t="e">
        <f>SUM(G20+VLOOKUP(E20,'변수 타입'!$B$5:$E$14,3,FALSE))</f>
        <v>#N/A</v>
      </c>
      <c r="H21" s="5" t="s">
        <v>82</v>
      </c>
      <c r="I21" s="45" t="e">
        <f>VLOOKUP(E21,'변수 타입'!$B$5:$E$14,2,FALSE)</f>
        <v>#N/A</v>
      </c>
      <c r="J21" s="14"/>
      <c r="K21" s="27"/>
    </row>
    <row r="22" spans="1:11" ht="15.95" customHeight="1">
      <c r="B22" s="21">
        <v>14</v>
      </c>
      <c r="C22" s="20" t="s">
        <v>23</v>
      </c>
      <c r="D22" s="22" t="s">
        <v>19</v>
      </c>
      <c r="E22" s="105">
        <v>13</v>
      </c>
      <c r="F22" s="85">
        <f t="shared" si="0"/>
        <v>113</v>
      </c>
      <c r="G22" s="23" t="e">
        <f>SUM(G21+VLOOKUP(E21,'변수 타입'!$B$5:$E$14,3,FALSE))</f>
        <v>#N/A</v>
      </c>
      <c r="H22" s="5" t="s">
        <v>82</v>
      </c>
      <c r="I22" s="45" t="e">
        <f>VLOOKUP(E22,'변수 타입'!$B$5:$E$14,2,FALSE)</f>
        <v>#N/A</v>
      </c>
      <c r="J22" s="14"/>
      <c r="K22" s="27"/>
    </row>
    <row r="23" spans="1:11" ht="15.95" customHeight="1">
      <c r="B23" s="21">
        <v>15</v>
      </c>
      <c r="C23" s="20" t="s">
        <v>23</v>
      </c>
      <c r="D23" s="22" t="s">
        <v>19</v>
      </c>
      <c r="E23" s="105">
        <v>14</v>
      </c>
      <c r="F23" s="85">
        <f t="shared" si="0"/>
        <v>114</v>
      </c>
      <c r="G23" s="23" t="e">
        <f>SUM(G22+VLOOKUP(E22,'변수 타입'!$B$5:$E$14,3,FALSE))</f>
        <v>#N/A</v>
      </c>
      <c r="H23" s="5" t="s">
        <v>82</v>
      </c>
      <c r="I23" s="45" t="e">
        <f>VLOOKUP(E23,'변수 타입'!$B$5:$E$14,2,FALSE)</f>
        <v>#N/A</v>
      </c>
      <c r="J23" s="14"/>
      <c r="K23" s="27"/>
    </row>
    <row r="24" spans="1:11" ht="15.95" customHeight="1">
      <c r="B24" s="21">
        <v>16</v>
      </c>
      <c r="C24" s="20" t="s">
        <v>23</v>
      </c>
      <c r="D24" s="22" t="s">
        <v>19</v>
      </c>
      <c r="E24" s="105">
        <v>15</v>
      </c>
      <c r="F24" s="85">
        <f t="shared" si="0"/>
        <v>115</v>
      </c>
      <c r="G24" s="23" t="e">
        <f>SUM(G23+VLOOKUP(E23,'변수 타입'!$B$5:$E$14,3,FALSE))</f>
        <v>#N/A</v>
      </c>
      <c r="H24" s="5" t="s">
        <v>82</v>
      </c>
      <c r="I24" s="45" t="e">
        <f>VLOOKUP(E24,'변수 타입'!$B$5:$E$14,2,FALSE)</f>
        <v>#N/A</v>
      </c>
      <c r="J24" s="14"/>
      <c r="K24" s="27"/>
    </row>
    <row r="25" spans="1:11" ht="15.95" customHeight="1">
      <c r="B25" s="21">
        <v>17</v>
      </c>
      <c r="C25" s="20" t="s">
        <v>23</v>
      </c>
      <c r="D25" s="22" t="s">
        <v>19</v>
      </c>
      <c r="E25" s="105">
        <v>16</v>
      </c>
      <c r="F25" s="85">
        <f t="shared" si="0"/>
        <v>116</v>
      </c>
      <c r="G25" s="23" t="e">
        <f>SUM(G24+VLOOKUP(E24,'변수 타입'!$B$5:$E$14,3,FALSE))</f>
        <v>#N/A</v>
      </c>
      <c r="H25" s="5" t="s">
        <v>82</v>
      </c>
      <c r="I25" s="45" t="e">
        <f>VLOOKUP(E25,'변수 타입'!$B$5:$E$14,2,FALSE)</f>
        <v>#N/A</v>
      </c>
      <c r="J25" s="14"/>
      <c r="K25" s="27"/>
    </row>
    <row r="26" spans="1:11" ht="15.95" customHeight="1">
      <c r="B26" s="21">
        <v>18</v>
      </c>
      <c r="C26" s="20" t="s">
        <v>23</v>
      </c>
      <c r="D26" s="22" t="s">
        <v>19</v>
      </c>
      <c r="E26" s="105">
        <v>17</v>
      </c>
      <c r="F26" s="85">
        <f t="shared" si="0"/>
        <v>117</v>
      </c>
      <c r="G26" s="23" t="e">
        <f>SUM(G25+VLOOKUP(E25,'변수 타입'!$B$5:$E$14,3,FALSE))</f>
        <v>#N/A</v>
      </c>
      <c r="H26" s="5" t="s">
        <v>82</v>
      </c>
      <c r="I26" s="45" t="e">
        <f>VLOOKUP(E26,'변수 타입'!$B$5:$E$14,2,FALSE)</f>
        <v>#N/A</v>
      </c>
      <c r="J26" s="14"/>
      <c r="K26" s="27"/>
    </row>
    <row r="27" spans="1:11" ht="15.95" customHeight="1">
      <c r="B27" s="21">
        <v>19</v>
      </c>
      <c r="C27" s="20" t="s">
        <v>23</v>
      </c>
      <c r="D27" s="22" t="s">
        <v>19</v>
      </c>
      <c r="E27" s="105">
        <v>18</v>
      </c>
      <c r="F27" s="85">
        <f t="shared" si="0"/>
        <v>118</v>
      </c>
      <c r="G27" s="23" t="e">
        <f>SUM(G26+VLOOKUP(E26,'변수 타입'!$B$5:$E$14,3,FALSE))</f>
        <v>#N/A</v>
      </c>
      <c r="H27" s="5" t="s">
        <v>82</v>
      </c>
      <c r="I27" s="45" t="e">
        <f>VLOOKUP(E27,'변수 타입'!$B$5:$E$14,2,FALSE)</f>
        <v>#N/A</v>
      </c>
      <c r="J27" s="14"/>
      <c r="K27" s="27"/>
    </row>
    <row r="28" spans="1:11" ht="15.95" customHeight="1" thickBot="1">
      <c r="B28" s="56">
        <v>20</v>
      </c>
      <c r="C28" s="57" t="s">
        <v>23</v>
      </c>
      <c r="D28" s="57" t="s">
        <v>19</v>
      </c>
      <c r="E28" s="105">
        <v>19</v>
      </c>
      <c r="F28" s="87">
        <f t="shared" si="0"/>
        <v>119</v>
      </c>
      <c r="G28" s="58" t="e">
        <f>SUM(G27+VLOOKUP(E27,'변수 타입'!$B$5:$E$14,3,FALSE))</f>
        <v>#N/A</v>
      </c>
      <c r="H28" s="72" t="s">
        <v>82</v>
      </c>
      <c r="I28" s="59" t="e">
        <f>VLOOKUP(E28,'변수 타입'!$B$5:$E$14,2,FALSE)</f>
        <v>#N/A</v>
      </c>
      <c r="J28" s="73"/>
      <c r="K28" s="53"/>
    </row>
    <row r="29" spans="1:11" ht="15.95" customHeight="1">
      <c r="A29" s="6">
        <v>0</v>
      </c>
      <c r="B29" s="21">
        <v>21</v>
      </c>
      <c r="C29" s="22" t="s">
        <v>23</v>
      </c>
      <c r="D29" s="22" t="s">
        <v>19</v>
      </c>
      <c r="E29" s="41">
        <v>0</v>
      </c>
      <c r="F29" s="86">
        <f t="shared" si="0"/>
        <v>120</v>
      </c>
      <c r="G29" s="23" t="e">
        <f>SUM(G28+VLOOKUP(E28,'변수 타입'!$B$5:$E$14,3,FALSE))</f>
        <v>#N/A</v>
      </c>
      <c r="H29" s="70" t="s">
        <v>83</v>
      </c>
      <c r="I29" s="45" t="e">
        <f>VLOOKUP(E29,'변수 타입'!$B$5:$E$14,2,FALSE)</f>
        <v>#N/A</v>
      </c>
      <c r="J29" s="71"/>
      <c r="K29" s="28" t="s">
        <v>102</v>
      </c>
    </row>
    <row r="30" spans="1:11" ht="15.95" customHeight="1">
      <c r="A30" s="6">
        <v>1</v>
      </c>
      <c r="B30" s="21">
        <v>22</v>
      </c>
      <c r="C30" s="20" t="s">
        <v>23</v>
      </c>
      <c r="D30" s="22" t="s">
        <v>19</v>
      </c>
      <c r="E30" s="41">
        <v>1</v>
      </c>
      <c r="F30" s="85">
        <f t="shared" si="0"/>
        <v>121</v>
      </c>
      <c r="G30" s="23" t="e">
        <f>SUM(G29+VLOOKUP(E29,'변수 타입'!$B$5:$E$14,3,FALSE))</f>
        <v>#N/A</v>
      </c>
      <c r="H30" s="2" t="s">
        <v>138</v>
      </c>
      <c r="I30" s="45" t="e">
        <f>VLOOKUP(E30,'변수 타입'!$B$5:$E$14,2,FALSE)</f>
        <v>#N/A</v>
      </c>
      <c r="J30" s="14"/>
      <c r="K30" s="27" t="s">
        <v>102</v>
      </c>
    </row>
    <row r="31" spans="1:11" ht="15.95" customHeight="1">
      <c r="A31" s="6">
        <v>2</v>
      </c>
      <c r="B31" s="21">
        <v>23</v>
      </c>
      <c r="C31" s="20" t="s">
        <v>23</v>
      </c>
      <c r="D31" s="22" t="s">
        <v>19</v>
      </c>
      <c r="E31" s="41">
        <v>2</v>
      </c>
      <c r="F31" s="85">
        <f t="shared" si="0"/>
        <v>122</v>
      </c>
      <c r="G31" s="23" t="e">
        <f>SUM(G30+VLOOKUP(E30,'변수 타입'!$B$5:$E$14,3,FALSE))</f>
        <v>#N/A</v>
      </c>
      <c r="H31" s="2" t="s">
        <v>84</v>
      </c>
      <c r="I31" s="45" t="e">
        <f>VLOOKUP(E31,'변수 타입'!$B$5:$E$14,2,FALSE)</f>
        <v>#N/A</v>
      </c>
      <c r="J31" s="14"/>
      <c r="K31" s="27" t="s">
        <v>102</v>
      </c>
    </row>
    <row r="32" spans="1:11" ht="15.95" customHeight="1">
      <c r="A32" s="6">
        <v>3</v>
      </c>
      <c r="B32" s="21">
        <v>24</v>
      </c>
      <c r="C32" s="20" t="s">
        <v>23</v>
      </c>
      <c r="D32" s="22" t="s">
        <v>19</v>
      </c>
      <c r="E32" s="41">
        <v>3</v>
      </c>
      <c r="F32" s="85">
        <f t="shared" si="0"/>
        <v>123</v>
      </c>
      <c r="G32" s="23" t="e">
        <f>SUM(G31+VLOOKUP(E31,'변수 타입'!$B$5:$E$14,3,FALSE))</f>
        <v>#N/A</v>
      </c>
      <c r="H32" s="2" t="s">
        <v>85</v>
      </c>
      <c r="I32" s="45" t="e">
        <f>VLOOKUP(E32,'변수 타입'!$B$5:$E$14,2,FALSE)</f>
        <v>#N/A</v>
      </c>
      <c r="J32" s="14"/>
      <c r="K32" s="27" t="s">
        <v>102</v>
      </c>
    </row>
    <row r="33" spans="1:11" ht="15.95" customHeight="1">
      <c r="A33" s="6">
        <v>4</v>
      </c>
      <c r="B33" s="21">
        <v>25</v>
      </c>
      <c r="C33" s="20" t="s">
        <v>23</v>
      </c>
      <c r="D33" s="22" t="s">
        <v>19</v>
      </c>
      <c r="E33" s="41">
        <v>4</v>
      </c>
      <c r="F33" s="85">
        <f t="shared" si="0"/>
        <v>124</v>
      </c>
      <c r="G33" s="23" t="e">
        <f>SUM(G32+VLOOKUP(E32,'변수 타입'!$B$5:$E$14,3,FALSE))</f>
        <v>#N/A</v>
      </c>
      <c r="H33" s="2" t="s">
        <v>86</v>
      </c>
      <c r="I33" s="45" t="e">
        <f>VLOOKUP(E33,'변수 타입'!$B$5:$E$14,2,FALSE)</f>
        <v>#N/A</v>
      </c>
      <c r="J33" s="54"/>
      <c r="K33" s="27" t="s">
        <v>102</v>
      </c>
    </row>
    <row r="34" spans="1:11" ht="15.95" customHeight="1">
      <c r="A34" s="6">
        <v>5</v>
      </c>
      <c r="B34" s="21">
        <v>26</v>
      </c>
      <c r="C34" s="20" t="s">
        <v>23</v>
      </c>
      <c r="D34" s="22" t="s">
        <v>19</v>
      </c>
      <c r="E34" s="41">
        <v>5</v>
      </c>
      <c r="F34" s="85">
        <f t="shared" si="0"/>
        <v>125</v>
      </c>
      <c r="G34" s="23" t="e">
        <f>SUM(G33+VLOOKUP(E33,'변수 타입'!$B$5:$E$14,3,FALSE))</f>
        <v>#N/A</v>
      </c>
      <c r="H34" s="5" t="s">
        <v>87</v>
      </c>
      <c r="I34" s="45" t="e">
        <f>VLOOKUP(E34,'변수 타입'!$B$5:$E$14,2,FALSE)</f>
        <v>#N/A</v>
      </c>
      <c r="J34" s="15"/>
      <c r="K34" s="8" t="s">
        <v>102</v>
      </c>
    </row>
    <row r="35" spans="1:11" ht="15.95" customHeight="1">
      <c r="A35" s="6">
        <v>6</v>
      </c>
      <c r="B35" s="21">
        <v>27</v>
      </c>
      <c r="C35" s="20" t="s">
        <v>23</v>
      </c>
      <c r="D35" s="22" t="s">
        <v>19</v>
      </c>
      <c r="E35" s="41">
        <v>6</v>
      </c>
      <c r="F35" s="85">
        <f t="shared" si="0"/>
        <v>126</v>
      </c>
      <c r="G35" s="23" t="e">
        <f>SUM(G34+VLOOKUP(E34,'변수 타입'!$B$5:$E$14,3,FALSE))</f>
        <v>#N/A</v>
      </c>
      <c r="H35" s="5" t="s">
        <v>88</v>
      </c>
      <c r="I35" s="45" t="e">
        <f>VLOOKUP(E35,'변수 타입'!$B$5:$E$14,2,FALSE)</f>
        <v>#N/A</v>
      </c>
      <c r="J35" s="15"/>
      <c r="K35" s="8" t="s">
        <v>102</v>
      </c>
    </row>
    <row r="36" spans="1:11" ht="15.95" customHeight="1">
      <c r="A36" s="6">
        <v>7</v>
      </c>
      <c r="B36" s="21">
        <v>28</v>
      </c>
      <c r="C36" s="20" t="s">
        <v>23</v>
      </c>
      <c r="D36" s="22" t="s">
        <v>19</v>
      </c>
      <c r="E36" s="41">
        <v>7</v>
      </c>
      <c r="F36" s="85">
        <f t="shared" si="0"/>
        <v>127</v>
      </c>
      <c r="G36" s="23" t="e">
        <f>SUM(G35+VLOOKUP(E35,'변수 타입'!$B$5:$E$14,3,FALSE))</f>
        <v>#N/A</v>
      </c>
      <c r="H36" s="5" t="s">
        <v>89</v>
      </c>
      <c r="I36" s="45" t="e">
        <f>VLOOKUP(E36,'변수 타입'!$B$5:$E$14,2,FALSE)</f>
        <v>#N/A</v>
      </c>
      <c r="J36" s="15"/>
      <c r="K36" s="8" t="s">
        <v>102</v>
      </c>
    </row>
    <row r="37" spans="1:11" ht="15.95" customHeight="1">
      <c r="A37" s="6">
        <v>8</v>
      </c>
      <c r="B37" s="21">
        <v>29</v>
      </c>
      <c r="C37" s="20" t="s">
        <v>23</v>
      </c>
      <c r="D37" s="22" t="s">
        <v>19</v>
      </c>
      <c r="E37" s="41">
        <v>8</v>
      </c>
      <c r="F37" s="85">
        <f t="shared" si="0"/>
        <v>128</v>
      </c>
      <c r="G37" s="23" t="e">
        <f>SUM(G36+VLOOKUP(E36,'변수 타입'!$B$5:$E$14,3,FALSE))</f>
        <v>#N/A</v>
      </c>
      <c r="H37" s="5" t="s">
        <v>90</v>
      </c>
      <c r="I37" s="45" t="e">
        <f>VLOOKUP(E37,'변수 타입'!$B$5:$E$14,2,FALSE)</f>
        <v>#N/A</v>
      </c>
      <c r="J37" s="15"/>
      <c r="K37" s="8" t="s">
        <v>102</v>
      </c>
    </row>
    <row r="38" spans="1:11" ht="15.95" customHeight="1">
      <c r="A38" s="6">
        <v>9</v>
      </c>
      <c r="B38" s="21">
        <v>30</v>
      </c>
      <c r="C38" s="20" t="s">
        <v>23</v>
      </c>
      <c r="D38" s="22" t="s">
        <v>19</v>
      </c>
      <c r="E38" s="41">
        <v>9</v>
      </c>
      <c r="F38" s="85">
        <f t="shared" si="0"/>
        <v>129</v>
      </c>
      <c r="G38" s="23" t="e">
        <f>SUM(G37+VLOOKUP(E37,'변수 타입'!$B$5:$E$14,3,FALSE))</f>
        <v>#N/A</v>
      </c>
      <c r="H38" s="5" t="s">
        <v>91</v>
      </c>
      <c r="I38" s="45" t="e">
        <f>VLOOKUP(E38,'변수 타입'!$B$5:$E$14,2,FALSE)</f>
        <v>#N/A</v>
      </c>
      <c r="J38" s="15"/>
      <c r="K38" s="8" t="s">
        <v>102</v>
      </c>
    </row>
    <row r="39" spans="1:11" ht="15.95" customHeight="1">
      <c r="A39" s="6">
        <v>10</v>
      </c>
      <c r="B39" s="21">
        <v>31</v>
      </c>
      <c r="C39" s="20" t="s">
        <v>23</v>
      </c>
      <c r="D39" s="22" t="s">
        <v>19</v>
      </c>
      <c r="E39" s="41">
        <v>10</v>
      </c>
      <c r="F39" s="85">
        <f t="shared" si="0"/>
        <v>130</v>
      </c>
      <c r="G39" s="23" t="e">
        <f>SUM(G38+VLOOKUP(E38,'변수 타입'!$B$5:$E$14,3,FALSE))</f>
        <v>#N/A</v>
      </c>
      <c r="H39" s="5" t="s">
        <v>92</v>
      </c>
      <c r="I39" s="45" t="e">
        <f>VLOOKUP(E39,'변수 타입'!$B$5:$E$14,2,FALSE)</f>
        <v>#N/A</v>
      </c>
      <c r="J39" s="15"/>
      <c r="K39" s="8" t="s">
        <v>102</v>
      </c>
    </row>
    <row r="40" spans="1:11" ht="15.95" customHeight="1">
      <c r="A40" s="6">
        <v>11</v>
      </c>
      <c r="B40" s="21">
        <v>32</v>
      </c>
      <c r="C40" s="20" t="s">
        <v>23</v>
      </c>
      <c r="D40" s="22" t="s">
        <v>19</v>
      </c>
      <c r="E40" s="41">
        <v>11</v>
      </c>
      <c r="F40" s="85">
        <f t="shared" si="0"/>
        <v>131</v>
      </c>
      <c r="G40" s="23" t="e">
        <f>SUM(G39+VLOOKUP(E39,'변수 타입'!$B$5:$E$14,3,FALSE))</f>
        <v>#N/A</v>
      </c>
      <c r="H40" s="5" t="s">
        <v>93</v>
      </c>
      <c r="I40" s="45" t="e">
        <f>VLOOKUP(E40,'변수 타입'!$B$5:$E$14,2,FALSE)</f>
        <v>#N/A</v>
      </c>
      <c r="J40" s="15"/>
      <c r="K40" s="8" t="s">
        <v>102</v>
      </c>
    </row>
    <row r="41" spans="1:11" ht="15.95" customHeight="1">
      <c r="A41" s="6">
        <v>12</v>
      </c>
      <c r="B41" s="21">
        <v>33</v>
      </c>
      <c r="C41" s="20" t="s">
        <v>23</v>
      </c>
      <c r="D41" s="22" t="s">
        <v>19</v>
      </c>
      <c r="E41" s="41">
        <v>12</v>
      </c>
      <c r="F41" s="85">
        <f t="shared" si="0"/>
        <v>132</v>
      </c>
      <c r="G41" s="23" t="e">
        <f>SUM(G40+VLOOKUP(E40,'변수 타입'!$B$5:$E$14,3,FALSE))</f>
        <v>#N/A</v>
      </c>
      <c r="H41" s="5" t="s">
        <v>94</v>
      </c>
      <c r="I41" s="45" t="e">
        <f>VLOOKUP(E41,'변수 타입'!$B$5:$E$14,2,FALSE)</f>
        <v>#N/A</v>
      </c>
      <c r="J41" s="15"/>
      <c r="K41" s="8" t="s">
        <v>102</v>
      </c>
    </row>
    <row r="42" spans="1:11" ht="15.95" customHeight="1">
      <c r="A42" s="6">
        <v>13</v>
      </c>
      <c r="B42" s="21">
        <v>34</v>
      </c>
      <c r="C42" s="20" t="s">
        <v>23</v>
      </c>
      <c r="D42" s="22" t="s">
        <v>19</v>
      </c>
      <c r="E42" s="41">
        <v>13</v>
      </c>
      <c r="F42" s="85">
        <f t="shared" si="0"/>
        <v>133</v>
      </c>
      <c r="G42" s="23" t="e">
        <f>SUM(G41+VLOOKUP(E41,'변수 타입'!$B$5:$E$14,3,FALSE))</f>
        <v>#N/A</v>
      </c>
      <c r="H42" s="5" t="s">
        <v>95</v>
      </c>
      <c r="I42" s="45" t="e">
        <f>VLOOKUP(E42,'변수 타입'!$B$5:$E$14,2,FALSE)</f>
        <v>#N/A</v>
      </c>
      <c r="J42" s="55"/>
      <c r="K42" s="8" t="s">
        <v>102</v>
      </c>
    </row>
    <row r="43" spans="1:11" ht="15.95" customHeight="1">
      <c r="A43" s="6">
        <v>14</v>
      </c>
      <c r="B43" s="21">
        <v>35</v>
      </c>
      <c r="C43" s="20" t="s">
        <v>23</v>
      </c>
      <c r="D43" s="22" t="s">
        <v>19</v>
      </c>
      <c r="E43" s="41">
        <v>14</v>
      </c>
      <c r="F43" s="85">
        <f t="shared" si="0"/>
        <v>134</v>
      </c>
      <c r="G43" s="23" t="e">
        <f>SUM(G42+VLOOKUP(E42,'변수 타입'!$B$5:$E$14,3,FALSE))</f>
        <v>#N/A</v>
      </c>
      <c r="H43" s="5" t="s">
        <v>58</v>
      </c>
      <c r="I43" s="45" t="e">
        <f>VLOOKUP(E43,'변수 타입'!$B$5:$E$14,2,FALSE)</f>
        <v>#N/A</v>
      </c>
      <c r="J43" s="55"/>
      <c r="K43" s="8"/>
    </row>
    <row r="44" spans="1:11" ht="15.95" customHeight="1">
      <c r="A44" s="6">
        <v>15</v>
      </c>
      <c r="B44" s="21">
        <v>36</v>
      </c>
      <c r="C44" s="20" t="s">
        <v>23</v>
      </c>
      <c r="D44" s="22" t="s">
        <v>19</v>
      </c>
      <c r="E44" s="41">
        <v>15</v>
      </c>
      <c r="F44" s="85">
        <f t="shared" si="0"/>
        <v>135</v>
      </c>
      <c r="G44" s="23" t="e">
        <f>SUM(G43+VLOOKUP(E43,'변수 타입'!$B$5:$E$14,3,FALSE))</f>
        <v>#N/A</v>
      </c>
      <c r="H44" s="5" t="s">
        <v>59</v>
      </c>
      <c r="I44" s="45" t="e">
        <f>VLOOKUP(E44,'변수 타입'!$B$5:$E$14,2,FALSE)</f>
        <v>#N/A</v>
      </c>
      <c r="J44" s="55"/>
      <c r="K44" s="8"/>
    </row>
    <row r="45" spans="1:11" ht="15.95" customHeight="1">
      <c r="A45" s="6">
        <v>16</v>
      </c>
      <c r="B45" s="21">
        <v>37</v>
      </c>
      <c r="C45" s="20" t="s">
        <v>23</v>
      </c>
      <c r="D45" s="22" t="s">
        <v>19</v>
      </c>
      <c r="E45" s="41">
        <v>16</v>
      </c>
      <c r="F45" s="85">
        <f t="shared" si="0"/>
        <v>136</v>
      </c>
      <c r="G45" s="23" t="e">
        <f>SUM(G44+VLOOKUP(E44,'변수 타입'!$B$5:$E$14,3,FALSE))</f>
        <v>#N/A</v>
      </c>
      <c r="H45" s="5" t="s">
        <v>96</v>
      </c>
      <c r="I45" s="45" t="e">
        <f>VLOOKUP(E45,'변수 타입'!$B$5:$E$14,2,FALSE)</f>
        <v>#N/A</v>
      </c>
      <c r="J45" s="55"/>
      <c r="K45" s="8"/>
    </row>
    <row r="46" spans="1:11" ht="15.95" customHeight="1">
      <c r="A46" s="6">
        <v>17</v>
      </c>
      <c r="B46" s="21">
        <v>38</v>
      </c>
      <c r="C46" s="20" t="s">
        <v>23</v>
      </c>
      <c r="D46" s="22" t="s">
        <v>19</v>
      </c>
      <c r="E46" s="41">
        <v>17</v>
      </c>
      <c r="F46" s="85">
        <f t="shared" si="0"/>
        <v>137</v>
      </c>
      <c r="G46" s="23" t="e">
        <f>SUM(G45+VLOOKUP(E45,'변수 타입'!$B$5:$E$14,3,FALSE))</f>
        <v>#N/A</v>
      </c>
      <c r="H46" s="5" t="s">
        <v>97</v>
      </c>
      <c r="I46" s="45" t="e">
        <f>VLOOKUP(E46,'변수 타입'!$B$5:$E$14,2,FALSE)</f>
        <v>#N/A</v>
      </c>
      <c r="J46" s="55"/>
      <c r="K46" s="8"/>
    </row>
    <row r="47" spans="1:11" ht="15.95" customHeight="1">
      <c r="A47" s="6">
        <v>18</v>
      </c>
      <c r="B47" s="21">
        <v>39</v>
      </c>
      <c r="C47" s="20" t="s">
        <v>23</v>
      </c>
      <c r="D47" s="22" t="s">
        <v>19</v>
      </c>
      <c r="E47" s="41">
        <v>18</v>
      </c>
      <c r="F47" s="85">
        <f t="shared" si="0"/>
        <v>138</v>
      </c>
      <c r="G47" s="23" t="e">
        <f>SUM(G46+VLOOKUP(E46,'변수 타입'!$B$5:$E$14,3,FALSE))</f>
        <v>#N/A</v>
      </c>
      <c r="H47" s="5" t="s">
        <v>62</v>
      </c>
      <c r="I47" s="45" t="e">
        <f>VLOOKUP(E47,'변수 타입'!$B$5:$E$14,2,FALSE)</f>
        <v>#N/A</v>
      </c>
      <c r="J47" s="55"/>
      <c r="K47" s="8"/>
    </row>
    <row r="48" spans="1:11" ht="15.95" customHeight="1">
      <c r="A48" s="6">
        <v>19</v>
      </c>
      <c r="B48" s="21">
        <v>40</v>
      </c>
      <c r="C48" s="20" t="s">
        <v>23</v>
      </c>
      <c r="D48" s="22" t="s">
        <v>19</v>
      </c>
      <c r="E48" s="41">
        <v>19</v>
      </c>
      <c r="F48" s="85">
        <f t="shared" si="0"/>
        <v>139</v>
      </c>
      <c r="G48" s="23" t="e">
        <f>SUM(G47+VLOOKUP(E47,'변수 타입'!$B$5:$E$14,3,FALSE))</f>
        <v>#N/A</v>
      </c>
      <c r="H48" s="4" t="s">
        <v>63</v>
      </c>
      <c r="I48" s="45" t="e">
        <f>VLOOKUP(E48,'변수 타입'!$B$5:$E$14,2,FALSE)</f>
        <v>#N/A</v>
      </c>
      <c r="J48" s="55"/>
      <c r="K48" s="8"/>
    </row>
    <row r="49" spans="1:11" ht="15.95" customHeight="1">
      <c r="A49" s="6">
        <v>20</v>
      </c>
      <c r="B49" s="21">
        <v>41</v>
      </c>
      <c r="C49" s="20" t="s">
        <v>23</v>
      </c>
      <c r="D49" s="22" t="s">
        <v>19</v>
      </c>
      <c r="E49" s="41">
        <v>20</v>
      </c>
      <c r="F49" s="85">
        <f t="shared" si="0"/>
        <v>140</v>
      </c>
      <c r="G49" s="23" t="e">
        <f>SUM(G48+VLOOKUP(E48,'변수 타입'!$B$5:$E$14,3,FALSE))</f>
        <v>#N/A</v>
      </c>
      <c r="H49" s="4" t="s">
        <v>98</v>
      </c>
      <c r="I49" s="45" t="e">
        <f>VLOOKUP(E49,'변수 타입'!$B$5:$E$14,2,FALSE)</f>
        <v>#N/A</v>
      </c>
      <c r="J49" s="55"/>
      <c r="K49" s="8"/>
    </row>
    <row r="50" spans="1:11" ht="15.95" customHeight="1">
      <c r="A50" s="6">
        <v>21</v>
      </c>
      <c r="B50" s="21">
        <v>42</v>
      </c>
      <c r="C50" s="113" t="s">
        <v>23</v>
      </c>
      <c r="D50" s="114" t="s">
        <v>19</v>
      </c>
      <c r="E50" s="41">
        <v>21</v>
      </c>
      <c r="F50" s="116">
        <f t="shared" si="0"/>
        <v>141</v>
      </c>
      <c r="G50" s="117" t="e">
        <f>SUM(G49+VLOOKUP(E49,'변수 타입'!$B$5:$E$14,3,FALSE))</f>
        <v>#N/A</v>
      </c>
      <c r="H50" s="119" t="s">
        <v>126</v>
      </c>
      <c r="I50" s="115" t="e">
        <f>VLOOKUP(E50,'변수 타입'!$B$5:$E$14,2,FALSE)</f>
        <v>#N/A</v>
      </c>
      <c r="J50" s="119" t="s">
        <v>137</v>
      </c>
      <c r="K50" s="153"/>
    </row>
    <row r="51" spans="1:11" ht="15.95" customHeight="1">
      <c r="A51" s="6">
        <v>22</v>
      </c>
      <c r="B51" s="21">
        <v>43</v>
      </c>
      <c r="C51" s="113" t="s">
        <v>23</v>
      </c>
      <c r="D51" s="114" t="s">
        <v>19</v>
      </c>
      <c r="E51" s="41">
        <v>22</v>
      </c>
      <c r="F51" s="116">
        <f t="shared" si="0"/>
        <v>142</v>
      </c>
      <c r="G51" s="117" t="e">
        <f>SUM(G50+VLOOKUP(E50,'변수 타입'!$B$5:$E$14,3,FALSE))</f>
        <v>#N/A</v>
      </c>
      <c r="H51" s="119" t="s">
        <v>127</v>
      </c>
      <c r="I51" s="115" t="e">
        <f>VLOOKUP(E51,'변수 타입'!$B$5:$E$14,2,FALSE)</f>
        <v>#N/A</v>
      </c>
      <c r="J51" s="119" t="s">
        <v>136</v>
      </c>
      <c r="K51" s="153"/>
    </row>
    <row r="52" spans="1:11" ht="15.95" customHeight="1">
      <c r="A52" s="6">
        <v>23</v>
      </c>
      <c r="B52" s="21">
        <v>44</v>
      </c>
      <c r="C52" s="113" t="s">
        <v>23</v>
      </c>
      <c r="D52" s="114" t="s">
        <v>19</v>
      </c>
      <c r="E52" s="41">
        <v>23</v>
      </c>
      <c r="F52" s="116">
        <f t="shared" si="0"/>
        <v>143</v>
      </c>
      <c r="G52" s="117" t="e">
        <f>SUM(G51+VLOOKUP(E51,'변수 타입'!$B$5:$E$14,3,FALSE))</f>
        <v>#N/A</v>
      </c>
      <c r="H52" s="119" t="s">
        <v>128</v>
      </c>
      <c r="I52" s="115" t="e">
        <f>VLOOKUP(E52,'변수 타입'!$B$5:$E$14,2,FALSE)</f>
        <v>#N/A</v>
      </c>
      <c r="J52" s="119" t="s">
        <v>136</v>
      </c>
      <c r="K52" s="153"/>
    </row>
    <row r="53" spans="1:11" ht="15.95" customHeight="1">
      <c r="A53" s="6">
        <v>24</v>
      </c>
      <c r="B53" s="21">
        <v>45</v>
      </c>
      <c r="C53" s="113" t="s">
        <v>23</v>
      </c>
      <c r="D53" s="114" t="s">
        <v>19</v>
      </c>
      <c r="E53" s="41">
        <v>24</v>
      </c>
      <c r="F53" s="116">
        <f t="shared" si="0"/>
        <v>144</v>
      </c>
      <c r="G53" s="117" t="e">
        <f>SUM(G52+VLOOKUP(E52,'변수 타입'!$B$5:$E$14,3,FALSE))</f>
        <v>#N/A</v>
      </c>
      <c r="H53" s="119" t="s">
        <v>130</v>
      </c>
      <c r="I53" s="115" t="e">
        <f>VLOOKUP(E53,'변수 타입'!$B$5:$E$14,2,FALSE)</f>
        <v>#N/A</v>
      </c>
      <c r="J53" s="119" t="s">
        <v>136</v>
      </c>
      <c r="K53" s="153"/>
    </row>
    <row r="54" spans="1:11" ht="15.95" customHeight="1">
      <c r="A54" s="6">
        <v>25</v>
      </c>
      <c r="B54" s="21">
        <v>46</v>
      </c>
      <c r="C54" s="113" t="s">
        <v>23</v>
      </c>
      <c r="D54" s="114" t="s">
        <v>19</v>
      </c>
      <c r="E54" s="41">
        <v>25</v>
      </c>
      <c r="F54" s="116">
        <f t="shared" si="0"/>
        <v>145</v>
      </c>
      <c r="G54" s="117" t="e">
        <f>SUM(G53+VLOOKUP(E53,'변수 타입'!$B$5:$E$14,3,FALSE))</f>
        <v>#N/A</v>
      </c>
      <c r="H54" s="119" t="s">
        <v>129</v>
      </c>
      <c r="I54" s="115" t="e">
        <f>VLOOKUP(E54,'변수 타입'!$B$5:$E$14,2,FALSE)</f>
        <v>#N/A</v>
      </c>
      <c r="J54" s="119" t="s">
        <v>136</v>
      </c>
      <c r="K54" s="153"/>
    </row>
    <row r="55" spans="1:11" ht="15.95" customHeight="1">
      <c r="A55" s="6">
        <v>26</v>
      </c>
      <c r="B55" s="148">
        <v>47</v>
      </c>
      <c r="C55" s="154" t="s">
        <v>23</v>
      </c>
      <c r="D55" s="155" t="s">
        <v>19</v>
      </c>
      <c r="E55" s="41">
        <v>26</v>
      </c>
      <c r="F55" s="156">
        <f t="shared" si="0"/>
        <v>146</v>
      </c>
      <c r="G55" s="157" t="e">
        <f>SUM(G54+VLOOKUP(E54,'변수 타입'!$B$5:$E$14,3,FALSE))</f>
        <v>#N/A</v>
      </c>
      <c r="H55" s="119" t="s">
        <v>131</v>
      </c>
      <c r="I55" s="115" t="e">
        <f>VLOOKUP(E55,'변수 타입'!$B$5:$E$14,2,FALSE)</f>
        <v>#N/A</v>
      </c>
      <c r="J55" s="158" t="s">
        <v>136</v>
      </c>
      <c r="K55" s="153"/>
    </row>
    <row r="56" spans="1:11" ht="15.95" customHeight="1">
      <c r="A56" s="6">
        <v>27</v>
      </c>
      <c r="B56" s="148">
        <v>48</v>
      </c>
      <c r="C56" s="154" t="s">
        <v>23</v>
      </c>
      <c r="D56" s="155" t="s">
        <v>19</v>
      </c>
      <c r="E56" s="41">
        <v>27</v>
      </c>
      <c r="F56" s="156">
        <f t="shared" si="0"/>
        <v>147</v>
      </c>
      <c r="G56" s="157" t="e">
        <f>SUM(G55+VLOOKUP(E55,'변수 타입'!$B$5:$E$14,3,FALSE))</f>
        <v>#N/A</v>
      </c>
      <c r="H56" s="119" t="s">
        <v>132</v>
      </c>
      <c r="I56" s="115" t="e">
        <f>VLOOKUP(E56,'변수 타입'!$B$5:$E$14,2,FALSE)</f>
        <v>#N/A</v>
      </c>
      <c r="J56" s="158" t="s">
        <v>136</v>
      </c>
      <c r="K56" s="153"/>
    </row>
    <row r="57" spans="1:11" ht="15.95" customHeight="1">
      <c r="A57" s="6">
        <v>28</v>
      </c>
      <c r="B57" s="148">
        <v>49</v>
      </c>
      <c r="C57" s="154" t="s">
        <v>23</v>
      </c>
      <c r="D57" s="155" t="s">
        <v>19</v>
      </c>
      <c r="E57" s="41">
        <v>28</v>
      </c>
      <c r="F57" s="156">
        <f t="shared" si="0"/>
        <v>148</v>
      </c>
      <c r="G57" s="157" t="e">
        <f>SUM(G56+VLOOKUP(E56,'변수 타입'!$B$5:$E$14,3,FALSE))</f>
        <v>#N/A</v>
      </c>
      <c r="H57" s="119" t="s">
        <v>133</v>
      </c>
      <c r="I57" s="115" t="e">
        <f>VLOOKUP(E57,'변수 타입'!$B$5:$E$14,2,FALSE)</f>
        <v>#N/A</v>
      </c>
      <c r="J57" s="158" t="s">
        <v>136</v>
      </c>
      <c r="K57" s="153"/>
    </row>
    <row r="58" spans="1:11" ht="15.95" customHeight="1">
      <c r="A58" s="6">
        <v>29</v>
      </c>
      <c r="B58" s="148">
        <v>50</v>
      </c>
      <c r="C58" s="154" t="s">
        <v>23</v>
      </c>
      <c r="D58" s="155" t="s">
        <v>19</v>
      </c>
      <c r="E58" s="41">
        <v>29</v>
      </c>
      <c r="F58" s="156">
        <f t="shared" si="0"/>
        <v>149</v>
      </c>
      <c r="G58" s="157" t="e">
        <f>SUM(G57+VLOOKUP(E57,'변수 타입'!$B$5:$E$14,3,FALSE))</f>
        <v>#N/A</v>
      </c>
      <c r="H58" s="119" t="s">
        <v>134</v>
      </c>
      <c r="I58" s="115" t="e">
        <f>VLOOKUP(E58,'변수 타입'!$B$5:$E$14,2,FALSE)</f>
        <v>#N/A</v>
      </c>
      <c r="J58" s="158" t="s">
        <v>136</v>
      </c>
      <c r="K58" s="153"/>
    </row>
    <row r="59" spans="1:11" ht="15.95" customHeight="1">
      <c r="A59" s="6">
        <v>30</v>
      </c>
      <c r="B59" s="148">
        <v>51</v>
      </c>
      <c r="C59" s="149" t="s">
        <v>23</v>
      </c>
      <c r="D59" s="150" t="s">
        <v>19</v>
      </c>
      <c r="E59" s="41">
        <v>30</v>
      </c>
      <c r="F59" s="151">
        <f t="shared" si="0"/>
        <v>150</v>
      </c>
      <c r="G59" s="152" t="e">
        <f>SUM(G58+VLOOKUP(E58,'변수 타입'!$B$5:$E$14,3,FALSE))</f>
        <v>#N/A</v>
      </c>
      <c r="H59" s="159" t="s">
        <v>135</v>
      </c>
      <c r="I59" s="45" t="e">
        <f>VLOOKUP(E59,'변수 타입'!$B$5:$E$14,2,FALSE)</f>
        <v>#N/A</v>
      </c>
      <c r="J59" s="147"/>
      <c r="K59" s="8"/>
    </row>
    <row r="60" spans="1:11" ht="15.95" customHeight="1">
      <c r="A60" s="6">
        <v>31</v>
      </c>
      <c r="B60" s="148">
        <v>52</v>
      </c>
      <c r="C60" s="149" t="s">
        <v>23</v>
      </c>
      <c r="D60" s="150" t="s">
        <v>19</v>
      </c>
      <c r="E60" s="41">
        <v>31</v>
      </c>
      <c r="F60" s="151">
        <f t="shared" si="0"/>
        <v>151</v>
      </c>
      <c r="G60" s="152" t="e">
        <f>SUM(G59+VLOOKUP(E59,'변수 타입'!$B$5:$E$14,3,FALSE))</f>
        <v>#N/A</v>
      </c>
      <c r="H60" s="159" t="s">
        <v>135</v>
      </c>
      <c r="I60" s="45" t="e">
        <f>VLOOKUP(E60,'변수 타입'!$B$5:$E$14,2,FALSE)</f>
        <v>#N/A</v>
      </c>
      <c r="J60" s="147"/>
      <c r="K60" s="8"/>
    </row>
    <row r="61" spans="1:11" ht="15.95" customHeight="1">
      <c r="A61" s="6">
        <v>32</v>
      </c>
      <c r="B61" s="148">
        <v>53</v>
      </c>
      <c r="C61" s="149" t="s">
        <v>23</v>
      </c>
      <c r="D61" s="150" t="s">
        <v>19</v>
      </c>
      <c r="E61" s="41">
        <v>32</v>
      </c>
      <c r="F61" s="151">
        <f t="shared" si="0"/>
        <v>152</v>
      </c>
      <c r="G61" s="152" t="e">
        <f>SUM(G60+VLOOKUP(E60,'변수 타입'!$B$5:$E$14,3,FALSE))</f>
        <v>#N/A</v>
      </c>
      <c r="H61" s="159" t="s">
        <v>135</v>
      </c>
      <c r="I61" s="45" t="e">
        <f>VLOOKUP(E61,'변수 타입'!$B$5:$E$14,2,FALSE)</f>
        <v>#N/A</v>
      </c>
      <c r="J61" s="147"/>
      <c r="K61" s="8"/>
    </row>
    <row r="62" spans="1:11" ht="15.95" customHeight="1">
      <c r="B62" s="21">
        <v>54</v>
      </c>
      <c r="C62" s="20" t="s">
        <v>23</v>
      </c>
      <c r="D62" s="22" t="s">
        <v>19</v>
      </c>
      <c r="E62" s="41">
        <v>33</v>
      </c>
      <c r="F62" s="151">
        <f t="shared" si="0"/>
        <v>153</v>
      </c>
      <c r="G62" s="23" t="e">
        <f>SUM(G61+VLOOKUP(E61,'변수 타입'!$B$5:$E$14,3,FALSE))</f>
        <v>#N/A</v>
      </c>
      <c r="H62" s="159" t="s">
        <v>135</v>
      </c>
      <c r="I62" s="45" t="e">
        <f>VLOOKUP(E62,'변수 타입'!$B$5:$E$14,2,FALSE)</f>
        <v>#N/A</v>
      </c>
      <c r="J62" s="15"/>
      <c r="K62" s="8"/>
    </row>
    <row r="63" spans="1:11" ht="15.95" customHeight="1">
      <c r="B63" s="21">
        <v>55</v>
      </c>
      <c r="C63" s="20" t="s">
        <v>23</v>
      </c>
      <c r="D63" s="22" t="s">
        <v>19</v>
      </c>
      <c r="E63" s="41">
        <v>34</v>
      </c>
      <c r="F63" s="151">
        <f t="shared" si="0"/>
        <v>154</v>
      </c>
      <c r="G63" s="23" t="e">
        <f>SUM(G62+VLOOKUP(E62,'변수 타입'!$B$5:$E$14,3,FALSE))</f>
        <v>#N/A</v>
      </c>
      <c r="H63" s="159" t="s">
        <v>135</v>
      </c>
      <c r="I63" s="45" t="e">
        <f>VLOOKUP(E63,'변수 타입'!$B$5:$E$14,2,FALSE)</f>
        <v>#N/A</v>
      </c>
      <c r="J63" s="15"/>
      <c r="K63" s="8"/>
    </row>
    <row r="64" spans="1:11" ht="15.95" customHeight="1">
      <c r="B64" s="21">
        <v>56</v>
      </c>
      <c r="C64" s="20" t="s">
        <v>23</v>
      </c>
      <c r="D64" s="22" t="s">
        <v>19</v>
      </c>
      <c r="E64" s="41">
        <v>35</v>
      </c>
      <c r="F64" s="151">
        <f t="shared" si="0"/>
        <v>155</v>
      </c>
      <c r="G64" s="23" t="e">
        <f>SUM(G63+VLOOKUP(E63,'변수 타입'!$B$5:$E$14,3,FALSE))</f>
        <v>#N/A</v>
      </c>
      <c r="H64" s="159" t="s">
        <v>135</v>
      </c>
      <c r="I64" s="45" t="e">
        <f>VLOOKUP(E64,'변수 타입'!$B$5:$E$14,2,FALSE)</f>
        <v>#N/A</v>
      </c>
      <c r="J64" s="15"/>
      <c r="K64" s="8"/>
    </row>
    <row r="65" spans="2:11" ht="15.95" customHeight="1">
      <c r="B65" s="21">
        <v>57</v>
      </c>
      <c r="C65" s="20" t="s">
        <v>23</v>
      </c>
      <c r="D65" s="22" t="s">
        <v>19</v>
      </c>
      <c r="E65" s="41">
        <v>36</v>
      </c>
      <c r="F65" s="151">
        <f t="shared" si="0"/>
        <v>156</v>
      </c>
      <c r="G65" s="23" t="e">
        <f>SUM(G64+VLOOKUP(E64,'변수 타입'!$B$5:$E$14,3,FALSE))</f>
        <v>#N/A</v>
      </c>
      <c r="H65" s="159" t="s">
        <v>135</v>
      </c>
      <c r="I65" s="45" t="e">
        <f>VLOOKUP(E65,'변수 타입'!$B$5:$E$14,2,FALSE)</f>
        <v>#N/A</v>
      </c>
      <c r="J65" s="15"/>
      <c r="K65" s="8"/>
    </row>
    <row r="66" spans="2:11" ht="15.95" customHeight="1">
      <c r="B66" s="21">
        <v>58</v>
      </c>
      <c r="C66" s="20" t="s">
        <v>23</v>
      </c>
      <c r="D66" s="22" t="s">
        <v>19</v>
      </c>
      <c r="E66" s="41">
        <v>37</v>
      </c>
      <c r="F66" s="151">
        <f t="shared" si="0"/>
        <v>157</v>
      </c>
      <c r="G66" s="23" t="e">
        <f>SUM(G65+VLOOKUP(E65,'변수 타입'!$B$5:$E$14,3,FALSE))</f>
        <v>#N/A</v>
      </c>
      <c r="H66" s="159" t="s">
        <v>135</v>
      </c>
      <c r="I66" s="45" t="e">
        <f>VLOOKUP(E66,'변수 타입'!$B$5:$E$14,2,FALSE)</f>
        <v>#N/A</v>
      </c>
      <c r="J66" s="15"/>
      <c r="K66" s="8"/>
    </row>
    <row r="67" spans="2:11" ht="15.95" customHeight="1">
      <c r="B67" s="21">
        <v>59</v>
      </c>
      <c r="C67" s="20" t="s">
        <v>23</v>
      </c>
      <c r="D67" s="22" t="s">
        <v>19</v>
      </c>
      <c r="E67" s="41">
        <v>38</v>
      </c>
      <c r="F67" s="151">
        <f t="shared" si="0"/>
        <v>158</v>
      </c>
      <c r="G67" s="23" t="e">
        <f>SUM(G66+VLOOKUP(E66,'변수 타입'!$B$5:$E$14,3,FALSE))</f>
        <v>#N/A</v>
      </c>
      <c r="H67" s="159" t="s">
        <v>135</v>
      </c>
      <c r="I67" s="45" t="e">
        <f>VLOOKUP(E67,'변수 타입'!$B$5:$E$14,2,FALSE)</f>
        <v>#N/A</v>
      </c>
      <c r="J67" s="15"/>
      <c r="K67" s="8"/>
    </row>
    <row r="68" spans="2:11" ht="15.95" customHeight="1">
      <c r="B68" s="21">
        <v>60</v>
      </c>
      <c r="C68" s="20" t="s">
        <v>23</v>
      </c>
      <c r="D68" s="22" t="s">
        <v>19</v>
      </c>
      <c r="E68" s="41">
        <v>39</v>
      </c>
      <c r="F68" s="151">
        <f t="shared" si="0"/>
        <v>159</v>
      </c>
      <c r="G68" s="23" t="e">
        <f>SUM(G67+VLOOKUP(E67,'변수 타입'!$B$5:$E$14,3,FALSE))</f>
        <v>#N/A</v>
      </c>
      <c r="H68" s="159" t="s">
        <v>135</v>
      </c>
      <c r="I68" s="45" t="e">
        <f>VLOOKUP(E68,'변수 타입'!$B$5:$E$14,2,FALSE)</f>
        <v>#N/A</v>
      </c>
      <c r="J68" s="15"/>
      <c r="K68" s="8"/>
    </row>
    <row r="69" spans="2:11" ht="15.95" customHeight="1">
      <c r="B69" s="21">
        <v>61</v>
      </c>
      <c r="C69" s="20" t="s">
        <v>23</v>
      </c>
      <c r="D69" s="22" t="s">
        <v>19</v>
      </c>
      <c r="E69" s="41">
        <v>40</v>
      </c>
      <c r="F69" s="151">
        <f t="shared" si="0"/>
        <v>160</v>
      </c>
      <c r="G69" s="23" t="e">
        <f>SUM(G68+VLOOKUP(E68,'변수 타입'!$B$5:$E$14,3,FALSE))</f>
        <v>#N/A</v>
      </c>
      <c r="H69" s="159" t="s">
        <v>135</v>
      </c>
      <c r="I69" s="45" t="e">
        <f>VLOOKUP(E69,'변수 타입'!$B$5:$E$14,2,FALSE)</f>
        <v>#N/A</v>
      </c>
      <c r="J69" s="15"/>
      <c r="K69" s="8"/>
    </row>
    <row r="70" spans="2:11" ht="15.95" customHeight="1">
      <c r="B70" s="21">
        <v>62</v>
      </c>
      <c r="C70" s="20" t="s">
        <v>23</v>
      </c>
      <c r="D70" s="22" t="s">
        <v>19</v>
      </c>
      <c r="E70" s="41">
        <v>41</v>
      </c>
      <c r="F70" s="151">
        <f t="shared" si="0"/>
        <v>161</v>
      </c>
      <c r="G70" s="23" t="e">
        <f>SUM(G69+VLOOKUP(E69,'변수 타입'!$B$5:$E$14,3,FALSE))</f>
        <v>#N/A</v>
      </c>
      <c r="H70" s="159" t="s">
        <v>135</v>
      </c>
      <c r="I70" s="45" t="e">
        <f>VLOOKUP(E70,'변수 타입'!$B$5:$E$14,2,FALSE)</f>
        <v>#N/A</v>
      </c>
      <c r="J70" s="15"/>
      <c r="K70" s="8"/>
    </row>
    <row r="71" spans="2:11" ht="15.95" customHeight="1">
      <c r="B71" s="21">
        <v>63</v>
      </c>
      <c r="C71" s="20" t="s">
        <v>23</v>
      </c>
      <c r="D71" s="22" t="s">
        <v>19</v>
      </c>
      <c r="E71" s="41">
        <v>42</v>
      </c>
      <c r="F71" s="151">
        <f t="shared" si="0"/>
        <v>162</v>
      </c>
      <c r="G71" s="23" t="e">
        <f>SUM(G70+VLOOKUP(E70,'변수 타입'!$B$5:$E$14,3,FALSE))</f>
        <v>#N/A</v>
      </c>
      <c r="H71" s="159" t="s">
        <v>135</v>
      </c>
      <c r="I71" s="45" t="e">
        <f>VLOOKUP(E71,'변수 타입'!$B$5:$E$14,2,FALSE)</f>
        <v>#N/A</v>
      </c>
      <c r="J71" s="15"/>
      <c r="K71" s="8"/>
    </row>
    <row r="72" spans="2:11" ht="15.95" customHeight="1">
      <c r="B72" s="21">
        <v>64</v>
      </c>
      <c r="C72" s="20" t="s">
        <v>23</v>
      </c>
      <c r="D72" s="22" t="s">
        <v>19</v>
      </c>
      <c r="E72" s="41">
        <v>43</v>
      </c>
      <c r="F72" s="151">
        <f t="shared" si="0"/>
        <v>163</v>
      </c>
      <c r="G72" s="23" t="e">
        <f>SUM(G71+VLOOKUP(E71,'변수 타입'!$B$5:$E$14,3,FALSE))</f>
        <v>#N/A</v>
      </c>
      <c r="H72" s="159" t="s">
        <v>135</v>
      </c>
      <c r="I72" s="45" t="e">
        <f>VLOOKUP(E72,'변수 타입'!$B$5:$E$14,2,FALSE)</f>
        <v>#N/A</v>
      </c>
      <c r="J72" s="15"/>
      <c r="K72" s="8"/>
    </row>
    <row r="73" spans="2:11" ht="15.95" customHeight="1">
      <c r="B73" s="21">
        <v>65</v>
      </c>
      <c r="C73" s="20" t="s">
        <v>23</v>
      </c>
      <c r="D73" s="22" t="s">
        <v>19</v>
      </c>
      <c r="E73" s="41">
        <v>44</v>
      </c>
      <c r="F73" s="151">
        <f t="shared" si="0"/>
        <v>164</v>
      </c>
      <c r="G73" s="23" t="e">
        <f>SUM(G72+VLOOKUP(E72,'변수 타입'!$B$5:$E$14,3,FALSE))</f>
        <v>#N/A</v>
      </c>
      <c r="H73" s="159" t="s">
        <v>135</v>
      </c>
      <c r="I73" s="45" t="e">
        <f>VLOOKUP(E73,'변수 타입'!$B$5:$E$14,2,FALSE)</f>
        <v>#N/A</v>
      </c>
      <c r="J73" s="15"/>
      <c r="K73" s="8"/>
    </row>
    <row r="74" spans="2:11" ht="15.95" customHeight="1">
      <c r="B74" s="21">
        <v>66</v>
      </c>
      <c r="C74" s="88" t="s">
        <v>23</v>
      </c>
      <c r="D74" s="89" t="s">
        <v>19</v>
      </c>
      <c r="E74" s="41">
        <v>45</v>
      </c>
      <c r="F74" s="95">
        <f t="shared" ref="F74:F80" si="1">F73+1</f>
        <v>165</v>
      </c>
      <c r="G74" s="96" t="e">
        <f>SUM(G73+VLOOKUP(E73,'변수 타입'!$B$5:$E$14,3,FALSE))</f>
        <v>#N/A</v>
      </c>
      <c r="H74" s="94" t="s">
        <v>107</v>
      </c>
      <c r="I74" s="45" t="e">
        <f>VLOOKUP(E74,'변수 타입'!$B$5:$E$14,2,FALSE)</f>
        <v>#N/A</v>
      </c>
      <c r="J74" s="170" t="s">
        <v>106</v>
      </c>
      <c r="K74" s="8"/>
    </row>
    <row r="75" spans="2:11" ht="15.95" customHeight="1">
      <c r="B75" s="21">
        <v>67</v>
      </c>
      <c r="C75" s="88" t="s">
        <v>23</v>
      </c>
      <c r="D75" s="89" t="s">
        <v>19</v>
      </c>
      <c r="E75" s="41">
        <v>46</v>
      </c>
      <c r="F75" s="95">
        <f t="shared" si="1"/>
        <v>166</v>
      </c>
      <c r="G75" s="96" t="e">
        <f>SUM(G74+VLOOKUP(E74,'변수 타입'!$B$5:$E$14,3,FALSE))</f>
        <v>#N/A</v>
      </c>
      <c r="H75" s="94" t="s">
        <v>108</v>
      </c>
      <c r="I75" s="45" t="e">
        <f>VLOOKUP(E75,'변수 타입'!$B$5:$E$14,2,FALSE)</f>
        <v>#N/A</v>
      </c>
      <c r="J75" s="171"/>
      <c r="K75" s="8"/>
    </row>
    <row r="76" spans="2:11" ht="15.95" customHeight="1">
      <c r="B76" s="21">
        <v>68</v>
      </c>
      <c r="C76" s="88" t="s">
        <v>23</v>
      </c>
      <c r="D76" s="89" t="s">
        <v>19</v>
      </c>
      <c r="E76" s="41">
        <v>47</v>
      </c>
      <c r="F76" s="95">
        <f t="shared" si="1"/>
        <v>167</v>
      </c>
      <c r="G76" s="96" t="e">
        <f>SUM(G75+VLOOKUP(E75,'변수 타입'!$B$5:$E$14,3,FALSE))</f>
        <v>#N/A</v>
      </c>
      <c r="H76" s="94" t="s">
        <v>109</v>
      </c>
      <c r="I76" s="45" t="e">
        <f>VLOOKUP(E76,'변수 타입'!$B$5:$E$14,2,FALSE)</f>
        <v>#N/A</v>
      </c>
      <c r="J76" s="171"/>
      <c r="K76" s="8"/>
    </row>
    <row r="77" spans="2:11" ht="15.95" customHeight="1">
      <c r="B77" s="21">
        <v>69</v>
      </c>
      <c r="C77" s="88" t="s">
        <v>23</v>
      </c>
      <c r="D77" s="89" t="s">
        <v>19</v>
      </c>
      <c r="E77" s="41">
        <v>48</v>
      </c>
      <c r="F77" s="95">
        <f t="shared" si="1"/>
        <v>168</v>
      </c>
      <c r="G77" s="96" t="e">
        <f>SUM(G76+VLOOKUP(E76,'변수 타입'!$B$5:$E$14,3,FALSE))</f>
        <v>#N/A</v>
      </c>
      <c r="H77" s="94" t="s">
        <v>110</v>
      </c>
      <c r="I77" s="45" t="e">
        <f>VLOOKUP(E77,'변수 타입'!$B$5:$E$14,2,FALSE)</f>
        <v>#N/A</v>
      </c>
      <c r="J77" s="171"/>
      <c r="K77" s="8"/>
    </row>
    <row r="78" spans="2:11" ht="15.95" customHeight="1">
      <c r="B78" s="21">
        <v>70</v>
      </c>
      <c r="C78" s="88" t="s">
        <v>23</v>
      </c>
      <c r="D78" s="89" t="s">
        <v>19</v>
      </c>
      <c r="E78" s="41">
        <v>49</v>
      </c>
      <c r="F78" s="95">
        <f t="shared" si="1"/>
        <v>169</v>
      </c>
      <c r="G78" s="96" t="e">
        <f>SUM(G77+VLOOKUP(E77,'변수 타입'!$B$5:$E$14,3,FALSE))</f>
        <v>#N/A</v>
      </c>
      <c r="H78" s="94" t="s">
        <v>111</v>
      </c>
      <c r="I78" s="45" t="e">
        <f>VLOOKUP(E78,'변수 타입'!$B$5:$E$14,2,FALSE)</f>
        <v>#N/A</v>
      </c>
      <c r="J78" s="171"/>
      <c r="K78" s="8"/>
    </row>
    <row r="79" spans="2:11" ht="15.95" customHeight="1">
      <c r="B79" s="21">
        <v>71</v>
      </c>
      <c r="C79" s="88" t="s">
        <v>23</v>
      </c>
      <c r="D79" s="89" t="s">
        <v>19</v>
      </c>
      <c r="E79" s="41">
        <v>50</v>
      </c>
      <c r="F79" s="95">
        <f t="shared" si="1"/>
        <v>170</v>
      </c>
      <c r="G79" s="96" t="e">
        <f>SUM(G78+VLOOKUP(E78,'변수 타입'!$B$5:$E$14,3,FALSE))</f>
        <v>#N/A</v>
      </c>
      <c r="H79" s="94" t="s">
        <v>112</v>
      </c>
      <c r="I79" s="45" t="e">
        <f>VLOOKUP(E79,'변수 타입'!$B$5:$E$14,2,FALSE)</f>
        <v>#N/A</v>
      </c>
      <c r="J79" s="171"/>
      <c r="K79" s="8"/>
    </row>
    <row r="80" spans="2:11" ht="15.95" customHeight="1">
      <c r="B80" s="21">
        <v>72</v>
      </c>
      <c r="C80" s="88" t="s">
        <v>23</v>
      </c>
      <c r="D80" s="89" t="s">
        <v>19</v>
      </c>
      <c r="E80" s="41">
        <v>51</v>
      </c>
      <c r="F80" s="95">
        <f t="shared" si="1"/>
        <v>171</v>
      </c>
      <c r="G80" s="96" t="e">
        <f>SUM(G79+VLOOKUP(E79,'변수 타입'!$B$5:$E$14,3,FALSE))</f>
        <v>#N/A</v>
      </c>
      <c r="H80" s="94" t="s">
        <v>113</v>
      </c>
      <c r="I80" s="45" t="e">
        <f>VLOOKUP(E80,'변수 타입'!$B$5:$E$14,2,FALSE)</f>
        <v>#N/A</v>
      </c>
      <c r="J80" s="172"/>
      <c r="K80" s="8"/>
    </row>
    <row r="81" spans="2:11" ht="15.95" customHeight="1">
      <c r="B81" s="21">
        <v>73</v>
      </c>
      <c r="C81" s="20" t="s">
        <v>23</v>
      </c>
      <c r="D81" s="22" t="s">
        <v>19</v>
      </c>
      <c r="E81" s="41">
        <v>52</v>
      </c>
      <c r="F81" s="85"/>
      <c r="G81" s="23" t="e">
        <f>SUM(G80+VLOOKUP(E80,'변수 타입'!$B$5:$E$14,3,FALSE))</f>
        <v>#N/A</v>
      </c>
      <c r="H81" s="4"/>
      <c r="I81" s="45" t="e">
        <f>VLOOKUP(E81,'변수 타입'!$B$5:$E$14,2,FALSE)</f>
        <v>#N/A</v>
      </c>
      <c r="J81" s="15"/>
      <c r="K81" s="8"/>
    </row>
    <row r="82" spans="2:11" ht="15.95" customHeight="1">
      <c r="B82" s="21">
        <v>74</v>
      </c>
      <c r="C82" s="20" t="s">
        <v>23</v>
      </c>
      <c r="D82" s="22" t="s">
        <v>19</v>
      </c>
      <c r="E82" s="41">
        <v>53</v>
      </c>
      <c r="F82" s="85"/>
      <c r="G82" s="23" t="e">
        <f>SUM(G81+VLOOKUP(E81,'변수 타입'!$B$5:$E$14,3,FALSE))</f>
        <v>#N/A</v>
      </c>
      <c r="H82" s="5"/>
      <c r="I82" s="45" t="e">
        <f>VLOOKUP(E82,'변수 타입'!$B$5:$E$14,2,FALSE)</f>
        <v>#N/A</v>
      </c>
      <c r="J82" s="55"/>
      <c r="K82" s="8"/>
    </row>
    <row r="83" spans="2:11" ht="15.95" customHeight="1">
      <c r="B83" s="21">
        <v>75</v>
      </c>
      <c r="C83" s="20" t="s">
        <v>23</v>
      </c>
      <c r="D83" s="22" t="s">
        <v>19</v>
      </c>
      <c r="E83" s="41">
        <v>54</v>
      </c>
      <c r="F83" s="85"/>
      <c r="G83" s="23" t="e">
        <f>SUM(G82+VLOOKUP(E82,'변수 타입'!$B$5:$E$14,3,FALSE))</f>
        <v>#N/A</v>
      </c>
      <c r="H83" s="5"/>
      <c r="I83" s="45" t="e">
        <f>VLOOKUP(E83,'변수 타입'!$B$5:$E$14,2,FALSE)</f>
        <v>#N/A</v>
      </c>
      <c r="J83" s="55"/>
      <c r="K83" s="8"/>
    </row>
    <row r="84" spans="2:11" ht="15.95" customHeight="1">
      <c r="B84" s="21">
        <v>76</v>
      </c>
      <c r="C84" s="20" t="s">
        <v>23</v>
      </c>
      <c r="D84" s="22" t="s">
        <v>19</v>
      </c>
      <c r="E84" s="41">
        <v>55</v>
      </c>
      <c r="F84" s="85"/>
      <c r="G84" s="23" t="e">
        <f>SUM(G83+VLOOKUP(E83,'변수 타입'!$B$5:$E$14,3,FALSE))</f>
        <v>#N/A</v>
      </c>
      <c r="H84" s="5"/>
      <c r="I84" s="45" t="e">
        <f>VLOOKUP(E84,'변수 타입'!$B$5:$E$14,2,FALSE)</f>
        <v>#N/A</v>
      </c>
      <c r="J84" s="55"/>
      <c r="K84" s="8"/>
    </row>
    <row r="85" spans="2:11" ht="15.95" customHeight="1">
      <c r="B85" s="21">
        <v>77</v>
      </c>
      <c r="C85" s="20" t="s">
        <v>23</v>
      </c>
      <c r="D85" s="22" t="s">
        <v>19</v>
      </c>
      <c r="E85" s="41">
        <v>56</v>
      </c>
      <c r="F85" s="85"/>
      <c r="G85" s="23" t="e">
        <f>SUM(G84+VLOOKUP(E84,'변수 타입'!$B$5:$E$14,3,FALSE))</f>
        <v>#N/A</v>
      </c>
      <c r="H85" s="5"/>
      <c r="I85" s="45" t="e">
        <f>VLOOKUP(E85,'변수 타입'!$B$5:$E$14,2,FALSE)</f>
        <v>#N/A</v>
      </c>
      <c r="J85" s="55"/>
      <c r="K85" s="8"/>
    </row>
    <row r="86" spans="2:11" ht="15.95" customHeight="1">
      <c r="B86" s="21">
        <v>78</v>
      </c>
      <c r="C86" s="20" t="s">
        <v>23</v>
      </c>
      <c r="D86" s="22" t="s">
        <v>19</v>
      </c>
      <c r="E86" s="41">
        <v>57</v>
      </c>
      <c r="F86" s="85"/>
      <c r="G86" s="23" t="e">
        <f>SUM(G85+VLOOKUP(E85,'변수 타입'!$B$5:$E$14,3,FALSE))</f>
        <v>#N/A</v>
      </c>
      <c r="H86" s="5"/>
      <c r="I86" s="45" t="e">
        <f>VLOOKUP(E86,'변수 타입'!$B$5:$E$14,2,FALSE)</f>
        <v>#N/A</v>
      </c>
      <c r="J86" s="55"/>
      <c r="K86" s="8"/>
    </row>
    <row r="87" spans="2:11" ht="15.95" customHeight="1">
      <c r="B87" s="21">
        <v>79</v>
      </c>
      <c r="C87" s="20" t="s">
        <v>23</v>
      </c>
      <c r="D87" s="22" t="s">
        <v>19</v>
      </c>
      <c r="E87" s="41">
        <v>58</v>
      </c>
      <c r="F87" s="85"/>
      <c r="G87" s="23" t="e">
        <f>SUM(G86+VLOOKUP(E86,'변수 타입'!$B$5:$E$14,3,FALSE))</f>
        <v>#N/A</v>
      </c>
      <c r="H87" s="5"/>
      <c r="I87" s="45" t="e">
        <f>VLOOKUP(E87,'변수 타입'!$B$5:$E$14,2,FALSE)</f>
        <v>#N/A</v>
      </c>
      <c r="J87" s="55"/>
      <c r="K87" s="8"/>
    </row>
    <row r="88" spans="2:11" ht="15.95" customHeight="1">
      <c r="B88" s="21">
        <v>80</v>
      </c>
      <c r="C88" s="20" t="s">
        <v>23</v>
      </c>
      <c r="D88" s="22" t="s">
        <v>19</v>
      </c>
      <c r="E88" s="41">
        <v>59</v>
      </c>
      <c r="F88" s="85"/>
      <c r="G88" s="23" t="e">
        <f>SUM(G87+VLOOKUP(E87,'변수 타입'!$B$5:$E$14,3,FALSE))</f>
        <v>#N/A</v>
      </c>
      <c r="H88" s="94" t="s">
        <v>107</v>
      </c>
      <c r="I88" s="45" t="e">
        <f>VLOOKUP(E88,'변수 타입'!$B$5:$E$14,2,FALSE)</f>
        <v>#N/A</v>
      </c>
      <c r="J88" s="55"/>
      <c r="K88" s="8"/>
    </row>
    <row r="89" spans="2:11" ht="15.95" customHeight="1">
      <c r="B89" s="21">
        <v>81</v>
      </c>
      <c r="C89" s="20" t="s">
        <v>23</v>
      </c>
      <c r="D89" s="22" t="s">
        <v>19</v>
      </c>
      <c r="E89" s="41">
        <v>60</v>
      </c>
      <c r="F89" s="85"/>
      <c r="G89" s="23" t="e">
        <f>SUM(G88+VLOOKUP(E88,'변수 타입'!$B$5:$E$14,3,FALSE))</f>
        <v>#N/A</v>
      </c>
      <c r="H89" s="94" t="s">
        <v>108</v>
      </c>
      <c r="I89" s="45" t="e">
        <f>VLOOKUP(E89,'변수 타입'!$B$5:$E$14,2,FALSE)</f>
        <v>#N/A</v>
      </c>
      <c r="J89" s="55"/>
      <c r="K89" s="8"/>
    </row>
    <row r="90" spans="2:11" ht="15.95" customHeight="1">
      <c r="B90" s="21">
        <v>82</v>
      </c>
      <c r="C90" s="20" t="s">
        <v>23</v>
      </c>
      <c r="D90" s="22" t="s">
        <v>19</v>
      </c>
      <c r="E90" s="41">
        <v>61</v>
      </c>
      <c r="F90" s="85"/>
      <c r="G90" s="23" t="e">
        <f>SUM(G89+VLOOKUP(E89,'변수 타입'!$B$5:$E$14,3,FALSE))</f>
        <v>#N/A</v>
      </c>
      <c r="H90" s="94" t="s">
        <v>109</v>
      </c>
      <c r="I90" s="45" t="e">
        <f>VLOOKUP(E90,'변수 타입'!$B$5:$E$14,2,FALSE)</f>
        <v>#N/A</v>
      </c>
      <c r="J90" s="15"/>
      <c r="K90" s="8"/>
    </row>
    <row r="91" spans="2:11" ht="15.95" customHeight="1">
      <c r="B91" s="21">
        <v>83</v>
      </c>
      <c r="C91" s="20" t="s">
        <v>23</v>
      </c>
      <c r="D91" s="22" t="s">
        <v>19</v>
      </c>
      <c r="E91" s="41">
        <v>62</v>
      </c>
      <c r="F91" s="85"/>
      <c r="G91" s="23" t="e">
        <f>SUM(G90+VLOOKUP(E90,'변수 타입'!$B$5:$E$14,3,FALSE))</f>
        <v>#N/A</v>
      </c>
      <c r="H91" s="94" t="s">
        <v>110</v>
      </c>
      <c r="I91" s="45" t="e">
        <f>VLOOKUP(E91,'변수 타입'!$B$5:$E$14,2,FALSE)</f>
        <v>#N/A</v>
      </c>
      <c r="J91" s="15"/>
      <c r="K91" s="8"/>
    </row>
    <row r="92" spans="2:11" ht="15.95" customHeight="1">
      <c r="B92" s="21">
        <v>84</v>
      </c>
      <c r="C92" s="20" t="s">
        <v>23</v>
      </c>
      <c r="D92" s="22" t="s">
        <v>19</v>
      </c>
      <c r="E92" s="41">
        <v>63</v>
      </c>
      <c r="F92" s="85"/>
      <c r="G92" s="23" t="e">
        <f>SUM(G91+VLOOKUP(E91,'변수 타입'!$B$5:$E$14,3,FALSE))</f>
        <v>#N/A</v>
      </c>
      <c r="H92" s="94" t="s">
        <v>111</v>
      </c>
      <c r="I92" s="45" t="e">
        <f>VLOOKUP(E92,'변수 타입'!$B$5:$E$14,2,FALSE)</f>
        <v>#N/A</v>
      </c>
      <c r="J92" s="15"/>
      <c r="K92" s="8"/>
    </row>
    <row r="93" spans="2:11" ht="15.95" customHeight="1">
      <c r="B93" s="21">
        <v>85</v>
      </c>
      <c r="C93" s="20" t="s">
        <v>23</v>
      </c>
      <c r="D93" s="22" t="s">
        <v>19</v>
      </c>
      <c r="E93" s="41">
        <v>64</v>
      </c>
      <c r="F93" s="85"/>
      <c r="G93" s="23" t="e">
        <f>SUM(G92+VLOOKUP(E92,'변수 타입'!$B$5:$E$14,3,FALSE))</f>
        <v>#N/A</v>
      </c>
      <c r="H93" s="94" t="s">
        <v>112</v>
      </c>
      <c r="I93" s="45" t="e">
        <f>VLOOKUP(E93,'변수 타입'!$B$5:$E$14,2,FALSE)</f>
        <v>#N/A</v>
      </c>
      <c r="J93" s="15"/>
      <c r="K93" s="8"/>
    </row>
    <row r="94" spans="2:11" ht="15.95" customHeight="1">
      <c r="B94" s="21">
        <v>86</v>
      </c>
      <c r="C94" s="20" t="s">
        <v>23</v>
      </c>
      <c r="D94" s="22" t="s">
        <v>19</v>
      </c>
      <c r="E94" s="41">
        <v>65</v>
      </c>
      <c r="F94" s="85"/>
      <c r="G94" s="23" t="e">
        <f>SUM(G93+VLOOKUP(E93,'변수 타입'!$B$5:$E$14,3,FALSE))</f>
        <v>#N/A</v>
      </c>
      <c r="H94" s="94" t="s">
        <v>113</v>
      </c>
      <c r="I94" s="45" t="e">
        <f>VLOOKUP(E94,'변수 타입'!$B$5:$E$14,2,FALSE)</f>
        <v>#N/A</v>
      </c>
      <c r="J94" s="15"/>
      <c r="K94" s="8"/>
    </row>
    <row r="95" spans="2:11" ht="15.95" customHeight="1">
      <c r="B95" s="21">
        <v>87</v>
      </c>
      <c r="C95" s="20" t="s">
        <v>23</v>
      </c>
      <c r="D95" s="22" t="s">
        <v>19</v>
      </c>
      <c r="E95" s="41">
        <v>66</v>
      </c>
      <c r="F95" s="85"/>
      <c r="G95" s="23" t="e">
        <f>SUM(G94+VLOOKUP(E94,'변수 타입'!$B$5:$E$14,3,FALSE))</f>
        <v>#N/A</v>
      </c>
      <c r="H95" s="4"/>
      <c r="I95" s="45" t="e">
        <f>VLOOKUP(E95,'변수 타입'!$B$5:$E$14,2,FALSE)</f>
        <v>#N/A</v>
      </c>
      <c r="J95" s="15"/>
      <c r="K95" s="8"/>
    </row>
    <row r="96" spans="2:11" ht="15.95" customHeight="1">
      <c r="B96" s="21">
        <v>88</v>
      </c>
      <c r="C96" s="20" t="s">
        <v>23</v>
      </c>
      <c r="D96" s="22" t="s">
        <v>19</v>
      </c>
      <c r="E96" s="41">
        <v>67</v>
      </c>
      <c r="F96" s="85"/>
      <c r="G96" s="23" t="e">
        <f>SUM(G95+VLOOKUP(E95,'변수 타입'!$B$5:$E$14,3,FALSE))</f>
        <v>#N/A</v>
      </c>
      <c r="H96" s="4"/>
      <c r="I96" s="45" t="e">
        <f>VLOOKUP(E96,'변수 타입'!$B$5:$E$14,2,FALSE)</f>
        <v>#N/A</v>
      </c>
      <c r="J96" s="15"/>
      <c r="K96" s="8"/>
    </row>
    <row r="97" spans="2:11" ht="15.95" customHeight="1">
      <c r="B97" s="21">
        <v>89</v>
      </c>
      <c r="C97" s="20" t="s">
        <v>23</v>
      </c>
      <c r="D97" s="22" t="s">
        <v>19</v>
      </c>
      <c r="E97" s="41">
        <v>68</v>
      </c>
      <c r="F97" s="85"/>
      <c r="G97" s="23" t="e">
        <f>SUM(G96+VLOOKUP(E96,'변수 타입'!$B$5:$E$14,3,FALSE))</f>
        <v>#N/A</v>
      </c>
      <c r="H97" s="4"/>
      <c r="I97" s="45" t="e">
        <f>VLOOKUP(E97,'변수 타입'!$B$5:$E$14,2,FALSE)</f>
        <v>#N/A</v>
      </c>
      <c r="J97" s="15"/>
      <c r="K97" s="8"/>
    </row>
    <row r="98" spans="2:11" ht="15.95" customHeight="1">
      <c r="B98" s="21">
        <v>90</v>
      </c>
      <c r="C98" s="20" t="s">
        <v>23</v>
      </c>
      <c r="D98" s="22" t="s">
        <v>19</v>
      </c>
      <c r="E98" s="41">
        <v>69</v>
      </c>
      <c r="F98" s="85"/>
      <c r="G98" s="23" t="e">
        <f>SUM(G97+VLOOKUP(E97,'변수 타입'!$B$5:$E$14,3,FALSE))</f>
        <v>#N/A</v>
      </c>
      <c r="H98" s="4"/>
      <c r="I98" s="45" t="e">
        <f>VLOOKUP(E98,'변수 타입'!$B$5:$E$14,2,FALSE)</f>
        <v>#N/A</v>
      </c>
      <c r="J98" s="15"/>
      <c r="K98" s="8"/>
    </row>
    <row r="99" spans="2:11" ht="15.95" customHeight="1">
      <c r="B99" s="21">
        <v>91</v>
      </c>
      <c r="C99" s="20" t="s">
        <v>23</v>
      </c>
      <c r="D99" s="22" t="s">
        <v>19</v>
      </c>
      <c r="E99" s="41">
        <v>70</v>
      </c>
      <c r="F99" s="85"/>
      <c r="G99" s="23" t="e">
        <f>SUM(G98+VLOOKUP(E98,'변수 타입'!$B$5:$E$14,3,FALSE))</f>
        <v>#N/A</v>
      </c>
      <c r="H99" s="4"/>
      <c r="I99" s="45" t="e">
        <f>VLOOKUP(E99,'변수 타입'!$B$5:$E$14,2,FALSE)</f>
        <v>#N/A</v>
      </c>
      <c r="J99" s="15"/>
      <c r="K99" s="8"/>
    </row>
    <row r="100" spans="2:11" ht="15.95" customHeight="1">
      <c r="B100" s="21">
        <v>92</v>
      </c>
      <c r="C100" s="20" t="s">
        <v>23</v>
      </c>
      <c r="D100" s="22" t="s">
        <v>19</v>
      </c>
      <c r="E100" s="41">
        <v>71</v>
      </c>
      <c r="F100" s="85"/>
      <c r="G100" s="23" t="e">
        <f>SUM(G99+VLOOKUP(E99,'변수 타입'!$B$5:$E$14,3,FALSE))</f>
        <v>#N/A</v>
      </c>
      <c r="H100" s="4"/>
      <c r="I100" s="45" t="e">
        <f>VLOOKUP(E100,'변수 타입'!$B$5:$E$14,2,FALSE)</f>
        <v>#N/A</v>
      </c>
      <c r="J100" s="15"/>
      <c r="K100" s="8"/>
    </row>
    <row r="101" spans="2:11" ht="15.95" customHeight="1">
      <c r="B101" s="21">
        <v>93</v>
      </c>
      <c r="C101" s="20" t="s">
        <v>23</v>
      </c>
      <c r="D101" s="22" t="s">
        <v>19</v>
      </c>
      <c r="E101" s="41">
        <v>72</v>
      </c>
      <c r="F101" s="85"/>
      <c r="G101" s="23" t="e">
        <f>SUM(G100+VLOOKUP(E100,'변수 타입'!$B$5:$E$14,3,FALSE))</f>
        <v>#N/A</v>
      </c>
      <c r="H101" s="4"/>
      <c r="I101" s="45" t="e">
        <f>VLOOKUP(E101,'변수 타입'!$B$5:$E$14,2,FALSE)</f>
        <v>#N/A</v>
      </c>
      <c r="J101" s="15"/>
      <c r="K101" s="8"/>
    </row>
    <row r="102" spans="2:11" ht="15.95" customHeight="1">
      <c r="B102" s="21">
        <v>94</v>
      </c>
      <c r="C102" s="20" t="s">
        <v>23</v>
      </c>
      <c r="D102" s="22" t="s">
        <v>19</v>
      </c>
      <c r="E102" s="41">
        <v>73</v>
      </c>
      <c r="F102" s="85"/>
      <c r="G102" s="23" t="e">
        <f>SUM(G101+VLOOKUP(E101,'변수 타입'!$B$5:$E$14,3,FALSE))</f>
        <v>#N/A</v>
      </c>
      <c r="H102" s="4"/>
      <c r="I102" s="45" t="e">
        <f>VLOOKUP(E102,'변수 타입'!$B$5:$E$14,2,FALSE)</f>
        <v>#N/A</v>
      </c>
      <c r="J102" s="15"/>
      <c r="K102" s="8"/>
    </row>
    <row r="103" spans="2:11" ht="15.95" customHeight="1">
      <c r="B103" s="21">
        <v>95</v>
      </c>
      <c r="C103" s="20" t="s">
        <v>23</v>
      </c>
      <c r="D103" s="22" t="s">
        <v>19</v>
      </c>
      <c r="E103" s="41">
        <v>74</v>
      </c>
      <c r="F103" s="85"/>
      <c r="G103" s="23" t="e">
        <f>SUM(G102+VLOOKUP(E102,'변수 타입'!$B$5:$E$14,3,FALSE))</f>
        <v>#N/A</v>
      </c>
      <c r="H103" s="4"/>
      <c r="I103" s="45" t="e">
        <f>VLOOKUP(E103,'변수 타입'!$B$5:$E$14,2,FALSE)</f>
        <v>#N/A</v>
      </c>
      <c r="J103" s="15"/>
      <c r="K103" s="8"/>
    </row>
    <row r="104" spans="2:11" ht="15.95" customHeight="1">
      <c r="B104" s="21">
        <v>96</v>
      </c>
      <c r="C104" s="20" t="s">
        <v>23</v>
      </c>
      <c r="D104" s="22" t="s">
        <v>19</v>
      </c>
      <c r="E104" s="41">
        <v>75</v>
      </c>
      <c r="F104" s="85"/>
      <c r="G104" s="23" t="e">
        <f>SUM(G103+VLOOKUP(E103,'변수 타입'!$B$5:$E$14,3,FALSE))</f>
        <v>#N/A</v>
      </c>
      <c r="H104" s="4"/>
      <c r="I104" s="45" t="e">
        <f>VLOOKUP(E104,'변수 타입'!$B$5:$E$14,2,FALSE)</f>
        <v>#N/A</v>
      </c>
      <c r="J104" s="15"/>
      <c r="K104" s="8"/>
    </row>
    <row r="105" spans="2:11" ht="15.95" customHeight="1">
      <c r="B105" s="21">
        <v>97</v>
      </c>
      <c r="C105" s="20" t="s">
        <v>23</v>
      </c>
      <c r="D105" s="22" t="s">
        <v>19</v>
      </c>
      <c r="E105" s="41">
        <v>76</v>
      </c>
      <c r="F105" s="85"/>
      <c r="G105" s="23" t="e">
        <f>SUM(G104+VLOOKUP(E104,'변수 타입'!$B$5:$E$14,3,FALSE))</f>
        <v>#N/A</v>
      </c>
      <c r="H105" s="4"/>
      <c r="I105" s="45" t="e">
        <f>VLOOKUP(E105,'변수 타입'!$B$5:$E$14,2,FALSE)</f>
        <v>#N/A</v>
      </c>
      <c r="J105" s="15"/>
      <c r="K105" s="8"/>
    </row>
    <row r="106" spans="2:11" ht="15.95" customHeight="1">
      <c r="B106" s="21">
        <v>98</v>
      </c>
      <c r="C106" s="20" t="s">
        <v>23</v>
      </c>
      <c r="D106" s="22" t="s">
        <v>19</v>
      </c>
      <c r="E106" s="41">
        <v>77</v>
      </c>
      <c r="F106" s="85"/>
      <c r="G106" s="23" t="e">
        <f>SUM(G105+VLOOKUP(E105,'변수 타입'!$B$5:$E$14,3,FALSE))</f>
        <v>#N/A</v>
      </c>
      <c r="H106" s="4"/>
      <c r="I106" s="45" t="e">
        <f>VLOOKUP(E106,'변수 타입'!$B$5:$E$14,2,FALSE)</f>
        <v>#N/A</v>
      </c>
      <c r="J106" s="15"/>
      <c r="K106" s="8"/>
    </row>
    <row r="107" spans="2:11" ht="15.95" customHeight="1">
      <c r="B107" s="21">
        <v>99</v>
      </c>
      <c r="C107" s="20" t="s">
        <v>23</v>
      </c>
      <c r="D107" s="22" t="s">
        <v>19</v>
      </c>
      <c r="E107" s="41">
        <v>78</v>
      </c>
      <c r="F107" s="85"/>
      <c r="G107" s="23" t="e">
        <f>SUM(G106+VLOOKUP(E106,'변수 타입'!$B$5:$E$14,3,FALSE))</f>
        <v>#N/A</v>
      </c>
      <c r="H107" s="4"/>
      <c r="I107" s="45" t="e">
        <f>VLOOKUP(E107,'변수 타입'!$B$5:$E$14,2,FALSE)</f>
        <v>#N/A</v>
      </c>
      <c r="J107" s="15"/>
      <c r="K107" s="8"/>
    </row>
    <row r="108" spans="2:11" ht="15.95" customHeight="1">
      <c r="B108" s="21">
        <v>100</v>
      </c>
      <c r="C108" s="20" t="s">
        <v>23</v>
      </c>
      <c r="D108" s="22" t="s">
        <v>19</v>
      </c>
      <c r="E108" s="41">
        <v>79</v>
      </c>
      <c r="F108" s="85"/>
      <c r="G108" s="23" t="e">
        <f>SUM(G107+VLOOKUP(E107,'변수 타입'!$B$5:$E$14,3,FALSE))</f>
        <v>#N/A</v>
      </c>
      <c r="H108" s="4"/>
      <c r="I108" s="45" t="e">
        <f>VLOOKUP(E108,'변수 타입'!$B$5:$E$14,2,FALSE)</f>
        <v>#N/A</v>
      </c>
      <c r="J108" s="15"/>
      <c r="K108" s="8"/>
    </row>
    <row r="109" spans="2:11" ht="15.95" customHeight="1">
      <c r="B109" s="21">
        <v>101</v>
      </c>
      <c r="C109" s="20" t="s">
        <v>23</v>
      </c>
      <c r="D109" s="22" t="s">
        <v>19</v>
      </c>
      <c r="E109" s="41">
        <v>80</v>
      </c>
      <c r="F109" s="85"/>
      <c r="G109" s="23" t="e">
        <f>SUM(G108+VLOOKUP(E108,'변수 타입'!$B$5:$E$14,3,FALSE))</f>
        <v>#N/A</v>
      </c>
      <c r="H109" s="4"/>
      <c r="I109" s="45" t="e">
        <f>VLOOKUP(E109,'변수 타입'!$B$5:$E$14,2,FALSE)</f>
        <v>#N/A</v>
      </c>
      <c r="J109" s="15"/>
      <c r="K109" s="8"/>
    </row>
    <row r="110" spans="2:11" ht="15.95" customHeight="1">
      <c r="B110" s="21">
        <v>102</v>
      </c>
      <c r="C110" s="20" t="s">
        <v>23</v>
      </c>
      <c r="D110" s="22" t="s">
        <v>19</v>
      </c>
      <c r="E110" s="41">
        <v>81</v>
      </c>
      <c r="F110" s="85"/>
      <c r="G110" s="23" t="e">
        <f>SUM(G109+VLOOKUP(E109,'변수 타입'!$B$5:$E$14,3,FALSE))</f>
        <v>#N/A</v>
      </c>
      <c r="H110" s="4"/>
      <c r="I110" s="45" t="e">
        <f>VLOOKUP(E110,'변수 타입'!$B$5:$E$14,2,FALSE)</f>
        <v>#N/A</v>
      </c>
      <c r="J110" s="15"/>
      <c r="K110" s="8"/>
    </row>
    <row r="111" spans="2:11" ht="15.95" customHeight="1">
      <c r="B111" s="21">
        <v>103</v>
      </c>
      <c r="C111" s="20" t="s">
        <v>23</v>
      </c>
      <c r="D111" s="22" t="s">
        <v>19</v>
      </c>
      <c r="E111" s="41">
        <v>82</v>
      </c>
      <c r="F111" s="85"/>
      <c r="G111" s="23" t="e">
        <f>SUM(G110+VLOOKUP(E110,'변수 타입'!$B$5:$E$14,3,FALSE))</f>
        <v>#N/A</v>
      </c>
      <c r="H111" s="4"/>
      <c r="I111" s="45" t="e">
        <f>VLOOKUP(E111,'변수 타입'!$B$5:$E$14,2,FALSE)</f>
        <v>#N/A</v>
      </c>
      <c r="J111" s="15"/>
      <c r="K111" s="8"/>
    </row>
    <row r="112" spans="2:11" ht="15.95" customHeight="1">
      <c r="B112" s="21">
        <v>104</v>
      </c>
      <c r="C112" s="20" t="s">
        <v>23</v>
      </c>
      <c r="D112" s="22" t="s">
        <v>19</v>
      </c>
      <c r="E112" s="41">
        <v>83</v>
      </c>
      <c r="F112" s="85"/>
      <c r="G112" s="23" t="e">
        <f>SUM(G111+VLOOKUP(E111,'변수 타입'!$B$5:$E$14,3,FALSE))</f>
        <v>#N/A</v>
      </c>
      <c r="H112" s="4"/>
      <c r="I112" s="45" t="e">
        <f>VLOOKUP(E112,'변수 타입'!$B$5:$E$14,2,FALSE)</f>
        <v>#N/A</v>
      </c>
      <c r="J112" s="15"/>
      <c r="K112" s="8"/>
    </row>
    <row r="113" spans="2:11" ht="15.95" customHeight="1">
      <c r="B113" s="21">
        <v>105</v>
      </c>
      <c r="C113" s="20" t="s">
        <v>23</v>
      </c>
      <c r="D113" s="22" t="s">
        <v>19</v>
      </c>
      <c r="E113" s="41">
        <v>84</v>
      </c>
      <c r="F113" s="85"/>
      <c r="G113" s="23" t="e">
        <f>SUM(G112+VLOOKUP(E112,'변수 타입'!$B$5:$E$14,3,FALSE))</f>
        <v>#N/A</v>
      </c>
      <c r="H113" s="4"/>
      <c r="I113" s="45" t="e">
        <f>VLOOKUP(E113,'변수 타입'!$B$5:$E$14,2,FALSE)</f>
        <v>#N/A</v>
      </c>
      <c r="J113" s="15"/>
      <c r="K113" s="8"/>
    </row>
    <row r="114" spans="2:11" ht="15.95" customHeight="1">
      <c r="B114" s="21">
        <v>106</v>
      </c>
      <c r="C114" s="20" t="s">
        <v>23</v>
      </c>
      <c r="D114" s="22" t="s">
        <v>19</v>
      </c>
      <c r="E114" s="41">
        <v>85</v>
      </c>
      <c r="F114" s="85"/>
      <c r="G114" s="23" t="e">
        <f>SUM(G113+VLOOKUP(E113,'변수 타입'!$B$5:$E$14,3,FALSE))</f>
        <v>#N/A</v>
      </c>
      <c r="H114" s="4"/>
      <c r="I114" s="45" t="e">
        <f>VLOOKUP(E114,'변수 타입'!$B$5:$E$14,2,FALSE)</f>
        <v>#N/A</v>
      </c>
      <c r="J114" s="15"/>
      <c r="K114" s="8"/>
    </row>
    <row r="115" spans="2:11" ht="15.95" customHeight="1">
      <c r="B115" s="21">
        <v>107</v>
      </c>
      <c r="C115" s="20" t="s">
        <v>23</v>
      </c>
      <c r="D115" s="22" t="s">
        <v>19</v>
      </c>
      <c r="E115" s="41">
        <v>86</v>
      </c>
      <c r="F115" s="85"/>
      <c r="G115" s="23" t="e">
        <f>SUM(G114+VLOOKUP(E114,'변수 타입'!$B$5:$E$14,3,FALSE))</f>
        <v>#N/A</v>
      </c>
      <c r="H115" s="4"/>
      <c r="I115" s="45" t="e">
        <f>VLOOKUP(E115,'변수 타입'!$B$5:$E$14,2,FALSE)</f>
        <v>#N/A</v>
      </c>
      <c r="J115" s="15"/>
      <c r="K115" s="8"/>
    </row>
    <row r="116" spans="2:11" ht="15.95" customHeight="1">
      <c r="B116" s="21">
        <v>108</v>
      </c>
      <c r="C116" s="20" t="s">
        <v>23</v>
      </c>
      <c r="D116" s="22" t="s">
        <v>19</v>
      </c>
      <c r="E116" s="41">
        <v>87</v>
      </c>
      <c r="F116" s="85"/>
      <c r="G116" s="23" t="e">
        <f>SUM(G115+VLOOKUP(E115,'변수 타입'!$B$5:$E$14,3,FALSE))</f>
        <v>#N/A</v>
      </c>
      <c r="H116" s="4"/>
      <c r="I116" s="45" t="e">
        <f>VLOOKUP(E116,'변수 타입'!$B$5:$E$14,2,FALSE)</f>
        <v>#N/A</v>
      </c>
      <c r="J116" s="15"/>
      <c r="K116" s="8"/>
    </row>
    <row r="117" spans="2:11" ht="15.95" customHeight="1">
      <c r="B117" s="21">
        <v>109</v>
      </c>
      <c r="C117" s="20" t="s">
        <v>23</v>
      </c>
      <c r="D117" s="22" t="s">
        <v>19</v>
      </c>
      <c r="E117" s="41">
        <v>88</v>
      </c>
      <c r="F117" s="85"/>
      <c r="G117" s="23" t="e">
        <f>SUM(G116+VLOOKUP(E116,'변수 타입'!$B$5:$E$14,3,FALSE))</f>
        <v>#N/A</v>
      </c>
      <c r="H117" s="4"/>
      <c r="I117" s="45" t="e">
        <f>VLOOKUP(E117,'변수 타입'!$B$5:$E$14,2,FALSE)</f>
        <v>#N/A</v>
      </c>
      <c r="J117" s="15"/>
      <c r="K117" s="8"/>
    </row>
    <row r="118" spans="2:11" ht="15.95" customHeight="1">
      <c r="B118" s="21">
        <v>110</v>
      </c>
      <c r="C118" s="20" t="s">
        <v>23</v>
      </c>
      <c r="D118" s="22" t="s">
        <v>19</v>
      </c>
      <c r="E118" s="41">
        <v>89</v>
      </c>
      <c r="F118" s="85"/>
      <c r="G118" s="23" t="e">
        <f>SUM(G117+VLOOKUP(E117,'변수 타입'!$B$5:$E$14,3,FALSE))</f>
        <v>#N/A</v>
      </c>
      <c r="H118" s="4"/>
      <c r="I118" s="45" t="e">
        <f>VLOOKUP(E118,'변수 타입'!$B$5:$E$14,2,FALSE)</f>
        <v>#N/A</v>
      </c>
      <c r="J118" s="15"/>
      <c r="K118" s="8"/>
    </row>
    <row r="119" spans="2:11" ht="15.95" customHeight="1">
      <c r="B119" s="21">
        <v>111</v>
      </c>
      <c r="C119" s="20" t="s">
        <v>23</v>
      </c>
      <c r="D119" s="22" t="s">
        <v>19</v>
      </c>
      <c r="E119" s="41">
        <v>90</v>
      </c>
      <c r="F119" s="85"/>
      <c r="G119" s="23" t="e">
        <f>SUM(G118+VLOOKUP(E118,'변수 타입'!$B$5:$E$14,3,FALSE))</f>
        <v>#N/A</v>
      </c>
      <c r="H119" s="4"/>
      <c r="I119" s="45" t="e">
        <f>VLOOKUP(E119,'변수 타입'!$B$5:$E$14,2,FALSE)</f>
        <v>#N/A</v>
      </c>
      <c r="J119" s="15"/>
      <c r="K119" s="8"/>
    </row>
    <row r="120" spans="2:11" ht="15.95" customHeight="1">
      <c r="B120" s="21">
        <v>112</v>
      </c>
      <c r="C120" s="20" t="s">
        <v>23</v>
      </c>
      <c r="D120" s="22" t="s">
        <v>19</v>
      </c>
      <c r="E120" s="41">
        <v>91</v>
      </c>
      <c r="F120" s="85"/>
      <c r="G120" s="23" t="e">
        <f>SUM(G119+VLOOKUP(E119,'변수 타입'!$B$5:$E$14,3,FALSE))</f>
        <v>#N/A</v>
      </c>
      <c r="H120" s="4"/>
      <c r="I120" s="45" t="e">
        <f>VLOOKUP(E120,'변수 타입'!$B$5:$E$14,2,FALSE)</f>
        <v>#N/A</v>
      </c>
      <c r="J120" s="15"/>
      <c r="K120" s="8"/>
    </row>
    <row r="121" spans="2:11" ht="15.95" customHeight="1">
      <c r="B121" s="21">
        <v>113</v>
      </c>
      <c r="C121" s="20" t="s">
        <v>23</v>
      </c>
      <c r="D121" s="22" t="s">
        <v>19</v>
      </c>
      <c r="E121" s="41">
        <v>92</v>
      </c>
      <c r="F121" s="85"/>
      <c r="G121" s="23" t="e">
        <f>SUM(G120+VLOOKUP(E120,'변수 타입'!$B$5:$E$14,3,FALSE))</f>
        <v>#N/A</v>
      </c>
      <c r="H121" s="4"/>
      <c r="I121" s="45" t="e">
        <f>VLOOKUP(E121,'변수 타입'!$B$5:$E$14,2,FALSE)</f>
        <v>#N/A</v>
      </c>
      <c r="J121" s="15"/>
      <c r="K121" s="8"/>
    </row>
    <row r="122" spans="2:11" ht="15.95" customHeight="1">
      <c r="B122" s="21">
        <v>114</v>
      </c>
      <c r="C122" s="20" t="s">
        <v>23</v>
      </c>
      <c r="D122" s="22" t="s">
        <v>19</v>
      </c>
      <c r="E122" s="41">
        <v>93</v>
      </c>
      <c r="F122" s="85"/>
      <c r="G122" s="23" t="e">
        <f>SUM(G121+VLOOKUP(E121,'변수 타입'!$B$5:$E$14,3,FALSE))</f>
        <v>#N/A</v>
      </c>
      <c r="H122" s="2"/>
      <c r="I122" s="45" t="e">
        <f>VLOOKUP(E122,'변수 타입'!$B$5:$E$14,2,FALSE)</f>
        <v>#N/A</v>
      </c>
      <c r="J122" s="52"/>
      <c r="K122" s="27"/>
    </row>
    <row r="123" spans="2:11" ht="15.95" customHeight="1">
      <c r="B123" s="21">
        <v>115</v>
      </c>
      <c r="C123" s="20" t="s">
        <v>23</v>
      </c>
      <c r="D123" s="22" t="s">
        <v>19</v>
      </c>
      <c r="E123" s="41">
        <v>94</v>
      </c>
      <c r="F123" s="85"/>
      <c r="G123" s="23" t="e">
        <f>SUM(G122+VLOOKUP(E122,'변수 타입'!$B$5:$E$14,3,FALSE))</f>
        <v>#N/A</v>
      </c>
      <c r="H123" s="2"/>
      <c r="I123" s="45" t="e">
        <f>VLOOKUP(E123,'변수 타입'!$B$5:$E$14,2,FALSE)</f>
        <v>#N/A</v>
      </c>
      <c r="J123" s="52"/>
      <c r="K123" s="27"/>
    </row>
    <row r="124" spans="2:11" ht="15.95" customHeight="1">
      <c r="B124" s="21">
        <v>116</v>
      </c>
      <c r="C124" s="20" t="s">
        <v>23</v>
      </c>
      <c r="D124" s="22" t="s">
        <v>19</v>
      </c>
      <c r="E124" s="41">
        <v>95</v>
      </c>
      <c r="F124" s="85"/>
      <c r="G124" s="23" t="e">
        <f>SUM(G123+VLOOKUP(E123,'변수 타입'!$B$5:$E$14,3,FALSE))</f>
        <v>#N/A</v>
      </c>
      <c r="H124" s="2"/>
      <c r="I124" s="45" t="e">
        <f>VLOOKUP(E124,'변수 타입'!$B$5:$E$14,2,FALSE)</f>
        <v>#N/A</v>
      </c>
      <c r="J124" s="52"/>
      <c r="K124" s="27"/>
    </row>
    <row r="125" spans="2:11" ht="15.95" customHeight="1">
      <c r="B125" s="21">
        <v>117</v>
      </c>
      <c r="C125" s="20" t="s">
        <v>23</v>
      </c>
      <c r="D125" s="22" t="s">
        <v>19</v>
      </c>
      <c r="E125" s="41">
        <v>96</v>
      </c>
      <c r="F125" s="85"/>
      <c r="G125" s="23" t="e">
        <f>SUM(G124+VLOOKUP(E124,'변수 타입'!$B$5:$E$14,3,FALSE))</f>
        <v>#N/A</v>
      </c>
      <c r="H125" s="2"/>
      <c r="I125" s="45" t="e">
        <f>VLOOKUP(E125,'변수 타입'!$B$5:$E$14,2,FALSE)</f>
        <v>#N/A</v>
      </c>
      <c r="J125" s="52"/>
      <c r="K125" s="27"/>
    </row>
    <row r="126" spans="2:11" ht="15.95" customHeight="1">
      <c r="B126" s="21">
        <v>118</v>
      </c>
      <c r="C126" s="20" t="s">
        <v>23</v>
      </c>
      <c r="D126" s="22" t="s">
        <v>19</v>
      </c>
      <c r="E126" s="41">
        <v>97</v>
      </c>
      <c r="F126" s="85"/>
      <c r="G126" s="23" t="e">
        <f>SUM(G125+VLOOKUP(E125,'변수 타입'!$B$5:$E$14,3,FALSE))</f>
        <v>#N/A</v>
      </c>
      <c r="H126" s="2"/>
      <c r="I126" s="45" t="e">
        <f>VLOOKUP(E126,'변수 타입'!$B$5:$E$14,2,FALSE)</f>
        <v>#N/A</v>
      </c>
      <c r="J126" s="52"/>
      <c r="K126" s="27"/>
    </row>
    <row r="127" spans="2:11" ht="15.95" customHeight="1">
      <c r="B127" s="21">
        <v>119</v>
      </c>
      <c r="C127" s="20" t="s">
        <v>23</v>
      </c>
      <c r="D127" s="22" t="s">
        <v>19</v>
      </c>
      <c r="E127" s="41">
        <v>98</v>
      </c>
      <c r="F127" s="85"/>
      <c r="G127" s="23" t="e">
        <f>SUM(G126+VLOOKUP(E126,'변수 타입'!$B$5:$E$14,3,FALSE))</f>
        <v>#N/A</v>
      </c>
      <c r="H127" s="2"/>
      <c r="I127" s="45" t="e">
        <f>VLOOKUP(E127,'변수 타입'!$B$5:$E$14,2,FALSE)</f>
        <v>#N/A</v>
      </c>
      <c r="J127" s="52"/>
      <c r="K127" s="27"/>
    </row>
    <row r="128" spans="2:11" ht="15.95" customHeight="1">
      <c r="B128" s="21">
        <v>120</v>
      </c>
      <c r="C128" s="20" t="s">
        <v>23</v>
      </c>
      <c r="D128" s="22" t="s">
        <v>19</v>
      </c>
      <c r="E128" s="41">
        <v>99</v>
      </c>
      <c r="F128" s="85"/>
      <c r="G128" s="23" t="e">
        <f>SUM(G127+VLOOKUP(E127,'변수 타입'!$B$5:$E$14,3,FALSE))</f>
        <v>#N/A</v>
      </c>
      <c r="H128" s="2"/>
      <c r="I128" s="45" t="e">
        <f>VLOOKUP(E128,'변수 타입'!$B$5:$E$14,2,FALSE)</f>
        <v>#N/A</v>
      </c>
      <c r="J128" s="52"/>
      <c r="K128" s="27"/>
    </row>
  </sheetData>
  <mergeCells count="3">
    <mergeCell ref="D8:E8"/>
    <mergeCell ref="B2:H5"/>
    <mergeCell ref="J74:J80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'변수 타입'!$B$5:$B$14</xm:f>
          </x14:formula1>
          <xm:sqref>E9:E128</xm:sqref>
        </x14:dataValidation>
        <x14:dataValidation type="list" allowBlank="1" showInputMessage="1" showErrorMessage="1">
          <x14:formula1>
            <xm:f>'변수 타입'!$B$17:$B$18</xm:f>
          </x14:formula1>
          <xm:sqref>D9:D128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변수 타입</vt:lpstr>
      <vt:lpstr>PLC (Foil노출)</vt:lpstr>
      <vt:lpstr>프로텍 (Foil노출)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황산하</dc:creator>
  <cp:lastModifiedBy>PYJ</cp:lastModifiedBy>
  <dcterms:created xsi:type="dcterms:W3CDTF">2021-04-20T07:21:18Z</dcterms:created>
  <dcterms:modified xsi:type="dcterms:W3CDTF">2023-03-06T13:57:24Z</dcterms:modified>
</cp:coreProperties>
</file>