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21073\Documents\카카오톡 받은 파일\"/>
    </mc:Choice>
  </mc:AlternateContent>
  <bookViews>
    <workbookView xWindow="0" yWindow="0" windowWidth="28740" windowHeight="12165" tabRatio="670" firstSheet="4" activeTab="8"/>
  </bookViews>
  <sheets>
    <sheet name="변수 타입" sheetId="37" r:id="rId1"/>
    <sheet name="PLC (공급부)" sheetId="44" r:id="rId2"/>
    <sheet name="Hoist Vision" sheetId="38" r:id="rId3"/>
    <sheet name="PLC (N&amp;D)" sheetId="31" r:id="rId4"/>
    <sheet name="스캐너PC" sheetId="43" r:id="rId5"/>
    <sheet name="로그PC" sheetId="45" r:id="rId6"/>
    <sheet name="PLC (NG마킹확인비전)" sheetId="46" r:id="rId7"/>
    <sheet name="블루타일랩 (NG마킹)" sheetId="40" r:id="rId8"/>
    <sheet name="PLC (Foil노출)" sheetId="48" r:id="rId9"/>
    <sheet name="검사기 (Foil노출)" sheetId="49" r:id="rId10"/>
  </sheets>
  <externalReferences>
    <externalReference r:id="rId11"/>
    <externalReference r:id="rId12"/>
    <externalReference r:id="rId13"/>
    <externalReference r:id="rId14"/>
  </externalReferences>
  <calcPr calcId="162913"/>
</workbook>
</file>

<file path=xl/calcChain.xml><?xml version="1.0" encoding="utf-8"?>
<calcChain xmlns="http://schemas.openxmlformats.org/spreadsheetml/2006/main">
  <c r="I129" i="49" l="1"/>
  <c r="I128" i="49"/>
  <c r="I127" i="49"/>
  <c r="I126" i="49"/>
  <c r="I125" i="49"/>
  <c r="I124" i="49"/>
  <c r="I123" i="49"/>
  <c r="I122" i="49"/>
  <c r="I121" i="49"/>
  <c r="I120" i="49"/>
  <c r="I119" i="49"/>
  <c r="I118" i="49"/>
  <c r="I117" i="49"/>
  <c r="I116" i="49"/>
  <c r="I115" i="49"/>
  <c r="I114" i="49"/>
  <c r="I113" i="49"/>
  <c r="I112" i="49"/>
  <c r="I111" i="49"/>
  <c r="I110" i="49"/>
  <c r="I109" i="49"/>
  <c r="I108" i="49"/>
  <c r="I107" i="49"/>
  <c r="I106" i="49"/>
  <c r="I105" i="49"/>
  <c r="I104" i="49"/>
  <c r="I103" i="49"/>
  <c r="I102" i="49"/>
  <c r="I101" i="49"/>
  <c r="I100" i="49"/>
  <c r="I99" i="49"/>
  <c r="I98" i="49"/>
  <c r="I97" i="49"/>
  <c r="I96" i="49"/>
  <c r="I95" i="49"/>
  <c r="I94" i="49"/>
  <c r="I93" i="49"/>
  <c r="I92" i="49"/>
  <c r="I91" i="49"/>
  <c r="I90" i="49"/>
  <c r="I89" i="49"/>
  <c r="I88" i="49"/>
  <c r="I87" i="49"/>
  <c r="I86" i="49"/>
  <c r="I85" i="49"/>
  <c r="I84" i="49"/>
  <c r="I83" i="49"/>
  <c r="I82" i="49"/>
  <c r="I81" i="49"/>
  <c r="I80" i="49"/>
  <c r="I79" i="49"/>
  <c r="I78" i="49"/>
  <c r="I77" i="49"/>
  <c r="I76" i="49"/>
  <c r="I75" i="49"/>
  <c r="I74" i="49"/>
  <c r="I73" i="49"/>
  <c r="I72" i="49"/>
  <c r="I71" i="49"/>
  <c r="I70" i="49"/>
  <c r="I69" i="49"/>
  <c r="I68" i="49"/>
  <c r="I67" i="49"/>
  <c r="I66" i="49"/>
  <c r="I65" i="49"/>
  <c r="I64" i="49"/>
  <c r="I63" i="49"/>
  <c r="I62" i="49"/>
  <c r="I61" i="49"/>
  <c r="I60" i="49"/>
  <c r="I59" i="49"/>
  <c r="I58" i="49"/>
  <c r="I57" i="49"/>
  <c r="I56" i="49"/>
  <c r="I55" i="49"/>
  <c r="I54" i="49"/>
  <c r="I53" i="49"/>
  <c r="I52" i="49"/>
  <c r="I51" i="49"/>
  <c r="I50" i="49"/>
  <c r="I49" i="49"/>
  <c r="I48" i="49"/>
  <c r="I47" i="49"/>
  <c r="I46" i="49"/>
  <c r="I45" i="49"/>
  <c r="I44" i="49"/>
  <c r="I43" i="49"/>
  <c r="I42" i="49"/>
  <c r="I41" i="49"/>
  <c r="I40" i="49"/>
  <c r="I39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G10" i="49"/>
  <c r="G11" i="49" s="1"/>
  <c r="G12" i="49" s="1"/>
  <c r="G13" i="49" s="1"/>
  <c r="G14" i="49" s="1"/>
  <c r="G15" i="49" s="1"/>
  <c r="G16" i="49" s="1"/>
  <c r="G17" i="49" s="1"/>
  <c r="G18" i="49" s="1"/>
  <c r="G19" i="49" s="1"/>
  <c r="G20" i="49" s="1"/>
  <c r="G21" i="49" s="1"/>
  <c r="G22" i="49" s="1"/>
  <c r="G23" i="49" s="1"/>
  <c r="G24" i="49" s="1"/>
  <c r="G25" i="49" s="1"/>
  <c r="G26" i="49" s="1"/>
  <c r="G27" i="49" s="1"/>
  <c r="G28" i="49" s="1"/>
  <c r="G29" i="49" s="1"/>
  <c r="G30" i="49" s="1"/>
  <c r="G31" i="49" s="1"/>
  <c r="G32" i="49" s="1"/>
  <c r="G33" i="49" s="1"/>
  <c r="G34" i="49" s="1"/>
  <c r="G35" i="49" s="1"/>
  <c r="G36" i="49" s="1"/>
  <c r="G37" i="49" s="1"/>
  <c r="G38" i="49" s="1"/>
  <c r="G39" i="49" s="1"/>
  <c r="G40" i="49" s="1"/>
  <c r="G41" i="49" s="1"/>
  <c r="G42" i="49" s="1"/>
  <c r="G43" i="49" s="1"/>
  <c r="G44" i="49" s="1"/>
  <c r="G45" i="49" s="1"/>
  <c r="G46" i="49" s="1"/>
  <c r="G47" i="49" s="1"/>
  <c r="G48" i="49" s="1"/>
  <c r="G49" i="49" s="1"/>
  <c r="G50" i="49" s="1"/>
  <c r="G51" i="49" s="1"/>
  <c r="G52" i="49" s="1"/>
  <c r="G53" i="49" s="1"/>
  <c r="G54" i="49" s="1"/>
  <c r="G55" i="49" s="1"/>
  <c r="G56" i="49" s="1"/>
  <c r="G57" i="49" s="1"/>
  <c r="G58" i="49" s="1"/>
  <c r="G59" i="49" s="1"/>
  <c r="G60" i="49" s="1"/>
  <c r="G61" i="49" s="1"/>
  <c r="G62" i="49" s="1"/>
  <c r="G63" i="49" s="1"/>
  <c r="G64" i="49" s="1"/>
  <c r="G65" i="49" s="1"/>
  <c r="G66" i="49" s="1"/>
  <c r="G67" i="49" s="1"/>
  <c r="G68" i="49" s="1"/>
  <c r="G69" i="49" s="1"/>
  <c r="G70" i="49" s="1"/>
  <c r="G71" i="49" s="1"/>
  <c r="G72" i="49" s="1"/>
  <c r="G73" i="49" s="1"/>
  <c r="G74" i="49" s="1"/>
  <c r="G75" i="49" s="1"/>
  <c r="G76" i="49" s="1"/>
  <c r="G77" i="49" s="1"/>
  <c r="G78" i="49" s="1"/>
  <c r="G79" i="49" s="1"/>
  <c r="G80" i="49" s="1"/>
  <c r="G81" i="49" s="1"/>
  <c r="G82" i="49" s="1"/>
  <c r="G83" i="49" s="1"/>
  <c r="G84" i="49" s="1"/>
  <c r="G85" i="49" s="1"/>
  <c r="G86" i="49" s="1"/>
  <c r="G87" i="49" s="1"/>
  <c r="G88" i="49" s="1"/>
  <c r="G89" i="49" s="1"/>
  <c r="G90" i="49" s="1"/>
  <c r="G91" i="49" s="1"/>
  <c r="G92" i="49" s="1"/>
  <c r="G93" i="49" s="1"/>
  <c r="G94" i="49" s="1"/>
  <c r="G95" i="49" s="1"/>
  <c r="G96" i="49" s="1"/>
  <c r="G97" i="49" s="1"/>
  <c r="G98" i="49" s="1"/>
  <c r="G99" i="49" s="1"/>
  <c r="G100" i="49" s="1"/>
  <c r="G101" i="49" s="1"/>
  <c r="G102" i="49" s="1"/>
  <c r="G103" i="49" s="1"/>
  <c r="G104" i="49" s="1"/>
  <c r="G105" i="49" s="1"/>
  <c r="G106" i="49" s="1"/>
  <c r="G107" i="49" s="1"/>
  <c r="G108" i="49" s="1"/>
  <c r="G109" i="49" s="1"/>
  <c r="G110" i="49" s="1"/>
  <c r="G111" i="49" s="1"/>
  <c r="G112" i="49" s="1"/>
  <c r="G113" i="49" s="1"/>
  <c r="G114" i="49" s="1"/>
  <c r="G115" i="49" s="1"/>
  <c r="G116" i="49" s="1"/>
  <c r="G117" i="49" s="1"/>
  <c r="G118" i="49" s="1"/>
  <c r="G119" i="49" s="1"/>
  <c r="G120" i="49" s="1"/>
  <c r="G121" i="49" s="1"/>
  <c r="G122" i="49" s="1"/>
  <c r="G123" i="49" s="1"/>
  <c r="G124" i="49" s="1"/>
  <c r="G125" i="49" s="1"/>
  <c r="G126" i="49" s="1"/>
  <c r="G127" i="49" s="1"/>
  <c r="G128" i="49" s="1"/>
  <c r="G129" i="49" s="1"/>
  <c r="F10" i="49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102" i="48"/>
  <c r="I101" i="48"/>
  <c r="I100" i="48"/>
  <c r="I99" i="48"/>
  <c r="I98" i="48"/>
  <c r="I97" i="48"/>
  <c r="I96" i="48"/>
  <c r="I95" i="48"/>
  <c r="I94" i="48"/>
  <c r="I93" i="48"/>
  <c r="I92" i="48"/>
  <c r="I91" i="48"/>
  <c r="I90" i="48"/>
  <c r="I89" i="48"/>
  <c r="I88" i="48"/>
  <c r="I87" i="48"/>
  <c r="I86" i="48"/>
  <c r="I85" i="48"/>
  <c r="I84" i="48"/>
  <c r="I8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G11" i="48"/>
  <c r="G12" i="48" s="1"/>
  <c r="G13" i="48" s="1"/>
  <c r="G14" i="48" s="1"/>
  <c r="G15" i="48" s="1"/>
  <c r="G16" i="48" s="1"/>
  <c r="G17" i="48" s="1"/>
  <c r="G18" i="48" s="1"/>
  <c r="G19" i="48" s="1"/>
  <c r="G20" i="48" s="1"/>
  <c r="G21" i="48" s="1"/>
  <c r="G22" i="48" s="1"/>
  <c r="G23" i="48" s="1"/>
  <c r="G24" i="48" s="1"/>
  <c r="G25" i="48" s="1"/>
  <c r="G26" i="48" s="1"/>
  <c r="G27" i="48" s="1"/>
  <c r="G28" i="48" s="1"/>
  <c r="G29" i="48" s="1"/>
  <c r="G30" i="48" s="1"/>
  <c r="G31" i="48" s="1"/>
  <c r="G32" i="48" s="1"/>
  <c r="G33" i="48" s="1"/>
  <c r="G34" i="48" s="1"/>
  <c r="G35" i="48" s="1"/>
  <c r="G36" i="48" s="1"/>
  <c r="G37" i="48" s="1"/>
  <c r="G38" i="48" s="1"/>
  <c r="G39" i="48" s="1"/>
  <c r="G40" i="48" s="1"/>
  <c r="G41" i="48" s="1"/>
  <c r="G42" i="48" s="1"/>
  <c r="G43" i="48" s="1"/>
  <c r="G44" i="48" s="1"/>
  <c r="G45" i="48" s="1"/>
  <c r="G46" i="48" s="1"/>
  <c r="G47" i="48" s="1"/>
  <c r="G48" i="48" s="1"/>
  <c r="G49" i="48" s="1"/>
  <c r="G50" i="48" s="1"/>
  <c r="G51" i="48" s="1"/>
  <c r="G52" i="48" s="1"/>
  <c r="G53" i="48" s="1"/>
  <c r="G54" i="48" s="1"/>
  <c r="G55" i="48" s="1"/>
  <c r="G56" i="48" s="1"/>
  <c r="G57" i="48" s="1"/>
  <c r="G58" i="48" s="1"/>
  <c r="G59" i="48" s="1"/>
  <c r="G60" i="48" s="1"/>
  <c r="G61" i="48" s="1"/>
  <c r="G62" i="48" s="1"/>
  <c r="G63" i="48" s="1"/>
  <c r="G64" i="48" s="1"/>
  <c r="G65" i="48" s="1"/>
  <c r="G66" i="48" s="1"/>
  <c r="G67" i="48" s="1"/>
  <c r="G68" i="48" s="1"/>
  <c r="G69" i="48" s="1"/>
  <c r="G70" i="48" s="1"/>
  <c r="G71" i="48" s="1"/>
  <c r="G72" i="48" s="1"/>
  <c r="G73" i="48" s="1"/>
  <c r="G74" i="48" s="1"/>
  <c r="G75" i="48" s="1"/>
  <c r="G76" i="48" s="1"/>
  <c r="G77" i="48" s="1"/>
  <c r="G78" i="48" s="1"/>
  <c r="G79" i="48" s="1"/>
  <c r="G80" i="48" s="1"/>
  <c r="G81" i="48" s="1"/>
  <c r="G82" i="48" s="1"/>
  <c r="G83" i="48" s="1"/>
  <c r="G84" i="48" s="1"/>
  <c r="G85" i="48" s="1"/>
  <c r="G86" i="48" s="1"/>
  <c r="G87" i="48" s="1"/>
  <c r="G88" i="48" s="1"/>
  <c r="G89" i="48" s="1"/>
  <c r="G90" i="48" s="1"/>
  <c r="G91" i="48" s="1"/>
  <c r="G92" i="48" s="1"/>
  <c r="G93" i="48" s="1"/>
  <c r="G94" i="48" s="1"/>
  <c r="G95" i="48" s="1"/>
  <c r="G96" i="48" s="1"/>
  <c r="G97" i="48" s="1"/>
  <c r="G98" i="48" s="1"/>
  <c r="G99" i="48" s="1"/>
  <c r="G100" i="48" s="1"/>
  <c r="G101" i="48" s="1"/>
  <c r="G102" i="48" s="1"/>
  <c r="G103" i="48" s="1"/>
  <c r="G104" i="48" s="1"/>
  <c r="G105" i="48" s="1"/>
  <c r="G106" i="48" s="1"/>
  <c r="G107" i="48" s="1"/>
  <c r="G108" i="48" s="1"/>
  <c r="G109" i="48" s="1"/>
  <c r="G110" i="48" s="1"/>
  <c r="G111" i="48" s="1"/>
  <c r="G112" i="48" s="1"/>
  <c r="G113" i="48" s="1"/>
  <c r="G114" i="48" s="1"/>
  <c r="G115" i="48" s="1"/>
  <c r="G116" i="48" s="1"/>
  <c r="G117" i="48" s="1"/>
  <c r="G118" i="48" s="1"/>
  <c r="G119" i="48" s="1"/>
  <c r="G120" i="48" s="1"/>
  <c r="G121" i="48" s="1"/>
  <c r="G122" i="48" s="1"/>
  <c r="G123" i="48" s="1"/>
  <c r="G124" i="48" s="1"/>
  <c r="G125" i="48" s="1"/>
  <c r="G126" i="48" s="1"/>
  <c r="G127" i="48" s="1"/>
  <c r="G128" i="48" s="1"/>
  <c r="G129" i="48" s="1"/>
  <c r="F11" i="48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I10" i="48"/>
  <c r="G10" i="48"/>
  <c r="F10" i="48"/>
  <c r="H216" i="31" l="1"/>
  <c r="H217" i="31"/>
  <c r="H218" i="31"/>
  <c r="H219" i="31"/>
  <c r="H220" i="31"/>
  <c r="H221" i="31"/>
  <c r="H222" i="31"/>
  <c r="H223" i="31"/>
  <c r="H224" i="31"/>
  <c r="H215" i="31"/>
  <c r="H214" i="31"/>
  <c r="H213" i="31"/>
  <c r="H212" i="31"/>
  <c r="H211" i="31"/>
  <c r="H210" i="31"/>
  <c r="H209" i="31"/>
  <c r="H208" i="31"/>
  <c r="H207" i="31"/>
  <c r="H206" i="31"/>
  <c r="H205" i="31"/>
  <c r="H204" i="31"/>
  <c r="H203" i="31"/>
  <c r="H202" i="31"/>
  <c r="H201" i="31"/>
  <c r="H200" i="31"/>
  <c r="H199" i="31"/>
  <c r="H198" i="31"/>
  <c r="H197" i="31"/>
  <c r="H196" i="31"/>
  <c r="H195" i="31"/>
  <c r="H194" i="31"/>
  <c r="H193" i="31"/>
  <c r="H192" i="31"/>
  <c r="H191" i="31"/>
  <c r="H190" i="31"/>
  <c r="H189" i="31"/>
  <c r="H188" i="31"/>
  <c r="H187" i="31"/>
  <c r="H186" i="31"/>
  <c r="H185" i="31"/>
  <c r="H184" i="31"/>
  <c r="I128" i="40" l="1"/>
  <c r="I127" i="40"/>
  <c r="I126" i="40"/>
  <c r="I125" i="40"/>
  <c r="I124" i="40"/>
  <c r="I123" i="40"/>
  <c r="I122" i="40"/>
  <c r="I121" i="40"/>
  <c r="I120" i="40"/>
  <c r="I119" i="40"/>
  <c r="I118" i="40"/>
  <c r="I117" i="40"/>
  <c r="I116" i="40"/>
  <c r="I115" i="40"/>
  <c r="I114" i="40"/>
  <c r="I113" i="40"/>
  <c r="I112" i="40"/>
  <c r="I111" i="40"/>
  <c r="I110" i="40"/>
  <c r="I109" i="40"/>
  <c r="I108" i="40"/>
  <c r="I107" i="40"/>
  <c r="I106" i="40"/>
  <c r="I105" i="40"/>
  <c r="I104" i="40"/>
  <c r="I103" i="40"/>
  <c r="I102" i="40"/>
  <c r="I101" i="40"/>
  <c r="I100" i="40"/>
  <c r="I99" i="40"/>
  <c r="I98" i="40"/>
  <c r="I97" i="40"/>
  <c r="I96" i="40"/>
  <c r="I95" i="40"/>
  <c r="I94" i="40"/>
  <c r="I93" i="40"/>
  <c r="I92" i="40"/>
  <c r="I91" i="40"/>
  <c r="I90" i="40"/>
  <c r="I89" i="40"/>
  <c r="I88" i="40"/>
  <c r="I87" i="40"/>
  <c r="I86" i="40"/>
  <c r="I85" i="40"/>
  <c r="I84" i="40"/>
  <c r="I83" i="40"/>
  <c r="I82" i="40"/>
  <c r="I81" i="40"/>
  <c r="I80" i="40"/>
  <c r="I79" i="40"/>
  <c r="I78" i="40"/>
  <c r="I77" i="40"/>
  <c r="I76" i="40"/>
  <c r="I75" i="40"/>
  <c r="I74" i="40"/>
  <c r="I73" i="40"/>
  <c r="I72" i="40"/>
  <c r="I71" i="40"/>
  <c r="I70" i="40"/>
  <c r="I69" i="40"/>
  <c r="I68" i="40"/>
  <c r="I67" i="40"/>
  <c r="I66" i="40"/>
  <c r="I65" i="40"/>
  <c r="I64" i="40"/>
  <c r="I63" i="40"/>
  <c r="I62" i="40"/>
  <c r="I61" i="40"/>
  <c r="I60" i="40"/>
  <c r="I59" i="40"/>
  <c r="I58" i="40"/>
  <c r="I57" i="40"/>
  <c r="I56" i="40"/>
  <c r="I55" i="40"/>
  <c r="I54" i="40"/>
  <c r="I53" i="40"/>
  <c r="I52" i="40"/>
  <c r="I51" i="40"/>
  <c r="I50" i="40"/>
  <c r="I49" i="40"/>
  <c r="I48" i="40"/>
  <c r="I47" i="40"/>
  <c r="I46" i="40"/>
  <c r="I45" i="40"/>
  <c r="I44" i="40"/>
  <c r="I43" i="40"/>
  <c r="I42" i="40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G22" i="40" s="1"/>
  <c r="G23" i="40" s="1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G73" i="40" s="1"/>
  <c r="G74" i="40" s="1"/>
  <c r="G75" i="40" s="1"/>
  <c r="G76" i="40" s="1"/>
  <c r="G77" i="40" s="1"/>
  <c r="G78" i="40" s="1"/>
  <c r="G79" i="40" s="1"/>
  <c r="G80" i="40" s="1"/>
  <c r="G81" i="40" s="1"/>
  <c r="G82" i="40" s="1"/>
  <c r="G83" i="40" s="1"/>
  <c r="G84" i="40" s="1"/>
  <c r="G85" i="40" s="1"/>
  <c r="G86" i="40" s="1"/>
  <c r="G87" i="40" s="1"/>
  <c r="G88" i="40" s="1"/>
  <c r="G89" i="40" s="1"/>
  <c r="G90" i="40" s="1"/>
  <c r="G91" i="40" s="1"/>
  <c r="G92" i="40" s="1"/>
  <c r="G93" i="40" s="1"/>
  <c r="G94" i="40" s="1"/>
  <c r="G95" i="40" s="1"/>
  <c r="G96" i="40" s="1"/>
  <c r="G97" i="40" s="1"/>
  <c r="G98" i="40" s="1"/>
  <c r="G99" i="40" s="1"/>
  <c r="G100" i="40" s="1"/>
  <c r="G101" i="40" s="1"/>
  <c r="G102" i="40" s="1"/>
  <c r="G103" i="40" s="1"/>
  <c r="G104" i="40" s="1"/>
  <c r="G105" i="40" s="1"/>
  <c r="G106" i="40" s="1"/>
  <c r="G107" i="40" s="1"/>
  <c r="G108" i="40" s="1"/>
  <c r="G109" i="40" s="1"/>
  <c r="G110" i="40" s="1"/>
  <c r="G111" i="40" s="1"/>
  <c r="G112" i="40" s="1"/>
  <c r="G113" i="40" s="1"/>
  <c r="G114" i="40" s="1"/>
  <c r="G115" i="40" s="1"/>
  <c r="G116" i="40" s="1"/>
  <c r="G117" i="40" s="1"/>
  <c r="G118" i="40" s="1"/>
  <c r="G119" i="40" s="1"/>
  <c r="G120" i="40" s="1"/>
  <c r="G121" i="40" s="1"/>
  <c r="G122" i="40" s="1"/>
  <c r="G123" i="40" s="1"/>
  <c r="G124" i="40" s="1"/>
  <c r="G125" i="40" s="1"/>
  <c r="G126" i="40" s="1"/>
  <c r="G127" i="40" s="1"/>
  <c r="G128" i="40" s="1"/>
  <c r="I9" i="40"/>
  <c r="G9" i="40"/>
  <c r="F9" i="40"/>
  <c r="F10" i="40" s="1"/>
  <c r="F11" i="40" s="1"/>
  <c r="F12" i="40" s="1"/>
  <c r="F13" i="40" s="1"/>
  <c r="I128" i="46"/>
  <c r="I127" i="46"/>
  <c r="I126" i="46"/>
  <c r="I125" i="46"/>
  <c r="I124" i="46"/>
  <c r="I123" i="46"/>
  <c r="I122" i="46"/>
  <c r="I121" i="46"/>
  <c r="I120" i="46"/>
  <c r="I119" i="46"/>
  <c r="I118" i="46"/>
  <c r="I117" i="46"/>
  <c r="I116" i="46"/>
  <c r="I115" i="46"/>
  <c r="I114" i="46"/>
  <c r="I113" i="46"/>
  <c r="I112" i="46"/>
  <c r="I111" i="46"/>
  <c r="I110" i="46"/>
  <c r="I109" i="46"/>
  <c r="I108" i="46"/>
  <c r="I107" i="46"/>
  <c r="I106" i="46"/>
  <c r="I105" i="46"/>
  <c r="I104" i="46"/>
  <c r="I103" i="46"/>
  <c r="I102" i="46"/>
  <c r="I101" i="46"/>
  <c r="I100" i="46"/>
  <c r="I99" i="46"/>
  <c r="I98" i="46"/>
  <c r="I97" i="46"/>
  <c r="I96" i="46"/>
  <c r="I95" i="46"/>
  <c r="I94" i="46"/>
  <c r="I93" i="46"/>
  <c r="I92" i="46"/>
  <c r="I91" i="46"/>
  <c r="I90" i="46"/>
  <c r="I89" i="46"/>
  <c r="I88" i="46"/>
  <c r="I87" i="46"/>
  <c r="I86" i="46"/>
  <c r="I85" i="46"/>
  <c r="I84" i="46"/>
  <c r="I83" i="46"/>
  <c r="I82" i="46"/>
  <c r="I81" i="46"/>
  <c r="I80" i="46"/>
  <c r="I79" i="46"/>
  <c r="I78" i="46"/>
  <c r="I77" i="46"/>
  <c r="I76" i="46"/>
  <c r="I75" i="46"/>
  <c r="I74" i="46"/>
  <c r="I73" i="46"/>
  <c r="I72" i="46"/>
  <c r="I71" i="46"/>
  <c r="I70" i="46"/>
  <c r="I69" i="46"/>
  <c r="I68" i="46"/>
  <c r="I67" i="46"/>
  <c r="I66" i="46"/>
  <c r="I65" i="46"/>
  <c r="I64" i="46"/>
  <c r="I63" i="46"/>
  <c r="I62" i="46"/>
  <c r="I61" i="46"/>
  <c r="I60" i="46"/>
  <c r="I59" i="46"/>
  <c r="I58" i="46"/>
  <c r="I57" i="46"/>
  <c r="I56" i="46"/>
  <c r="I55" i="46"/>
  <c r="I54" i="46"/>
  <c r="I53" i="46"/>
  <c r="I52" i="46"/>
  <c r="I51" i="46"/>
  <c r="I50" i="46"/>
  <c r="I49" i="46"/>
  <c r="I48" i="46"/>
  <c r="I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F10" i="46"/>
  <c r="F11" i="46" s="1"/>
  <c r="F12" i="46" s="1"/>
  <c r="F13" i="46" s="1"/>
  <c r="F14" i="46" s="1"/>
  <c r="F15" i="46" s="1"/>
  <c r="F16" i="46" s="1"/>
  <c r="I9" i="46"/>
  <c r="G9" i="46"/>
  <c r="G10" i="46" s="1"/>
  <c r="G11" i="46" s="1"/>
  <c r="G12" i="46" s="1"/>
  <c r="G13" i="46" s="1"/>
  <c r="G14" i="46" s="1"/>
  <c r="G15" i="46" s="1"/>
  <c r="G16" i="46" s="1"/>
  <c r="G17" i="46" s="1"/>
  <c r="G18" i="46" s="1"/>
  <c r="G19" i="46" s="1"/>
  <c r="G20" i="46" s="1"/>
  <c r="G21" i="46" s="1"/>
  <c r="G22" i="46" s="1"/>
  <c r="G23" i="46" s="1"/>
  <c r="G24" i="46" s="1"/>
  <c r="G25" i="46" s="1"/>
  <c r="G26" i="46" s="1"/>
  <c r="G27" i="46" s="1"/>
  <c r="G28" i="46" s="1"/>
  <c r="G29" i="46" s="1"/>
  <c r="G30" i="46" s="1"/>
  <c r="G31" i="46" s="1"/>
  <c r="G32" i="46" s="1"/>
  <c r="G33" i="46" s="1"/>
  <c r="G34" i="46" s="1"/>
  <c r="G35" i="46" s="1"/>
  <c r="G36" i="46" s="1"/>
  <c r="G37" i="46" s="1"/>
  <c r="G38" i="46" s="1"/>
  <c r="G39" i="46" s="1"/>
  <c r="G40" i="46" s="1"/>
  <c r="G41" i="46" s="1"/>
  <c r="G42" i="46" s="1"/>
  <c r="G43" i="46" s="1"/>
  <c r="G44" i="46" s="1"/>
  <c r="G45" i="46" s="1"/>
  <c r="G46" i="46" s="1"/>
  <c r="G47" i="46" s="1"/>
  <c r="G48" i="46" s="1"/>
  <c r="G49" i="46" s="1"/>
  <c r="G50" i="46" s="1"/>
  <c r="G51" i="46" s="1"/>
  <c r="G52" i="46" s="1"/>
  <c r="G53" i="46" s="1"/>
  <c r="G54" i="46" s="1"/>
  <c r="G55" i="46" s="1"/>
  <c r="G56" i="46" s="1"/>
  <c r="G57" i="46" s="1"/>
  <c r="G58" i="46" s="1"/>
  <c r="G59" i="46" s="1"/>
  <c r="G60" i="46" s="1"/>
  <c r="G61" i="46" s="1"/>
  <c r="G62" i="46" s="1"/>
  <c r="G63" i="46" s="1"/>
  <c r="G64" i="46" s="1"/>
  <c r="G65" i="46" s="1"/>
  <c r="G66" i="46" s="1"/>
  <c r="G67" i="46" s="1"/>
  <c r="G68" i="46" s="1"/>
  <c r="G69" i="46" s="1"/>
  <c r="G70" i="46" s="1"/>
  <c r="G71" i="46" s="1"/>
  <c r="G72" i="46" s="1"/>
  <c r="G73" i="46" s="1"/>
  <c r="G74" i="46" s="1"/>
  <c r="G75" i="46" s="1"/>
  <c r="G76" i="46" s="1"/>
  <c r="G77" i="46" s="1"/>
  <c r="G78" i="46" s="1"/>
  <c r="G79" i="46" s="1"/>
  <c r="G80" i="46" s="1"/>
  <c r="G81" i="46" s="1"/>
  <c r="G82" i="46" s="1"/>
  <c r="G83" i="46" s="1"/>
  <c r="G84" i="46" s="1"/>
  <c r="G85" i="46" s="1"/>
  <c r="G86" i="46" s="1"/>
  <c r="G87" i="46" s="1"/>
  <c r="G88" i="46" s="1"/>
  <c r="G89" i="46" s="1"/>
  <c r="G90" i="46" s="1"/>
  <c r="G91" i="46" s="1"/>
  <c r="G92" i="46" s="1"/>
  <c r="G93" i="46" s="1"/>
  <c r="G94" i="46" s="1"/>
  <c r="G95" i="46" s="1"/>
  <c r="G96" i="46" s="1"/>
  <c r="G97" i="46" s="1"/>
  <c r="G98" i="46" s="1"/>
  <c r="G99" i="46" s="1"/>
  <c r="G100" i="46" s="1"/>
  <c r="G101" i="46" s="1"/>
  <c r="G102" i="46" s="1"/>
  <c r="G103" i="46" s="1"/>
  <c r="G104" i="46" s="1"/>
  <c r="G105" i="46" s="1"/>
  <c r="G106" i="46" s="1"/>
  <c r="G107" i="46" s="1"/>
  <c r="G108" i="46" s="1"/>
  <c r="G109" i="46" s="1"/>
  <c r="G110" i="46" s="1"/>
  <c r="G111" i="46" s="1"/>
  <c r="G112" i="46" s="1"/>
  <c r="G113" i="46" s="1"/>
  <c r="G114" i="46" s="1"/>
  <c r="G115" i="46" s="1"/>
  <c r="G116" i="46" s="1"/>
  <c r="G117" i="46" s="1"/>
  <c r="G118" i="46" s="1"/>
  <c r="G119" i="46" s="1"/>
  <c r="G120" i="46" s="1"/>
  <c r="G121" i="46" s="1"/>
  <c r="G122" i="46" s="1"/>
  <c r="G123" i="46" s="1"/>
  <c r="G124" i="46" s="1"/>
  <c r="G125" i="46" s="1"/>
  <c r="G126" i="46" s="1"/>
  <c r="G127" i="46" s="1"/>
  <c r="G128" i="46" s="1"/>
  <c r="F9" i="46"/>
  <c r="H22" i="45" l="1"/>
  <c r="H122" i="31" l="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H157" i="31"/>
  <c r="H158" i="31"/>
  <c r="H159" i="31"/>
  <c r="H160" i="31"/>
  <c r="H161" i="31"/>
  <c r="H162" i="31"/>
  <c r="H163" i="31"/>
  <c r="H164" i="31"/>
  <c r="H165" i="31"/>
  <c r="H166" i="31"/>
  <c r="H167" i="31"/>
  <c r="H168" i="31"/>
  <c r="H169" i="31"/>
  <c r="H170" i="31"/>
  <c r="H171" i="31"/>
  <c r="H172" i="31"/>
  <c r="H173" i="31"/>
  <c r="H174" i="31"/>
  <c r="H175" i="31"/>
  <c r="H176" i="31"/>
  <c r="H177" i="31"/>
  <c r="H178" i="31"/>
  <c r="H179" i="31"/>
  <c r="H112" i="31"/>
  <c r="H113" i="31"/>
  <c r="H114" i="31"/>
  <c r="H115" i="31"/>
  <c r="H116" i="31"/>
  <c r="H117" i="31"/>
  <c r="H118" i="31"/>
  <c r="H119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20" i="31"/>
  <c r="H121" i="31"/>
  <c r="H12" i="31" l="1"/>
  <c r="H11" i="31"/>
  <c r="H10" i="31"/>
  <c r="H9" i="31"/>
  <c r="F9" i="31"/>
  <c r="F10" i="31" s="1"/>
  <c r="F11" i="31" s="1"/>
  <c r="F12" i="31" s="1"/>
  <c r="F13" i="31" s="1"/>
  <c r="F36" i="31" s="1"/>
  <c r="F14" i="31" l="1"/>
  <c r="H77" i="45"/>
  <c r="H78" i="45"/>
  <c r="H12" i="45"/>
  <c r="H11" i="45"/>
  <c r="H10" i="45"/>
  <c r="H9" i="45"/>
  <c r="F9" i="45"/>
  <c r="F10" i="45" s="1"/>
  <c r="F11" i="45" s="1"/>
  <c r="F12" i="45" s="1"/>
  <c r="F13" i="45" s="1"/>
  <c r="H194" i="45"/>
  <c r="H193" i="45"/>
  <c r="H192" i="45"/>
  <c r="H191" i="45"/>
  <c r="H190" i="45"/>
  <c r="H189" i="45"/>
  <c r="H188" i="45"/>
  <c r="H187" i="45"/>
  <c r="H186" i="45"/>
  <c r="H185" i="45"/>
  <c r="H184" i="45"/>
  <c r="H183" i="45"/>
  <c r="H182" i="45"/>
  <c r="H181" i="45"/>
  <c r="H180" i="45"/>
  <c r="H179" i="45"/>
  <c r="H178" i="45"/>
  <c r="H177" i="45"/>
  <c r="H176" i="45"/>
  <c r="H175" i="45"/>
  <c r="H174" i="45"/>
  <c r="H173" i="45"/>
  <c r="H172" i="45"/>
  <c r="H171" i="45"/>
  <c r="H170" i="45"/>
  <c r="H169" i="45"/>
  <c r="H168" i="45"/>
  <c r="H167" i="45"/>
  <c r="H166" i="45"/>
  <c r="H165" i="45"/>
  <c r="H164" i="45"/>
  <c r="H163" i="45"/>
  <c r="H162" i="45"/>
  <c r="H161" i="45"/>
  <c r="H160" i="45"/>
  <c r="H159" i="45"/>
  <c r="H158" i="45"/>
  <c r="H157" i="45"/>
  <c r="H156" i="45"/>
  <c r="H155" i="45"/>
  <c r="H154" i="45"/>
  <c r="H153" i="45"/>
  <c r="H152" i="45"/>
  <c r="H151" i="45"/>
  <c r="H150" i="45"/>
  <c r="H149" i="45"/>
  <c r="H148" i="45"/>
  <c r="H147" i="45"/>
  <c r="H146" i="45"/>
  <c r="H145" i="45"/>
  <c r="H144" i="45"/>
  <c r="H143" i="45"/>
  <c r="H142" i="45"/>
  <c r="H141" i="45"/>
  <c r="H140" i="45"/>
  <c r="H139" i="45"/>
  <c r="H138" i="45"/>
  <c r="H137" i="45"/>
  <c r="H136" i="45"/>
  <c r="H135" i="45"/>
  <c r="H134" i="45"/>
  <c r="H133" i="45"/>
  <c r="H132" i="45"/>
  <c r="H131" i="45"/>
  <c r="H130" i="45"/>
  <c r="H129" i="45"/>
  <c r="H128" i="45"/>
  <c r="H127" i="45"/>
  <c r="H126" i="45"/>
  <c r="H125" i="45"/>
  <c r="H124" i="45"/>
  <c r="H123" i="45"/>
  <c r="H122" i="45"/>
  <c r="H121" i="45"/>
  <c r="H120" i="45"/>
  <c r="H119" i="45"/>
  <c r="H118" i="45"/>
  <c r="H117" i="45"/>
  <c r="H116" i="45"/>
  <c r="H115" i="45"/>
  <c r="H114" i="45"/>
  <c r="H113" i="45"/>
  <c r="H112" i="45"/>
  <c r="H111" i="45"/>
  <c r="H110" i="45"/>
  <c r="H109" i="45"/>
  <c r="H108" i="45"/>
  <c r="H107" i="45"/>
  <c r="H106" i="45"/>
  <c r="H105" i="45"/>
  <c r="H104" i="45"/>
  <c r="H103" i="45"/>
  <c r="H102" i="45"/>
  <c r="H101" i="45"/>
  <c r="H100" i="45"/>
  <c r="H99" i="45"/>
  <c r="H98" i="45"/>
  <c r="H97" i="45"/>
  <c r="H96" i="45"/>
  <c r="H95" i="45"/>
  <c r="H94" i="45"/>
  <c r="H93" i="45"/>
  <c r="H92" i="45"/>
  <c r="H91" i="45"/>
  <c r="H90" i="45"/>
  <c r="H89" i="45"/>
  <c r="H88" i="45"/>
  <c r="H87" i="45"/>
  <c r="H86" i="45"/>
  <c r="H85" i="45"/>
  <c r="H84" i="45"/>
  <c r="H83" i="45"/>
  <c r="H82" i="45"/>
  <c r="H81" i="45"/>
  <c r="H80" i="45"/>
  <c r="H79" i="45"/>
  <c r="H76" i="45"/>
  <c r="H75" i="45"/>
  <c r="H73" i="45"/>
  <c r="H72" i="45"/>
  <c r="H71" i="45"/>
  <c r="H70" i="45"/>
  <c r="H69" i="45"/>
  <c r="H68" i="45"/>
  <c r="H67" i="45"/>
  <c r="H66" i="45"/>
  <c r="H65" i="45"/>
  <c r="H64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1" i="45"/>
  <c r="H20" i="45"/>
  <c r="H19" i="45"/>
  <c r="H18" i="45"/>
  <c r="H17" i="45"/>
  <c r="H16" i="45"/>
  <c r="H15" i="45"/>
  <c r="H14" i="45"/>
  <c r="H18" i="44"/>
  <c r="H17" i="44"/>
  <c r="H16" i="44"/>
  <c r="H15" i="44"/>
  <c r="H14" i="44"/>
  <c r="H13" i="44"/>
  <c r="H12" i="44"/>
  <c r="H11" i="44"/>
  <c r="H10" i="44"/>
  <c r="H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28" i="31"/>
  <c r="F25" i="31"/>
  <c r="F33" i="31"/>
  <c r="F46" i="31"/>
  <c r="F20" i="31"/>
  <c r="F59" i="31"/>
  <c r="F39" i="31"/>
  <c r="F62" i="31"/>
  <c r="F64" i="31"/>
  <c r="F63" i="31"/>
  <c r="F35" i="31"/>
  <c r="F34" i="31"/>
  <c r="F49" i="31"/>
  <c r="F42" i="31"/>
  <c r="F15" i="31"/>
  <c r="F44" i="31"/>
  <c r="F50" i="31"/>
  <c r="F55" i="31"/>
  <c r="F66" i="31"/>
  <c r="F67" i="31"/>
  <c r="F71" i="31"/>
  <c r="F31" i="31"/>
  <c r="F32" i="31"/>
  <c r="F69" i="31"/>
  <c r="F68" i="31"/>
  <c r="F30" i="31"/>
  <c r="F51" i="31"/>
  <c r="F53" i="31"/>
  <c r="F22" i="31"/>
  <c r="F72" i="31"/>
  <c r="F61" i="31"/>
  <c r="F24" i="31"/>
  <c r="F48" i="31"/>
  <c r="F65" i="31"/>
  <c r="F70" i="31"/>
  <c r="F29" i="31"/>
  <c r="F43" i="31"/>
  <c r="F73" i="31"/>
  <c r="F56" i="31"/>
  <c r="F40" i="31"/>
  <c r="F27" i="31"/>
  <c r="F57" i="31"/>
  <c r="F16" i="31"/>
  <c r="F38" i="31"/>
  <c r="F52" i="31"/>
  <c r="F45" i="31"/>
  <c r="F23" i="31"/>
  <c r="F37" i="31"/>
  <c r="F21" i="31"/>
  <c r="F58" i="31"/>
  <c r="F54" i="31"/>
  <c r="F19" i="31"/>
  <c r="F41" i="31"/>
  <c r="F18" i="31"/>
  <c r="F60" i="31"/>
  <c r="F47" i="31"/>
  <c r="F26" i="31"/>
  <c r="F17" i="31"/>
  <c r="F74" i="31" l="1"/>
  <c r="F14" i="45"/>
  <c r="H12" i="43"/>
  <c r="H11" i="43"/>
  <c r="H10" i="43"/>
  <c r="H9" i="43"/>
  <c r="F9" i="43"/>
  <c r="F10" i="43" s="1"/>
  <c r="F11" i="43" s="1"/>
  <c r="F12" i="43" s="1"/>
  <c r="F13" i="43" s="1"/>
  <c r="F23" i="45"/>
  <c r="F48" i="45"/>
  <c r="F16" i="45"/>
  <c r="F24" i="45"/>
  <c r="F57" i="45"/>
  <c r="F37" i="45"/>
  <c r="F68" i="45"/>
  <c r="F21" i="45"/>
  <c r="F18" i="45"/>
  <c r="F39" i="45"/>
  <c r="F31" i="45"/>
  <c r="F15" i="45"/>
  <c r="F26" i="45"/>
  <c r="F34" i="45"/>
  <c r="F71" i="45"/>
  <c r="F73" i="45"/>
  <c r="F54" i="45"/>
  <c r="F44" i="45"/>
  <c r="F60" i="45"/>
  <c r="F72" i="45"/>
  <c r="F43" i="45"/>
  <c r="F62" i="45"/>
  <c r="F64" i="45"/>
  <c r="F36" i="45"/>
  <c r="F51" i="45"/>
  <c r="F17" i="45"/>
  <c r="F66" i="45"/>
  <c r="F29" i="45"/>
  <c r="F35" i="45"/>
  <c r="F58" i="45"/>
  <c r="F46" i="45"/>
  <c r="F42" i="45"/>
  <c r="F33" i="45"/>
  <c r="F52" i="45"/>
  <c r="F56" i="45"/>
  <c r="F59" i="45"/>
  <c r="F19" i="45"/>
  <c r="F65" i="45"/>
  <c r="F49" i="45"/>
  <c r="F67" i="45"/>
  <c r="F38" i="45"/>
  <c r="F47" i="45"/>
  <c r="F25" i="45"/>
  <c r="F20" i="45"/>
  <c r="F55" i="45"/>
  <c r="F32" i="45"/>
  <c r="F22" i="45"/>
  <c r="F53" i="45"/>
  <c r="F63" i="45"/>
  <c r="F41" i="45"/>
  <c r="F50" i="45"/>
  <c r="F45" i="45"/>
  <c r="F28" i="45"/>
  <c r="F27" i="45"/>
  <c r="F30" i="45"/>
  <c r="F40" i="45"/>
  <c r="F61" i="45"/>
  <c r="F69" i="45"/>
  <c r="F70" i="45"/>
  <c r="F74" i="45" l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4" i="43"/>
  <c r="H194" i="43"/>
  <c r="H193" i="43"/>
  <c r="H192" i="43"/>
  <c r="H191" i="43"/>
  <c r="H190" i="43"/>
  <c r="H189" i="43"/>
  <c r="H188" i="43"/>
  <c r="H187" i="43"/>
  <c r="H186" i="43"/>
  <c r="H185" i="43"/>
  <c r="H184" i="43"/>
  <c r="H183" i="43"/>
  <c r="H182" i="43"/>
  <c r="H181" i="43"/>
  <c r="H180" i="43"/>
  <c r="H179" i="43"/>
  <c r="H178" i="43"/>
  <c r="H177" i="43"/>
  <c r="H176" i="43"/>
  <c r="H175" i="43"/>
  <c r="H174" i="43"/>
  <c r="H173" i="43"/>
  <c r="H172" i="43"/>
  <c r="H171" i="43"/>
  <c r="H170" i="43"/>
  <c r="H169" i="43"/>
  <c r="H168" i="43"/>
  <c r="H167" i="43"/>
  <c r="H166" i="43"/>
  <c r="H165" i="43"/>
  <c r="H164" i="43"/>
  <c r="H163" i="43"/>
  <c r="H162" i="43"/>
  <c r="H161" i="43"/>
  <c r="H160" i="43"/>
  <c r="H159" i="43"/>
  <c r="H158" i="43"/>
  <c r="H157" i="43"/>
  <c r="H156" i="43"/>
  <c r="H155" i="43"/>
  <c r="H154" i="43"/>
  <c r="H153" i="43"/>
  <c r="H152" i="43"/>
  <c r="H151" i="43"/>
  <c r="H150" i="43"/>
  <c r="H149" i="43"/>
  <c r="H148" i="43"/>
  <c r="H147" i="43"/>
  <c r="H146" i="43"/>
  <c r="H145" i="43"/>
  <c r="H144" i="43"/>
  <c r="H143" i="43"/>
  <c r="H142" i="43"/>
  <c r="H141" i="43"/>
  <c r="H140" i="43"/>
  <c r="H139" i="43"/>
  <c r="H138" i="43"/>
  <c r="H137" i="43"/>
  <c r="H136" i="43"/>
  <c r="H135" i="43"/>
  <c r="H134" i="43"/>
  <c r="H133" i="43"/>
  <c r="H132" i="43"/>
  <c r="H131" i="43"/>
  <c r="H130" i="43"/>
  <c r="H129" i="43"/>
  <c r="H128" i="43"/>
  <c r="H127" i="43"/>
  <c r="H126" i="43"/>
  <c r="H125" i="43"/>
  <c r="H124" i="43"/>
  <c r="H123" i="43"/>
  <c r="H122" i="43"/>
  <c r="H121" i="43"/>
  <c r="H120" i="43"/>
  <c r="H119" i="43"/>
  <c r="H118" i="43"/>
  <c r="H117" i="43"/>
  <c r="H116" i="43"/>
  <c r="H115" i="43"/>
  <c r="H114" i="43"/>
  <c r="H113" i="43"/>
  <c r="H112" i="43"/>
  <c r="H111" i="43"/>
  <c r="H110" i="43"/>
  <c r="H109" i="43"/>
  <c r="H108" i="43"/>
  <c r="H107" i="43"/>
  <c r="H106" i="43"/>
  <c r="H105" i="43"/>
  <c r="H104" i="43"/>
  <c r="H103" i="43"/>
  <c r="H102" i="43"/>
  <c r="H101" i="43"/>
  <c r="H100" i="43"/>
  <c r="H99" i="43"/>
  <c r="H98" i="43"/>
  <c r="H97" i="43"/>
  <c r="H96" i="43"/>
  <c r="H95" i="43"/>
  <c r="H94" i="43"/>
  <c r="H93" i="43"/>
  <c r="H92" i="43"/>
  <c r="H91" i="43"/>
  <c r="H90" i="43"/>
  <c r="H89" i="43"/>
  <c r="H88" i="43"/>
  <c r="H87" i="43"/>
  <c r="H86" i="43"/>
  <c r="H85" i="43"/>
  <c r="H84" i="43"/>
  <c r="H83" i="43"/>
  <c r="H82" i="43"/>
  <c r="H81" i="43"/>
  <c r="H80" i="43"/>
  <c r="H79" i="43"/>
  <c r="H78" i="43"/>
  <c r="H77" i="43"/>
  <c r="H76" i="43"/>
  <c r="H75" i="43"/>
  <c r="H73" i="43"/>
  <c r="H72" i="43"/>
  <c r="H71" i="43"/>
  <c r="H70" i="43"/>
  <c r="H69" i="43"/>
  <c r="H68" i="43"/>
  <c r="H67" i="43"/>
  <c r="H66" i="43"/>
  <c r="H65" i="43"/>
  <c r="H64" i="43"/>
  <c r="H63" i="43"/>
  <c r="H62" i="43"/>
  <c r="H61" i="43"/>
  <c r="H60" i="43"/>
  <c r="H59" i="43"/>
  <c r="H58" i="43"/>
  <c r="H57" i="43"/>
  <c r="H56" i="43"/>
  <c r="H55" i="43"/>
  <c r="H54" i="43"/>
  <c r="H53" i="43"/>
  <c r="H52" i="43"/>
  <c r="H51" i="43"/>
  <c r="H50" i="43"/>
  <c r="H49" i="43"/>
  <c r="H48" i="43"/>
  <c r="H47" i="43"/>
  <c r="H46" i="43"/>
  <c r="H45" i="43"/>
  <c r="H44" i="43"/>
  <c r="H43" i="43"/>
  <c r="H42" i="43"/>
  <c r="H41" i="43"/>
  <c r="H40" i="43"/>
  <c r="H39" i="43"/>
  <c r="H38" i="43"/>
  <c r="H37" i="43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F9" i="38"/>
  <c r="F60" i="43"/>
  <c r="F48" i="43"/>
  <c r="F68" i="43"/>
  <c r="F32" i="43"/>
  <c r="F18" i="43"/>
  <c r="F35" i="43"/>
  <c r="F50" i="43"/>
  <c r="F40" i="43"/>
  <c r="F29" i="43"/>
  <c r="F73" i="43"/>
  <c r="F70" i="43"/>
  <c r="F30" i="43"/>
  <c r="F41" i="43"/>
  <c r="F62" i="43"/>
  <c r="F38" i="43"/>
  <c r="F65" i="43"/>
  <c r="F16" i="43"/>
  <c r="F27" i="43"/>
  <c r="F34" i="43"/>
  <c r="F47" i="43"/>
  <c r="F46" i="43"/>
  <c r="F21" i="43"/>
  <c r="F31" i="43"/>
  <c r="F28" i="43"/>
  <c r="F59" i="43"/>
  <c r="F56" i="43"/>
  <c r="F33" i="43"/>
  <c r="F24" i="43"/>
  <c r="F72" i="43"/>
  <c r="F45" i="43"/>
  <c r="F69" i="43"/>
  <c r="F49" i="43"/>
  <c r="F15" i="43"/>
  <c r="F44" i="43"/>
  <c r="F36" i="43"/>
  <c r="F53" i="43"/>
  <c r="F19" i="43"/>
  <c r="F61" i="43"/>
  <c r="F63" i="43"/>
  <c r="F67" i="43"/>
  <c r="F64" i="43"/>
  <c r="F20" i="43"/>
  <c r="F26" i="43"/>
  <c r="F52" i="43"/>
  <c r="F17" i="43"/>
  <c r="F58" i="43"/>
  <c r="F37" i="43"/>
  <c r="F43" i="43"/>
  <c r="F54" i="43"/>
  <c r="F23" i="43"/>
  <c r="F51" i="43"/>
  <c r="F42" i="43"/>
  <c r="F22" i="43"/>
  <c r="F55" i="43"/>
  <c r="F66" i="43"/>
  <c r="F39" i="43"/>
  <c r="F57" i="43"/>
  <c r="F25" i="43"/>
  <c r="F71" i="43"/>
  <c r="F74" i="43" l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180" i="31"/>
  <c r="H181" i="31"/>
  <c r="H182" i="31"/>
  <c r="H183" i="31"/>
  <c r="F10" i="38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H14" i="31"/>
  <c r="H9" i="38"/>
  <c r="H10" i="38"/>
  <c r="H11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F188" i="43" l="1"/>
  <c r="F189" i="43" s="1"/>
  <c r="F190" i="43" s="1"/>
  <c r="F191" i="43" s="1"/>
  <c r="F192" i="43" s="1"/>
  <c r="F193" i="43" s="1"/>
  <c r="F194" i="43" s="1"/>
  <c r="F75" i="3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F210" i="31" s="1"/>
  <c r="F211" i="31" s="1"/>
  <c r="F212" i="31" s="1"/>
  <c r="F213" i="31" s="1"/>
  <c r="F214" i="31" s="1"/>
  <c r="F215" i="31" s="1"/>
  <c r="F216" i="31" s="1"/>
  <c r="F217" i="31" s="1"/>
  <c r="F218" i="31" s="1"/>
  <c r="F219" i="31" s="1"/>
  <c r="F220" i="31" s="1"/>
  <c r="F221" i="31" s="1"/>
  <c r="F222" i="31" s="1"/>
  <c r="F223" i="31" s="1"/>
  <c r="F224" i="31" s="1"/>
</calcChain>
</file>

<file path=xl/sharedStrings.xml><?xml version="1.0" encoding="utf-8"?>
<sst xmlns="http://schemas.openxmlformats.org/spreadsheetml/2006/main" count="4674" uniqueCount="864">
  <si>
    <t xml:space="preserve">Dryer_WindGauge_Supply_2 </t>
  </si>
  <si>
    <t>Dryer_WindGauge_Exhaust_1</t>
  </si>
  <si>
    <t>Dryer_WindGauge_Exhaust_2</t>
  </si>
  <si>
    <t>절연코팅 Top Laser 출력 값(등속)</t>
  </si>
  <si>
    <t>절연코팅 Top Laser 주파수 값(등속)</t>
  </si>
  <si>
    <t>절연코팅 Bottom Laser 출력 값(등속)</t>
  </si>
  <si>
    <t>절연코팅 Bottom Laser 주파수 값(등속)</t>
  </si>
  <si>
    <t>경계면 Top Laser 출력 값 (절연코팅↔무지부)(등속)</t>
  </si>
  <si>
    <t>경계면 Top Laser 주파수 값 (절연코팅↔무지부)(등속)</t>
  </si>
  <si>
    <t>무지부 Top Laser 출력 값(등속)</t>
  </si>
  <si>
    <t>무지부 Top Laser 주파수 값(등속)</t>
    <phoneticPr fontId="1" type="noConversion"/>
  </si>
  <si>
    <t>절연코팅 Top Laser 출력 값(0-199)(가속)</t>
    <phoneticPr fontId="1" type="noConversion"/>
  </si>
  <si>
    <t>절연코팅 Top Laser 주파수 값(0-199)(가속)</t>
    <phoneticPr fontId="1" type="noConversion"/>
  </si>
  <si>
    <t>절연코팅 Bottom Laser 출력 값(0-199)(가속)</t>
    <phoneticPr fontId="1" type="noConversion"/>
  </si>
  <si>
    <t>절연코팅 Bottom Laser 주파수 값(0-199)(가속)</t>
    <phoneticPr fontId="1" type="noConversion"/>
  </si>
  <si>
    <t>경계면 Top Laser 출력 값 (절연코팅↔무지부)(0-199)(가속)</t>
    <phoneticPr fontId="1" type="noConversion"/>
  </si>
  <si>
    <t>경계면 Top Laser 주파수 값 (절연코팅↔무지부)(0-199)(가속)</t>
    <phoneticPr fontId="1" type="noConversion"/>
  </si>
  <si>
    <t>무지부 Top Laser 출력 값(0-199)(가속)</t>
    <phoneticPr fontId="1" type="noConversion"/>
  </si>
  <si>
    <t>무지부 Top Laser 주파수 값(0-199)(가속)</t>
    <phoneticPr fontId="1" type="noConversion"/>
  </si>
  <si>
    <t>절연코팅 Top Laser 출력 값(200-399)(가속)</t>
    <phoneticPr fontId="1" type="noConversion"/>
  </si>
  <si>
    <t>절연코팅 Top Laser 주파수 값(200-399)(가속)</t>
    <phoneticPr fontId="1" type="noConversion"/>
  </si>
  <si>
    <t>절연코팅 Bottom Laser 출력 값(200-399)(가속)</t>
    <phoneticPr fontId="1" type="noConversion"/>
  </si>
  <si>
    <t>절연코팅 Bottom Laser 주파수 값(200-399)(가속)</t>
    <phoneticPr fontId="1" type="noConversion"/>
  </si>
  <si>
    <t>경계면 Top Laser 출력 값 (절연코팅↔무지부)(200-399)(가속)</t>
    <phoneticPr fontId="1" type="noConversion"/>
  </si>
  <si>
    <t>경계면 Top Laser 주파수 값 (절연코팅↔무지부)(200-399)(가속)</t>
    <phoneticPr fontId="1" type="noConversion"/>
  </si>
  <si>
    <t>무지부 Top Laser 출력 값(200-399)(가속)</t>
    <phoneticPr fontId="1" type="noConversion"/>
  </si>
  <si>
    <t>무지부 Top Laser 주파수 값(200-399)(가속)</t>
    <phoneticPr fontId="1" type="noConversion"/>
  </si>
  <si>
    <t>절연코팅 Top Laser 출력 값(400-599)(가속)</t>
    <phoneticPr fontId="1" type="noConversion"/>
  </si>
  <si>
    <t>절연코팅 Top Laser 주파수 값(400-599)(가속)</t>
    <phoneticPr fontId="1" type="noConversion"/>
  </si>
  <si>
    <t>절연코팅 Bottom Laser 출력 값(400-599)(가속)</t>
    <phoneticPr fontId="1" type="noConversion"/>
  </si>
  <si>
    <t>절연코팅 Bottom Laser 주파수 값(400-599)(가속)</t>
    <phoneticPr fontId="1" type="noConversion"/>
  </si>
  <si>
    <t>경계면 Top Laser 출력 값 (절연코팅↔무지부)(400-599)(가속)</t>
    <phoneticPr fontId="1" type="noConversion"/>
  </si>
  <si>
    <t>경계면 Top Laser 주파수 값 (절연코팅↔무지부)(400-599)(가속)</t>
    <phoneticPr fontId="1" type="noConversion"/>
  </si>
  <si>
    <t>무지부 Top Laser 출력 값(400-599)(가속)</t>
    <phoneticPr fontId="1" type="noConversion"/>
  </si>
  <si>
    <t>무지부 Top Laser 주파수 값(400-599)(가속)</t>
    <phoneticPr fontId="1" type="noConversion"/>
  </si>
  <si>
    <t>절연코팅 Top Laser 출력 값(600-799)(가속)</t>
    <phoneticPr fontId="1" type="noConversion"/>
  </si>
  <si>
    <t>절연코팅 Top Laser 주파수 값(600-799)(가속)</t>
    <phoneticPr fontId="1" type="noConversion"/>
  </si>
  <si>
    <t>절연코팅 Bottom Laser 출력 값(600-799)(가속)</t>
    <phoneticPr fontId="1" type="noConversion"/>
  </si>
  <si>
    <t>절연코팅 Bottom Laser 주파수 값(600-799)(가속)</t>
    <phoneticPr fontId="1" type="noConversion"/>
  </si>
  <si>
    <t>경계면 Top Laser 출력 값 (절연코팅↔무지부)(600-799)(가속)</t>
    <phoneticPr fontId="1" type="noConversion"/>
  </si>
  <si>
    <t>경계면 Top Laser 주파수 값 (절연코팅↔무지부)(600-799)(가속)</t>
    <phoneticPr fontId="1" type="noConversion"/>
  </si>
  <si>
    <t>무지부 Top Laser 출력 값(600-799)(가속)</t>
    <phoneticPr fontId="1" type="noConversion"/>
  </si>
  <si>
    <t>무지부 Top Laser 주파수 값(600-799)(가속)</t>
    <phoneticPr fontId="1" type="noConversion"/>
  </si>
  <si>
    <t>절연코팅 Top Laser 출력 값(800-1000)(가속)</t>
    <phoneticPr fontId="1" type="noConversion"/>
  </si>
  <si>
    <t>절연코팅 Top Laser 주파수 값(800-1000)(가속)</t>
    <phoneticPr fontId="1" type="noConversion"/>
  </si>
  <si>
    <t>절연코팅 Bottom Laser 출력 값(800-1000)(가속)</t>
    <phoneticPr fontId="1" type="noConversion"/>
  </si>
  <si>
    <t>절연코팅 Bottom Laser 주파수 값(800-1000)(가속)</t>
    <phoneticPr fontId="1" type="noConversion"/>
  </si>
  <si>
    <t>경계면 Top Laser 출력 값 (절연코팅↔무지부)(800-1000)(가속)</t>
    <phoneticPr fontId="1" type="noConversion"/>
  </si>
  <si>
    <t>경계면 Top Laser 주파수 값 (절연코팅↔무지부)(800-1000)(가속)</t>
    <phoneticPr fontId="1" type="noConversion"/>
  </si>
  <si>
    <t>무지부 Top Laser 출력 값(800-1000)(가속)</t>
    <phoneticPr fontId="1" type="noConversion"/>
  </si>
  <si>
    <t>무지부 Top Laser 주파수 값(800-1000)(가속)</t>
    <phoneticPr fontId="1" type="noConversion"/>
  </si>
  <si>
    <t>절연코팅 Top Laser 출력 값(0-199)(감속)</t>
    <phoneticPr fontId="1" type="noConversion"/>
  </si>
  <si>
    <t>절연코팅 Top Laser 주파수 값(0-199)(감속)</t>
    <phoneticPr fontId="1" type="noConversion"/>
  </si>
  <si>
    <t>절연코팅 Bottom Laser 출력 값(0-199)(감속)</t>
    <phoneticPr fontId="1" type="noConversion"/>
  </si>
  <si>
    <t>절연코팅 Bottom Laser 주파수 값(0-199)(감속)</t>
    <phoneticPr fontId="1" type="noConversion"/>
  </si>
  <si>
    <t>경계면 Top Laser 출력 값 (절연코팅↔무지부)(0-199)(감속)</t>
    <phoneticPr fontId="1" type="noConversion"/>
  </si>
  <si>
    <t>경계면 Top Laser 주파수 값 (절연코팅↔무지부)(0-199)(감속)</t>
    <phoneticPr fontId="1" type="noConversion"/>
  </si>
  <si>
    <t>무지부 Top Laser 출력 값(0-199)(감속)</t>
    <phoneticPr fontId="1" type="noConversion"/>
  </si>
  <si>
    <t>무지부 Top Laser 주파수 값(0-199)(감속)</t>
    <phoneticPr fontId="1" type="noConversion"/>
  </si>
  <si>
    <t>절연코팅 Top Laser 출력 값(200-399)(감속)</t>
    <phoneticPr fontId="1" type="noConversion"/>
  </si>
  <si>
    <t>절연코팅 Top Laser 주파수 값(200-399)(감속)</t>
    <phoneticPr fontId="1" type="noConversion"/>
  </si>
  <si>
    <t>절연코팅 Bottom Laser 출력 값(200-399)(감속)</t>
    <phoneticPr fontId="1" type="noConversion"/>
  </si>
  <si>
    <t>절연코팅 Bottom Laser 주파수 값(200-399)(감속)</t>
    <phoneticPr fontId="1" type="noConversion"/>
  </si>
  <si>
    <t>경계면 Top Laser 출력 값 (절연코팅↔무지부)(200-399)(감속)</t>
    <phoneticPr fontId="1" type="noConversion"/>
  </si>
  <si>
    <t>경계면 Top Laser 주파수 값 (절연코팅↔무지부)(200-399)(감속)</t>
    <phoneticPr fontId="1" type="noConversion"/>
  </si>
  <si>
    <t>무지부 Top Laser 출력 값(200-399)(감속)</t>
    <phoneticPr fontId="1" type="noConversion"/>
  </si>
  <si>
    <t>무지부 Top Laser 주파수 값(200-399)(감속)</t>
    <phoneticPr fontId="1" type="noConversion"/>
  </si>
  <si>
    <t>절연코팅 Top Laser 출력 값(400-599)(감속)</t>
    <phoneticPr fontId="1" type="noConversion"/>
  </si>
  <si>
    <t>절연코팅 Top Laser 주파수 값(400-599)(감속)</t>
    <phoneticPr fontId="1" type="noConversion"/>
  </si>
  <si>
    <t>절연코팅 Bottom Laser 출력 값(400-599)(감속)</t>
    <phoneticPr fontId="1" type="noConversion"/>
  </si>
  <si>
    <t>절연코팅 Bottom Laser 주파수 값(400-599)(감속)</t>
    <phoneticPr fontId="1" type="noConversion"/>
  </si>
  <si>
    <t>경계면 Top Laser 출력 값 (절연코팅↔무지부)(400-599)(감속)</t>
    <phoneticPr fontId="1" type="noConversion"/>
  </si>
  <si>
    <t>경계면 Top Laser 주파수 값 (절연코팅↔무지부)(400-599)(감속)</t>
    <phoneticPr fontId="1" type="noConversion"/>
  </si>
  <si>
    <t>무지부 Top Laser 출력 값(400-599)(감속)</t>
    <phoneticPr fontId="1" type="noConversion"/>
  </si>
  <si>
    <t>무지부 Top Laser 주파수 값(400-599)(감속)</t>
    <phoneticPr fontId="1" type="noConversion"/>
  </si>
  <si>
    <t>절연코팅 Top Laser 출력 값(600-799)(감속)</t>
    <phoneticPr fontId="1" type="noConversion"/>
  </si>
  <si>
    <t>절연코팅 Top Laser 주파수 값(600-799)(감속)</t>
    <phoneticPr fontId="1" type="noConversion"/>
  </si>
  <si>
    <t>절연코팅 Bottom Laser 출력 값(600-799)(감속)</t>
    <phoneticPr fontId="1" type="noConversion"/>
  </si>
  <si>
    <t>절연코팅 Bottom Laser 주파수 값(600-799)(감속)</t>
    <phoneticPr fontId="1" type="noConversion"/>
  </si>
  <si>
    <t>경계면 Top Laser 출력 값 (절연코팅↔무지부)(600-799)(감속)</t>
    <phoneticPr fontId="1" type="noConversion"/>
  </si>
  <si>
    <t>경계면 Top Laser 주파수 값 (절연코팅↔무지부)(600-799)(감속)</t>
    <phoneticPr fontId="1" type="noConversion"/>
  </si>
  <si>
    <t>무지부 Top Laser 출력 값(600-799)(감속)</t>
    <phoneticPr fontId="1" type="noConversion"/>
  </si>
  <si>
    <t>무지부 Top Laser 주파수 값(600-799)(감속)</t>
    <phoneticPr fontId="1" type="noConversion"/>
  </si>
  <si>
    <t>절연코팅 Top Laser 출력 값(800-1000)(감속)</t>
    <phoneticPr fontId="1" type="noConversion"/>
  </si>
  <si>
    <t>절연코팅 Top Laser 주파수 값(800-1000)(감속)</t>
    <phoneticPr fontId="1" type="noConversion"/>
  </si>
  <si>
    <t>절연코팅 Bottom Laser 출력 값(800-1000)(감속)</t>
    <phoneticPr fontId="1" type="noConversion"/>
  </si>
  <si>
    <t>절연코팅 Bottom Laser 주파수 값(800-1000)(감속)</t>
    <phoneticPr fontId="1" type="noConversion"/>
  </si>
  <si>
    <t>경계면 Top Laser 출력 값 (절연코팅↔무지부)(800-1000)(감속)</t>
    <phoneticPr fontId="1" type="noConversion"/>
  </si>
  <si>
    <t>경계면 Top Laser 주파수 값 (절연코팅↔무지부)(800-1000)(감속)</t>
    <phoneticPr fontId="1" type="noConversion"/>
  </si>
  <si>
    <t>무지부 Top Laser 출력 값(800-1000)(감속)</t>
    <phoneticPr fontId="1" type="noConversion"/>
  </si>
  <si>
    <t>무지부 Top Laser 주파수 값(800-1000)(감속)</t>
    <phoneticPr fontId="1" type="noConversion"/>
  </si>
  <si>
    <t>UNIT</t>
    <phoneticPr fontId="1" type="noConversion"/>
  </si>
  <si>
    <t>% (소수점 1자리)</t>
    <phoneticPr fontId="1" type="noConversion"/>
  </si>
  <si>
    <t>KHz (소수점 1자리)</t>
    <phoneticPr fontId="1" type="noConversion"/>
  </si>
  <si>
    <t>PLC Alarm Bit</t>
  </si>
  <si>
    <t>PLC EMO Bit</t>
  </si>
  <si>
    <t>PLC Log Option Bit</t>
  </si>
  <si>
    <t>PLC Master Roll Accel Bit</t>
  </si>
  <si>
    <t>PLC Master Roll Decel Bit</t>
  </si>
  <si>
    <t>PLC Tab Count Zero Set Bit</t>
  </si>
  <si>
    <t>PLC Recipe Change Request Bit</t>
  </si>
  <si>
    <t>PLC Auto Start Bit</t>
  </si>
  <si>
    <t>PLC MachineSafetyInterlock Bit</t>
  </si>
  <si>
    <t>PLC LaserMCAlive Bit</t>
  </si>
  <si>
    <t>PLC Abnormal Occur Bit</t>
  </si>
  <si>
    <t>PLC Alive Bit</t>
  </si>
  <si>
    <t>PC Ready</t>
    <phoneticPr fontId="1" type="noConversion"/>
  </si>
  <si>
    <t>PC Alarm</t>
  </si>
  <si>
    <t>PC Mode State</t>
  </si>
  <si>
    <t>PC Tab Count Reset Complete</t>
  </si>
  <si>
    <t>PC Powermeter Save Ack</t>
  </si>
  <si>
    <t>PC Recipe Change Ack</t>
  </si>
  <si>
    <t>PC Alive</t>
  </si>
  <si>
    <t>미사용</t>
    <phoneticPr fontId="1" type="noConversion"/>
  </si>
  <si>
    <t>PC Alarm Heavy</t>
    <phoneticPr fontId="1" type="noConversion"/>
  </si>
  <si>
    <t>PC Alarm Light</t>
    <phoneticPr fontId="1" type="noConversion"/>
  </si>
  <si>
    <t>PC EMO</t>
    <phoneticPr fontId="1" type="noConversion"/>
  </si>
  <si>
    <t>PC BarCord Scan Send</t>
    <phoneticPr fontId="1" type="noConversion"/>
  </si>
  <si>
    <t>Log PC에서 사용</t>
    <phoneticPr fontId="1" type="noConversion"/>
  </si>
  <si>
    <t>PC AutoCorrection Ack</t>
    <phoneticPr fontId="1" type="noConversion"/>
  </si>
  <si>
    <t>PC AbnormalOccur Ack</t>
    <phoneticPr fontId="1" type="noConversion"/>
  </si>
  <si>
    <t>Tab Count Reset Request 신호에 대한 Ack</t>
    <phoneticPr fontId="1" type="noConversion"/>
  </si>
  <si>
    <t>자동보정 Request에 대한 완료 Ack</t>
    <phoneticPr fontId="1" type="noConversion"/>
  </si>
  <si>
    <t>Abnormal Occur 발생을 인지했다는 Ack</t>
    <phoneticPr fontId="1" type="noConversion"/>
  </si>
  <si>
    <t>PLC로 보내는 RMS Request Bit</t>
    <phoneticPr fontId="1" type="noConversion"/>
  </si>
  <si>
    <t>패턴 시작 여부에 따른 ON/OFF Bit</t>
    <phoneticPr fontId="1" type="noConversion"/>
  </si>
  <si>
    <t>PC ScannerBack Start Ack</t>
    <phoneticPr fontId="1" type="noConversion"/>
  </si>
  <si>
    <t>PC Scanner Move Complete</t>
    <phoneticPr fontId="1" type="noConversion"/>
  </si>
  <si>
    <t>PC ScannerBack Complete Ack</t>
    <phoneticPr fontId="1" type="noConversion"/>
  </si>
  <si>
    <t>PC ScannerBack Start Nack</t>
    <phoneticPr fontId="1" type="noConversion"/>
  </si>
  <si>
    <t>PC StartEncoder Check Ack</t>
    <phoneticPr fontId="1" type="noConversion"/>
  </si>
  <si>
    <t>PLC Powermeter Messure Start Request</t>
    <phoneticPr fontId="1" type="noConversion"/>
  </si>
  <si>
    <t>PLC Powermeter Messure Save Request</t>
    <phoneticPr fontId="1" type="noConversion"/>
  </si>
  <si>
    <t>PLC Barcode Scan Ack</t>
    <phoneticPr fontId="1" type="noConversion"/>
  </si>
  <si>
    <t>PLC AutoCorrection Pitch</t>
    <phoneticPr fontId="1" type="noConversion"/>
  </si>
  <si>
    <t>PLC AutoCorrection Tab Width</t>
    <phoneticPr fontId="1" type="noConversion"/>
  </si>
  <si>
    <t>PLC AutoCorrection Tab Start</t>
    <phoneticPr fontId="1" type="noConversion"/>
  </si>
  <si>
    <t>자동보정(Pitch) Request Bit</t>
    <phoneticPr fontId="1" type="noConversion"/>
  </si>
  <si>
    <t>자동보정(Width) Request Bit</t>
    <phoneticPr fontId="1" type="noConversion"/>
  </si>
  <si>
    <t>자동보정(Tab Start) Request Bit</t>
    <phoneticPr fontId="1" type="noConversion"/>
  </si>
  <si>
    <t>PLC Tape Detect Sensor</t>
    <phoneticPr fontId="1" type="noConversion"/>
  </si>
  <si>
    <t>이음매 감지 여부 Bit</t>
    <phoneticPr fontId="1" type="noConversion"/>
  </si>
  <si>
    <t>PLC Recipe Velocity Change Request</t>
    <phoneticPr fontId="1" type="noConversion"/>
  </si>
  <si>
    <t>PLC MasterRoll Decel Stop</t>
    <phoneticPr fontId="1" type="noConversion"/>
  </si>
  <si>
    <t>설비 주행 정지 신호</t>
    <phoneticPr fontId="1" type="noConversion"/>
  </si>
  <si>
    <t>설비 Door Close 상태 신호</t>
    <phoneticPr fontId="1" type="noConversion"/>
  </si>
  <si>
    <t>Laser MC Down 여부 상태 신호</t>
    <phoneticPr fontId="1" type="noConversion"/>
  </si>
  <si>
    <t>파단 등 Abnormal Case 발생 알림 Bit</t>
    <phoneticPr fontId="1" type="noConversion"/>
  </si>
  <si>
    <t>PLC Top Laser GateSignal Bit</t>
    <phoneticPr fontId="1" type="noConversion"/>
  </si>
  <si>
    <t>PLC Bottom Laser GateSignal Bit</t>
    <phoneticPr fontId="1" type="noConversion"/>
  </si>
  <si>
    <t>레이저 Gate Signal ON 알림 Bit</t>
    <phoneticPr fontId="1" type="noConversion"/>
  </si>
  <si>
    <t>PLC Top PowerMeter Position</t>
    <phoneticPr fontId="1" type="noConversion"/>
  </si>
  <si>
    <t>PLC Bottom PowerMeter Position</t>
    <phoneticPr fontId="1" type="noConversion"/>
  </si>
  <si>
    <t>파워미터 측정 위치 도착 알림 Bit</t>
    <phoneticPr fontId="1" type="noConversion"/>
  </si>
  <si>
    <t>PLC PLC To PC StopSignal Request</t>
    <phoneticPr fontId="1" type="noConversion"/>
  </si>
  <si>
    <t>PLC StartEncoder Check Request</t>
    <phoneticPr fontId="1" type="noConversion"/>
  </si>
  <si>
    <t>파워미터 출력 실시간값</t>
    <phoneticPr fontId="1" type="noConversion"/>
  </si>
  <si>
    <t>파워미터 출력 평균값</t>
    <phoneticPr fontId="1" type="noConversion"/>
  </si>
  <si>
    <t>소수점 3자리</t>
    <phoneticPr fontId="1" type="noConversion"/>
  </si>
  <si>
    <t>1 Tab Cycle Time. 레시피 적용 시 Write한다.</t>
    <phoneticPr fontId="1" type="noConversion"/>
  </si>
  <si>
    <t>Tab Count / 1min. 레시피 적용 시 Write한다.</t>
    <phoneticPr fontId="1" type="noConversion"/>
  </si>
  <si>
    <t>적용한 레시피의 Pitch Size</t>
    <phoneticPr fontId="1" type="noConversion"/>
  </si>
  <si>
    <t>적용한 레시피의 Width Size</t>
    <phoneticPr fontId="1" type="noConversion"/>
  </si>
  <si>
    <t>적용한 레시피의 Height Size</t>
    <phoneticPr fontId="1" type="noConversion"/>
  </si>
  <si>
    <t>적용한 레시피의 Tab Start Size</t>
    <phoneticPr fontId="1" type="noConversion"/>
  </si>
  <si>
    <t>적용한 레시피의 Notch Length Size</t>
    <phoneticPr fontId="1" type="noConversion"/>
  </si>
  <si>
    <t>적용한 레시피의 Notch Round Size</t>
    <phoneticPr fontId="1" type="noConversion"/>
  </si>
  <si>
    <t>적용한 레시피의 Notch Angle Size</t>
    <phoneticPr fontId="1" type="noConversion"/>
  </si>
  <si>
    <t>적용한 레시피의 Left Up Round Size</t>
    <phoneticPr fontId="1" type="noConversion"/>
  </si>
  <si>
    <t>적용한 레시피의 Left Down Round Size</t>
    <phoneticPr fontId="1" type="noConversion"/>
  </si>
  <si>
    <t>적용한 레시피의 Right Up Round Size</t>
    <phoneticPr fontId="1" type="noConversion"/>
  </si>
  <si>
    <t>적용한 레시피의 Right Down Round Size</t>
    <phoneticPr fontId="1" type="noConversion"/>
  </si>
  <si>
    <t>적용한 레시피의 Notch Trapzoid Length Size</t>
    <phoneticPr fontId="1" type="noConversion"/>
  </si>
  <si>
    <t>실시간 Cutting Tab Count</t>
    <phoneticPr fontId="1" type="noConversion"/>
  </si>
  <si>
    <t>RMS 〔Insulation Top Laser Power(Constant Velocity)〕</t>
  </si>
  <si>
    <t>RMS 〔Insulation Top Laser Frequency(Constant Velocity)〕</t>
  </si>
  <si>
    <t>RMS 〔Insulation Bottom Laser Power(Constant Velocity)〕</t>
  </si>
  <si>
    <t>RMS 〔Insulation Bottom Laser Frequency(Constant Velocity)〕</t>
  </si>
  <si>
    <t>RMS 〔Boundary Top Laser Power(Insulation↔Tab)(Constant Velocity)〕</t>
  </si>
  <si>
    <t>RMS 〔Boundary Top Laser Frequency(Insulation↔Tab)(Constant Velocity)〕</t>
  </si>
  <si>
    <t>RMS 〔Tab Top Laser Power(Constant Velocity)〕</t>
  </si>
  <si>
    <t>RMS 〔Tab Top Laser Frequency(Constant Velocity)〕</t>
  </si>
  <si>
    <t>RMS 〔Insulation Top Laser Power(0-199)(Accel)〕</t>
  </si>
  <si>
    <t>RMS 〔Insulation Top Laser Frequency(0-199)(Accel)〕</t>
  </si>
  <si>
    <t>RMS 〔Insulation Bottom Laser Power(0-199)(Accel)〕</t>
  </si>
  <si>
    <t>RMS 〔Insulation Bottom Laser Frequency(0-199)(Accel)〕</t>
  </si>
  <si>
    <t>RMS 〔Boundary Top Laser Power(Insulation↔Tab)(0-199)(Accel)〕</t>
  </si>
  <si>
    <t>RMS 〔Boundary Top Laser Frequency(Insulation↔Tab)(0-199)(Accel)〕</t>
  </si>
  <si>
    <t>RMS 〔Tab Top Laser Power(0-199)(Accel)〕</t>
  </si>
  <si>
    <t>RMS 〔Tab Top Laser Frequency(0-199)(Accel)〕</t>
  </si>
  <si>
    <t>RMS 〔Insulation Top Laser Power(200-399)(Accel)〕</t>
  </si>
  <si>
    <t>RMS 〔Insulation Top Laser Frequency(200-399)(Accel)〕</t>
  </si>
  <si>
    <t>RMS 〔Insulation Bottom Laser Power(200-399)(Accel)〕</t>
  </si>
  <si>
    <t>RMS 〔Insulation Bottom Laser Frequency(200-399)(Accel)〕</t>
  </si>
  <si>
    <t>RMS 〔Boundary Top Laser Power(Insulation↔Tab)(200-399)(Accel)〕</t>
  </si>
  <si>
    <t>RMS 〔Boundary Top Laser Frequency(Insulation↔Tab)(200-399)(Accel)〕</t>
  </si>
  <si>
    <t>RMS 〔Tab Top Laser Power(200-399)(Accel)〕</t>
  </si>
  <si>
    <t>RMS 〔Tab Top Laser Frequency(200-399)(Accel)〕</t>
  </si>
  <si>
    <t>RMS 〔Insulation Top Laser Power(400-599)(Accel)〕</t>
  </si>
  <si>
    <t>RMS 〔Insulation Top Laser Frequency(400-599)(Accel)〕</t>
  </si>
  <si>
    <t>RMS 〔Insulation Bottom Laser Power(400-599)(Accel)〕</t>
  </si>
  <si>
    <t>RMS 〔Insulation Bottom Laser Frequency(400-599)(Accel)〕</t>
  </si>
  <si>
    <t>RMS 〔Boundary Top Laser Power(Insulation↔Tab)(400-599)(Accel)〕</t>
  </si>
  <si>
    <t>RMS 〔Boundary Top Laser Frequency(Insulation↔Tab)(400-599)(Accel)〕</t>
  </si>
  <si>
    <t>RMS 〔Tab Top Laser Power(400-599)(Accel)〕</t>
  </si>
  <si>
    <t>RMS 〔Tab Top Laser Frequency(400-599)(Accel)〕</t>
  </si>
  <si>
    <t>RMS 〔Insulation Top Laser Power(600-799)(Accel)〕</t>
  </si>
  <si>
    <t>RMS 〔Insulation Top Laser Frequency(600-799)(Accel)〕</t>
  </si>
  <si>
    <t>RMS 〔Insulation Bottom Laser Power(600-799)(Accel)〕</t>
  </si>
  <si>
    <t>RMS 〔Insulation Bottom Laser Frequency(600-799)(Accel)〕</t>
  </si>
  <si>
    <t>RMS 〔Boundary Top Laser Power(Insulation↔Tab)(600-799)(Accel)〕</t>
  </si>
  <si>
    <t>RMS 〔Boundary Top Laser Frequency(Insulation↔Tab)(600-799)(Accel)〕</t>
  </si>
  <si>
    <t>RMS 〔Tab Top Laser Power(600-799)(Accel)〕</t>
  </si>
  <si>
    <t>RMS 〔Tab Top Laser Frequency(600-799)(Accel)〕</t>
  </si>
  <si>
    <t>RMS 〔Insulation Top Laser Power(800-1000)(Accel)〕</t>
  </si>
  <si>
    <t>RMS 〔Insulation Top Laser Frequency(800-1000)(Accel)〕</t>
  </si>
  <si>
    <t>RMS 〔Insulation Bottom Laser Power(800-1000)(Accel)〕</t>
  </si>
  <si>
    <t>RMS 〔Insulation Bottom Laser Frequency(800-1000)(Accel)〕</t>
  </si>
  <si>
    <t>RMS 〔Boundary Top Laser Power(Insulation↔Tab)(800-1000)(Accel)〕</t>
  </si>
  <si>
    <t>RMS 〔Boundary Top Laser Frequency(Insulation↔Tab)(800-1000)(Accel)〕</t>
  </si>
  <si>
    <t>RMS 〔Tab Top Laser Power(800-1000)(Accel)〕</t>
  </si>
  <si>
    <t>RMS 〔Tab Top Laser Frequency(800-1000)(Accel)〕</t>
  </si>
  <si>
    <t>RMS 〔Insulation Top Laser Power(0-199)(Decel)〕</t>
  </si>
  <si>
    <t>RMS 〔Insulation Top Laser Frequency(0-199)(Decel)〕</t>
  </si>
  <si>
    <t>RMS 〔Insulation Bottom Laser Power(0-199)(Decel)〕</t>
  </si>
  <si>
    <t>RMS 〔Insulation Bottom Laser Frequency(0-199)(Decel)〕</t>
  </si>
  <si>
    <t>RMS 〔Boundary Top Laser Power(Insulation↔Tab)(0-199)(Decel)〕</t>
  </si>
  <si>
    <t>RMS 〔Boundary Top Laser Frequency(Insulation↔Tab)(0-199)(Decel)〕</t>
  </si>
  <si>
    <t>RMS 〔Tab Top Laser Power(0-199)(Decel)〕</t>
  </si>
  <si>
    <t>RMS 〔Tab Top Laser Frequency(0-199)(Decel)〕</t>
  </si>
  <si>
    <t>RMS 〔Insulation Top Laser Power(200-399)(Decel)〕</t>
  </si>
  <si>
    <t>RMS 〔Insulation Top Laser Frequency(200-399)(Decel)〕</t>
  </si>
  <si>
    <t>RMS 〔Insulation Bottom Laser Power(200-399)(Decel)〕</t>
  </si>
  <si>
    <t>RMS 〔Insulation Bottom Laser Frequency(200-399)(Decel)〕</t>
  </si>
  <si>
    <t>RMS 〔Boundary Top Laser Power(Insulation↔Tab)(200-399)(Decel)〕</t>
  </si>
  <si>
    <t>RMS 〔Boundary Top Laser Frequency(Insulation↔Tab)(200-399)(Decel)〕</t>
  </si>
  <si>
    <t>RMS 〔Tab Top Laser Power(200-399)(Decel)〕</t>
  </si>
  <si>
    <t>RMS 〔Tab Top Laser Frequency(200-399)(Decel)〕</t>
  </si>
  <si>
    <t>RMS 〔Insulation Top Laser Power(400-599)(Decel)〕</t>
  </si>
  <si>
    <t>RMS 〔Insulation Top Laser Frequency(400-599)(Decel)〕</t>
  </si>
  <si>
    <t>RMS 〔Insulation Bottom Laser Power(400-599)(Decel)〕</t>
  </si>
  <si>
    <t>RMS 〔Insulation Bottom Laser Frequency(400-599)(Decel)〕</t>
  </si>
  <si>
    <t>RMS 〔Boundary Top Laser Power(Insulation↔Tab)(400-599)(Decel)〕</t>
  </si>
  <si>
    <t>RMS 〔Boundary Top Laser Frequency(Insulation↔Tab)(400-599)(Decel)〕</t>
  </si>
  <si>
    <t>RMS 〔Tab Top Laser Power(400-599)(Decel)〕</t>
  </si>
  <si>
    <t>RMS 〔Tab Top Laser Frequency(400-599)(Decel)〕</t>
  </si>
  <si>
    <t>RMS 〔Insulation Top Laser Power(600-799)(Decel)〕</t>
  </si>
  <si>
    <t>RMS 〔Insulation Top Laser Frequency(600-799)(Decel)〕</t>
  </si>
  <si>
    <t>RMS 〔Insulation Bottom Laser Power(600-799)(Decel)〕</t>
  </si>
  <si>
    <t>RMS 〔Insulation Bottom Laser Frequency(600-799)(Decel)〕</t>
  </si>
  <si>
    <t>RMS 〔Boundary Top Laser Power(Insulation↔Tab)(600-799)(Decel)〕</t>
  </si>
  <si>
    <t>RMS 〔Boundary Top Laser Frequency(Insulation↔Tab)(600-799)(Decel)〕</t>
  </si>
  <si>
    <t>RMS 〔Tab Top Laser Power(600-799)(Decel)〕</t>
  </si>
  <si>
    <t>RMS 〔Tab Top Laser Frequency(600-799)(Decel)〕</t>
  </si>
  <si>
    <t>RMS 〔Insulation Top Laser Power(800-1000)(Decel)〕</t>
  </si>
  <si>
    <t>RMS 〔Insulation Top Laser Frequency(800-1000)(Decel)〕</t>
  </si>
  <si>
    <t>RMS 〔Insulation Bottom Laser Power(800-1000)(Decel)〕</t>
  </si>
  <si>
    <t>RMS 〔Insulation Bottom Laser Frequency(800-1000)(Decel)〕</t>
  </si>
  <si>
    <t>RMS 〔Boundary Top Laser Power(Insulation↔Tab)(800-1000)(Decel)〕</t>
  </si>
  <si>
    <t>RMS 〔Boundary Top Laser Frequency(Insulation↔Tab)(800-1000)(Decel)〕</t>
  </si>
  <si>
    <t>RMS 〔Tab Top Laser Power(800-1000)(Decel)〕</t>
  </si>
  <si>
    <t>RMS 〔Tab Top Laser Frequency(800-1000)(Decel)〕</t>
  </si>
  <si>
    <t>Dryer_Middle_Setting_Temp</t>
  </si>
  <si>
    <t xml:space="preserve">Dryer_WindGauge_Supply_1 </t>
  </si>
  <si>
    <t>Recipe NO</t>
  </si>
  <si>
    <t>Top PowerMeter Power</t>
  </si>
  <si>
    <t>Top PowerMeter PRR</t>
  </si>
  <si>
    <t>Top PowerMeter Measured Power Average</t>
  </si>
  <si>
    <t>Top PowerMeter Measured Power</t>
  </si>
  <si>
    <t>Bottom PowerMeter Power</t>
  </si>
  <si>
    <t>Bottom PowerMeter PRR</t>
  </si>
  <si>
    <t>One Tab Cycle Time</t>
  </si>
  <si>
    <t>One Minute Tab Count</t>
  </si>
  <si>
    <t>PLC Recipe Change Reply Code</t>
    <phoneticPr fontId="1" type="noConversion"/>
  </si>
  <si>
    <t>소수점 1자리</t>
    <phoneticPr fontId="1" type="noConversion"/>
  </si>
  <si>
    <t>PC Parameter Log Ack</t>
    <phoneticPr fontId="1" type="noConversion"/>
  </si>
  <si>
    <t>PLC Parameter Log Request</t>
    <phoneticPr fontId="1" type="noConversion"/>
  </si>
  <si>
    <t>Parameter_PC_Laser_Bottom_Shutter_State</t>
  </si>
  <si>
    <t>Bottom PowerMeter Measured Power Average</t>
    <phoneticPr fontId="1" type="noConversion"/>
  </si>
  <si>
    <t>Bottom PowerMeter Measured Power</t>
    <phoneticPr fontId="1" type="noConversion"/>
  </si>
  <si>
    <t>PC Alive</t>
    <phoneticPr fontId="1" type="noConversion"/>
  </si>
  <si>
    <t>0 : false / 1 : true</t>
    <phoneticPr fontId="1" type="noConversion"/>
  </si>
  <si>
    <t>0 : Ack OFF / 1 : Ack ON</t>
    <phoneticPr fontId="1" type="noConversion"/>
  </si>
  <si>
    <t>0 : None / 1 : Inspection OK / 2 : Inspection NG</t>
    <phoneticPr fontId="1" type="noConversion"/>
  </si>
  <si>
    <t>0 : None / 1 : Sticker Direction Down / 2 : Sticker Direction Up</t>
    <phoneticPr fontId="1" type="noConversion"/>
  </si>
  <si>
    <t>테이브 위치 X</t>
    <phoneticPr fontId="1" type="noConversion"/>
  </si>
  <si>
    <t>테이브 위치 Y</t>
    <phoneticPr fontId="1" type="noConversion"/>
  </si>
  <si>
    <t>테이프 Angle</t>
    <phoneticPr fontId="1" type="noConversion"/>
  </si>
  <si>
    <t>Distance between Roll Center with Camera</t>
    <phoneticPr fontId="1" type="noConversion"/>
  </si>
  <si>
    <t>IP</t>
    <phoneticPr fontId="1" type="noConversion"/>
  </si>
  <si>
    <t>Port</t>
    <phoneticPr fontId="1" type="noConversion"/>
  </si>
  <si>
    <t>Top Laser Measured Power</t>
    <phoneticPr fontId="1" type="noConversion"/>
  </si>
  <si>
    <t>Top Laser Measured PRR</t>
    <phoneticPr fontId="1" type="noConversion"/>
  </si>
  <si>
    <t>Bottom Laser Measured Power</t>
    <phoneticPr fontId="1" type="noConversion"/>
  </si>
  <si>
    <t>Bottom Laser Measured PRR</t>
    <phoneticPr fontId="1" type="noConversion"/>
  </si>
  <si>
    <t>Dancer_1</t>
  </si>
  <si>
    <t xml:space="preserve">Dryer_In_Power </t>
  </si>
  <si>
    <t xml:space="preserve">Dryer_Middle_Power </t>
  </si>
  <si>
    <t>Dryer_Out_Power</t>
  </si>
  <si>
    <t>Dryer_In_Temp_1</t>
  </si>
  <si>
    <t>Dryer_In_Temp_2</t>
  </si>
  <si>
    <t>Dryer_Middle_Temp_1</t>
  </si>
  <si>
    <t>Dryer_Middle_Temp_2</t>
  </si>
  <si>
    <t xml:space="preserve">Dryer_Out_Temp_1 </t>
  </si>
  <si>
    <t xml:space="preserve">Dryer_Out_Temp_2 </t>
  </si>
  <si>
    <t>Dryer_In_LampTemp</t>
  </si>
  <si>
    <t>Dryer_Middle_LampTemp</t>
  </si>
  <si>
    <t xml:space="preserve">Dryer_Out_LampTemp </t>
  </si>
  <si>
    <t xml:space="preserve">Dryer_SupplyTemp_1 </t>
  </si>
  <si>
    <t xml:space="preserve">Dryer_SupplyTemp_2 </t>
  </si>
  <si>
    <t xml:space="preserve">Dryer_DewPoint_1 </t>
  </si>
  <si>
    <t>Dryer_In_Setting_Temp</t>
  </si>
  <si>
    <t xml:space="preserve">Dryer_Out_Setting_Temp </t>
  </si>
  <si>
    <t>Dancer_4</t>
    <phoneticPr fontId="1" type="noConversion"/>
  </si>
  <si>
    <t>Dancer_3</t>
    <phoneticPr fontId="1" type="noConversion"/>
  </si>
  <si>
    <t>Dancer_2</t>
    <phoneticPr fontId="1" type="noConversion"/>
  </si>
  <si>
    <t xml:space="preserve">Parameter_LaserEventNo             </t>
  </si>
  <si>
    <t xml:space="preserve">Parameter_Top_On_Delay             </t>
  </si>
  <si>
    <t xml:space="preserve">Parameter_Top_Off_Delay            </t>
  </si>
  <si>
    <t xml:space="preserve">Parameter_Top_Shutter_State        </t>
  </si>
  <si>
    <t xml:space="preserve">Parameter_Bot_On_Delay             </t>
  </si>
  <si>
    <t xml:space="preserve">Parameter_Bot_Off_Delay            </t>
  </si>
  <si>
    <t xml:space="preserve">Parameter_Bot_Shutter_State        </t>
  </si>
  <si>
    <t xml:space="preserve">Parameter_MasterRoll_Pos_01        </t>
  </si>
  <si>
    <t xml:space="preserve">Parameter_MasterRoll_Pos_02        </t>
  </si>
  <si>
    <t xml:space="preserve">Parameter_EncoderRoll_Pos_01       </t>
  </si>
  <si>
    <t xml:space="preserve">Parameter_EncoderRoll_Pos_02       </t>
  </si>
  <si>
    <t xml:space="preserve">Parameter_VirtualAxis_Pos_01       </t>
  </si>
  <si>
    <t xml:space="preserve">Parameter_VirtualAxis_Pos_02       </t>
  </si>
  <si>
    <t xml:space="preserve">Parameter_PLC_Time_Year            </t>
  </si>
  <si>
    <t xml:space="preserve">Parameter_PLC_Time_Month           </t>
  </si>
  <si>
    <t xml:space="preserve">Parameter_PLC_Time_Day             </t>
  </si>
  <si>
    <t xml:space="preserve">Parameter_PLC_Time_Hour            </t>
  </si>
  <si>
    <t xml:space="preserve">Parameter_PLC_Time_Minute          </t>
  </si>
  <si>
    <t xml:space="preserve">Parameter_PLC_Time_Second          </t>
  </si>
  <si>
    <t xml:space="preserve">Parameter_PLC_Time_MiliSecond      </t>
  </si>
  <si>
    <t>FeedingVelocity</t>
    <phoneticPr fontId="1" type="noConversion"/>
  </si>
  <si>
    <t xml:space="preserve">Parameter_PC_Laser_Top_Shutter_State </t>
  </si>
  <si>
    <t>Bool</t>
    <phoneticPr fontId="1" type="noConversion"/>
  </si>
  <si>
    <t>PLC 변수 타입
(in Siemens S7)</t>
    <phoneticPr fontId="1" type="noConversion"/>
  </si>
  <si>
    <t>PC 변수 타입
(in C#)</t>
    <phoneticPr fontId="2" type="noConversion"/>
  </si>
  <si>
    <t>Bool</t>
    <phoneticPr fontId="1" type="noConversion"/>
  </si>
  <si>
    <t>bool</t>
    <phoneticPr fontId="1" type="noConversion"/>
  </si>
  <si>
    <t>Dint</t>
    <phoneticPr fontId="1" type="noConversion"/>
  </si>
  <si>
    <t>int</t>
    <phoneticPr fontId="1" type="noConversion"/>
  </si>
  <si>
    <t>short</t>
    <phoneticPr fontId="1" type="noConversion"/>
  </si>
  <si>
    <t>Real</t>
    <phoneticPr fontId="1" type="noConversion"/>
  </si>
  <si>
    <t>float</t>
    <phoneticPr fontId="1" type="noConversion"/>
  </si>
  <si>
    <t>String</t>
  </si>
  <si>
    <t>String</t>
    <phoneticPr fontId="1" type="noConversion"/>
  </si>
  <si>
    <t>string</t>
    <phoneticPr fontId="1" type="noConversion"/>
  </si>
  <si>
    <t>Struct</t>
    <phoneticPr fontId="1" type="noConversion"/>
  </si>
  <si>
    <t>Tag Name</t>
    <phoneticPr fontId="1" type="noConversion"/>
  </si>
  <si>
    <t>ScannerBack Start Bit</t>
    <phoneticPr fontId="1" type="noConversion"/>
  </si>
  <si>
    <t>Emission Complete Bit</t>
    <phoneticPr fontId="1" type="noConversion"/>
  </si>
  <si>
    <t>ScannerBack Complete Bit</t>
    <phoneticPr fontId="1" type="noConversion"/>
  </si>
  <si>
    <t>Continuous Alarm Bit</t>
    <phoneticPr fontId="1" type="noConversion"/>
  </si>
  <si>
    <t>레시피 ID</t>
    <phoneticPr fontId="1" type="noConversion"/>
  </si>
  <si>
    <t>Lot ID</t>
    <phoneticPr fontId="1" type="noConversion"/>
  </si>
  <si>
    <t>Top PowerMeter Set Power</t>
    <phoneticPr fontId="1" type="noConversion"/>
  </si>
  <si>
    <t>Top PowerMeter Set PRR</t>
    <phoneticPr fontId="1" type="noConversion"/>
  </si>
  <si>
    <t>Bottom PowerMeter Set Power</t>
    <phoneticPr fontId="1" type="noConversion"/>
  </si>
  <si>
    <t>Bottom PowerMeter Set PRR</t>
    <phoneticPr fontId="1" type="noConversion"/>
  </si>
  <si>
    <t>Top PowerMeter Set DutyCycle</t>
    <phoneticPr fontId="1" type="noConversion"/>
  </si>
  <si>
    <t>Bottom PowerMeter Set DutyCycle</t>
    <phoneticPr fontId="1" type="noConversion"/>
  </si>
  <si>
    <t>Dancer_5</t>
    <phoneticPr fontId="1" type="noConversion"/>
  </si>
  <si>
    <t>구조체에서
byte 크기</t>
    <phoneticPr fontId="2" type="noConversion"/>
  </si>
  <si>
    <t>byte 크기</t>
    <phoneticPr fontId="2" type="noConversion"/>
  </si>
  <si>
    <t>Struct</t>
  </si>
  <si>
    <t>Tag Name</t>
  </si>
  <si>
    <t>PLC 변수 형태</t>
    <phoneticPr fontId="1" type="noConversion"/>
  </si>
  <si>
    <t>Static</t>
    <phoneticPr fontId="1" type="noConversion"/>
  </si>
  <si>
    <t>Bit</t>
    <phoneticPr fontId="1" type="noConversion"/>
  </si>
  <si>
    <t>Word</t>
    <phoneticPr fontId="1" type="noConversion"/>
  </si>
  <si>
    <t>Dint</t>
  </si>
  <si>
    <t>Data Type
(in C#)</t>
  </si>
  <si>
    <t>Data Type
(in C#)</t>
    <phoneticPr fontId="1" type="noConversion"/>
  </si>
  <si>
    <t>Data Type
(in PLC)</t>
  </si>
  <si>
    <t>Data Type
(in PLC)</t>
    <phoneticPr fontId="1" type="noConversion"/>
  </si>
  <si>
    <t>Offset</t>
  </si>
  <si>
    <t>Offset</t>
    <phoneticPr fontId="1" type="noConversion"/>
  </si>
  <si>
    <t>Name</t>
  </si>
  <si>
    <t>Name</t>
    <phoneticPr fontId="1" type="noConversion"/>
  </si>
  <si>
    <t>COMMENT</t>
  </si>
  <si>
    <t>COMMENT</t>
    <phoneticPr fontId="1" type="noConversion"/>
  </si>
  <si>
    <t>Hoist Word</t>
    <phoneticPr fontId="1" type="noConversion"/>
  </si>
  <si>
    <t>Hoist Vision</t>
    <phoneticPr fontId="1" type="noConversion"/>
  </si>
  <si>
    <t>No.</t>
  </si>
  <si>
    <t>No.</t>
    <phoneticPr fontId="1" type="noConversion"/>
  </si>
  <si>
    <t>Parameter_PLC_LD_Shuttle1_RPM</t>
    <phoneticPr fontId="1" type="noConversion"/>
  </si>
  <si>
    <t>Parameter_PLC_LD_Shuttle2_RPM</t>
    <phoneticPr fontId="1" type="noConversion"/>
  </si>
  <si>
    <t>Parameter_PLC_ULD_Shuttle2_Radius</t>
    <phoneticPr fontId="1" type="noConversion"/>
  </si>
  <si>
    <t>Parameter_PLC_ULD_Shuttle1_Radius</t>
    <phoneticPr fontId="1" type="noConversion"/>
  </si>
  <si>
    <t>Parameter_PLC_ULD_Shuttle1_RPM</t>
    <phoneticPr fontId="1" type="noConversion"/>
  </si>
  <si>
    <t>Parameter_PLC_ULD_Shuttle2_RPM</t>
    <phoneticPr fontId="1" type="noConversion"/>
  </si>
  <si>
    <t>Parameter_PLC_LD_Shuttle1_Radius</t>
    <phoneticPr fontId="1" type="noConversion"/>
  </si>
  <si>
    <t>Parameter_PLC_LD_Shuttle2_Radius</t>
    <phoneticPr fontId="1" type="noConversion"/>
  </si>
  <si>
    <t>Recipe_ID</t>
    <phoneticPr fontId="1" type="noConversion"/>
  </si>
  <si>
    <t>Lot_ID</t>
    <phoneticPr fontId="1" type="noConversion"/>
  </si>
  <si>
    <t>PLC_Alive</t>
    <phoneticPr fontId="1" type="noConversion"/>
  </si>
  <si>
    <t>PLC_Shuttle_Number</t>
    <phoneticPr fontId="1" type="noConversion"/>
  </si>
  <si>
    <t>PLC_Shuttle_Turn_State</t>
    <phoneticPr fontId="1" type="noConversion"/>
  </si>
  <si>
    <t>PLC_Inspection_Request</t>
    <phoneticPr fontId="1" type="noConversion"/>
  </si>
  <si>
    <t>AutoCorrection_Pitch</t>
    <phoneticPr fontId="1" type="noConversion"/>
  </si>
  <si>
    <t>AutoCorrection_Tab_Width</t>
    <phoneticPr fontId="1" type="noConversion"/>
  </si>
  <si>
    <t>AutoCorrection_Tab_Start</t>
    <phoneticPr fontId="1" type="noConversion"/>
  </si>
  <si>
    <t>PLC Ready Bit</t>
    <phoneticPr fontId="1" type="noConversion"/>
  </si>
  <si>
    <t>PLC의 RMS 상위보고 가능 여부. (0 : Disable / 1 : Enable)</t>
    <phoneticPr fontId="1" type="noConversion"/>
  </si>
  <si>
    <t xml:space="preserve">Word Start Address : </t>
    <phoneticPr fontId="1" type="noConversion"/>
  </si>
  <si>
    <t xml:space="preserve">Bit Start Address : </t>
    <phoneticPr fontId="1" type="noConversion"/>
  </si>
  <si>
    <t xml:space="preserve">Hoist Start Address : </t>
    <phoneticPr fontId="1" type="noConversion"/>
  </si>
  <si>
    <t>스캐너PC</t>
    <phoneticPr fontId="1" type="noConversion"/>
  </si>
  <si>
    <t>DB</t>
    <phoneticPr fontId="1" type="noConversion"/>
  </si>
  <si>
    <t>Port</t>
    <phoneticPr fontId="1" type="noConversion"/>
  </si>
  <si>
    <t>스캐너 프로그램 Open 여부. ON/OFF를 반복함.</t>
    <phoneticPr fontId="1" type="noConversion"/>
  </si>
  <si>
    <t>Bool</t>
  </si>
  <si>
    <t>PC GateSignal Request TOP</t>
    <phoneticPr fontId="1" type="noConversion"/>
  </si>
  <si>
    <t>PC GateSignal Request BOTTOM</t>
    <phoneticPr fontId="1" type="noConversion"/>
  </si>
  <si>
    <t>PC PowerTable Measure START</t>
    <phoneticPr fontId="1" type="noConversion"/>
  </si>
  <si>
    <t>PC PowerTable Measure TOP Used</t>
    <phoneticPr fontId="1" type="noConversion"/>
  </si>
  <si>
    <t>PC PowerTable Measure BOTTOM Used</t>
    <phoneticPr fontId="1" type="noConversion"/>
  </si>
  <si>
    <t>클래스 객체</t>
    <phoneticPr fontId="1" type="noConversion"/>
  </si>
  <si>
    <t>고정 항목</t>
    <phoneticPr fontId="1" type="noConversion"/>
  </si>
  <si>
    <t xml:space="preserve">String Start Address : </t>
    <phoneticPr fontId="1" type="noConversion"/>
  </si>
  <si>
    <t>바로 다음에 다른 타입이 오게되면 2byte를 건너뛰고 작성한다.</t>
    <phoneticPr fontId="1" type="noConversion"/>
  </si>
  <si>
    <t xml:space="preserve">TapCount                 </t>
  </si>
  <si>
    <t xml:space="preserve">RecipeCheck Pitch         </t>
  </si>
  <si>
    <t xml:space="preserve">RecipeCheck TabWidth      </t>
  </si>
  <si>
    <t xml:space="preserve">RecipeCheck TabHeight     </t>
  </si>
  <si>
    <t xml:space="preserve">RecipeCheck TabStart      </t>
  </si>
  <si>
    <t xml:space="preserve">RecipeCheck NotchLength   </t>
  </si>
  <si>
    <t xml:space="preserve">RecipeCheck NotchRound    </t>
  </si>
  <si>
    <t xml:space="preserve">RecipeCheck NotchAngle    </t>
  </si>
  <si>
    <t xml:space="preserve">RecipeCheck TabLUPRound   </t>
  </si>
  <si>
    <t xml:space="preserve">RecipeCheck TabLDOWNRound </t>
  </si>
  <si>
    <t xml:space="preserve">RecipeCheck TabRUPRound   </t>
  </si>
  <si>
    <t xml:space="preserve">RecipeCheck TabRDOWNRound </t>
  </si>
  <si>
    <t>RecipeCheck TrapzoidLength</t>
  </si>
  <si>
    <t>소수점 3자리</t>
  </si>
  <si>
    <t>소수점 3자리</t>
    <phoneticPr fontId="1" type="noConversion"/>
  </si>
  <si>
    <t>소수점 1자리</t>
    <phoneticPr fontId="1" type="noConversion"/>
  </si>
  <si>
    <t>PLC (Notching &amp; Dryer)</t>
    <phoneticPr fontId="1" type="noConversion"/>
  </si>
  <si>
    <t>Static</t>
  </si>
  <si>
    <t>PLC (공급부)</t>
    <phoneticPr fontId="1" type="noConversion"/>
  </si>
  <si>
    <t>로그PC</t>
    <phoneticPr fontId="1" type="noConversion"/>
  </si>
  <si>
    <t>Parameter_PC_Laser_Top_Power</t>
  </si>
  <si>
    <t>Parameter_PC_Laser_Top_PRR</t>
  </si>
  <si>
    <t xml:space="preserve">Parameter_PC_Laser_Bottom_Power </t>
  </si>
  <si>
    <t xml:space="preserve">Parameter_PC_Laser_Bottom_PRR </t>
  </si>
  <si>
    <t xml:space="preserve">PC Lot ID ReadData </t>
    <phoneticPr fontId="1" type="noConversion"/>
  </si>
  <si>
    <t>바코드리더기 Lot ID</t>
    <phoneticPr fontId="1" type="noConversion"/>
  </si>
  <si>
    <t>Offset</t>
    <phoneticPr fontId="1" type="noConversion"/>
  </si>
  <si>
    <t>-</t>
    <phoneticPr fontId="1" type="noConversion"/>
  </si>
  <si>
    <t>UNIT</t>
    <phoneticPr fontId="1" type="noConversion"/>
  </si>
  <si>
    <t>Seam 위치 X</t>
    <phoneticPr fontId="1" type="noConversion"/>
  </si>
  <si>
    <t>PC Inspection Ack</t>
  </si>
  <si>
    <t>PC Inspection Result</t>
  </si>
  <si>
    <t>PC Winding Direction</t>
  </si>
  <si>
    <t>PC Tape Location X</t>
  </si>
  <si>
    <t>PC Tape Location Y</t>
  </si>
  <si>
    <t>PC Tape Angle</t>
  </si>
  <si>
    <t>PC Roll Position</t>
  </si>
  <si>
    <t>PC Seam Location X</t>
  </si>
  <si>
    <t>Scanner PC
Read</t>
    <phoneticPr fontId="1" type="noConversion"/>
  </si>
  <si>
    <t>Log PC
Read</t>
    <phoneticPr fontId="1" type="noConversion"/>
  </si>
  <si>
    <t>o</t>
    <phoneticPr fontId="1" type="noConversion"/>
  </si>
  <si>
    <t>PLC Recipe Auto Change Set Req Bit</t>
    <phoneticPr fontId="1" type="noConversion"/>
  </si>
  <si>
    <t>PLC AutoRun Stop Request Bit</t>
    <phoneticPr fontId="1" type="noConversion"/>
  </si>
  <si>
    <t>o</t>
    <phoneticPr fontId="1" type="noConversion"/>
  </si>
  <si>
    <t>Spare</t>
  </si>
  <si>
    <t>Spare</t>
    <phoneticPr fontId="1" type="noConversion"/>
  </si>
  <si>
    <t>Top PowerMeter Displacement Sensor</t>
    <phoneticPr fontId="1" type="noConversion"/>
  </si>
  <si>
    <t>Bottom PowerMeter Displacement Sensor</t>
    <phoneticPr fontId="1" type="noConversion"/>
  </si>
  <si>
    <t>Feeding Velocity</t>
    <phoneticPr fontId="1" type="noConversion"/>
  </si>
  <si>
    <t xml:space="preserve">RealTime Velocity </t>
    <phoneticPr fontId="1" type="noConversion"/>
  </si>
  <si>
    <t>Recipe NO</t>
    <phoneticPr fontId="1" type="noConversion"/>
  </si>
  <si>
    <t>LoadCell_1 Top</t>
  </si>
  <si>
    <t>LoadCell_2 Top</t>
  </si>
  <si>
    <t>LoadCell_3 Top</t>
  </si>
  <si>
    <t>LoadCell_4 Top</t>
  </si>
  <si>
    <t>LoadCell_5 Top</t>
  </si>
  <si>
    <t>LoadCell_1 Bottom</t>
  </si>
  <si>
    <t>LoadCell_2 Bottom</t>
  </si>
  <si>
    <t>LoadCell_3 Bottom</t>
  </si>
  <si>
    <t>LoadCell_4 Bottom</t>
  </si>
  <si>
    <t>LoadCell_5 Bottom</t>
  </si>
  <si>
    <t>프로그램 On/Off 신호</t>
    <phoneticPr fontId="1" type="noConversion"/>
  </si>
  <si>
    <t>PC Recipe Change Notice</t>
    <phoneticPr fontId="1" type="noConversion"/>
  </si>
  <si>
    <t>PC Accel Bit Check Ack</t>
    <phoneticPr fontId="1" type="noConversion"/>
  </si>
  <si>
    <t>위 항목 추가로 인해, Offset값 밀림</t>
    <phoneticPr fontId="1" type="noConversion"/>
  </si>
  <si>
    <t>로그 프로그램 Open 여부. ON/OFF를 반복함.</t>
    <phoneticPr fontId="1" type="noConversion"/>
  </si>
  <si>
    <t>PC Recipe_ID</t>
    <phoneticPr fontId="1" type="noConversion"/>
  </si>
  <si>
    <t>PLC Recipe_ID</t>
    <phoneticPr fontId="1" type="noConversion"/>
  </si>
  <si>
    <t>PLC Lot_ID</t>
    <phoneticPr fontId="1" type="noConversion"/>
  </si>
  <si>
    <t>Spare</t>
    <phoneticPr fontId="1" type="noConversion"/>
  </si>
  <si>
    <t>192.168.21.1</t>
    <phoneticPr fontId="1" type="noConversion"/>
  </si>
  <si>
    <t>192.168.21.101</t>
    <phoneticPr fontId="1" type="noConversion"/>
  </si>
  <si>
    <t>192.168.21.102</t>
    <phoneticPr fontId="1" type="noConversion"/>
  </si>
  <si>
    <t>실시간 속도</t>
    <phoneticPr fontId="1" type="noConversion"/>
  </si>
  <si>
    <t>PLC내 레시피 설정 속도</t>
    <phoneticPr fontId="1" type="noConversion"/>
  </si>
  <si>
    <t>미사용으로 Spare 처리</t>
    <phoneticPr fontId="1" type="noConversion"/>
  </si>
  <si>
    <t>동일 용도 중복 사용으로 인한 불필요로 Spare 처리</t>
    <phoneticPr fontId="1" type="noConversion"/>
  </si>
  <si>
    <t>프로토콜</t>
    <phoneticPr fontId="1" type="noConversion"/>
  </si>
  <si>
    <t>S7</t>
    <phoneticPr fontId="1" type="noConversion"/>
  </si>
  <si>
    <t>Modbus</t>
    <phoneticPr fontId="1" type="noConversion"/>
  </si>
  <si>
    <t>Count Reset Request</t>
    <phoneticPr fontId="1" type="noConversion"/>
  </si>
  <si>
    <t>Lot Start OK</t>
    <phoneticPr fontId="1" type="noConversion"/>
  </si>
  <si>
    <t>1 : LOT START / 0 : LOT END</t>
    <phoneticPr fontId="1" type="noConversion"/>
  </si>
  <si>
    <t>Lot ID_01</t>
    <phoneticPr fontId="1" type="noConversion"/>
  </si>
  <si>
    <t>Lot ID_02</t>
  </si>
  <si>
    <t>Lot ID_03</t>
  </si>
  <si>
    <t>Lot ID_04</t>
  </si>
  <si>
    <t>Lot ID_05</t>
  </si>
  <si>
    <t>Lot ID_06</t>
  </si>
  <si>
    <t>NG검사 OK</t>
  </si>
  <si>
    <t>NG검사 NG</t>
  </si>
  <si>
    <t>OK검사 OK</t>
  </si>
  <si>
    <t>OK검사 NG</t>
  </si>
  <si>
    <t>Count Reset Ack</t>
    <phoneticPr fontId="1" type="noConversion"/>
  </si>
  <si>
    <t>Ready</t>
  </si>
  <si>
    <t>Run Signal</t>
  </si>
  <si>
    <t>Vision Recipe Change</t>
  </si>
  <si>
    <t>LOT Start Request</t>
  </si>
  <si>
    <t>LOT End Request</t>
  </si>
  <si>
    <t>Recipe NO.</t>
  </si>
  <si>
    <t>Spatter Top - 목표값</t>
  </si>
  <si>
    <t>Spatter Bot - 목표값</t>
  </si>
  <si>
    <t>Recipe Name_02</t>
  </si>
  <si>
    <t>Recipe Name_03</t>
  </si>
  <si>
    <t>Recipe Name_04</t>
  </si>
  <si>
    <t>Cell ID (Demension1)_02</t>
  </si>
  <si>
    <t>Cell ID (Demension1)_03</t>
  </si>
  <si>
    <t>Cell ID (Demension1)_04</t>
  </si>
  <si>
    <t>Cell ID (Demension1)_05</t>
  </si>
  <si>
    <t>Cell ID (Demension1)_06</t>
  </si>
  <si>
    <t>Cell ID (Demension1)_07</t>
  </si>
  <si>
    <t>Cell ID (Demension1)_08</t>
  </si>
  <si>
    <t>Cell ID (Demension1)_09</t>
  </si>
  <si>
    <t>Cell ID (Demension1)_10</t>
  </si>
  <si>
    <t>Vision Recipe Change Ack</t>
  </si>
  <si>
    <t>LOT Start Request ACK</t>
  </si>
  <si>
    <t>LOT End Request ACK</t>
  </si>
  <si>
    <t>Data Report V1 [검사수량] (ea)</t>
  </si>
  <si>
    <t>Data Report V2 [OK 수량] (ea)</t>
  </si>
  <si>
    <t>Data Report V3 [NG 수량] (ea)</t>
  </si>
  <si>
    <t>Data Report V4 [양품률] (%)</t>
  </si>
  <si>
    <t>Data Report V5 [불량률] (%)</t>
  </si>
  <si>
    <t>Data Report V6 [가동률] (%)</t>
  </si>
  <si>
    <t>연속 알람 발생 수량</t>
  </si>
  <si>
    <t>Spatter Top - 불량알람 수량</t>
  </si>
  <si>
    <t>Spatter Bot - 불량알람 수량</t>
  </si>
  <si>
    <t>Alarm Exist</t>
  </si>
  <si>
    <t>Register
Number</t>
    <phoneticPr fontId="1" type="noConversion"/>
  </si>
  <si>
    <t>S7</t>
    <phoneticPr fontId="1" type="noConversion"/>
  </si>
  <si>
    <t>PLC (NG마킹확인비전)</t>
    <phoneticPr fontId="1" type="noConversion"/>
  </si>
  <si>
    <t>블루타일랩 (NG마킹확인비전)</t>
    <phoneticPr fontId="1" type="noConversion"/>
  </si>
  <si>
    <t>Word</t>
  </si>
  <si>
    <t>Alarm xx Spaer</t>
    <phoneticPr fontId="1" type="noConversion"/>
  </si>
  <si>
    <t xml:space="preserve">PIVOT_LPC_Correction_Data </t>
    <phoneticPr fontId="1" type="noConversion"/>
  </si>
  <si>
    <t>LD Shuttle01 LPC Data 추가_230705_제어1팀 김진섭D</t>
    <phoneticPr fontId="1" type="noConversion"/>
  </si>
  <si>
    <t>LD Shuttle02 LPC Data 추가_230705_제어1팀 김진섭D</t>
    <phoneticPr fontId="1" type="noConversion"/>
  </si>
  <si>
    <t>ULD Shuttle01 LPC Data 추가_230705_제어1팀 김진섭D</t>
    <phoneticPr fontId="1" type="noConversion"/>
  </si>
  <si>
    <t>ULD Shuttle02 LPC Data 추가_230705_제어1팀 김진섭D</t>
    <phoneticPr fontId="1" type="noConversion"/>
  </si>
  <si>
    <t>항목 주소 자리 이동_230705_제어1팀 김진섭D</t>
    <phoneticPr fontId="1" type="noConversion"/>
  </si>
  <si>
    <t>항목 주소 자리 이동_230705_제어2팀 김진섭D</t>
  </si>
  <si>
    <t>항목 주소 자리 이동_230705_제어3팀 김진섭D</t>
  </si>
  <si>
    <t>항목 주소 자리 이동_230705_제어4팀 김진섭D</t>
  </si>
  <si>
    <t>항목 주소 자리 이동_230705_제어5팀 김진섭D</t>
  </si>
  <si>
    <t>Dryer DewPoint_2 미 사용으로 Spare처리_제어1팀 김진섭D</t>
    <phoneticPr fontId="1" type="noConversion"/>
  </si>
  <si>
    <t>PIVOT_LPC_CurrentPos</t>
    <phoneticPr fontId="1" type="noConversion"/>
  </si>
  <si>
    <t>LD_Shuttle01_LPC_CurrentPos</t>
    <phoneticPr fontId="1" type="noConversion"/>
  </si>
  <si>
    <t>LD_Shuttle01_LPC_Correction_Data</t>
    <phoneticPr fontId="1" type="noConversion"/>
  </si>
  <si>
    <t>LD_Shuttle02_LPC_CurrentPos</t>
    <phoneticPr fontId="1" type="noConversion"/>
  </si>
  <si>
    <t>LD_Shuttle02_LPC_Correction_Data</t>
    <phoneticPr fontId="1" type="noConversion"/>
  </si>
  <si>
    <t>ULD_Shuttle01_LPC_CurrentPos</t>
    <phoneticPr fontId="1" type="noConversion"/>
  </si>
  <si>
    <t>ULD_Shuttle01_LPC_Correction_Data</t>
    <phoneticPr fontId="1" type="noConversion"/>
  </si>
  <si>
    <t>ULD_Shuttle02_LPC_CurrentPos</t>
    <phoneticPr fontId="1" type="noConversion"/>
  </si>
  <si>
    <t>ULD_Shuttle02_LPC_Correction_Data</t>
    <phoneticPr fontId="1" type="noConversion"/>
  </si>
  <si>
    <t>RMS_Insulation_Top_Prr_InConstant</t>
    <phoneticPr fontId="1" type="noConversion"/>
  </si>
  <si>
    <t>RMS_Insulation_Bot_Pow_InConstant</t>
    <phoneticPr fontId="1" type="noConversion"/>
  </si>
  <si>
    <t>RMS_Insulation_Bot_Prr_InConstant</t>
    <phoneticPr fontId="1" type="noConversion"/>
  </si>
  <si>
    <t>RMS_Boundary_Top_Pow_InConstant</t>
    <phoneticPr fontId="1" type="noConversion"/>
  </si>
  <si>
    <t>RMS_Boundary_Top_Prr_InConstant</t>
    <phoneticPr fontId="1" type="noConversion"/>
  </si>
  <si>
    <t>RMS_Foil_Top_Pow_InConstant</t>
    <phoneticPr fontId="1" type="noConversion"/>
  </si>
  <si>
    <t>RMS_Foil_Top_Prr_InConstant</t>
    <phoneticPr fontId="1" type="noConversion"/>
  </si>
  <si>
    <t>o</t>
    <phoneticPr fontId="1" type="noConversion"/>
  </si>
  <si>
    <t>PC AutoCorrection Reset Request</t>
    <phoneticPr fontId="1" type="noConversion"/>
  </si>
  <si>
    <t>230711_김진섭D 추가 및 제어기술2팀 요청</t>
    <phoneticPr fontId="1" type="noConversion"/>
  </si>
  <si>
    <t>Scanner/ Log PC 공통 알람</t>
    <phoneticPr fontId="1" type="noConversion"/>
  </si>
  <si>
    <t>우측 알람 Code 참조</t>
    <phoneticPr fontId="1" type="noConversion"/>
  </si>
  <si>
    <t>알람 Code Table</t>
    <phoneticPr fontId="1" type="noConversion"/>
  </si>
  <si>
    <t>TopLaserWattAlarm</t>
    <phoneticPr fontId="1" type="noConversion"/>
  </si>
  <si>
    <t>BottomLaserWattAlarm</t>
    <phoneticPr fontId="1" type="noConversion"/>
  </si>
  <si>
    <t>TopPowerAlarm</t>
    <phoneticPr fontId="1" type="noConversion"/>
  </si>
  <si>
    <t>BottomPowerAlarm</t>
    <phoneticPr fontId="1" type="noConversion"/>
  </si>
  <si>
    <t>TopPRRAlarm</t>
    <phoneticPr fontId="1" type="noConversion"/>
  </si>
  <si>
    <t>BotPRRAlarm</t>
    <phoneticPr fontId="1" type="noConversion"/>
  </si>
  <si>
    <t>Code No.</t>
    <phoneticPr fontId="1" type="noConversion"/>
  </si>
  <si>
    <t>Low</t>
    <phoneticPr fontId="1" type="noConversion"/>
  </si>
  <si>
    <t>High</t>
    <phoneticPr fontId="1" type="noConversion"/>
  </si>
  <si>
    <t>상/하한</t>
    <phoneticPr fontId="1" type="noConversion"/>
  </si>
  <si>
    <t>알람 Code Table</t>
    <phoneticPr fontId="1" type="noConversion"/>
  </si>
  <si>
    <t>사용</t>
    <phoneticPr fontId="1" type="noConversion"/>
  </si>
  <si>
    <t>미사용</t>
    <phoneticPr fontId="1" type="noConversion"/>
  </si>
  <si>
    <t>사용 유무</t>
    <phoneticPr fontId="1" type="noConversion"/>
  </si>
  <si>
    <t>소수점 2자리</t>
    <phoneticPr fontId="1" type="noConversion"/>
  </si>
  <si>
    <t>소수점 1자리</t>
    <phoneticPr fontId="1" type="noConversion"/>
  </si>
  <si>
    <t>소수점 2자리</t>
    <phoneticPr fontId="1" type="noConversion"/>
  </si>
  <si>
    <t>소수점없이 사용. Ex) 150 = 150um</t>
    <phoneticPr fontId="1" type="noConversion"/>
  </si>
  <si>
    <t>소수점없이 사용. Ex) 150 = 150um</t>
    <phoneticPr fontId="1" type="noConversion"/>
  </si>
  <si>
    <t>Word</t>
    <phoneticPr fontId="1" type="noConversion"/>
  </si>
  <si>
    <t>Word</t>
    <phoneticPr fontId="1" type="noConversion"/>
  </si>
  <si>
    <t>FumeTopIRValue</t>
    <phoneticPr fontId="1" type="noConversion"/>
  </si>
  <si>
    <t>2 Word</t>
    <phoneticPr fontId="1" type="noConversion"/>
  </si>
  <si>
    <t>소수점2자리</t>
    <phoneticPr fontId="1" type="noConversion"/>
  </si>
  <si>
    <t>o</t>
    <phoneticPr fontId="1" type="noConversion"/>
  </si>
  <si>
    <t>FumeTopDrumValue</t>
    <phoneticPr fontId="1" type="noConversion"/>
  </si>
  <si>
    <t>2 Word</t>
  </si>
  <si>
    <t>Word</t>
    <phoneticPr fontId="1" type="noConversion"/>
  </si>
  <si>
    <t>FumeBottomIRValue</t>
    <phoneticPr fontId="1" type="noConversion"/>
  </si>
  <si>
    <t>소수점2자리</t>
  </si>
  <si>
    <t>o</t>
    <phoneticPr fontId="1" type="noConversion"/>
  </si>
  <si>
    <t>FumeBottomDrumValue</t>
    <phoneticPr fontId="1" type="noConversion"/>
  </si>
  <si>
    <t>DamperTopIRValue</t>
    <phoneticPr fontId="1" type="noConversion"/>
  </si>
  <si>
    <t>DamperTopDrumValue</t>
    <phoneticPr fontId="1" type="noConversion"/>
  </si>
  <si>
    <t>DamperBottomIRValue</t>
    <phoneticPr fontId="1" type="noConversion"/>
  </si>
  <si>
    <t>DamperBottomDrumValue</t>
    <phoneticPr fontId="1" type="noConversion"/>
  </si>
  <si>
    <t>1 Word</t>
    <phoneticPr fontId="1" type="noConversion"/>
  </si>
  <si>
    <t>TopScrapFlowSuction_UpperSV</t>
    <phoneticPr fontId="1" type="noConversion"/>
  </si>
  <si>
    <t>TopScrapFlowSuction_LowerSV</t>
    <phoneticPr fontId="1" type="noConversion"/>
  </si>
  <si>
    <t>1 Word</t>
  </si>
  <si>
    <t>TopScrapFlowSuction_DelayTime</t>
    <phoneticPr fontId="1" type="noConversion"/>
  </si>
  <si>
    <t>소수점1자리</t>
    <phoneticPr fontId="1" type="noConversion"/>
  </si>
  <si>
    <t>소수점1자리</t>
    <phoneticPr fontId="1" type="noConversion"/>
  </si>
  <si>
    <t>BottomScrapFlowSuction_UpperSV</t>
    <phoneticPr fontId="1" type="noConversion"/>
  </si>
  <si>
    <t>BottomScrapFlowSuction_LowerSV</t>
    <phoneticPr fontId="1" type="noConversion"/>
  </si>
  <si>
    <t>BottomScrapFlowSuction_DelayTime</t>
    <phoneticPr fontId="1" type="noConversion"/>
  </si>
  <si>
    <t>TopIRFumeFlowSuction_UpperSV</t>
    <phoneticPr fontId="1" type="noConversion"/>
  </si>
  <si>
    <t>TopIRFumeFlowSuction_LowerSV</t>
    <phoneticPr fontId="1" type="noConversion"/>
  </si>
  <si>
    <t>TopIRFumeFlowSuction_DelayTime</t>
    <phoneticPr fontId="1" type="noConversion"/>
  </si>
  <si>
    <t>소수점1자리</t>
    <phoneticPr fontId="1" type="noConversion"/>
  </si>
  <si>
    <t>BottomIRFumeFlowSuction_UpperSV</t>
    <phoneticPr fontId="1" type="noConversion"/>
  </si>
  <si>
    <t>BottomIRFumeFlowSuction_LowerSV</t>
    <phoneticPr fontId="1" type="noConversion"/>
  </si>
  <si>
    <t>BottomIRFumeFlowSuction_DelayTime</t>
    <phoneticPr fontId="1" type="noConversion"/>
  </si>
  <si>
    <t>TopDrumFumeFlowSuction_UpperSV</t>
    <phoneticPr fontId="1" type="noConversion"/>
  </si>
  <si>
    <t>TopDrumFumeFlowSuction_LowerSV</t>
    <phoneticPr fontId="1" type="noConversion"/>
  </si>
  <si>
    <t>TopDrumFumeFlowSuction_DelayTime</t>
    <phoneticPr fontId="1" type="noConversion"/>
  </si>
  <si>
    <t>BottomDrumFumeFlowSuction_UpperSV</t>
    <phoneticPr fontId="1" type="noConversion"/>
  </si>
  <si>
    <t>o</t>
    <phoneticPr fontId="1" type="noConversion"/>
  </si>
  <si>
    <t>BottomDrumFumeFlowSuction_LowerSV</t>
    <phoneticPr fontId="1" type="noConversion"/>
  </si>
  <si>
    <t>BottomDrumFumeFlowSuction_DelayTime</t>
    <phoneticPr fontId="1" type="noConversion"/>
  </si>
  <si>
    <t>TopCleanFlowSuction_UpperSV</t>
    <phoneticPr fontId="1" type="noConversion"/>
  </si>
  <si>
    <t>TopCleanFlowSuction_LowerSV</t>
    <phoneticPr fontId="1" type="noConversion"/>
  </si>
  <si>
    <t>TopCleanFlowSuction_DelayTime</t>
    <phoneticPr fontId="1" type="noConversion"/>
  </si>
  <si>
    <t>BottomCleanFlowSuction_UpperSV</t>
    <phoneticPr fontId="1" type="noConversion"/>
  </si>
  <si>
    <t>BottomCleanFlowSuction_LowerSV</t>
    <phoneticPr fontId="1" type="noConversion"/>
  </si>
  <si>
    <t>BottomCleanFlowSuction_DelayTime</t>
    <phoneticPr fontId="1" type="noConversion"/>
  </si>
  <si>
    <t>RMS_Insulation_Top_Pow_InConstant</t>
    <phoneticPr fontId="1" type="noConversion"/>
  </si>
  <si>
    <t>RMS 3.0버전 용으로 사용(상위 System → PLC → 스캐너 PC recipe 변경 용도로 사용)</t>
    <phoneticPr fontId="1" type="noConversion"/>
  </si>
  <si>
    <t>추후 적용 예정 (230907)</t>
    <phoneticPr fontId="1" type="noConversion"/>
  </si>
  <si>
    <t>PLCtoFoil_Alive</t>
  </si>
  <si>
    <t>PLCtoFoil_Ready</t>
  </si>
  <si>
    <t>PLCtoFoil_Run Signal</t>
  </si>
  <si>
    <t>PLCtoFoil_Encoder Zero Set</t>
  </si>
  <si>
    <t>PLCtoFoil_Tap Zero Set</t>
  </si>
  <si>
    <t>PLCtoFoil_잉크마킹 사용</t>
  </si>
  <si>
    <t>PLCtoFoil_자동접합 PASS 거리</t>
  </si>
  <si>
    <t>PLCtoFoil_Vision Recipe Change</t>
  </si>
  <si>
    <t>PLCtoFoil_LOT Start Request</t>
  </si>
  <si>
    <t>PLCtoFoil_LOT End Request</t>
  </si>
  <si>
    <t>PLCtoNG_Alive</t>
  </si>
  <si>
    <t>PLCtoNG_CountReset</t>
  </si>
  <si>
    <t>-</t>
  </si>
  <si>
    <t>FoiltoPLC_Alive</t>
  </si>
  <si>
    <t>FoiltoPLC_Ready</t>
  </si>
  <si>
    <t>FoiltoPLC_Encoder Zero Set</t>
  </si>
  <si>
    <t>FoiltoPLC_Vision Recipe Change Ack</t>
  </si>
  <si>
    <t>FoiltoPLC_LOT Start Request ACK</t>
  </si>
  <si>
    <t>FoiltoPLC_LOT End Request ACK</t>
  </si>
  <si>
    <t>NGtoPLC_CountResetACK</t>
  </si>
  <si>
    <t>Dryer_Setting_Power_1</t>
    <phoneticPr fontId="1" type="noConversion"/>
  </si>
  <si>
    <t>Dryer_Setting_Power_2</t>
    <phoneticPr fontId="1" type="noConversion"/>
  </si>
  <si>
    <t>Dryer_Setting_Power_3</t>
    <phoneticPr fontId="1" type="noConversion"/>
  </si>
  <si>
    <t>Dryer_X_Axis_Out</t>
    <phoneticPr fontId="1" type="noConversion"/>
  </si>
  <si>
    <t>Dryer_X_Axis_In</t>
    <phoneticPr fontId="1" type="noConversion"/>
  </si>
  <si>
    <t>Dryer_X_Axis_Middle</t>
    <phoneticPr fontId="1" type="noConversion"/>
  </si>
  <si>
    <t>Dryer_Air_Knife_State</t>
    <phoneticPr fontId="1" type="noConversion"/>
  </si>
  <si>
    <t>Dryer_EQ_State</t>
    <phoneticPr fontId="1" type="noConversion"/>
  </si>
  <si>
    <t>PV (485 통신에 의한 출력 값)</t>
    <phoneticPr fontId="1" type="noConversion"/>
  </si>
  <si>
    <t>SV (analog 출력 값)</t>
    <phoneticPr fontId="1" type="noConversion"/>
  </si>
  <si>
    <t>소수점2자리</t>
    <phoneticPr fontId="1" type="noConversion"/>
  </si>
  <si>
    <t>소수점2자리</t>
    <phoneticPr fontId="1" type="noConversion"/>
  </si>
  <si>
    <t>소수점1자리</t>
    <phoneticPr fontId="1" type="noConversion"/>
  </si>
  <si>
    <t>소수점1자리</t>
    <phoneticPr fontId="1" type="noConversion"/>
  </si>
  <si>
    <t>소수점1자리</t>
    <phoneticPr fontId="1" type="noConversion"/>
  </si>
  <si>
    <t>0 : air knife off, 1 : air knife on</t>
    <phoneticPr fontId="1" type="noConversion"/>
  </si>
  <si>
    <t>0 : dryer disable, 1 : 가열판 시점</t>
    <phoneticPr fontId="1" type="noConversion"/>
  </si>
  <si>
    <t>axis24</t>
    <phoneticPr fontId="1" type="noConversion"/>
  </si>
  <si>
    <t>axis23</t>
    <phoneticPr fontId="1" type="noConversion"/>
  </si>
  <si>
    <t>axis25</t>
    <phoneticPr fontId="1" type="noConversion"/>
  </si>
  <si>
    <t>소수점 1자리</t>
    <phoneticPr fontId="1" type="noConversion"/>
  </si>
  <si>
    <t>소수점 1자리</t>
  </si>
  <si>
    <t>소수점 3자리</t>
    <phoneticPr fontId="1" type="noConversion"/>
  </si>
  <si>
    <t>Top Laser Mode</t>
    <phoneticPr fontId="1" type="noConversion"/>
  </si>
  <si>
    <t>Bottom Laser Mode</t>
    <phoneticPr fontId="1" type="noConversion"/>
  </si>
  <si>
    <t>1 : ExternalGate / 2 : External / 3 : InternalGate / 4 : Internal</t>
    <phoneticPr fontId="1" type="noConversion"/>
  </si>
  <si>
    <t>Top Laser On Status</t>
    <phoneticPr fontId="1" type="noConversion"/>
  </si>
  <si>
    <t>Bottom Laser Shutter Open Status</t>
    <phoneticPr fontId="1" type="noConversion"/>
  </si>
  <si>
    <t>Bottom Laser On Status</t>
    <phoneticPr fontId="1" type="noConversion"/>
  </si>
  <si>
    <t>Spare</t>
    <phoneticPr fontId="1" type="noConversion"/>
  </si>
  <si>
    <t>Spare</t>
    <phoneticPr fontId="1" type="noConversion"/>
  </si>
  <si>
    <t>레이저가 ON 상태면 true, OFF 상태면 false</t>
    <phoneticPr fontId="1" type="noConversion"/>
  </si>
  <si>
    <t>Top Laser Shutter Open Status</t>
    <phoneticPr fontId="1" type="noConversion"/>
  </si>
  <si>
    <t xml:space="preserve">230920_최윤성 </t>
    <phoneticPr fontId="1" type="noConversion"/>
  </si>
  <si>
    <t>Laser Status Top(1027.4)/Bottom(1027.5)으로 세분화</t>
    <phoneticPr fontId="1" type="noConversion"/>
  </si>
  <si>
    <t>230920_최윤성</t>
    <phoneticPr fontId="1" type="noConversion"/>
  </si>
  <si>
    <t>Laser Shutter Top(1027.6)/Bottom(1027.7)으로 세분화</t>
    <phoneticPr fontId="1" type="noConversion"/>
  </si>
  <si>
    <t>셔터가 열려있으면 true, 닫혀있으면 false</t>
    <phoneticPr fontId="1" type="noConversion"/>
  </si>
  <si>
    <t>230920_최윤성 Top/Bottom 세분화</t>
    <phoneticPr fontId="1" type="noConversion"/>
  </si>
  <si>
    <t>230920_최윤성 항목 추가</t>
    <phoneticPr fontId="1" type="noConversion"/>
  </si>
  <si>
    <t>PLC (Foil노출)</t>
    <phoneticPr fontId="1" type="noConversion"/>
  </si>
  <si>
    <t>프로토콜</t>
    <phoneticPr fontId="1" type="noConversion"/>
  </si>
  <si>
    <t>Modbus</t>
    <phoneticPr fontId="1" type="noConversion"/>
  </si>
  <si>
    <t>IP</t>
    <phoneticPr fontId="1" type="noConversion"/>
  </si>
  <si>
    <t>Port</t>
    <phoneticPr fontId="1" type="noConversion"/>
  </si>
  <si>
    <t>DB</t>
    <phoneticPr fontId="1" type="noConversion"/>
  </si>
  <si>
    <t>Register
Number</t>
    <phoneticPr fontId="1" type="noConversion"/>
  </si>
  <si>
    <t>Offset</t>
    <phoneticPr fontId="1" type="noConversion"/>
  </si>
  <si>
    <t>양극</t>
    <phoneticPr fontId="1" type="noConversion"/>
  </si>
  <si>
    <t>음극</t>
    <phoneticPr fontId="1" type="noConversion"/>
  </si>
  <si>
    <t>Remark</t>
    <phoneticPr fontId="1" type="noConversion"/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</si>
  <si>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</si>
  <si>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</si>
  <si>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</si>
  <si>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</si>
  <si>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>1-2</t>
    <phoneticPr fontId="1" type="noConversion"/>
  </si>
  <si>
    <t xml:space="preserve">Word Start Address : </t>
    <phoneticPr fontId="1" type="noConversion"/>
  </si>
  <si>
    <t>int</t>
  </si>
  <si>
    <t>Alive</t>
    <phoneticPr fontId="1" type="noConversion"/>
  </si>
  <si>
    <t>0.5초 Flicker</t>
    <phoneticPr fontId="1" type="noConversion"/>
  </si>
  <si>
    <t>Word</t>
    <phoneticPr fontId="1" type="noConversion"/>
  </si>
  <si>
    <t>int</t>
    <phoneticPr fontId="1" type="noConversion"/>
  </si>
  <si>
    <t>Spare</t>
    <phoneticPr fontId="1" type="noConversion"/>
  </si>
  <si>
    <t>Tap Zero Set</t>
    <phoneticPr fontId="1" type="noConversion"/>
  </si>
  <si>
    <t>잉크마킹 사용</t>
    <phoneticPr fontId="1" type="noConversion"/>
  </si>
  <si>
    <t>Ink Maker USE 모드</t>
    <phoneticPr fontId="1" type="noConversion"/>
  </si>
  <si>
    <t>자동접합 PASS 거리</t>
    <phoneticPr fontId="1" type="noConversion"/>
  </si>
  <si>
    <t xml:space="preserve"> PASS -&gt; ON : 검사 안함, OFF : 검사 함</t>
    <phoneticPr fontId="1" type="noConversion"/>
  </si>
  <si>
    <t>Word</t>
    <phoneticPr fontId="1" type="noConversion"/>
  </si>
  <si>
    <t>Alarm Reset</t>
    <phoneticPr fontId="1" type="noConversion"/>
  </si>
  <si>
    <t>일반 알람에 대한 리셋 비트(2023.05.30)</t>
    <phoneticPr fontId="1" type="noConversion"/>
  </si>
  <si>
    <t>Alarm_NG_ACK</t>
    <phoneticPr fontId="1" type="noConversion"/>
  </si>
  <si>
    <t>판정 결과 NG에 대한 알람 리셋 비트(2023.05.30)</t>
    <phoneticPr fontId="1" type="noConversion"/>
  </si>
  <si>
    <t>Recipe Name_01</t>
    <phoneticPr fontId="1" type="noConversion"/>
  </si>
  <si>
    <t>Cell ID (Demension1)_01</t>
    <phoneticPr fontId="1" type="noConversion"/>
  </si>
  <si>
    <t>Foil Exposure In Top - 목표값</t>
    <phoneticPr fontId="1" type="noConversion"/>
  </si>
  <si>
    <t>[모니터링] Foil Exposure In Top 불량 size</t>
  </si>
  <si>
    <t>Foil Exposure In Bot - 목표값</t>
    <phoneticPr fontId="1" type="noConversion"/>
  </si>
  <si>
    <t>[모니터링] Foil Exposure In Bot 불량 size</t>
  </si>
  <si>
    <t>Foil Exposure Out Top - 목표값</t>
    <phoneticPr fontId="1" type="noConversion"/>
  </si>
  <si>
    <t>[모니터링] Foil Exposure Out Top 불량 size</t>
  </si>
  <si>
    <t>Foil Exposure Out Bot - 목표값</t>
    <phoneticPr fontId="1" type="noConversion"/>
  </si>
  <si>
    <t>[모니터링] Foil Exposure Out Bot 불량 size</t>
  </si>
  <si>
    <t>Foil Exposure Both Top - 목표값</t>
    <phoneticPr fontId="1" type="noConversion"/>
  </si>
  <si>
    <t>[모니터링] Foil Exposure Both Top 불량 size</t>
  </si>
  <si>
    <t>Foil Exposure Both Bot - 목표값</t>
    <phoneticPr fontId="1" type="noConversion"/>
  </si>
  <si>
    <t>[모니터링] Foil Exposure Both Bot 불량 size</t>
  </si>
  <si>
    <t>[모니터링] Spatter Top Size</t>
    <phoneticPr fontId="1" type="noConversion"/>
  </si>
  <si>
    <t>[모니터링] Spatter Bot Size</t>
    <phoneticPr fontId="1" type="noConversion"/>
  </si>
  <si>
    <t>연속 NG 발생 매수</t>
  </si>
  <si>
    <t>[셋팅] HMI 화면 셋팅</t>
    <phoneticPr fontId="1" type="noConversion"/>
  </si>
  <si>
    <t>Word</t>
    <phoneticPr fontId="1" type="noConversion"/>
  </si>
  <si>
    <t>구간 NG 발생 매수</t>
  </si>
  <si>
    <t>[셋팅] HMI 화면 셋팅</t>
    <phoneticPr fontId="1" type="noConversion"/>
  </si>
  <si>
    <t>구간 NG 발생 구간 매수</t>
  </si>
  <si>
    <t>검사기 (Foil노출)</t>
    <phoneticPr fontId="1" type="noConversion"/>
  </si>
  <si>
    <t>프로토콜</t>
    <phoneticPr fontId="1" type="noConversion"/>
  </si>
  <si>
    <t>Modbus</t>
    <phoneticPr fontId="1" type="noConversion"/>
  </si>
  <si>
    <t>IP</t>
    <phoneticPr fontId="1" type="noConversion"/>
  </si>
  <si>
    <t>Port</t>
    <phoneticPr fontId="1" type="noConversion"/>
  </si>
  <si>
    <t>DB</t>
    <phoneticPr fontId="1" type="noConversion"/>
  </si>
  <si>
    <t>No.</t>
    <phoneticPr fontId="1" type="noConversion"/>
  </si>
  <si>
    <t>Tag Name</t>
    <phoneticPr fontId="1" type="noConversion"/>
  </si>
  <si>
    <t>Struct</t>
    <phoneticPr fontId="1" type="noConversion"/>
  </si>
  <si>
    <t>Data Type
(in PLC)</t>
    <phoneticPr fontId="1" type="noConversion"/>
  </si>
  <si>
    <t>Register
Number</t>
    <phoneticPr fontId="1" type="noConversion"/>
  </si>
  <si>
    <t>Offset</t>
    <phoneticPr fontId="1" type="noConversion"/>
  </si>
  <si>
    <t>Name</t>
    <phoneticPr fontId="1" type="noConversion"/>
  </si>
  <si>
    <t>Data Type
(in C#)</t>
    <phoneticPr fontId="1" type="noConversion"/>
  </si>
  <si>
    <t>COMMENT</t>
    <phoneticPr fontId="1" type="noConversion"/>
  </si>
  <si>
    <t>양극</t>
    <phoneticPr fontId="1" type="noConversion"/>
  </si>
  <si>
    <t>음극</t>
    <phoneticPr fontId="1" type="noConversion"/>
  </si>
  <si>
    <t>Remark</t>
    <phoneticPr fontId="1" type="noConversion"/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</si>
  <si>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</si>
  <si>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</si>
  <si>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</si>
  <si>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</si>
  <si>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 xml:space="preserve">Word Start Address : </t>
    <phoneticPr fontId="1" type="noConversion"/>
  </si>
  <si>
    <t>Word</t>
    <phoneticPr fontId="1" type="noConversion"/>
  </si>
  <si>
    <t>int</t>
    <phoneticPr fontId="1" type="noConversion"/>
  </si>
  <si>
    <t>Alive</t>
    <phoneticPr fontId="1" type="noConversion"/>
  </si>
  <si>
    <t>0.5초 Flicker</t>
    <phoneticPr fontId="1" type="noConversion"/>
  </si>
  <si>
    <t>Spare</t>
    <phoneticPr fontId="1" type="noConversion"/>
  </si>
  <si>
    <t>O</t>
    <phoneticPr fontId="1" type="noConversion"/>
  </si>
  <si>
    <t>Tap Zero Set ACK</t>
    <phoneticPr fontId="1" type="noConversion"/>
  </si>
  <si>
    <t>추가함(2023.03.04)</t>
    <phoneticPr fontId="1" type="noConversion"/>
  </si>
  <si>
    <t>Alarm Reset ACK</t>
    <phoneticPr fontId="1" type="noConversion"/>
  </si>
  <si>
    <t>Alarm_NG_Rest ACK</t>
    <phoneticPr fontId="1" type="noConversion"/>
  </si>
  <si>
    <t>Lot End + Tab Zero 초기화, 실시간</t>
  </si>
  <si>
    <t>실시간</t>
    <phoneticPr fontId="1" type="noConversion"/>
  </si>
  <si>
    <t>구간 알람 발생 수량</t>
    <phoneticPr fontId="1" type="noConversion"/>
  </si>
  <si>
    <t>Foil Exposure In Top - 불량알람 수량</t>
    <phoneticPr fontId="1" type="noConversion"/>
  </si>
  <si>
    <t>Lot End + Tab Zero 초기화, 실시간, 분리도 필요함</t>
    <phoneticPr fontId="1" type="noConversion"/>
  </si>
  <si>
    <t>Foil Exposure In Bot - 불량알람 수량</t>
    <phoneticPr fontId="1" type="noConversion"/>
  </si>
  <si>
    <t>Foil Exposure Out Top - 불량알람 수량</t>
    <phoneticPr fontId="1" type="noConversion"/>
  </si>
  <si>
    <t>Foil Exposure Out Bot - 불량알람 수량</t>
    <phoneticPr fontId="1" type="noConversion"/>
  </si>
  <si>
    <t>Foil Exposure Both Top - 불량알람 수량</t>
    <phoneticPr fontId="1" type="noConversion"/>
  </si>
  <si>
    <t>Foil Exposure Both Bot - 불량알람 수량</t>
    <phoneticPr fontId="1" type="noConversion"/>
  </si>
  <si>
    <t>실시간 NG Tab 수 Top</t>
    <phoneticPr fontId="1" type="noConversion"/>
  </si>
  <si>
    <t>Lot End + Tab Zero 초기화, 실시간</t>
    <phoneticPr fontId="1" type="noConversion"/>
  </si>
  <si>
    <t>실시간 NG Tab 수 Bottom</t>
    <phoneticPr fontId="1" type="noConversion"/>
  </si>
  <si>
    <t>Lot End 시점 NG Tab 수 Top</t>
    <phoneticPr fontId="1" type="noConversion"/>
  </si>
  <si>
    <t>Lot End 시점</t>
    <phoneticPr fontId="1" type="noConversion"/>
  </si>
  <si>
    <t>Lot End 시점 NG Tab 수 Bottom</t>
    <phoneticPr fontId="1" type="noConversion"/>
  </si>
  <si>
    <t>Foil Exposure In Top - 목표값</t>
    <phoneticPr fontId="1" type="noConversion"/>
  </si>
  <si>
    <t>[셋팅] 가공선 In 불량 count</t>
  </si>
  <si>
    <t>Foil Exposure In Bot - 목표값</t>
    <phoneticPr fontId="1" type="noConversion"/>
  </si>
  <si>
    <t>Foil Exposure Out Top - 목표값</t>
    <phoneticPr fontId="1" type="noConversion"/>
  </si>
  <si>
    <t>[셋팅] 가공선 Out 불량 count</t>
  </si>
  <si>
    <t>Foil Exposure Both Top-목표값</t>
    <phoneticPr fontId="1" type="noConversion"/>
  </si>
  <si>
    <t>[셋팅] 가공선 Both 불량 count</t>
  </si>
  <si>
    <t>Foil Exposure Both Bot-목표값</t>
    <phoneticPr fontId="1" type="noConversion"/>
  </si>
  <si>
    <t>Spatter Top - 목표값</t>
    <phoneticPr fontId="1" type="noConversion"/>
  </si>
  <si>
    <t>[셋팅] Surface 불량 count</t>
  </si>
  <si>
    <t>Spatter Bot - 목표값</t>
    <phoneticPr fontId="1" type="noConversion"/>
  </si>
  <si>
    <t>연속불량 횟수</t>
    <phoneticPr fontId="1" type="noConversion"/>
  </si>
  <si>
    <t>[모니터링] -&gt; UI 적용 완료 (적용 내용 확인 필요)</t>
    <phoneticPr fontId="1" type="noConversion"/>
  </si>
  <si>
    <t>Word</t>
    <phoneticPr fontId="1" type="noConversion"/>
  </si>
  <si>
    <t>구간불량 탭수</t>
    <phoneticPr fontId="1" type="noConversion"/>
  </si>
  <si>
    <t>[모니터링] -&gt; UI 적용 완료 (적용 내용 확인 필요)</t>
  </si>
  <si>
    <t>구간불량 범위 탭 수 Setting</t>
    <phoneticPr fontId="1" type="noConversion"/>
  </si>
  <si>
    <t>Word</t>
    <phoneticPr fontId="1" type="noConversion"/>
  </si>
  <si>
    <t>Word</t>
    <phoneticPr fontId="1" type="noConversion"/>
  </si>
  <si>
    <t>Alarm 01 : 연속 불량 알람</t>
    <phoneticPr fontId="1" type="noConversion"/>
  </si>
  <si>
    <t>Alarm 02 : 미사용</t>
    <phoneticPr fontId="1" type="noConversion"/>
  </si>
  <si>
    <t>Alarm 03 : 구간 불량 알람</t>
    <phoneticPr fontId="1" type="noConversion"/>
  </si>
  <si>
    <t>Alarm 06 : Foil Exposure In TOP 알람</t>
    <phoneticPr fontId="1" type="noConversion"/>
  </si>
  <si>
    <t>Alarm 07 : Foil Exposure In BOT 알람</t>
    <phoneticPr fontId="1" type="noConversion"/>
  </si>
  <si>
    <t>Alarm 06 : Foil Exposure Out TOP 알람</t>
    <phoneticPr fontId="1" type="noConversion"/>
  </si>
  <si>
    <t>Alarm 07 : Foil Exposure Out BOT 알람</t>
    <phoneticPr fontId="1" type="noConversion"/>
  </si>
  <si>
    <t>Alarm 06 : Foil Exposure Both TOP 알람</t>
    <phoneticPr fontId="1" type="noConversion"/>
  </si>
  <si>
    <t>Alarm 07 : Foil Exposure Both BOT 알람</t>
    <phoneticPr fontId="1" type="noConversion"/>
  </si>
  <si>
    <t>Alarm 08 : Spatter TOP 알람</t>
  </si>
  <si>
    <t>Alarm 09 : Spatter BOT 알람</t>
  </si>
  <si>
    <t>Alarm xx Spaer</t>
    <phoneticPr fontId="1" type="noConversion"/>
  </si>
  <si>
    <t>Alarm xx Spaer</t>
    <phoneticPr fontId="1" type="noConversion"/>
  </si>
  <si>
    <t>Alarm xx Spaer</t>
    <phoneticPr fontId="1" type="noConversion"/>
  </si>
  <si>
    <t>Word</t>
    <phoneticPr fontId="1" type="noConversion"/>
  </si>
  <si>
    <t>Alarm xx Spaer</t>
    <phoneticPr fontId="1" type="noConversion"/>
  </si>
  <si>
    <t>Cell Trigger ID</t>
    <phoneticPr fontId="1" type="noConversion"/>
  </si>
  <si>
    <t>NG 중복 카운트 개선 기능</t>
    <phoneticPr fontId="1" type="noConversion"/>
  </si>
  <si>
    <t>Judge</t>
    <phoneticPr fontId="1" type="noConversion"/>
  </si>
  <si>
    <t>NG 중복 카운트 개선 기능</t>
    <phoneticPr fontId="1" type="noConversion"/>
  </si>
  <si>
    <t>NG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</si>
</sst>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5">
    <font>
      <sz val="11"/>
      <color theme="1"/>
      <name val="가는가진목체"/>
      <family val="2"/>
      <charset val="129"/>
    </font>
    <font>
      <sz val="8"/>
      <name val="가는가진목체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ajor"/>
    </font>
    <font>
      <b/>
      <i/>
      <sz val="10"/>
      <color theme="1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u/>
      <sz val="10"/>
      <name val="맑은 고딕"/>
      <family val="3"/>
      <charset val="129"/>
      <scheme val="major"/>
    </font>
    <font>
      <strike/>
      <sz val="10"/>
      <color theme="1"/>
      <name val="맑은 고딕"/>
      <family val="3"/>
      <charset val="129"/>
      <scheme val="major"/>
    </font>
    <font>
      <strike/>
      <sz val="10"/>
      <color theme="1"/>
      <name val="맑은 고딕"/>
      <family val="3"/>
      <charset val="129"/>
      <scheme val="minor"/>
    </font>
    <font>
      <b/>
      <sz val="20"/>
      <color rgb="FF0070C0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i/>
      <u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i/>
      <sz val="1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8"/>
        </stop>
      </gradientFill>
    </fill>
    <fill>
      <gradientFill degree="45">
        <stop position="0">
          <color theme="0"/>
        </stop>
        <stop position="1">
          <color theme="5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3">
    <xf numFmtId="0" fontId="0" fillId="0" borderId="0" xfId="0">
      <alignment vertical="center"/>
    </xf>
    <xf numFmtId="0" fontId="5" fillId="0" borderId="3" xfId="0" applyFont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left" vertical="top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5" borderId="10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12" fillId="0" borderId="0" xfId="0" applyNumberFormat="1" applyFont="1" applyAlignment="1">
      <alignment vertical="center"/>
    </xf>
    <xf numFmtId="176" fontId="4" fillId="0" borderId="0" xfId="0" applyNumberFormat="1" applyFont="1" applyAlignment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8" fillId="4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176" fontId="3" fillId="5" borderId="7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176" fontId="3" fillId="0" borderId="3" xfId="0" applyNumberFormat="1" applyFont="1" applyBorder="1" applyAlignment="1">
      <alignment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18" fillId="0" borderId="22" xfId="0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9" fillId="0" borderId="27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8" fillId="4" borderId="28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5" fillId="5" borderId="10" xfId="0" applyFont="1" applyFill="1" applyBorder="1" applyAlignment="1">
      <alignment vertical="center"/>
    </xf>
    <xf numFmtId="0" fontId="7" fillId="5" borderId="10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8" fillId="4" borderId="3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/>
    </xf>
    <xf numFmtId="176" fontId="3" fillId="5" borderId="33" xfId="0" applyNumberFormat="1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20" fillId="0" borderId="0" xfId="0" applyFont="1" applyAlignment="1">
      <alignment vertical="center"/>
    </xf>
    <xf numFmtId="176" fontId="18" fillId="0" borderId="0" xfId="0" applyNumberFormat="1" applyFont="1" applyFill="1" applyBorder="1" applyAlignment="1">
      <alignment vertical="center"/>
    </xf>
    <xf numFmtId="0" fontId="5" fillId="0" borderId="33" xfId="0" applyFont="1" applyBorder="1" applyAlignment="1">
      <alignment horizontal="left" vertical="center"/>
    </xf>
    <xf numFmtId="176" fontId="18" fillId="0" borderId="23" xfId="0" applyNumberFormat="1" applyFont="1" applyFill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34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3" fillId="0" borderId="36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3" fillId="4" borderId="7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left" vertical="top"/>
    </xf>
    <xf numFmtId="0" fontId="5" fillId="0" borderId="40" xfId="0" applyFont="1" applyBorder="1" applyAlignment="1">
      <alignment horizontal="left" vertical="center"/>
    </xf>
    <xf numFmtId="0" fontId="5" fillId="5" borderId="40" xfId="0" applyFont="1" applyFill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7" fillId="0" borderId="0" xfId="0" applyFont="1">
      <alignment vertical="center"/>
    </xf>
    <xf numFmtId="176" fontId="12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8" fillId="0" borderId="23" xfId="0" applyFont="1" applyBorder="1" applyAlignment="1">
      <alignment horizontal="center" vertical="center"/>
    </xf>
    <xf numFmtId="0" fontId="18" fillId="0" borderId="23" xfId="0" applyFont="1" applyBorder="1" applyAlignment="1">
      <alignment horizontal="right" vertical="center"/>
    </xf>
    <xf numFmtId="176" fontId="18" fillId="0" borderId="23" xfId="0" applyNumberFormat="1" applyFont="1" applyBorder="1">
      <alignment vertical="center"/>
    </xf>
    <xf numFmtId="0" fontId="3" fillId="0" borderId="23" xfId="0" applyFont="1" applyBorder="1">
      <alignment vertical="center"/>
    </xf>
    <xf numFmtId="0" fontId="18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3" fillId="6" borderId="7" xfId="0" applyNumberFormat="1" applyFont="1" applyFill="1" applyBorder="1" applyAlignment="1">
      <alignment horizontal="center" vertical="center"/>
    </xf>
    <xf numFmtId="0" fontId="5" fillId="6" borderId="3" xfId="0" applyFont="1" applyFill="1" applyBorder="1">
      <alignment vertical="center"/>
    </xf>
    <xf numFmtId="0" fontId="18" fillId="6" borderId="7" xfId="0" applyFont="1" applyFill="1" applyBorder="1" applyAlignment="1">
      <alignment horizontal="center" vertical="center"/>
    </xf>
    <xf numFmtId="0" fontId="3" fillId="6" borderId="4" xfId="0" applyFont="1" applyFill="1" applyBorder="1">
      <alignment vertical="center"/>
    </xf>
    <xf numFmtId="0" fontId="3" fillId="6" borderId="39" xfId="0" applyFont="1" applyFill="1" applyBorder="1">
      <alignment vertical="center"/>
    </xf>
    <xf numFmtId="0" fontId="3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left" vertical="center"/>
    </xf>
    <xf numFmtId="0" fontId="3" fillId="6" borderId="40" xfId="0" applyFont="1" applyFill="1" applyBorder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40" xfId="0" applyFont="1" applyBorder="1">
      <alignment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76" fontId="3" fillId="7" borderId="7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0" fontId="18" fillId="7" borderId="7" xfId="0" applyFont="1" applyFill="1" applyBorder="1" applyAlignment="1">
      <alignment horizontal="center" vertical="center"/>
    </xf>
    <xf numFmtId="0" fontId="3" fillId="7" borderId="4" xfId="0" applyFont="1" applyFill="1" applyBorder="1">
      <alignment vertical="center"/>
    </xf>
    <xf numFmtId="0" fontId="3" fillId="4" borderId="3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5" fillId="7" borderId="3" xfId="0" applyFont="1" applyFill="1" applyBorder="1">
      <alignment vertical="center"/>
    </xf>
    <xf numFmtId="0" fontId="5" fillId="7" borderId="4" xfId="0" applyFont="1" applyFill="1" applyBorder="1" applyAlignment="1">
      <alignment horizontal="left" vertical="center"/>
    </xf>
    <xf numFmtId="0" fontId="22" fillId="7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8" fillId="0" borderId="32" xfId="0" applyFont="1" applyBorder="1" applyAlignment="1">
      <alignment horizontal="center" vertical="center"/>
    </xf>
    <xf numFmtId="0" fontId="5" fillId="0" borderId="33" xfId="0" applyFont="1" applyBorder="1">
      <alignment vertical="center"/>
    </xf>
    <xf numFmtId="0" fontId="3" fillId="0" borderId="37" xfId="0" applyFont="1" applyBorder="1">
      <alignment vertical="center"/>
    </xf>
    <xf numFmtId="0" fontId="24" fillId="0" borderId="3" xfId="0" applyFont="1" applyBorder="1" applyAlignment="1">
      <alignment horizontal="left" vertical="center"/>
    </xf>
    <xf numFmtId="0" fontId="5" fillId="0" borderId="4" xfId="0" applyFont="1" applyBorder="1">
      <alignment vertical="center"/>
    </xf>
    <xf numFmtId="0" fontId="5" fillId="0" borderId="40" xfId="0" applyFont="1" applyBorder="1" applyAlignment="1">
      <alignment horizontal="left" vertical="top"/>
    </xf>
    <xf numFmtId="176" fontId="3" fillId="0" borderId="3" xfId="0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176" fontId="3" fillId="0" borderId="0" xfId="0" applyNumberFormat="1" applyFont="1">
      <alignment vertical="center"/>
    </xf>
    <xf numFmtId="0" fontId="11" fillId="0" borderId="0" xfId="0" applyFo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3" fillId="6" borderId="2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5" fillId="7" borderId="3" xfId="0" applyFont="1" applyFill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3" fillId="0" borderId="30" xfId="0" applyFont="1" applyBorder="1">
      <alignment vertical="center"/>
    </xf>
    <xf numFmtId="0" fontId="5" fillId="5" borderId="10" xfId="0" applyFont="1" applyFill="1" applyBorder="1">
      <alignment vertical="center"/>
    </xf>
    <xf numFmtId="0" fontId="5" fillId="7" borderId="4" xfId="0" applyFont="1" applyFill="1" applyBorder="1" applyAlignment="1">
      <alignment horizontal="left" vertical="top"/>
    </xf>
    <xf numFmtId="0" fontId="10" fillId="4" borderId="1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76" fontId="4" fillId="5" borderId="7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3" fillId="0" borderId="10" xfId="0" applyFont="1" applyBorder="1">
      <alignment vertical="center"/>
    </xf>
    <xf numFmtId="0" fontId="3" fillId="0" borderId="39" xfId="0" applyFont="1" applyBorder="1">
      <alignment vertical="center"/>
    </xf>
    <xf numFmtId="0" fontId="3" fillId="0" borderId="26" xfId="0" applyFont="1" applyBorder="1">
      <alignment vertical="center"/>
    </xf>
    <xf numFmtId="0" fontId="8" fillId="5" borderId="14" xfId="0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49" fontId="9" fillId="2" borderId="44" xfId="0" applyNumberFormat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18" fillId="0" borderId="35" xfId="0" applyFont="1" applyBorder="1" applyAlignment="1">
      <alignment horizontal="right" vertical="center"/>
    </xf>
    <xf numFmtId="176" fontId="18" fillId="0" borderId="35" xfId="0" applyNumberFormat="1" applyFont="1" applyBorder="1">
      <alignment vertical="center"/>
    </xf>
    <xf numFmtId="0" fontId="3" fillId="0" borderId="35" xfId="0" applyFont="1" applyBorder="1">
      <alignment vertical="center"/>
    </xf>
    <xf numFmtId="0" fontId="18" fillId="0" borderId="35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46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4" xfId="0" applyFont="1" applyFill="1" applyBorder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40" xfId="0" applyFont="1" applyFill="1" applyBorder="1">
      <alignment vertical="center"/>
    </xf>
    <xf numFmtId="0" fontId="21" fillId="7" borderId="4" xfId="0" applyFont="1" applyFill="1" applyBorder="1">
      <alignment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176" fontId="3" fillId="8" borderId="7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left" vertical="center"/>
    </xf>
    <xf numFmtId="0" fontId="5" fillId="8" borderId="4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horizontal="left" vertical="center"/>
    </xf>
    <xf numFmtId="0" fontId="5" fillId="8" borderId="3" xfId="0" applyFont="1" applyFill="1" applyBorder="1">
      <alignment vertical="center"/>
    </xf>
    <xf numFmtId="0" fontId="22" fillId="8" borderId="4" xfId="0" applyFont="1" applyFill="1" applyBorder="1" applyAlignment="1">
      <alignment horizontal="left" vertical="center"/>
    </xf>
    <xf numFmtId="0" fontId="22" fillId="7" borderId="3" xfId="0" applyFont="1" applyFill="1" applyBorder="1">
      <alignment vertical="center"/>
    </xf>
    <xf numFmtId="0" fontId="23" fillId="7" borderId="7" xfId="0" applyFont="1" applyFill="1" applyBorder="1" applyAlignment="1">
      <alignment horizontal="center" vertical="center"/>
    </xf>
    <xf numFmtId="0" fontId="5" fillId="7" borderId="48" xfId="0" applyFont="1" applyFill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0" fontId="5" fillId="7" borderId="50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left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76" fontId="3" fillId="0" borderId="25" xfId="0" applyNumberFormat="1" applyFont="1" applyFill="1" applyBorder="1" applyAlignment="1">
      <alignment horizontal="center" vertical="center"/>
    </xf>
    <xf numFmtId="0" fontId="5" fillId="0" borderId="22" xfId="0" applyFont="1" applyBorder="1">
      <alignment vertical="center"/>
    </xf>
    <xf numFmtId="0" fontId="5" fillId="0" borderId="16" xfId="0" applyFont="1" applyBorder="1" applyAlignment="1">
      <alignment horizontal="left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>
      <alignment vertical="center"/>
    </xf>
    <xf numFmtId="0" fontId="8" fillId="4" borderId="55" xfId="0" applyFont="1" applyFill="1" applyBorder="1" applyAlignment="1">
      <alignment horizontal="center" vertical="center"/>
    </xf>
    <xf numFmtId="0" fontId="8" fillId="6" borderId="56" xfId="0" applyFont="1" applyFill="1" applyBorder="1" applyAlignment="1">
      <alignment horizontal="center" vertical="center"/>
    </xf>
    <xf numFmtId="0" fontId="18" fillId="6" borderId="57" xfId="0" applyFont="1" applyFill="1" applyBorder="1" applyAlignment="1">
      <alignment horizontal="center" vertical="center"/>
    </xf>
    <xf numFmtId="0" fontId="3" fillId="6" borderId="57" xfId="0" applyFont="1" applyFill="1" applyBorder="1" applyAlignment="1">
      <alignment horizontal="center" vertical="center"/>
    </xf>
    <xf numFmtId="176" fontId="3" fillId="6" borderId="57" xfId="0" applyNumberFormat="1" applyFont="1" applyFill="1" applyBorder="1" applyAlignment="1">
      <alignment horizontal="center" vertical="center"/>
    </xf>
    <xf numFmtId="0" fontId="5" fillId="6" borderId="57" xfId="0" applyFont="1" applyFill="1" applyBorder="1" applyAlignment="1">
      <alignment horizontal="left" vertical="center"/>
    </xf>
    <xf numFmtId="0" fontId="5" fillId="6" borderId="58" xfId="0" applyFont="1" applyFill="1" applyBorder="1" applyAlignment="1">
      <alignment horizontal="left" vertical="center"/>
    </xf>
    <xf numFmtId="0" fontId="3" fillId="6" borderId="55" xfId="0" applyFont="1" applyFill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3" fillId="6" borderId="59" xfId="0" applyFont="1" applyFill="1" applyBorder="1">
      <alignment vertical="center"/>
    </xf>
    <xf numFmtId="0" fontId="5" fillId="6" borderId="47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center" vertical="top"/>
    </xf>
    <xf numFmtId="0" fontId="5" fillId="6" borderId="40" xfId="0" applyFont="1" applyFill="1" applyBorder="1" applyAlignment="1">
      <alignment horizontal="left" vertical="top"/>
    </xf>
    <xf numFmtId="0" fontId="3" fillId="0" borderId="3" xfId="0" applyFont="1" applyFill="1" applyBorder="1">
      <alignment vertical="center"/>
    </xf>
    <xf numFmtId="0" fontId="5" fillId="0" borderId="48" xfId="0" applyFont="1" applyFill="1" applyBorder="1" applyAlignment="1">
      <alignment horizontal="center" vertical="top"/>
    </xf>
    <xf numFmtId="0" fontId="5" fillId="0" borderId="49" xfId="0" applyFont="1" applyFill="1" applyBorder="1" applyAlignment="1">
      <alignment horizontal="center" vertical="top"/>
    </xf>
    <xf numFmtId="0" fontId="5" fillId="0" borderId="50" xfId="0" applyFont="1" applyFill="1" applyBorder="1" applyAlignment="1">
      <alignment horizontal="center" vertical="top"/>
    </xf>
    <xf numFmtId="0" fontId="5" fillId="0" borderId="40" xfId="0" applyFont="1" applyFill="1" applyBorder="1" applyAlignment="1">
      <alignment horizontal="left" vertical="top"/>
    </xf>
    <xf numFmtId="0" fontId="8" fillId="7" borderId="3" xfId="0" applyFont="1" applyFill="1" applyBorder="1" applyAlignment="1">
      <alignment horizontal="center" vertical="center"/>
    </xf>
    <xf numFmtId="0" fontId="5" fillId="7" borderId="47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center" vertical="top"/>
    </xf>
    <xf numFmtId="0" fontId="5" fillId="7" borderId="4" xfId="0" applyFont="1" applyFill="1" applyBorder="1" applyAlignment="1">
      <alignment horizontal="center" vertical="top"/>
    </xf>
    <xf numFmtId="0" fontId="5" fillId="7" borderId="40" xfId="0" applyFont="1" applyFill="1" applyBorder="1" applyAlignment="1">
      <alignment horizontal="left" vertical="top"/>
    </xf>
    <xf numFmtId="0" fontId="4" fillId="7" borderId="3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176" fontId="3" fillId="7" borderId="3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60" xfId="0" applyFont="1" applyFill="1" applyBorder="1">
      <alignment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47" xfId="0" applyFont="1" applyFill="1" applyBorder="1" applyAlignment="1">
      <alignment horizontal="center" vertical="top"/>
    </xf>
    <xf numFmtId="0" fontId="5" fillId="8" borderId="3" xfId="0" applyFont="1" applyFill="1" applyBorder="1" applyAlignment="1">
      <alignment horizontal="center" vertical="top"/>
    </xf>
    <xf numFmtId="0" fontId="5" fillId="8" borderId="4" xfId="0" applyFont="1" applyFill="1" applyBorder="1" applyAlignment="1">
      <alignment horizontal="center" vertical="top"/>
    </xf>
    <xf numFmtId="0" fontId="5" fillId="8" borderId="40" xfId="0" applyFont="1" applyFill="1" applyBorder="1" applyAlignment="1">
      <alignment horizontal="left" vertical="top"/>
    </xf>
    <xf numFmtId="0" fontId="5" fillId="0" borderId="47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5" fillId="5" borderId="47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3" fillId="0" borderId="10" xfId="0" applyFont="1" applyFill="1" applyBorder="1">
      <alignment vertical="center"/>
    </xf>
    <xf numFmtId="0" fontId="3" fillId="0" borderId="61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47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3" fillId="0" borderId="4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62" xfId="0" applyFont="1" applyFill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176" fontId="3" fillId="0" borderId="64" xfId="0" applyNumberFormat="1" applyFont="1" applyFill="1" applyBorder="1" applyAlignment="1">
      <alignment horizontal="center" vertical="center"/>
    </xf>
    <xf numFmtId="0" fontId="5" fillId="0" borderId="30" xfId="0" applyFont="1" applyBorder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9" fontId="6" fillId="3" borderId="44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>
      <alignment vertical="center"/>
    </xf>
    <xf numFmtId="0" fontId="3" fillId="6" borderId="26" xfId="0" applyFont="1" applyFill="1" applyBorder="1">
      <alignment vertical="center"/>
    </xf>
    <xf numFmtId="0" fontId="3" fillId="6" borderId="38" xfId="0" applyFont="1" applyFill="1" applyBorder="1">
      <alignment vertical="center"/>
    </xf>
    <xf numFmtId="0" fontId="3" fillId="6" borderId="47" xfId="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3" fillId="0" borderId="48" xfId="0" applyFont="1" applyBorder="1">
      <alignment vertical="center"/>
    </xf>
    <xf numFmtId="0" fontId="3" fillId="0" borderId="49" xfId="0" applyFont="1" applyBorder="1">
      <alignment vertical="center"/>
    </xf>
    <xf numFmtId="0" fontId="3" fillId="0" borderId="50" xfId="0" applyFont="1" applyBorder="1">
      <alignment vertical="center"/>
    </xf>
    <xf numFmtId="0" fontId="3" fillId="7" borderId="3" xfId="0" applyFont="1" applyFill="1" applyBorder="1">
      <alignment vertical="center"/>
    </xf>
    <xf numFmtId="0" fontId="3" fillId="7" borderId="47" xfId="0" applyFont="1" applyFill="1" applyBorder="1">
      <alignment vertical="center"/>
    </xf>
    <xf numFmtId="0" fontId="22" fillId="8" borderId="3" xfId="0" applyFont="1" applyFill="1" applyBorder="1" applyAlignment="1">
      <alignment horizontal="left" vertical="center"/>
    </xf>
    <xf numFmtId="0" fontId="3" fillId="8" borderId="47" xfId="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5" fillId="5" borderId="22" xfId="0" applyFont="1" applyFill="1" applyBorder="1" applyAlignment="1">
      <alignment horizontal="center" vertical="center"/>
    </xf>
    <xf numFmtId="176" fontId="3" fillId="5" borderId="22" xfId="0" applyNumberFormat="1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/>
    </xf>
    <xf numFmtId="0" fontId="5" fillId="0" borderId="12" xfId="0" applyFont="1" applyBorder="1">
      <alignment vertical="center"/>
    </xf>
    <xf numFmtId="0" fontId="3" fillId="0" borderId="51" xfId="0" applyFont="1" applyBorder="1">
      <alignment vertical="center"/>
    </xf>
    <xf numFmtId="0" fontId="3" fillId="0" borderId="52" xfId="0" applyFont="1" applyBorder="1">
      <alignment vertical="center"/>
    </xf>
    <xf numFmtId="0" fontId="3" fillId="0" borderId="53" xfId="0" applyFont="1" applyBorder="1">
      <alignment vertical="center"/>
    </xf>
    <xf numFmtId="0" fontId="3" fillId="0" borderId="16" xfId="0" applyFont="1" applyBorder="1">
      <alignment vertical="center"/>
    </xf>
    <xf numFmtId="0" fontId="5" fillId="6" borderId="57" xfId="0" applyFont="1" applyFill="1" applyBorder="1" applyAlignment="1">
      <alignment horizontal="center" vertical="center"/>
    </xf>
    <xf numFmtId="0" fontId="5" fillId="6" borderId="57" xfId="0" applyFont="1" applyFill="1" applyBorder="1">
      <alignment vertical="center"/>
    </xf>
    <xf numFmtId="0" fontId="3" fillId="6" borderId="55" xfId="0" applyFont="1" applyFill="1" applyBorder="1">
      <alignment vertical="center"/>
    </xf>
    <xf numFmtId="0" fontId="3" fillId="6" borderId="57" xfId="0" applyFont="1" applyFill="1" applyBorder="1">
      <alignment vertical="center"/>
    </xf>
    <xf numFmtId="0" fontId="3" fillId="6" borderId="58" xfId="0" applyFont="1" applyFill="1" applyBorder="1">
      <alignment vertical="center"/>
    </xf>
    <xf numFmtId="0" fontId="5" fillId="6" borderId="47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7" borderId="10" xfId="0" applyFont="1" applyFill="1" applyBorder="1" applyAlignment="1">
      <alignment horizontal="left" vertical="top"/>
    </xf>
    <xf numFmtId="0" fontId="5" fillId="7" borderId="47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7" fillId="7" borderId="3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horizontal="left" vertical="center"/>
    </xf>
    <xf numFmtId="0" fontId="5" fillId="8" borderId="47" xfId="0" applyFont="1" applyFill="1" applyBorder="1" applyAlignment="1">
      <alignment horizontal="left" vertical="top"/>
    </xf>
    <xf numFmtId="0" fontId="5" fillId="8" borderId="3" xfId="0" applyFont="1" applyFill="1" applyBorder="1" applyAlignment="1">
      <alignment horizontal="left" vertical="top"/>
    </xf>
    <xf numFmtId="0" fontId="5" fillId="8" borderId="4" xfId="0" applyFont="1" applyFill="1" applyBorder="1" applyAlignment="1">
      <alignment horizontal="left" vertical="top"/>
    </xf>
    <xf numFmtId="0" fontId="7" fillId="8" borderId="3" xfId="0" applyFont="1" applyFill="1" applyBorder="1" applyAlignment="1">
      <alignment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6" fontId="4" fillId="8" borderId="7" xfId="0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left" vertical="top"/>
    </xf>
    <xf numFmtId="0" fontId="10" fillId="9" borderId="6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176" fontId="4" fillId="9" borderId="7" xfId="0" applyNumberFormat="1" applyFont="1" applyFill="1" applyBorder="1" applyAlignment="1">
      <alignment horizontal="center" vertical="center"/>
    </xf>
    <xf numFmtId="0" fontId="3" fillId="9" borderId="3" xfId="0" applyFont="1" applyFill="1" applyBorder="1">
      <alignment vertical="center"/>
    </xf>
    <xf numFmtId="0" fontId="18" fillId="9" borderId="7" xfId="0" applyFont="1" applyFill="1" applyBorder="1" applyAlignment="1">
      <alignment horizontal="center" vertical="center"/>
    </xf>
    <xf numFmtId="0" fontId="5" fillId="9" borderId="47" xfId="0" applyFont="1" applyFill="1" applyBorder="1" applyAlignment="1">
      <alignment horizontal="left" vertical="top"/>
    </xf>
    <xf numFmtId="0" fontId="5" fillId="9" borderId="3" xfId="0" applyFont="1" applyFill="1" applyBorder="1" applyAlignment="1">
      <alignment horizontal="left" vertical="top"/>
    </xf>
    <xf numFmtId="0" fontId="5" fillId="9" borderId="4" xfId="0" applyFont="1" applyFill="1" applyBorder="1" applyAlignment="1">
      <alignment horizontal="left" vertical="top"/>
    </xf>
    <xf numFmtId="0" fontId="3" fillId="0" borderId="3" xfId="0" applyFont="1" applyBorder="1">
      <alignment vertical="center"/>
    </xf>
    <xf numFmtId="0" fontId="5" fillId="5" borderId="48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176" fontId="3" fillId="10" borderId="7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top"/>
    </xf>
    <xf numFmtId="0" fontId="22" fillId="10" borderId="3" xfId="0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176" fontId="4" fillId="10" borderId="7" xfId="0" applyNumberFormat="1" applyFont="1" applyFill="1" applyBorder="1" applyAlignment="1">
      <alignment horizontal="center" vertical="center"/>
    </xf>
    <xf numFmtId="0" fontId="22" fillId="10" borderId="3" xfId="0" applyFont="1" applyFill="1" applyBorder="1" applyAlignment="1">
      <alignment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6" fontId="3" fillId="11" borderId="7" xfId="0" applyNumberFormat="1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left" vertical="center"/>
    </xf>
    <xf numFmtId="0" fontId="5" fillId="11" borderId="10" xfId="0" applyFont="1" applyFill="1" applyBorder="1" applyAlignment="1">
      <alignment horizontal="left" vertical="top"/>
    </xf>
    <xf numFmtId="0" fontId="5" fillId="11" borderId="47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left" vertical="top"/>
    </xf>
    <xf numFmtId="0" fontId="5" fillId="5" borderId="47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8" fillId="5" borderId="64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176" fontId="3" fillId="5" borderId="64" xfId="0" applyNumberFormat="1" applyFont="1" applyFill="1" applyBorder="1" applyAlignment="1">
      <alignment horizontal="center" vertical="center"/>
    </xf>
    <xf numFmtId="0" fontId="5" fillId="5" borderId="33" xfId="0" applyFont="1" applyFill="1" applyBorder="1">
      <alignment vertical="center"/>
    </xf>
    <xf numFmtId="0" fontId="18" fillId="0" borderId="64" xfId="0" applyFont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9" fillId="0" borderId="23" xfId="0" applyFont="1" applyFill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9" fillId="0" borderId="27" xfId="0" applyFont="1" applyFill="1" applyBorder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right" vertical="center"/>
    </xf>
    <xf numFmtId="0" fontId="15" fillId="0" borderId="2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23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2" borderId="36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9" fillId="2" borderId="45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right" vertical="center"/>
    </xf>
    <xf numFmtId="0" fontId="9" fillId="2" borderId="41" xfId="0" applyFont="1" applyFill="1" applyBorder="1" applyAlignment="1">
      <alignment horizontal="center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rgb="FFFFC000"/>
      </font>
      <fill>
        <patternFill>
          <bgColor theme="3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1352550</xdr:colOff>
      <xdr:row>86</xdr:row>
      <xdr:rowOff>76200</xdr:rowOff>
    </xdr:from>
    <xdr:to>
      <xdr:col>10</xdr:col>
      <xdr:colOff>628650</xdr:colOff>
      <xdr:row>86</xdr:row>
      <xdr:rowOff>95250</xdr:rowOff>
    </xdr:to>
    <xdr:cxnSp macro="">
      <xdr:nvCxnSpPr>
        <xdr:cNvPr id="3" name="직선 화살표 연결선 2"/>
        <xdr:cNvCxnSpPr/>
      </xdr:nvCxnSpPr>
      <xdr:spPr>
        <a:xfrm>
          <a:off x="9201150" y="17478375"/>
          <a:ext cx="43243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0027/Desktop/02.1%20&#53580;&#45348;&#49884;/03.%20doc/01.%20laser%20pc/&#53580;&#45348;&#49884;_Siemens%20Address%20Map_230907_FumeData&#52628;&#440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%20Project\03.%20&#51648;&#47704;&#49828;\02.%20&#53580;&#45348;&#49884;\10.%20DOC\01.%20Interface\01.%20Laser%20&amp;%20Log%20PC\&#53580;&#45348;&#49884;_Siemens%20Address%20Map_230907_FumeData&#52628;&#4403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1027/Desktop/Siemens%20Address%20Map_NG&#47560;&#53433;&#54869;&#51064;&#48708;&#5120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1072/Desktop/2023-05-30-Foil%20&#45432;&#52636;%20&#44160;&#49324;&#44592;_Siemens%20Address_Check%20List/2023-05-30-Foil%20&#45432;&#52636;%20&#44160;&#49324;&#44592;_Siemens%20Address_Check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 타입"/>
      <sheetName val="PLC (공급부)"/>
      <sheetName val="Hoist Vision"/>
      <sheetName val="PLC (N&amp;D)"/>
      <sheetName val="스캐너PC"/>
      <sheetName val="로그PC"/>
      <sheetName val="PLC (NG마킹확인비전)"/>
      <sheetName val="블루타일랩 (NG마킹)"/>
      <sheetName val="PLC (Foil노출)"/>
      <sheetName val="프로텍 (Foil노출)"/>
    </sheetNames>
    <sheetDataSet>
      <sheetData sheetId="0" refreshError="1">
        <row r="5">
          <cell r="B5" t="str">
            <v>Bool</v>
          </cell>
          <cell r="C5" t="str">
            <v>bool</v>
          </cell>
          <cell r="D5">
            <v>0.1</v>
          </cell>
          <cell r="E5">
            <v>0.1</v>
          </cell>
        </row>
        <row r="6">
          <cell r="B6" t="str">
            <v>Dint</v>
          </cell>
          <cell r="C6" t="str">
            <v>int</v>
          </cell>
          <cell r="D6">
            <v>4</v>
          </cell>
          <cell r="E6">
            <v>4</v>
          </cell>
        </row>
        <row r="7">
          <cell r="B7" t="str">
            <v>int</v>
          </cell>
          <cell r="C7" t="str">
            <v>short</v>
          </cell>
          <cell r="D7">
            <v>2</v>
          </cell>
          <cell r="E7">
            <v>2</v>
          </cell>
        </row>
        <row r="8">
          <cell r="B8" t="str">
            <v>Real</v>
          </cell>
          <cell r="C8" t="str">
            <v>float</v>
          </cell>
          <cell r="D8">
            <v>4</v>
          </cell>
          <cell r="E8">
            <v>4</v>
          </cell>
        </row>
        <row r="9">
          <cell r="B9" t="str">
            <v>String</v>
          </cell>
          <cell r="C9" t="str">
            <v>string</v>
          </cell>
          <cell r="D9">
            <v>256</v>
          </cell>
          <cell r="E9">
            <v>256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 타입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 타입"/>
      <sheetName val="PLC (NG마킹확인비전)"/>
      <sheetName val="블루타일랩 (NG마킹)"/>
    </sheetNames>
    <sheetDataSet>
      <sheetData sheetId="0">
        <row r="5">
          <cell r="B5" t="str">
            <v>Bool</v>
          </cell>
          <cell r="C5" t="str">
            <v>bool</v>
          </cell>
          <cell r="D5">
            <v>0.1</v>
          </cell>
          <cell r="E5">
            <v>0.1</v>
          </cell>
        </row>
        <row r="6">
          <cell r="B6" t="str">
            <v>Dint</v>
          </cell>
          <cell r="C6" t="str">
            <v>int</v>
          </cell>
          <cell r="D6">
            <v>4</v>
          </cell>
          <cell r="E6">
            <v>4</v>
          </cell>
        </row>
        <row r="7">
          <cell r="B7" t="str">
            <v>int</v>
          </cell>
          <cell r="C7" t="str">
            <v>short</v>
          </cell>
          <cell r="D7">
            <v>2</v>
          </cell>
          <cell r="E7">
            <v>2</v>
          </cell>
        </row>
        <row r="8">
          <cell r="B8" t="str">
            <v>Real</v>
          </cell>
          <cell r="C8" t="str">
            <v>float</v>
          </cell>
          <cell r="D8">
            <v>4</v>
          </cell>
          <cell r="E8">
            <v>4</v>
          </cell>
        </row>
        <row r="9">
          <cell r="B9" t="str">
            <v>String</v>
          </cell>
          <cell r="C9" t="str">
            <v>string</v>
          </cell>
          <cell r="D9">
            <v>256</v>
          </cell>
          <cell r="E9">
            <v>256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 타입"/>
      <sheetName val="PLC (Foil노출)"/>
      <sheetName val="검사기 (Foil노출)"/>
    </sheetNames>
    <sheetDataSet>
      <sheetData sheetId="0">
        <row r="5">
          <cell r="B5" t="str">
            <v>Bool</v>
          </cell>
          <cell r="C5" t="str">
            <v>bool</v>
          </cell>
          <cell r="D5">
            <v>0.1</v>
          </cell>
          <cell r="E5">
            <v>0.1</v>
          </cell>
        </row>
        <row r="6">
          <cell r="B6" t="str">
            <v>Dint</v>
          </cell>
          <cell r="C6" t="str">
            <v>int</v>
          </cell>
          <cell r="D6">
            <v>4</v>
          </cell>
          <cell r="E6">
            <v>4</v>
          </cell>
        </row>
        <row r="7">
          <cell r="B7" t="str">
            <v>int</v>
          </cell>
          <cell r="C7" t="str">
            <v>short</v>
          </cell>
          <cell r="D7">
            <v>2</v>
          </cell>
          <cell r="E7">
            <v>2</v>
          </cell>
        </row>
        <row r="8">
          <cell r="B8" t="str">
            <v>Real</v>
          </cell>
          <cell r="C8" t="str">
            <v>float</v>
          </cell>
          <cell r="D8">
            <v>4</v>
          </cell>
          <cell r="E8">
            <v>4</v>
          </cell>
        </row>
        <row r="9">
          <cell r="B9" t="str">
            <v>String</v>
          </cell>
          <cell r="C9" t="str">
            <v>string</v>
          </cell>
          <cell r="D9">
            <v>256</v>
          </cell>
          <cell r="E9">
            <v>256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workbookViewId="0">
      <selection activeCell="F5" sqref="F5"/>
    </sheetView>
  </sheetViews>
  <sheetFormatPr defaultRowHeight="13.5"/>
  <cols>
    <col min="2" max="3" width="20.625" customWidth="1"/>
    <col min="5" max="5" width="10.125" bestFit="1" customWidth="1"/>
  </cols>
  <sheetData>
    <row r="4" spans="2:6" ht="27">
      <c r="B4" s="21" t="s">
        <v>339</v>
      </c>
      <c r="C4" s="21" t="s">
        <v>340</v>
      </c>
      <c r="D4" s="21" t="s">
        <v>367</v>
      </c>
      <c r="E4" s="21" t="s">
        <v>366</v>
      </c>
    </row>
    <row r="5" spans="2:6" ht="15.95" customHeight="1">
      <c r="B5" s="4" t="s">
        <v>341</v>
      </c>
      <c r="C5" s="4" t="s">
        <v>342</v>
      </c>
      <c r="D5" s="49">
        <v>0.1</v>
      </c>
      <c r="E5" s="49">
        <v>0.1</v>
      </c>
      <c r="F5" t="s">
        <v>424</v>
      </c>
    </row>
    <row r="6" spans="2:6" ht="15.95" customHeight="1">
      <c r="B6" s="4" t="s">
        <v>343</v>
      </c>
      <c r="C6" s="4" t="s">
        <v>344</v>
      </c>
      <c r="D6" s="49">
        <v>4</v>
      </c>
      <c r="E6" s="49">
        <v>4</v>
      </c>
    </row>
    <row r="7" spans="2:6" ht="15.95" customHeight="1">
      <c r="B7" s="4" t="s">
        <v>344</v>
      </c>
      <c r="C7" s="4" t="s">
        <v>345</v>
      </c>
      <c r="D7" s="49">
        <v>2</v>
      </c>
      <c r="E7" s="49">
        <v>2</v>
      </c>
    </row>
    <row r="8" spans="2:6" ht="15.95" customHeight="1">
      <c r="B8" s="4" t="s">
        <v>346</v>
      </c>
      <c r="C8" s="4" t="s">
        <v>347</v>
      </c>
      <c r="D8" s="49">
        <v>4</v>
      </c>
      <c r="E8" s="49">
        <v>4</v>
      </c>
    </row>
    <row r="9" spans="2:6" ht="15.95" customHeight="1">
      <c r="B9" s="4" t="s">
        <v>349</v>
      </c>
      <c r="C9" s="4" t="s">
        <v>350</v>
      </c>
      <c r="D9" s="49">
        <v>256</v>
      </c>
      <c r="E9" s="49">
        <v>256</v>
      </c>
    </row>
    <row r="10" spans="2:6" ht="15.95" customHeight="1">
      <c r="B10" s="4"/>
      <c r="C10" s="4"/>
      <c r="D10" s="49"/>
      <c r="E10" s="49"/>
    </row>
    <row r="11" spans="2:6" ht="15.95" customHeight="1">
      <c r="B11" s="4"/>
      <c r="C11" s="4"/>
      <c r="D11" s="49"/>
      <c r="E11" s="49"/>
    </row>
    <row r="12" spans="2:6" ht="15.95" customHeight="1">
      <c r="B12" s="4"/>
      <c r="C12" s="4"/>
      <c r="D12" s="49"/>
      <c r="E12" s="49"/>
    </row>
    <row r="13" spans="2:6" ht="15.95" customHeight="1">
      <c r="B13" s="4"/>
      <c r="C13" s="4"/>
      <c r="D13" s="49"/>
      <c r="E13" s="49"/>
    </row>
    <row r="14" spans="2:6" ht="15.95" customHeight="1">
      <c r="B14" s="4"/>
      <c r="C14" s="4"/>
      <c r="D14" s="49"/>
      <c r="E14" s="49"/>
    </row>
    <row r="15" spans="2:6" s="28" customFormat="1" ht="13.5" customHeight="1">
      <c r="B15" s="27"/>
      <c r="C15" s="27"/>
    </row>
    <row r="16" spans="2:6" ht="15.95" customHeight="1">
      <c r="B16" s="21" t="s">
        <v>370</v>
      </c>
      <c r="C16" s="48"/>
      <c r="D16" s="48"/>
      <c r="E16" s="48"/>
    </row>
    <row r="17" spans="2:5" ht="15.95" customHeight="1">
      <c r="B17" s="4" t="s">
        <v>371</v>
      </c>
      <c r="C17" s="9" t="s">
        <v>422</v>
      </c>
      <c r="D17" s="9"/>
      <c r="E17" s="9"/>
    </row>
    <row r="18" spans="2:5" ht="15.95" customHeight="1">
      <c r="B18" s="4" t="s">
        <v>351</v>
      </c>
      <c r="C18" s="9" t="s">
        <v>421</v>
      </c>
      <c r="D18" s="9"/>
      <c r="E18" s="9"/>
    </row>
    <row r="19" spans="2:5" s="28" customFormat="1" ht="13.5" customHeight="1">
      <c r="B19" s="27"/>
      <c r="C19" s="27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129"/>
  <sheetViews>
    <sheetView zoomScale="130" zoomScaleNormal="13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G19" sqref="G19"/>
    </sheetView>
  </sheetViews>
  <sheetFormatPr defaultColWidth="9" defaultRowHeight="15.95" customHeight="1"/>
  <cols>
    <col min="1" max="2" width="5.625" style="150" customWidth="1"/>
    <col min="3" max="3" width="13.625" style="150" customWidth="1"/>
    <col min="4" max="4" width="8.625" style="150" customWidth="1"/>
    <col min="5" max="6" width="10.625" style="196" customWidth="1"/>
    <col min="7" max="7" width="7.625" style="150" customWidth="1"/>
    <col min="8" max="8" width="35.625" style="150" customWidth="1"/>
    <col min="9" max="9" width="10.625" style="196" customWidth="1"/>
    <col min="10" max="10" width="40.625" style="150" customWidth="1"/>
    <col min="11" max="18" width="7.625" style="150" customWidth="1"/>
    <col min="19" max="19" width="15.625" style="150" customWidth="1"/>
    <col min="20" max="16384" width="9" style="150"/>
  </cols>
  <sheetData>
    <row r="1" spans="1:19" s="149" customFormat="1" ht="15.95" customHeight="1">
      <c r="A1" s="146"/>
      <c r="B1" s="146"/>
      <c r="E1" s="198"/>
      <c r="F1" s="198"/>
      <c r="I1" s="198"/>
    </row>
    <row r="2" spans="1:19" s="149" customFormat="1" ht="15.95" customHeight="1">
      <c r="A2" s="146"/>
      <c r="B2" s="447" t="s">
        <v>775</v>
      </c>
      <c r="C2" s="447"/>
      <c r="D2" s="447"/>
      <c r="E2" s="447"/>
      <c r="F2" s="447"/>
      <c r="G2" s="447"/>
      <c r="H2" s="441"/>
      <c r="I2" s="46" t="s">
        <v>776</v>
      </c>
      <c r="J2" s="134" t="s">
        <v>777</v>
      </c>
    </row>
    <row r="3" spans="1:19" ht="15.95" customHeight="1">
      <c r="B3" s="447"/>
      <c r="C3" s="447"/>
      <c r="D3" s="447"/>
      <c r="E3" s="447"/>
      <c r="F3" s="447"/>
      <c r="G3" s="447"/>
      <c r="H3" s="441"/>
      <c r="I3" s="46" t="s">
        <v>778</v>
      </c>
      <c r="J3" s="47"/>
    </row>
    <row r="4" spans="1:19" ht="15.95" customHeight="1">
      <c r="B4" s="447"/>
      <c r="C4" s="447"/>
      <c r="D4" s="447"/>
      <c r="E4" s="447"/>
      <c r="F4" s="447"/>
      <c r="G4" s="447"/>
      <c r="H4" s="441"/>
      <c r="I4" s="46" t="s">
        <v>779</v>
      </c>
      <c r="J4" s="47"/>
    </row>
    <row r="5" spans="1:19" ht="15.95" customHeight="1">
      <c r="B5" s="447"/>
      <c r="C5" s="447"/>
      <c r="D5" s="447"/>
      <c r="E5" s="447"/>
      <c r="F5" s="447"/>
      <c r="G5" s="447"/>
      <c r="H5" s="441"/>
      <c r="I5" s="46" t="s">
        <v>780</v>
      </c>
      <c r="J5" s="47"/>
    </row>
    <row r="6" spans="1:19" s="14" customFormat="1" ht="15.95" customHeight="1" thickBot="1">
      <c r="B6" s="15"/>
      <c r="E6" s="17"/>
      <c r="F6" s="17"/>
      <c r="I6" s="17"/>
    </row>
    <row r="7" spans="1:19" s="142" customFormat="1" ht="15.95" customHeight="1">
      <c r="A7" s="32"/>
      <c r="B7" s="459" t="s">
        <v>781</v>
      </c>
      <c r="C7" s="461" t="s">
        <v>782</v>
      </c>
      <c r="D7" s="461" t="s">
        <v>783</v>
      </c>
      <c r="E7" s="455" t="s">
        <v>784</v>
      </c>
      <c r="F7" s="455" t="s">
        <v>785</v>
      </c>
      <c r="G7" s="455" t="s">
        <v>786</v>
      </c>
      <c r="H7" s="455" t="s">
        <v>787</v>
      </c>
      <c r="I7" s="455" t="s">
        <v>788</v>
      </c>
      <c r="J7" s="455" t="s">
        <v>789</v>
      </c>
      <c r="K7" s="455" t="s">
        <v>790</v>
      </c>
      <c r="L7" s="455"/>
      <c r="M7" s="455"/>
      <c r="N7" s="455"/>
      <c r="O7" s="455" t="s">
        <v>791</v>
      </c>
      <c r="P7" s="455"/>
      <c r="Q7" s="455"/>
      <c r="R7" s="455"/>
      <c r="S7" s="457" t="s">
        <v>792</v>
      </c>
    </row>
    <row r="8" spans="1:19" s="142" customFormat="1" ht="15.95" customHeight="1" thickBot="1">
      <c r="A8" s="32"/>
      <c r="B8" s="460"/>
      <c r="C8" s="462"/>
      <c r="D8" s="462"/>
      <c r="E8" s="456"/>
      <c r="F8" s="456"/>
      <c r="G8" s="456"/>
      <c r="H8" s="456"/>
      <c r="I8" s="456"/>
      <c r="J8" s="456"/>
      <c r="K8" s="342" t="s">
        <v>793</v>
      </c>
      <c r="L8" s="342" t="s">
        <v>794</v>
      </c>
      <c r="M8" s="342" t="s">
        <v>795</v>
      </c>
      <c r="N8" s="342" t="s">
        <v>796</v>
      </c>
      <c r="O8" s="342" t="s">
        <v>793</v>
      </c>
      <c r="P8" s="342" t="s">
        <v>794</v>
      </c>
      <c r="Q8" s="342" t="s">
        <v>795</v>
      </c>
      <c r="R8" s="342" t="s">
        <v>796</v>
      </c>
      <c r="S8" s="458"/>
    </row>
    <row r="9" spans="1:19" ht="15.95" customHeight="1" thickTop="1" thickBot="1">
      <c r="B9" s="227"/>
      <c r="C9" s="227"/>
      <c r="D9" s="452" t="s">
        <v>797</v>
      </c>
      <c r="E9" s="452"/>
      <c r="F9" s="228">
        <v>100</v>
      </c>
      <c r="G9" s="229">
        <v>0</v>
      </c>
      <c r="H9" s="230"/>
      <c r="I9" s="231"/>
      <c r="J9" s="230"/>
      <c r="K9" s="156"/>
      <c r="L9" s="156"/>
      <c r="M9" s="156"/>
      <c r="N9" s="156"/>
      <c r="O9" s="156"/>
      <c r="P9" s="156"/>
      <c r="Q9" s="156"/>
      <c r="R9" s="156"/>
      <c r="S9" s="156"/>
    </row>
    <row r="10" spans="1:19" ht="15.95" customHeight="1">
      <c r="B10" s="29">
        <v>1</v>
      </c>
      <c r="C10" s="157" t="s">
        <v>798</v>
      </c>
      <c r="D10" s="158" t="s">
        <v>368</v>
      </c>
      <c r="E10" s="163" t="s">
        <v>799</v>
      </c>
      <c r="F10" s="199">
        <f>F9</f>
        <v>100</v>
      </c>
      <c r="G10" s="161">
        <f>G9</f>
        <v>0</v>
      </c>
      <c r="H10" s="162" t="s">
        <v>800</v>
      </c>
      <c r="I10" s="163" t="str">
        <f>VLOOKUP(E10,'[4]변수 타입'!$B$5:$E$14,2,FALSE)</f>
        <v>short</v>
      </c>
      <c r="J10" s="200" t="s">
        <v>801</v>
      </c>
      <c r="K10" s="343"/>
      <c r="L10" s="200"/>
      <c r="M10" s="200"/>
      <c r="N10" s="344"/>
      <c r="O10" s="343"/>
      <c r="P10" s="200"/>
      <c r="Q10" s="200"/>
      <c r="R10" s="344"/>
      <c r="S10" s="345"/>
    </row>
    <row r="11" spans="1:19" ht="15.95" customHeight="1">
      <c r="B11" s="29">
        <v>2</v>
      </c>
      <c r="C11" s="157" t="s">
        <v>798</v>
      </c>
      <c r="D11" s="158" t="s">
        <v>368</v>
      </c>
      <c r="E11" s="163" t="s">
        <v>799</v>
      </c>
      <c r="F11" s="199">
        <f>F10+1</f>
        <v>101</v>
      </c>
      <c r="G11" s="161">
        <f>SUM(G10+VLOOKUP(E10,'[4]변수 타입'!$B$5:$E$14,3,FALSE))</f>
        <v>2</v>
      </c>
      <c r="H11" s="167" t="s">
        <v>519</v>
      </c>
      <c r="I11" s="163" t="str">
        <f>VLOOKUP(E11,'[4]변수 타입'!$B$5:$E$14,2,FALSE)</f>
        <v>short</v>
      </c>
      <c r="J11" s="201"/>
      <c r="K11" s="346"/>
      <c r="L11" s="347"/>
      <c r="M11" s="347"/>
      <c r="N11" s="164"/>
      <c r="O11" s="346"/>
      <c r="P11" s="347"/>
      <c r="Q11" s="347"/>
      <c r="R11" s="164"/>
      <c r="S11" s="164"/>
    </row>
    <row r="12" spans="1:19" ht="15.95" customHeight="1">
      <c r="B12" s="29">
        <v>3</v>
      </c>
      <c r="C12" s="169" t="s">
        <v>798</v>
      </c>
      <c r="D12" s="170" t="s">
        <v>368</v>
      </c>
      <c r="E12" s="58" t="s">
        <v>737</v>
      </c>
      <c r="F12" s="145">
        <f t="shared" ref="F12:F75" si="0">F11+1</f>
        <v>102</v>
      </c>
      <c r="G12" s="31">
        <f>SUM(G11+VLOOKUP(E11,'[4]변수 타입'!$B$5:$E$14,3,FALSE))</f>
        <v>4</v>
      </c>
      <c r="H12" s="7" t="s">
        <v>802</v>
      </c>
      <c r="I12" s="62" t="str">
        <f>VLOOKUP(E12,'[4]변수 타입'!$B$5:$E$14,2,FALSE)</f>
        <v>short</v>
      </c>
      <c r="J12" s="204"/>
      <c r="K12" s="348"/>
      <c r="L12" s="349"/>
      <c r="M12" s="349"/>
      <c r="N12" s="350"/>
      <c r="O12" s="348"/>
      <c r="P12" s="349"/>
      <c r="Q12" s="349"/>
      <c r="R12" s="350"/>
      <c r="S12" s="172"/>
    </row>
    <row r="13" spans="1:19" ht="15.95" customHeight="1">
      <c r="B13" s="29">
        <v>4</v>
      </c>
      <c r="C13" s="174" t="s">
        <v>798</v>
      </c>
      <c r="D13" s="175" t="s">
        <v>368</v>
      </c>
      <c r="E13" s="180" t="s">
        <v>737</v>
      </c>
      <c r="F13" s="203">
        <f t="shared" si="0"/>
        <v>103</v>
      </c>
      <c r="G13" s="178">
        <f>SUM(G12+VLOOKUP(E12,'[4]변수 타입'!$B$5:$E$14,3,FALSE))</f>
        <v>6</v>
      </c>
      <c r="H13" s="184" t="s">
        <v>539</v>
      </c>
      <c r="I13" s="180" t="str">
        <f>VLOOKUP(E13,'[4]변수 타입'!$B$5:$E$14,2,FALSE)</f>
        <v>short</v>
      </c>
      <c r="J13" s="179"/>
      <c r="K13" s="244" t="s">
        <v>803</v>
      </c>
      <c r="L13" s="351"/>
      <c r="M13" s="351"/>
      <c r="N13" s="181"/>
      <c r="O13" s="352"/>
      <c r="P13" s="351"/>
      <c r="Q13" s="351"/>
      <c r="R13" s="181"/>
      <c r="S13" s="181"/>
    </row>
    <row r="14" spans="1:19" ht="15.95" customHeight="1">
      <c r="B14" s="29">
        <v>5</v>
      </c>
      <c r="C14" s="174" t="s">
        <v>798</v>
      </c>
      <c r="D14" s="175" t="s">
        <v>368</v>
      </c>
      <c r="E14" s="180" t="s">
        <v>737</v>
      </c>
      <c r="F14" s="203">
        <f t="shared" si="0"/>
        <v>104</v>
      </c>
      <c r="G14" s="178">
        <f>SUM(G13+VLOOKUP(E13,'[4]변수 타입'!$B$5:$E$14,3,FALSE))</f>
        <v>8</v>
      </c>
      <c r="H14" s="184" t="s">
        <v>540</v>
      </c>
      <c r="I14" s="180" t="str">
        <f>VLOOKUP(E14,'[4]변수 타입'!$B$5:$E$14,2,FALSE)</f>
        <v>short</v>
      </c>
      <c r="J14" s="179"/>
      <c r="K14" s="352"/>
      <c r="L14" s="351"/>
      <c r="M14" s="351"/>
      <c r="N14" s="181"/>
      <c r="O14" s="352"/>
      <c r="P14" s="351"/>
      <c r="Q14" s="351"/>
      <c r="R14" s="181"/>
      <c r="S14" s="181"/>
    </row>
    <row r="15" spans="1:19" ht="15.95" customHeight="1">
      <c r="B15" s="29">
        <v>6</v>
      </c>
      <c r="C15" s="174" t="s">
        <v>798</v>
      </c>
      <c r="D15" s="175" t="s">
        <v>368</v>
      </c>
      <c r="E15" s="180" t="s">
        <v>737</v>
      </c>
      <c r="F15" s="203">
        <f t="shared" si="0"/>
        <v>105</v>
      </c>
      <c r="G15" s="178">
        <f>SUM(G14+VLOOKUP(E14,'[4]변수 타입'!$B$5:$E$14,3,FALSE))</f>
        <v>10</v>
      </c>
      <c r="H15" s="184" t="s">
        <v>541</v>
      </c>
      <c r="I15" s="180" t="str">
        <f>VLOOKUP(E15,'[4]변수 타입'!$B$5:$E$14,2,FALSE)</f>
        <v>short</v>
      </c>
      <c r="J15" s="179"/>
      <c r="K15" s="352"/>
      <c r="L15" s="351"/>
      <c r="M15" s="351"/>
      <c r="N15" s="181"/>
      <c r="O15" s="352"/>
      <c r="P15" s="351"/>
      <c r="Q15" s="351"/>
      <c r="R15" s="181"/>
      <c r="S15" s="181"/>
    </row>
    <row r="16" spans="1:19" ht="15.95" customHeight="1">
      <c r="B16" s="29">
        <v>7</v>
      </c>
      <c r="C16" s="248" t="s">
        <v>798</v>
      </c>
      <c r="D16" s="249" t="s">
        <v>368</v>
      </c>
      <c r="E16" s="254" t="s">
        <v>737</v>
      </c>
      <c r="F16" s="257">
        <f t="shared" si="0"/>
        <v>106</v>
      </c>
      <c r="G16" s="252">
        <f>SUM(G15+VLOOKUP(E15,'[4]변수 타입'!$B$5:$E$14,3,FALSE))</f>
        <v>12</v>
      </c>
      <c r="H16" s="253" t="s">
        <v>804</v>
      </c>
      <c r="I16" s="254" t="str">
        <f>VLOOKUP(E16,'[4]변수 타입'!$B$5:$E$14,2,FALSE)</f>
        <v>short</v>
      </c>
      <c r="J16" s="353" t="s">
        <v>805</v>
      </c>
      <c r="K16" s="354"/>
      <c r="L16" s="355"/>
      <c r="M16" s="355"/>
      <c r="N16" s="356"/>
      <c r="O16" s="354"/>
      <c r="P16" s="355"/>
      <c r="Q16" s="355"/>
      <c r="R16" s="356"/>
      <c r="S16" s="356"/>
    </row>
    <row r="17" spans="2:19" ht="15.95" customHeight="1">
      <c r="B17" s="29">
        <v>8</v>
      </c>
      <c r="C17" s="248" t="s">
        <v>798</v>
      </c>
      <c r="D17" s="249" t="s">
        <v>368</v>
      </c>
      <c r="E17" s="254" t="s">
        <v>737</v>
      </c>
      <c r="F17" s="257">
        <f t="shared" si="0"/>
        <v>107</v>
      </c>
      <c r="G17" s="252">
        <f>SUM(G16+VLOOKUP(E16,'[4]변수 타입'!$B$5:$E$14,3,FALSE))</f>
        <v>14</v>
      </c>
      <c r="H17" s="253" t="s">
        <v>806</v>
      </c>
      <c r="I17" s="254" t="str">
        <f>VLOOKUP(E17,'[4]변수 타입'!$B$5:$E$14,2,FALSE)</f>
        <v>short</v>
      </c>
      <c r="J17" s="353" t="s">
        <v>805</v>
      </c>
      <c r="K17" s="354"/>
      <c r="L17" s="355"/>
      <c r="M17" s="355"/>
      <c r="N17" s="356"/>
      <c r="O17" s="354"/>
      <c r="P17" s="355"/>
      <c r="Q17" s="355"/>
      <c r="R17" s="356"/>
      <c r="S17" s="356"/>
    </row>
    <row r="18" spans="2:19" ht="15.95" customHeight="1">
      <c r="B18" s="29">
        <v>9</v>
      </c>
      <c r="C18" s="169" t="s">
        <v>798</v>
      </c>
      <c r="D18" s="170" t="s">
        <v>368</v>
      </c>
      <c r="E18" s="58" t="s">
        <v>737</v>
      </c>
      <c r="F18" s="145">
        <f t="shared" si="0"/>
        <v>108</v>
      </c>
      <c r="G18" s="31">
        <f>SUM(G17+VLOOKUP(E17,'[4]변수 타입'!$B$5:$E$14,3,FALSE))</f>
        <v>16</v>
      </c>
      <c r="H18" s="7" t="s">
        <v>807</v>
      </c>
      <c r="I18" s="62" t="str">
        <f>VLOOKUP(E18,'[4]변수 타입'!$B$5:$E$14,2,FALSE)</f>
        <v>short</v>
      </c>
      <c r="J18" s="204"/>
      <c r="K18" s="348"/>
      <c r="L18" s="349"/>
      <c r="M18" s="349"/>
      <c r="N18" s="350"/>
      <c r="O18" s="348"/>
      <c r="P18" s="349"/>
      <c r="Q18" s="349"/>
      <c r="R18" s="350"/>
      <c r="S18" s="172"/>
    </row>
    <row r="19" spans="2:19" ht="15.95" customHeight="1">
      <c r="B19" s="29">
        <v>10</v>
      </c>
      <c r="C19" s="169" t="s">
        <v>798</v>
      </c>
      <c r="D19" s="170" t="s">
        <v>368</v>
      </c>
      <c r="E19" s="58" t="s">
        <v>737</v>
      </c>
      <c r="F19" s="145">
        <f t="shared" si="0"/>
        <v>109</v>
      </c>
      <c r="G19" s="31">
        <f>SUM(G18+VLOOKUP(E18,'[4]변수 타입'!$B$5:$E$14,3,FALSE))</f>
        <v>18</v>
      </c>
      <c r="H19" s="7" t="s">
        <v>802</v>
      </c>
      <c r="I19" s="62" t="str">
        <f>VLOOKUP(E19,'[4]변수 타입'!$B$5:$E$14,2,FALSE)</f>
        <v>short</v>
      </c>
      <c r="J19" s="204"/>
      <c r="K19" s="348"/>
      <c r="L19" s="349"/>
      <c r="M19" s="349"/>
      <c r="N19" s="350"/>
      <c r="O19" s="348"/>
      <c r="P19" s="349"/>
      <c r="Q19" s="349"/>
      <c r="R19" s="350"/>
      <c r="S19" s="172"/>
    </row>
    <row r="20" spans="2:19" ht="15.95" customHeight="1">
      <c r="B20" s="29">
        <v>11</v>
      </c>
      <c r="C20" s="169" t="s">
        <v>798</v>
      </c>
      <c r="D20" s="170" t="s">
        <v>368</v>
      </c>
      <c r="E20" s="58" t="s">
        <v>737</v>
      </c>
      <c r="F20" s="145">
        <f t="shared" si="0"/>
        <v>110</v>
      </c>
      <c r="G20" s="31">
        <f>SUM(G19+VLOOKUP(E19,'[4]변수 타입'!$B$5:$E$14,3,FALSE))</f>
        <v>20</v>
      </c>
      <c r="H20" s="7" t="s">
        <v>802</v>
      </c>
      <c r="I20" s="62" t="str">
        <f>VLOOKUP(E20,'[4]변수 타입'!$B$5:$E$14,2,FALSE)</f>
        <v>short</v>
      </c>
      <c r="J20" s="204"/>
      <c r="K20" s="348"/>
      <c r="L20" s="349"/>
      <c r="M20" s="349"/>
      <c r="N20" s="350"/>
      <c r="O20" s="348"/>
      <c r="P20" s="349"/>
      <c r="Q20" s="349"/>
      <c r="R20" s="350"/>
      <c r="S20" s="172"/>
    </row>
    <row r="21" spans="2:19" ht="15.95" customHeight="1">
      <c r="B21" s="29">
        <v>12</v>
      </c>
      <c r="C21" s="169" t="s">
        <v>798</v>
      </c>
      <c r="D21" s="170" t="s">
        <v>368</v>
      </c>
      <c r="E21" s="58" t="s">
        <v>737</v>
      </c>
      <c r="F21" s="145">
        <f t="shared" si="0"/>
        <v>111</v>
      </c>
      <c r="G21" s="31">
        <f>SUM(G20+VLOOKUP(E20,'[4]변수 타입'!$B$5:$E$14,3,FALSE))</f>
        <v>22</v>
      </c>
      <c r="H21" s="7" t="s">
        <v>802</v>
      </c>
      <c r="I21" s="62" t="str">
        <f>VLOOKUP(E21,'[4]변수 타입'!$B$5:$E$14,2,FALSE)</f>
        <v>short</v>
      </c>
      <c r="J21" s="204"/>
      <c r="K21" s="348"/>
      <c r="L21" s="349"/>
      <c r="M21" s="349"/>
      <c r="N21" s="350"/>
      <c r="O21" s="348"/>
      <c r="P21" s="349"/>
      <c r="Q21" s="349"/>
      <c r="R21" s="350"/>
      <c r="S21" s="172"/>
    </row>
    <row r="22" spans="2:19" ht="15.95" customHeight="1">
      <c r="B22" s="29">
        <v>13</v>
      </c>
      <c r="C22" s="169" t="s">
        <v>798</v>
      </c>
      <c r="D22" s="170" t="s">
        <v>368</v>
      </c>
      <c r="E22" s="58" t="s">
        <v>737</v>
      </c>
      <c r="F22" s="145">
        <f t="shared" si="0"/>
        <v>112</v>
      </c>
      <c r="G22" s="31">
        <f>SUM(G21+VLOOKUP(E21,'[4]변수 타입'!$B$5:$E$14,3,FALSE))</f>
        <v>24</v>
      </c>
      <c r="H22" s="7" t="s">
        <v>802</v>
      </c>
      <c r="I22" s="62" t="str">
        <f>VLOOKUP(E22,'[4]변수 타입'!$B$5:$E$14,2,FALSE)</f>
        <v>short</v>
      </c>
      <c r="J22" s="204"/>
      <c r="K22" s="348"/>
      <c r="L22" s="349"/>
      <c r="M22" s="349"/>
      <c r="N22" s="350"/>
      <c r="O22" s="348"/>
      <c r="P22" s="349"/>
      <c r="Q22" s="349"/>
      <c r="R22" s="350"/>
      <c r="S22" s="172"/>
    </row>
    <row r="23" spans="2:19" ht="15.95" customHeight="1">
      <c r="B23" s="29">
        <v>14</v>
      </c>
      <c r="C23" s="169" t="s">
        <v>798</v>
      </c>
      <c r="D23" s="170" t="s">
        <v>368</v>
      </c>
      <c r="E23" s="58" t="s">
        <v>737</v>
      </c>
      <c r="F23" s="145">
        <f t="shared" si="0"/>
        <v>113</v>
      </c>
      <c r="G23" s="31">
        <f>SUM(G22+VLOOKUP(E22,'[4]변수 타입'!$B$5:$E$14,3,FALSE))</f>
        <v>26</v>
      </c>
      <c r="H23" s="7" t="s">
        <v>802</v>
      </c>
      <c r="I23" s="62" t="str">
        <f>VLOOKUP(E23,'[4]변수 타입'!$B$5:$E$14,2,FALSE)</f>
        <v>short</v>
      </c>
      <c r="J23" s="204"/>
      <c r="K23" s="348"/>
      <c r="L23" s="349"/>
      <c r="M23" s="349"/>
      <c r="N23" s="350"/>
      <c r="O23" s="348"/>
      <c r="P23" s="349"/>
      <c r="Q23" s="349"/>
      <c r="R23" s="350"/>
      <c r="S23" s="172"/>
    </row>
    <row r="24" spans="2:19" ht="15.95" customHeight="1">
      <c r="B24" s="29">
        <v>15</v>
      </c>
      <c r="C24" s="169" t="s">
        <v>798</v>
      </c>
      <c r="D24" s="170" t="s">
        <v>368</v>
      </c>
      <c r="E24" s="58" t="s">
        <v>737</v>
      </c>
      <c r="F24" s="145">
        <f t="shared" si="0"/>
        <v>114</v>
      </c>
      <c r="G24" s="31">
        <f>SUM(G23+VLOOKUP(E23,'[4]변수 타입'!$B$5:$E$14,3,FALSE))</f>
        <v>28</v>
      </c>
      <c r="H24" s="7" t="s">
        <v>802</v>
      </c>
      <c r="I24" s="62" t="str">
        <f>VLOOKUP(E24,'[4]변수 타입'!$B$5:$E$14,2,FALSE)</f>
        <v>short</v>
      </c>
      <c r="J24" s="204"/>
      <c r="K24" s="348"/>
      <c r="L24" s="349"/>
      <c r="M24" s="349"/>
      <c r="N24" s="350"/>
      <c r="O24" s="348"/>
      <c r="P24" s="349"/>
      <c r="Q24" s="349"/>
      <c r="R24" s="350"/>
      <c r="S24" s="172"/>
    </row>
    <row r="25" spans="2:19" ht="15.95" customHeight="1">
      <c r="B25" s="29">
        <v>16</v>
      </c>
      <c r="C25" s="169" t="s">
        <v>798</v>
      </c>
      <c r="D25" s="170" t="s">
        <v>368</v>
      </c>
      <c r="E25" s="58" t="s">
        <v>737</v>
      </c>
      <c r="F25" s="145">
        <f t="shared" si="0"/>
        <v>115</v>
      </c>
      <c r="G25" s="31">
        <f>SUM(G24+VLOOKUP(E24,'[4]변수 타입'!$B$5:$E$14,3,FALSE))</f>
        <v>30</v>
      </c>
      <c r="H25" s="7" t="s">
        <v>802</v>
      </c>
      <c r="I25" s="62" t="str">
        <f>VLOOKUP(E25,'[4]변수 타입'!$B$5:$E$14,2,FALSE)</f>
        <v>short</v>
      </c>
      <c r="J25" s="204"/>
      <c r="K25" s="348"/>
      <c r="L25" s="349"/>
      <c r="M25" s="349"/>
      <c r="N25" s="350"/>
      <c r="O25" s="348"/>
      <c r="P25" s="349"/>
      <c r="Q25" s="349"/>
      <c r="R25" s="350"/>
      <c r="S25" s="172"/>
    </row>
    <row r="26" spans="2:19" ht="15.95" customHeight="1">
      <c r="B26" s="29">
        <v>17</v>
      </c>
      <c r="C26" s="169" t="s">
        <v>798</v>
      </c>
      <c r="D26" s="170" t="s">
        <v>368</v>
      </c>
      <c r="E26" s="58" t="s">
        <v>737</v>
      </c>
      <c r="F26" s="145">
        <f t="shared" si="0"/>
        <v>116</v>
      </c>
      <c r="G26" s="31">
        <f>SUM(G25+VLOOKUP(E25,'[4]변수 타입'!$B$5:$E$14,3,FALSE))</f>
        <v>32</v>
      </c>
      <c r="H26" s="7" t="s">
        <v>802</v>
      </c>
      <c r="I26" s="62" t="str">
        <f>VLOOKUP(E26,'[4]변수 타입'!$B$5:$E$14,2,FALSE)</f>
        <v>short</v>
      </c>
      <c r="J26" s="204"/>
      <c r="K26" s="348"/>
      <c r="L26" s="349"/>
      <c r="M26" s="349"/>
      <c r="N26" s="350"/>
      <c r="O26" s="348"/>
      <c r="P26" s="349"/>
      <c r="Q26" s="349"/>
      <c r="R26" s="350"/>
      <c r="S26" s="172"/>
    </row>
    <row r="27" spans="2:19" ht="15.95" customHeight="1">
      <c r="B27" s="29">
        <v>18</v>
      </c>
      <c r="C27" s="169" t="s">
        <v>798</v>
      </c>
      <c r="D27" s="170" t="s">
        <v>368</v>
      </c>
      <c r="E27" s="58" t="s">
        <v>737</v>
      </c>
      <c r="F27" s="145">
        <f t="shared" si="0"/>
        <v>117</v>
      </c>
      <c r="G27" s="31">
        <f>SUM(G26+VLOOKUP(E26,'[4]변수 타입'!$B$5:$E$14,3,FALSE))</f>
        <v>34</v>
      </c>
      <c r="H27" s="7" t="s">
        <v>802</v>
      </c>
      <c r="I27" s="62" t="str">
        <f>VLOOKUP(E27,'[4]변수 타입'!$B$5:$E$14,2,FALSE)</f>
        <v>short</v>
      </c>
      <c r="J27" s="204"/>
      <c r="K27" s="348"/>
      <c r="L27" s="349"/>
      <c r="M27" s="349"/>
      <c r="N27" s="350"/>
      <c r="O27" s="348"/>
      <c r="P27" s="349"/>
      <c r="Q27" s="349"/>
      <c r="R27" s="350"/>
      <c r="S27" s="172"/>
    </row>
    <row r="28" spans="2:19" ht="15.95" customHeight="1">
      <c r="B28" s="29">
        <v>19</v>
      </c>
      <c r="C28" s="169" t="s">
        <v>798</v>
      </c>
      <c r="D28" s="170" t="s">
        <v>368</v>
      </c>
      <c r="E28" s="58" t="s">
        <v>737</v>
      </c>
      <c r="F28" s="145">
        <f t="shared" si="0"/>
        <v>118</v>
      </c>
      <c r="G28" s="31">
        <f>SUM(G27+VLOOKUP(E27,'[4]변수 타입'!$B$5:$E$14,3,FALSE))</f>
        <v>36</v>
      </c>
      <c r="H28" s="7" t="s">
        <v>802</v>
      </c>
      <c r="I28" s="62" t="str">
        <f>VLOOKUP(E28,'[4]변수 타입'!$B$5:$E$14,2,FALSE)</f>
        <v>short</v>
      </c>
      <c r="J28" s="204"/>
      <c r="K28" s="348"/>
      <c r="L28" s="349"/>
      <c r="M28" s="349"/>
      <c r="N28" s="350"/>
      <c r="O28" s="348"/>
      <c r="P28" s="349"/>
      <c r="Q28" s="349"/>
      <c r="R28" s="350"/>
      <c r="S28" s="172"/>
    </row>
    <row r="29" spans="2:19" ht="15.95" customHeight="1" thickBot="1">
      <c r="B29" s="66">
        <v>20</v>
      </c>
      <c r="C29" s="271" t="s">
        <v>798</v>
      </c>
      <c r="D29" s="271" t="s">
        <v>368</v>
      </c>
      <c r="E29" s="272" t="s">
        <v>737</v>
      </c>
      <c r="F29" s="357">
        <f t="shared" si="0"/>
        <v>119</v>
      </c>
      <c r="G29" s="358">
        <f>SUM(G28+VLOOKUP(E28,'[4]변수 타입'!$B$5:$E$14,3,FALSE))</f>
        <v>38</v>
      </c>
      <c r="H29" s="359" t="s">
        <v>802</v>
      </c>
      <c r="I29" s="69" t="str">
        <f>VLOOKUP(E29,'[4]변수 타입'!$B$5:$E$14,2,FALSE)</f>
        <v>short</v>
      </c>
      <c r="J29" s="360"/>
      <c r="K29" s="361"/>
      <c r="L29" s="362"/>
      <c r="M29" s="362"/>
      <c r="N29" s="363"/>
      <c r="O29" s="361"/>
      <c r="P29" s="362"/>
      <c r="Q29" s="362"/>
      <c r="R29" s="363"/>
      <c r="S29" s="364"/>
    </row>
    <row r="30" spans="2:19" ht="15.95" customHeight="1">
      <c r="B30" s="281">
        <v>21</v>
      </c>
      <c r="C30" s="282" t="s">
        <v>798</v>
      </c>
      <c r="D30" s="282" t="s">
        <v>368</v>
      </c>
      <c r="E30" s="283" t="s">
        <v>737</v>
      </c>
      <c r="F30" s="365">
        <f t="shared" si="0"/>
        <v>120</v>
      </c>
      <c r="G30" s="285">
        <f>SUM(G29+VLOOKUP(E29,'[4]변수 타입'!$B$5:$E$14,3,FALSE))</f>
        <v>40</v>
      </c>
      <c r="H30" s="366" t="s">
        <v>542</v>
      </c>
      <c r="I30" s="283" t="str">
        <f>VLOOKUP(E30,'[4]변수 타입'!$B$5:$E$14,2,FALSE)</f>
        <v>short</v>
      </c>
      <c r="J30" s="366" t="s">
        <v>808</v>
      </c>
      <c r="K30" s="367"/>
      <c r="L30" s="368"/>
      <c r="M30" s="368"/>
      <c r="N30" s="369"/>
      <c r="O30" s="367"/>
      <c r="P30" s="368"/>
      <c r="Q30" s="368"/>
      <c r="R30" s="369"/>
      <c r="S30" s="369" t="s">
        <v>809</v>
      </c>
    </row>
    <row r="31" spans="2:19" ht="15.95" customHeight="1">
      <c r="B31" s="29">
        <v>22</v>
      </c>
      <c r="C31" s="157" t="s">
        <v>798</v>
      </c>
      <c r="D31" s="158" t="s">
        <v>368</v>
      </c>
      <c r="E31" s="163" t="s">
        <v>737</v>
      </c>
      <c r="F31" s="199">
        <f t="shared" si="0"/>
        <v>121</v>
      </c>
      <c r="G31" s="161">
        <f>SUM(G30+VLOOKUP(E30,'[4]변수 타입'!$B$5:$E$14,3,FALSE))</f>
        <v>42</v>
      </c>
      <c r="H31" s="162" t="s">
        <v>543</v>
      </c>
      <c r="I31" s="163" t="str">
        <f>VLOOKUP(E31,'[4]변수 타입'!$B$5:$E$14,2,FALSE)</f>
        <v>short</v>
      </c>
      <c r="J31" s="162" t="s">
        <v>808</v>
      </c>
      <c r="K31" s="346"/>
      <c r="L31" s="347"/>
      <c r="M31" s="347"/>
      <c r="N31" s="164"/>
      <c r="O31" s="346"/>
      <c r="P31" s="347"/>
      <c r="Q31" s="347"/>
      <c r="R31" s="164"/>
      <c r="S31" s="164" t="s">
        <v>809</v>
      </c>
    </row>
    <row r="32" spans="2:19" ht="15.95" customHeight="1">
      <c r="B32" s="29">
        <v>23</v>
      </c>
      <c r="C32" s="157" t="s">
        <v>798</v>
      </c>
      <c r="D32" s="158" t="s">
        <v>368</v>
      </c>
      <c r="E32" s="163" t="s">
        <v>737</v>
      </c>
      <c r="F32" s="199">
        <f t="shared" si="0"/>
        <v>122</v>
      </c>
      <c r="G32" s="161">
        <f>SUM(G31+VLOOKUP(E31,'[4]변수 타입'!$B$5:$E$14,3,FALSE))</f>
        <v>44</v>
      </c>
      <c r="H32" s="162" t="s">
        <v>544</v>
      </c>
      <c r="I32" s="163" t="str">
        <f>VLOOKUP(E32,'[4]변수 타입'!$B$5:$E$14,2,FALSE)</f>
        <v>short</v>
      </c>
      <c r="J32" s="162" t="s">
        <v>808</v>
      </c>
      <c r="K32" s="346"/>
      <c r="L32" s="347"/>
      <c r="M32" s="347"/>
      <c r="N32" s="164"/>
      <c r="O32" s="346"/>
      <c r="P32" s="347"/>
      <c r="Q32" s="347"/>
      <c r="R32" s="164"/>
      <c r="S32" s="164" t="s">
        <v>809</v>
      </c>
    </row>
    <row r="33" spans="2:19" ht="15.95" customHeight="1">
      <c r="B33" s="29">
        <v>24</v>
      </c>
      <c r="C33" s="157" t="s">
        <v>798</v>
      </c>
      <c r="D33" s="158" t="s">
        <v>368</v>
      </c>
      <c r="E33" s="163" t="s">
        <v>737</v>
      </c>
      <c r="F33" s="199">
        <f t="shared" si="0"/>
        <v>123</v>
      </c>
      <c r="G33" s="161">
        <f>SUM(G32+VLOOKUP(E32,'[4]변수 타입'!$B$5:$E$14,3,FALSE))</f>
        <v>46</v>
      </c>
      <c r="H33" s="162" t="s">
        <v>545</v>
      </c>
      <c r="I33" s="163" t="str">
        <f>VLOOKUP(E33,'[4]변수 타입'!$B$5:$E$14,2,FALSE)</f>
        <v>short</v>
      </c>
      <c r="J33" s="162" t="s">
        <v>808</v>
      </c>
      <c r="K33" s="346"/>
      <c r="L33" s="347"/>
      <c r="M33" s="347"/>
      <c r="N33" s="164"/>
      <c r="O33" s="346"/>
      <c r="P33" s="347"/>
      <c r="Q33" s="347"/>
      <c r="R33" s="164"/>
      <c r="S33" s="164" t="s">
        <v>809</v>
      </c>
    </row>
    <row r="34" spans="2:19" ht="15.95" customHeight="1">
      <c r="B34" s="29">
        <v>25</v>
      </c>
      <c r="C34" s="157" t="s">
        <v>798</v>
      </c>
      <c r="D34" s="158" t="s">
        <v>368</v>
      </c>
      <c r="E34" s="163" t="s">
        <v>737</v>
      </c>
      <c r="F34" s="199">
        <f t="shared" si="0"/>
        <v>124</v>
      </c>
      <c r="G34" s="161">
        <f>SUM(G33+VLOOKUP(E33,'[4]변수 타입'!$B$5:$E$14,3,FALSE))</f>
        <v>48</v>
      </c>
      <c r="H34" s="162" t="s">
        <v>546</v>
      </c>
      <c r="I34" s="163" t="str">
        <f>VLOOKUP(E34,'[4]변수 타입'!$B$5:$E$14,2,FALSE)</f>
        <v>short</v>
      </c>
      <c r="J34" s="162" t="s">
        <v>808</v>
      </c>
      <c r="K34" s="346"/>
      <c r="L34" s="347"/>
      <c r="M34" s="347"/>
      <c r="N34" s="164"/>
      <c r="O34" s="346"/>
      <c r="P34" s="347"/>
      <c r="Q34" s="347"/>
      <c r="R34" s="164"/>
      <c r="S34" s="164" t="s">
        <v>809</v>
      </c>
    </row>
    <row r="35" spans="2:19" ht="15.95" customHeight="1">
      <c r="B35" s="29">
        <v>26</v>
      </c>
      <c r="C35" s="157" t="s">
        <v>798</v>
      </c>
      <c r="D35" s="158" t="s">
        <v>368</v>
      </c>
      <c r="E35" s="163" t="s">
        <v>737</v>
      </c>
      <c r="F35" s="199">
        <f t="shared" si="0"/>
        <v>125</v>
      </c>
      <c r="G35" s="161">
        <f>SUM(G34+VLOOKUP(E34,'[4]변수 타입'!$B$5:$E$14,3,FALSE))</f>
        <v>50</v>
      </c>
      <c r="H35" s="167" t="s">
        <v>547</v>
      </c>
      <c r="I35" s="163" t="str">
        <f>VLOOKUP(E35,'[4]변수 타입'!$B$5:$E$14,2,FALSE)</f>
        <v>short</v>
      </c>
      <c r="J35" s="162" t="s">
        <v>808</v>
      </c>
      <c r="K35" s="370"/>
      <c r="L35" s="371"/>
      <c r="M35" s="371"/>
      <c r="N35" s="372"/>
      <c r="O35" s="370"/>
      <c r="P35" s="371"/>
      <c r="Q35" s="371"/>
      <c r="R35" s="372"/>
      <c r="S35" s="372" t="s">
        <v>809</v>
      </c>
    </row>
    <row r="36" spans="2:19" ht="15.95" customHeight="1">
      <c r="B36" s="29">
        <v>27</v>
      </c>
      <c r="C36" s="157" t="s">
        <v>798</v>
      </c>
      <c r="D36" s="158" t="s">
        <v>368</v>
      </c>
      <c r="E36" s="163" t="s">
        <v>737</v>
      </c>
      <c r="F36" s="199">
        <f t="shared" si="0"/>
        <v>126</v>
      </c>
      <c r="G36" s="161">
        <f>SUM(G35+VLOOKUP(E35,'[4]변수 타입'!$B$5:$E$14,3,FALSE))</f>
        <v>52</v>
      </c>
      <c r="H36" s="167" t="s">
        <v>548</v>
      </c>
      <c r="I36" s="163" t="str">
        <f>VLOOKUP(E36,'[4]변수 타입'!$B$5:$E$14,2,FALSE)</f>
        <v>short</v>
      </c>
      <c r="J36" s="162" t="s">
        <v>808</v>
      </c>
      <c r="K36" s="370"/>
      <c r="L36" s="371"/>
      <c r="M36" s="371"/>
      <c r="N36" s="372"/>
      <c r="O36" s="370"/>
      <c r="P36" s="371"/>
      <c r="Q36" s="371"/>
      <c r="R36" s="372"/>
      <c r="S36" s="372" t="s">
        <v>809</v>
      </c>
    </row>
    <row r="37" spans="2:19" ht="15.95" customHeight="1">
      <c r="B37" s="29">
        <v>28</v>
      </c>
      <c r="C37" s="157" t="s">
        <v>798</v>
      </c>
      <c r="D37" s="158" t="s">
        <v>368</v>
      </c>
      <c r="E37" s="163" t="s">
        <v>737</v>
      </c>
      <c r="F37" s="199">
        <f t="shared" si="0"/>
        <v>127</v>
      </c>
      <c r="G37" s="161">
        <f>SUM(G36+VLOOKUP(E36,'[4]변수 타입'!$B$5:$E$14,3,FALSE))</f>
        <v>54</v>
      </c>
      <c r="H37" s="167" t="s">
        <v>810</v>
      </c>
      <c r="I37" s="163" t="str">
        <f>VLOOKUP(E37,'[4]변수 타입'!$B$5:$E$14,2,FALSE)</f>
        <v>short</v>
      </c>
      <c r="J37" s="162" t="s">
        <v>808</v>
      </c>
      <c r="K37" s="370"/>
      <c r="L37" s="371"/>
      <c r="M37" s="371"/>
      <c r="N37" s="372"/>
      <c r="O37" s="370"/>
      <c r="P37" s="371"/>
      <c r="Q37" s="371"/>
      <c r="R37" s="372"/>
      <c r="S37" s="372" t="s">
        <v>809</v>
      </c>
    </row>
    <row r="38" spans="2:19" ht="15.95" customHeight="1">
      <c r="B38" s="29">
        <v>29</v>
      </c>
      <c r="C38" s="174" t="s">
        <v>798</v>
      </c>
      <c r="D38" s="175" t="s">
        <v>368</v>
      </c>
      <c r="E38" s="180" t="s">
        <v>737</v>
      </c>
      <c r="F38" s="203">
        <f t="shared" si="0"/>
        <v>128</v>
      </c>
      <c r="G38" s="178">
        <f>SUM(G37+VLOOKUP(E37,'[4]변수 타입'!$B$5:$E$14,3,FALSE))</f>
        <v>56</v>
      </c>
      <c r="H38" s="179" t="s">
        <v>811</v>
      </c>
      <c r="I38" s="180" t="str">
        <f>VLOOKUP(E38,'[4]변수 타입'!$B$5:$E$14,2,FALSE)</f>
        <v>short</v>
      </c>
      <c r="J38" s="373" t="s">
        <v>812</v>
      </c>
      <c r="K38" s="374"/>
      <c r="L38" s="375"/>
      <c r="M38" s="375"/>
      <c r="N38" s="207"/>
      <c r="O38" s="374"/>
      <c r="P38" s="375"/>
      <c r="Q38" s="375"/>
      <c r="R38" s="207"/>
      <c r="S38" s="207" t="s">
        <v>809</v>
      </c>
    </row>
    <row r="39" spans="2:19" ht="15.95" customHeight="1">
      <c r="B39" s="29">
        <v>30</v>
      </c>
      <c r="C39" s="174" t="s">
        <v>798</v>
      </c>
      <c r="D39" s="175" t="s">
        <v>368</v>
      </c>
      <c r="E39" s="180" t="s">
        <v>737</v>
      </c>
      <c r="F39" s="203">
        <f t="shared" si="0"/>
        <v>129</v>
      </c>
      <c r="G39" s="178">
        <f>SUM(G38+VLOOKUP(E38,'[4]변수 타입'!$B$5:$E$14,3,FALSE))</f>
        <v>58</v>
      </c>
      <c r="H39" s="179" t="s">
        <v>813</v>
      </c>
      <c r="I39" s="180" t="str">
        <f>VLOOKUP(E39,'[4]변수 타입'!$B$5:$E$14,2,FALSE)</f>
        <v>short</v>
      </c>
      <c r="J39" s="373" t="s">
        <v>812</v>
      </c>
      <c r="K39" s="374"/>
      <c r="L39" s="375"/>
      <c r="M39" s="375"/>
      <c r="N39" s="207"/>
      <c r="O39" s="374"/>
      <c r="P39" s="375"/>
      <c r="Q39" s="375"/>
      <c r="R39" s="207"/>
      <c r="S39" s="207" t="s">
        <v>809</v>
      </c>
    </row>
    <row r="40" spans="2:19" ht="15.95" customHeight="1">
      <c r="B40" s="29">
        <v>31</v>
      </c>
      <c r="C40" s="174" t="s">
        <v>798</v>
      </c>
      <c r="D40" s="175" t="s">
        <v>368</v>
      </c>
      <c r="E40" s="180" t="s">
        <v>737</v>
      </c>
      <c r="F40" s="203">
        <f t="shared" si="0"/>
        <v>130</v>
      </c>
      <c r="G40" s="178">
        <f>SUM(G39+VLOOKUP(E39,'[4]변수 타입'!$B$5:$E$14,3,FALSE))</f>
        <v>60</v>
      </c>
      <c r="H40" s="179" t="s">
        <v>814</v>
      </c>
      <c r="I40" s="180" t="str">
        <f>VLOOKUP(E40,'[4]변수 타입'!$B$5:$E$14,2,FALSE)</f>
        <v>short</v>
      </c>
      <c r="J40" s="373" t="s">
        <v>812</v>
      </c>
      <c r="K40" s="374"/>
      <c r="L40" s="375"/>
      <c r="M40" s="375"/>
      <c r="N40" s="207"/>
      <c r="O40" s="374"/>
      <c r="P40" s="375"/>
      <c r="Q40" s="375"/>
      <c r="R40" s="207"/>
      <c r="S40" s="207" t="s">
        <v>809</v>
      </c>
    </row>
    <row r="41" spans="2:19" ht="15.95" customHeight="1">
      <c r="B41" s="29">
        <v>32</v>
      </c>
      <c r="C41" s="174" t="s">
        <v>798</v>
      </c>
      <c r="D41" s="175" t="s">
        <v>368</v>
      </c>
      <c r="E41" s="180" t="s">
        <v>737</v>
      </c>
      <c r="F41" s="203">
        <f t="shared" si="0"/>
        <v>131</v>
      </c>
      <c r="G41" s="178">
        <f>SUM(G40+VLOOKUP(E40,'[4]변수 타입'!$B$5:$E$14,3,FALSE))</f>
        <v>62</v>
      </c>
      <c r="H41" s="179" t="s">
        <v>815</v>
      </c>
      <c r="I41" s="180" t="str">
        <f>VLOOKUP(E41,'[4]변수 타입'!$B$5:$E$14,2,FALSE)</f>
        <v>short</v>
      </c>
      <c r="J41" s="373" t="s">
        <v>812</v>
      </c>
      <c r="K41" s="374"/>
      <c r="L41" s="375"/>
      <c r="M41" s="375"/>
      <c r="N41" s="207"/>
      <c r="O41" s="374"/>
      <c r="P41" s="375"/>
      <c r="Q41" s="375"/>
      <c r="R41" s="207"/>
      <c r="S41" s="207" t="s">
        <v>809</v>
      </c>
    </row>
    <row r="42" spans="2:19" ht="15.95" customHeight="1">
      <c r="B42" s="29">
        <v>33</v>
      </c>
      <c r="C42" s="174" t="s">
        <v>798</v>
      </c>
      <c r="D42" s="175" t="s">
        <v>368</v>
      </c>
      <c r="E42" s="180" t="s">
        <v>737</v>
      </c>
      <c r="F42" s="203">
        <f t="shared" si="0"/>
        <v>132</v>
      </c>
      <c r="G42" s="178">
        <f>SUM(G41+VLOOKUP(E41,'[4]변수 타입'!$B$5:$E$14,3,FALSE))</f>
        <v>64</v>
      </c>
      <c r="H42" s="179" t="s">
        <v>816</v>
      </c>
      <c r="I42" s="180" t="str">
        <f>VLOOKUP(E42,'[4]변수 타입'!$B$5:$E$14,2,FALSE)</f>
        <v>short</v>
      </c>
      <c r="J42" s="373" t="s">
        <v>812</v>
      </c>
      <c r="K42" s="374"/>
      <c r="L42" s="375"/>
      <c r="M42" s="375"/>
      <c r="N42" s="207"/>
      <c r="O42" s="374"/>
      <c r="P42" s="375"/>
      <c r="Q42" s="375"/>
      <c r="R42" s="207"/>
      <c r="S42" s="207" t="s">
        <v>809</v>
      </c>
    </row>
    <row r="43" spans="2:19" ht="15.95" customHeight="1">
      <c r="B43" s="29">
        <v>34</v>
      </c>
      <c r="C43" s="174" t="s">
        <v>798</v>
      </c>
      <c r="D43" s="175" t="s">
        <v>368</v>
      </c>
      <c r="E43" s="180" t="s">
        <v>737</v>
      </c>
      <c r="F43" s="203">
        <f t="shared" si="0"/>
        <v>133</v>
      </c>
      <c r="G43" s="178">
        <f>SUM(G42+VLOOKUP(E42,'[4]변수 타입'!$B$5:$E$14,3,FALSE))</f>
        <v>66</v>
      </c>
      <c r="H43" s="179" t="s">
        <v>817</v>
      </c>
      <c r="I43" s="180" t="str">
        <f>VLOOKUP(E43,'[4]변수 타입'!$B$5:$E$14,2,FALSE)</f>
        <v>short</v>
      </c>
      <c r="J43" s="373" t="s">
        <v>812</v>
      </c>
      <c r="K43" s="374"/>
      <c r="L43" s="375"/>
      <c r="M43" s="375"/>
      <c r="N43" s="207"/>
      <c r="O43" s="374"/>
      <c r="P43" s="375"/>
      <c r="Q43" s="375"/>
      <c r="R43" s="207"/>
      <c r="S43" s="207" t="s">
        <v>809</v>
      </c>
    </row>
    <row r="44" spans="2:19" ht="15.95" customHeight="1">
      <c r="B44" s="29">
        <v>35</v>
      </c>
      <c r="C44" s="174" t="s">
        <v>798</v>
      </c>
      <c r="D44" s="175" t="s">
        <v>368</v>
      </c>
      <c r="E44" s="180" t="s">
        <v>737</v>
      </c>
      <c r="F44" s="203">
        <f t="shared" si="0"/>
        <v>134</v>
      </c>
      <c r="G44" s="178">
        <f>SUM(G43+VLOOKUP(E43,'[4]변수 타입'!$B$5:$E$14,3,FALSE))</f>
        <v>68</v>
      </c>
      <c r="H44" s="179" t="s">
        <v>549</v>
      </c>
      <c r="I44" s="180" t="str">
        <f>VLOOKUP(E44,'[4]변수 타입'!$B$5:$E$14,2,FALSE)</f>
        <v>short</v>
      </c>
      <c r="J44" s="373" t="s">
        <v>812</v>
      </c>
      <c r="K44" s="374"/>
      <c r="L44" s="375"/>
      <c r="M44" s="375"/>
      <c r="N44" s="207"/>
      <c r="O44" s="374"/>
      <c r="P44" s="375"/>
      <c r="Q44" s="375"/>
      <c r="R44" s="207"/>
      <c r="S44" s="207" t="s">
        <v>809</v>
      </c>
    </row>
    <row r="45" spans="2:19" ht="15.95" customHeight="1">
      <c r="B45" s="29">
        <v>36</v>
      </c>
      <c r="C45" s="174" t="s">
        <v>798</v>
      </c>
      <c r="D45" s="175" t="s">
        <v>368</v>
      </c>
      <c r="E45" s="180" t="s">
        <v>737</v>
      </c>
      <c r="F45" s="203">
        <f t="shared" si="0"/>
        <v>135</v>
      </c>
      <c r="G45" s="178">
        <f>SUM(G44+VLOOKUP(E44,'[4]변수 타입'!$B$5:$E$14,3,FALSE))</f>
        <v>70</v>
      </c>
      <c r="H45" s="179" t="s">
        <v>550</v>
      </c>
      <c r="I45" s="180" t="str">
        <f>VLOOKUP(E45,'[4]변수 타입'!$B$5:$E$14,2,FALSE)</f>
        <v>short</v>
      </c>
      <c r="J45" s="373" t="s">
        <v>812</v>
      </c>
      <c r="K45" s="374"/>
      <c r="L45" s="375"/>
      <c r="M45" s="375"/>
      <c r="N45" s="207"/>
      <c r="O45" s="374"/>
      <c r="P45" s="375"/>
      <c r="Q45" s="375"/>
      <c r="R45" s="207"/>
      <c r="S45" s="207" t="s">
        <v>809</v>
      </c>
    </row>
    <row r="46" spans="2:19" ht="15.95" customHeight="1">
      <c r="B46" s="29">
        <v>37</v>
      </c>
      <c r="C46" s="174" t="s">
        <v>798</v>
      </c>
      <c r="D46" s="175" t="s">
        <v>368</v>
      </c>
      <c r="E46" s="180" t="s">
        <v>737</v>
      </c>
      <c r="F46" s="203">
        <f t="shared" si="0"/>
        <v>136</v>
      </c>
      <c r="G46" s="178">
        <f>SUM(G45+VLOOKUP(E45,'[4]변수 타입'!$B$5:$E$14,3,FALSE))</f>
        <v>72</v>
      </c>
      <c r="H46" s="376" t="s">
        <v>818</v>
      </c>
      <c r="I46" s="180" t="str">
        <f>VLOOKUP(E46,'[4]변수 타입'!$B$5:$E$14,2,FALSE)</f>
        <v>short</v>
      </c>
      <c r="J46" s="179" t="s">
        <v>819</v>
      </c>
      <c r="K46" s="374"/>
      <c r="L46" s="375"/>
      <c r="M46" s="375"/>
      <c r="N46" s="207"/>
      <c r="O46" s="374"/>
      <c r="P46" s="375"/>
      <c r="Q46" s="375"/>
      <c r="R46" s="207"/>
      <c r="S46" s="207" t="s">
        <v>809</v>
      </c>
    </row>
    <row r="47" spans="2:19" ht="15.95" customHeight="1">
      <c r="B47" s="29">
        <v>38</v>
      </c>
      <c r="C47" s="174" t="s">
        <v>798</v>
      </c>
      <c r="D47" s="175" t="s">
        <v>368</v>
      </c>
      <c r="E47" s="180" t="s">
        <v>737</v>
      </c>
      <c r="F47" s="203">
        <f t="shared" si="0"/>
        <v>137</v>
      </c>
      <c r="G47" s="178">
        <f>SUM(G46+VLOOKUP(E46,'[4]변수 타입'!$B$5:$E$14,3,FALSE))</f>
        <v>74</v>
      </c>
      <c r="H47" s="376" t="s">
        <v>820</v>
      </c>
      <c r="I47" s="180" t="str">
        <f>VLOOKUP(E47,'[4]변수 타입'!$B$5:$E$14,2,FALSE)</f>
        <v>short</v>
      </c>
      <c r="J47" s="179" t="s">
        <v>819</v>
      </c>
      <c r="K47" s="374"/>
      <c r="L47" s="375"/>
      <c r="M47" s="375"/>
      <c r="N47" s="207"/>
      <c r="O47" s="374"/>
      <c r="P47" s="375"/>
      <c r="Q47" s="375"/>
      <c r="R47" s="207"/>
      <c r="S47" s="207" t="s">
        <v>809</v>
      </c>
    </row>
    <row r="48" spans="2:19" ht="15.95" customHeight="1">
      <c r="B48" s="29">
        <v>39</v>
      </c>
      <c r="C48" s="174" t="s">
        <v>798</v>
      </c>
      <c r="D48" s="175" t="s">
        <v>368</v>
      </c>
      <c r="E48" s="180" t="s">
        <v>737</v>
      </c>
      <c r="F48" s="203">
        <f t="shared" si="0"/>
        <v>138</v>
      </c>
      <c r="G48" s="178">
        <f>SUM(G47+VLOOKUP(E47,'[4]변수 타입'!$B$5:$E$14,3,FALSE))</f>
        <v>76</v>
      </c>
      <c r="H48" s="376" t="s">
        <v>821</v>
      </c>
      <c r="I48" s="180" t="str">
        <f>VLOOKUP(E48,'[4]변수 타입'!$B$5:$E$14,2,FALSE)</f>
        <v>short</v>
      </c>
      <c r="J48" s="179" t="s">
        <v>819</v>
      </c>
      <c r="K48" s="374"/>
      <c r="L48" s="375"/>
      <c r="M48" s="375"/>
      <c r="N48" s="207"/>
      <c r="O48" s="374"/>
      <c r="P48" s="375"/>
      <c r="Q48" s="375"/>
      <c r="R48" s="207"/>
      <c r="S48" s="207" t="s">
        <v>822</v>
      </c>
    </row>
    <row r="49" spans="2:19" ht="15.95" customHeight="1">
      <c r="B49" s="29">
        <v>40</v>
      </c>
      <c r="C49" s="174" t="s">
        <v>798</v>
      </c>
      <c r="D49" s="175" t="s">
        <v>368</v>
      </c>
      <c r="E49" s="180" t="s">
        <v>737</v>
      </c>
      <c r="F49" s="203">
        <f t="shared" si="0"/>
        <v>139</v>
      </c>
      <c r="G49" s="178">
        <f>SUM(G48+VLOOKUP(E48,'[4]변수 타입'!$B$5:$E$14,3,FALSE))</f>
        <v>78</v>
      </c>
      <c r="H49" s="376" t="s">
        <v>823</v>
      </c>
      <c r="I49" s="180" t="str">
        <f>VLOOKUP(E49,'[4]변수 타입'!$B$5:$E$14,2,FALSE)</f>
        <v>short</v>
      </c>
      <c r="J49" s="179" t="s">
        <v>819</v>
      </c>
      <c r="K49" s="374"/>
      <c r="L49" s="375"/>
      <c r="M49" s="375"/>
      <c r="N49" s="207"/>
      <c r="O49" s="374"/>
      <c r="P49" s="375"/>
      <c r="Q49" s="375"/>
      <c r="R49" s="207"/>
      <c r="S49" s="207" t="s">
        <v>822</v>
      </c>
    </row>
    <row r="50" spans="2:19" ht="15.95" customHeight="1">
      <c r="B50" s="29">
        <v>41</v>
      </c>
      <c r="C50" s="248" t="s">
        <v>798</v>
      </c>
      <c r="D50" s="249" t="s">
        <v>368</v>
      </c>
      <c r="E50" s="254" t="s">
        <v>737</v>
      </c>
      <c r="F50" s="257">
        <f t="shared" si="0"/>
        <v>140</v>
      </c>
      <c r="G50" s="252">
        <f>SUM(G49+VLOOKUP(E49,'[4]변수 타입'!$B$5:$E$14,3,FALSE))</f>
        <v>80</v>
      </c>
      <c r="H50" s="253" t="s">
        <v>824</v>
      </c>
      <c r="I50" s="254" t="str">
        <f>VLOOKUP(E50,'[4]변수 타입'!$B$5:$E$14,2,FALSE)</f>
        <v>short</v>
      </c>
      <c r="J50" s="377" t="s">
        <v>825</v>
      </c>
      <c r="K50" s="378"/>
      <c r="L50" s="379"/>
      <c r="M50" s="379"/>
      <c r="N50" s="380"/>
      <c r="O50" s="378"/>
      <c r="P50" s="379"/>
      <c r="Q50" s="379"/>
      <c r="R50" s="380"/>
      <c r="S50" s="380"/>
    </row>
    <row r="51" spans="2:19" ht="15.95" customHeight="1">
      <c r="B51" s="29">
        <v>42</v>
      </c>
      <c r="C51" s="248" t="s">
        <v>798</v>
      </c>
      <c r="D51" s="249" t="s">
        <v>368</v>
      </c>
      <c r="E51" s="254" t="s">
        <v>737</v>
      </c>
      <c r="F51" s="257">
        <f t="shared" si="0"/>
        <v>141</v>
      </c>
      <c r="G51" s="252">
        <f>SUM(G50+VLOOKUP(E50,'[4]변수 타입'!$B$5:$E$14,3,FALSE))</f>
        <v>82</v>
      </c>
      <c r="H51" s="377" t="s">
        <v>826</v>
      </c>
      <c r="I51" s="254" t="str">
        <f>VLOOKUP(E51,'[4]변수 타입'!$B$5:$E$14,2,FALSE)</f>
        <v>short</v>
      </c>
      <c r="J51" s="377" t="s">
        <v>825</v>
      </c>
      <c r="K51" s="378"/>
      <c r="L51" s="379"/>
      <c r="M51" s="379"/>
      <c r="N51" s="380"/>
      <c r="O51" s="378"/>
      <c r="P51" s="379"/>
      <c r="Q51" s="379"/>
      <c r="R51" s="380"/>
      <c r="S51" s="380"/>
    </row>
    <row r="52" spans="2:19" ht="15.95" customHeight="1">
      <c r="B52" s="29">
        <v>43</v>
      </c>
      <c r="C52" s="248" t="s">
        <v>798</v>
      </c>
      <c r="D52" s="249" t="s">
        <v>368</v>
      </c>
      <c r="E52" s="254" t="s">
        <v>737</v>
      </c>
      <c r="F52" s="257">
        <f t="shared" si="0"/>
        <v>142</v>
      </c>
      <c r="G52" s="252">
        <f>SUM(G51+VLOOKUP(E51,'[4]변수 타입'!$B$5:$E$14,3,FALSE))</f>
        <v>84</v>
      </c>
      <c r="H52" s="377" t="s">
        <v>827</v>
      </c>
      <c r="I52" s="254" t="str">
        <f>VLOOKUP(E52,'[4]변수 타입'!$B$5:$E$14,2,FALSE)</f>
        <v>short</v>
      </c>
      <c r="J52" s="377" t="s">
        <v>828</v>
      </c>
      <c r="K52" s="378"/>
      <c r="L52" s="379"/>
      <c r="M52" s="379"/>
      <c r="N52" s="380"/>
      <c r="O52" s="378"/>
      <c r="P52" s="379"/>
      <c r="Q52" s="379"/>
      <c r="R52" s="380"/>
      <c r="S52" s="380"/>
    </row>
    <row r="53" spans="2:19" ht="15.95" customHeight="1">
      <c r="B53" s="29">
        <v>44</v>
      </c>
      <c r="C53" s="248" t="s">
        <v>373</v>
      </c>
      <c r="D53" s="249" t="s">
        <v>368</v>
      </c>
      <c r="E53" s="254" t="s">
        <v>737</v>
      </c>
      <c r="F53" s="257">
        <f t="shared" si="0"/>
        <v>143</v>
      </c>
      <c r="G53" s="252">
        <f>SUM(G52+VLOOKUP(E52,'[4]변수 타입'!$B$5:$E$14,3,FALSE))</f>
        <v>86</v>
      </c>
      <c r="H53" s="377" t="s">
        <v>761</v>
      </c>
      <c r="I53" s="254" t="str">
        <f>VLOOKUP(E53,'[4]변수 타입'!$B$5:$E$14,2,FALSE)</f>
        <v>short</v>
      </c>
      <c r="J53" s="381" t="s">
        <v>828</v>
      </c>
      <c r="K53" s="378"/>
      <c r="L53" s="379"/>
      <c r="M53" s="379"/>
      <c r="N53" s="380"/>
      <c r="O53" s="378"/>
      <c r="P53" s="379"/>
      <c r="Q53" s="379"/>
      <c r="R53" s="380"/>
      <c r="S53" s="380"/>
    </row>
    <row r="54" spans="2:19" ht="15.95" customHeight="1">
      <c r="B54" s="29">
        <v>45</v>
      </c>
      <c r="C54" s="248" t="s">
        <v>373</v>
      </c>
      <c r="D54" s="249" t="s">
        <v>368</v>
      </c>
      <c r="E54" s="254" t="s">
        <v>737</v>
      </c>
      <c r="F54" s="257">
        <f t="shared" si="0"/>
        <v>144</v>
      </c>
      <c r="G54" s="252">
        <f>SUM(G53+VLOOKUP(E53,'[4]변수 타입'!$B$5:$E$14,3,FALSE))</f>
        <v>88</v>
      </c>
      <c r="H54" s="377" t="s">
        <v>829</v>
      </c>
      <c r="I54" s="254" t="str">
        <f>VLOOKUP(E54,'[4]변수 타입'!$B$5:$E$14,2,FALSE)</f>
        <v>short</v>
      </c>
      <c r="J54" s="381" t="s">
        <v>830</v>
      </c>
      <c r="K54" s="378"/>
      <c r="L54" s="379"/>
      <c r="M54" s="379"/>
      <c r="N54" s="380"/>
      <c r="O54" s="378"/>
      <c r="P54" s="379"/>
      <c r="Q54" s="379"/>
      <c r="R54" s="380"/>
      <c r="S54" s="380"/>
    </row>
    <row r="55" spans="2:19" ht="15.95" customHeight="1">
      <c r="B55" s="29">
        <v>46</v>
      </c>
      <c r="C55" s="248" t="s">
        <v>373</v>
      </c>
      <c r="D55" s="249" t="s">
        <v>368</v>
      </c>
      <c r="E55" s="254" t="s">
        <v>737</v>
      </c>
      <c r="F55" s="257">
        <f t="shared" si="0"/>
        <v>145</v>
      </c>
      <c r="G55" s="252">
        <f>SUM(G54+VLOOKUP(E54,'[4]변수 타입'!$B$5:$E$14,3,FALSE))</f>
        <v>90</v>
      </c>
      <c r="H55" s="377" t="s">
        <v>831</v>
      </c>
      <c r="I55" s="254" t="str">
        <f>VLOOKUP(E55,'[4]변수 타입'!$B$5:$E$14,2,FALSE)</f>
        <v>short</v>
      </c>
      <c r="J55" s="381" t="s">
        <v>830</v>
      </c>
      <c r="K55" s="378"/>
      <c r="L55" s="379"/>
      <c r="M55" s="379"/>
      <c r="N55" s="380"/>
      <c r="O55" s="378"/>
      <c r="P55" s="379"/>
      <c r="Q55" s="379"/>
      <c r="R55" s="380"/>
      <c r="S55" s="380"/>
    </row>
    <row r="56" spans="2:19" ht="15.95" customHeight="1">
      <c r="B56" s="208">
        <v>47</v>
      </c>
      <c r="C56" s="382" t="s">
        <v>373</v>
      </c>
      <c r="D56" s="383" t="s">
        <v>368</v>
      </c>
      <c r="E56" s="384" t="s">
        <v>737</v>
      </c>
      <c r="F56" s="385">
        <f t="shared" si="0"/>
        <v>146</v>
      </c>
      <c r="G56" s="386">
        <f>SUM(G55+VLOOKUP(E55,'[4]변수 타입'!$B$5:$E$14,3,FALSE))</f>
        <v>92</v>
      </c>
      <c r="H56" s="377" t="s">
        <v>832</v>
      </c>
      <c r="I56" s="254" t="str">
        <f>VLOOKUP(E56,'[4]변수 타입'!$B$5:$E$14,2,FALSE)</f>
        <v>short</v>
      </c>
      <c r="J56" s="381" t="s">
        <v>833</v>
      </c>
      <c r="K56" s="378"/>
      <c r="L56" s="379"/>
      <c r="M56" s="379"/>
      <c r="N56" s="380"/>
      <c r="O56" s="378"/>
      <c r="P56" s="379"/>
      <c r="Q56" s="379"/>
      <c r="R56" s="380"/>
      <c r="S56" s="380"/>
    </row>
    <row r="57" spans="2:19" ht="15.95" customHeight="1">
      <c r="B57" s="208">
        <v>48</v>
      </c>
      <c r="C57" s="382" t="s">
        <v>373</v>
      </c>
      <c r="D57" s="383" t="s">
        <v>368</v>
      </c>
      <c r="E57" s="384" t="s">
        <v>737</v>
      </c>
      <c r="F57" s="385">
        <f t="shared" si="0"/>
        <v>147</v>
      </c>
      <c r="G57" s="386">
        <f>SUM(G56+VLOOKUP(E56,'[4]변수 타입'!$B$5:$E$14,3,FALSE))</f>
        <v>94</v>
      </c>
      <c r="H57" s="377" t="s">
        <v>834</v>
      </c>
      <c r="I57" s="254" t="str">
        <f>VLOOKUP(E57,'[4]변수 타입'!$B$5:$E$14,2,FALSE)</f>
        <v>short</v>
      </c>
      <c r="J57" s="387" t="s">
        <v>833</v>
      </c>
      <c r="K57" s="378"/>
      <c r="L57" s="379"/>
      <c r="M57" s="379"/>
      <c r="N57" s="380"/>
      <c r="O57" s="378"/>
      <c r="P57" s="379"/>
      <c r="Q57" s="379"/>
      <c r="R57" s="380"/>
      <c r="S57" s="380"/>
    </row>
    <row r="58" spans="2:19" ht="15.95" customHeight="1">
      <c r="B58" s="208">
        <v>49</v>
      </c>
      <c r="C58" s="388" t="s">
        <v>373</v>
      </c>
      <c r="D58" s="389" t="s">
        <v>368</v>
      </c>
      <c r="E58" s="390" t="s">
        <v>737</v>
      </c>
      <c r="F58" s="391">
        <f t="shared" si="0"/>
        <v>148</v>
      </c>
      <c r="G58" s="392">
        <f>SUM(G57+VLOOKUP(E57,'[4]변수 타입'!$B$5:$E$14,3,FALSE))</f>
        <v>96</v>
      </c>
      <c r="H58" s="393" t="s">
        <v>835</v>
      </c>
      <c r="I58" s="394" t="str">
        <f>VLOOKUP(E58,'[4]변수 타입'!$B$5:$E$14,2,FALSE)</f>
        <v>short</v>
      </c>
      <c r="J58" s="393" t="s">
        <v>836</v>
      </c>
      <c r="K58" s="395"/>
      <c r="L58" s="396"/>
      <c r="M58" s="396"/>
      <c r="N58" s="397"/>
      <c r="O58" s="395"/>
      <c r="P58" s="396"/>
      <c r="Q58" s="396"/>
      <c r="R58" s="397"/>
      <c r="S58" s="397"/>
    </row>
    <row r="59" spans="2:19" ht="15.95" customHeight="1">
      <c r="B59" s="208">
        <v>50</v>
      </c>
      <c r="C59" s="388" t="s">
        <v>837</v>
      </c>
      <c r="D59" s="389" t="s">
        <v>368</v>
      </c>
      <c r="E59" s="390" t="s">
        <v>737</v>
      </c>
      <c r="F59" s="391">
        <f t="shared" si="0"/>
        <v>149</v>
      </c>
      <c r="G59" s="392">
        <f>SUM(G58+VLOOKUP(E58,'[4]변수 타입'!$B$5:$E$14,3,FALSE))</f>
        <v>98</v>
      </c>
      <c r="H59" s="393" t="s">
        <v>838</v>
      </c>
      <c r="I59" s="394" t="str">
        <f>VLOOKUP(E59,'[4]변수 타입'!$B$5:$E$14,2,FALSE)</f>
        <v>short</v>
      </c>
      <c r="J59" s="393" t="s">
        <v>839</v>
      </c>
      <c r="K59" s="395"/>
      <c r="L59" s="396"/>
      <c r="M59" s="396"/>
      <c r="N59" s="397"/>
      <c r="O59" s="395"/>
      <c r="P59" s="396"/>
      <c r="Q59" s="396"/>
      <c r="R59" s="397"/>
      <c r="S59" s="397"/>
    </row>
    <row r="60" spans="2:19" ht="15.95" customHeight="1">
      <c r="B60" s="208">
        <v>51</v>
      </c>
      <c r="C60" s="388" t="s">
        <v>373</v>
      </c>
      <c r="D60" s="389" t="s">
        <v>368</v>
      </c>
      <c r="E60" s="390" t="s">
        <v>737</v>
      </c>
      <c r="F60" s="391">
        <f t="shared" si="0"/>
        <v>150</v>
      </c>
      <c r="G60" s="392">
        <f>SUM(G59+VLOOKUP(E59,'[4]변수 타입'!$B$5:$E$14,3,FALSE))</f>
        <v>100</v>
      </c>
      <c r="H60" s="393" t="s">
        <v>840</v>
      </c>
      <c r="I60" s="394" t="str">
        <f>VLOOKUP(E60,'[4]변수 타입'!$B$5:$E$14,2,FALSE)</f>
        <v>short</v>
      </c>
      <c r="J60" s="393" t="s">
        <v>839</v>
      </c>
      <c r="K60" s="395"/>
      <c r="L60" s="396"/>
      <c r="M60" s="396"/>
      <c r="N60" s="397"/>
      <c r="O60" s="395"/>
      <c r="P60" s="396"/>
      <c r="Q60" s="396"/>
      <c r="R60" s="397"/>
      <c r="S60" s="397"/>
    </row>
    <row r="61" spans="2:19" ht="15.95" customHeight="1">
      <c r="B61" s="208">
        <v>52</v>
      </c>
      <c r="C61" s="209" t="s">
        <v>373</v>
      </c>
      <c r="D61" s="210" t="s">
        <v>368</v>
      </c>
      <c r="E61" s="211" t="s">
        <v>737</v>
      </c>
      <c r="F61" s="212">
        <f t="shared" si="0"/>
        <v>151</v>
      </c>
      <c r="G61" s="213">
        <f>SUM(G60+VLOOKUP(E60,'[4]변수 타입'!$B$5:$E$14,3,FALSE))</f>
        <v>102</v>
      </c>
      <c r="H61" s="398"/>
      <c r="I61" s="62" t="str">
        <f>VLOOKUP(E61,'[4]변수 타입'!$B$5:$E$14,2,FALSE)</f>
        <v>short</v>
      </c>
      <c r="J61" s="398"/>
      <c r="K61" s="399"/>
      <c r="L61" s="400"/>
      <c r="M61" s="400"/>
      <c r="N61" s="401"/>
      <c r="O61" s="399"/>
      <c r="P61" s="400"/>
      <c r="Q61" s="400"/>
      <c r="R61" s="401"/>
      <c r="S61" s="12"/>
    </row>
    <row r="62" spans="2:19" ht="15.95" customHeight="1">
      <c r="B62" s="208">
        <v>53</v>
      </c>
      <c r="C62" s="209" t="s">
        <v>373</v>
      </c>
      <c r="D62" s="210" t="s">
        <v>368</v>
      </c>
      <c r="E62" s="211" t="s">
        <v>737</v>
      </c>
      <c r="F62" s="212">
        <f t="shared" si="0"/>
        <v>152</v>
      </c>
      <c r="G62" s="213">
        <f>SUM(G61+VLOOKUP(E61,'[4]변수 타입'!$B$5:$E$14,3,FALSE))</f>
        <v>104</v>
      </c>
      <c r="H62" s="398"/>
      <c r="I62" s="62" t="str">
        <f>VLOOKUP(E62,'[4]변수 타입'!$B$5:$E$14,2,FALSE)</f>
        <v>short</v>
      </c>
      <c r="J62" s="398"/>
      <c r="K62" s="399"/>
      <c r="L62" s="400"/>
      <c r="M62" s="400"/>
      <c r="N62" s="401"/>
      <c r="O62" s="399"/>
      <c r="P62" s="400"/>
      <c r="Q62" s="400"/>
      <c r="R62" s="401"/>
      <c r="S62" s="12"/>
    </row>
    <row r="63" spans="2:19" ht="15.95" customHeight="1">
      <c r="B63" s="29">
        <v>54</v>
      </c>
      <c r="C63" s="169" t="s">
        <v>837</v>
      </c>
      <c r="D63" s="170" t="s">
        <v>368</v>
      </c>
      <c r="E63" s="58" t="s">
        <v>737</v>
      </c>
      <c r="F63" s="212">
        <f t="shared" si="0"/>
        <v>153</v>
      </c>
      <c r="G63" s="31">
        <f>SUM(G62+VLOOKUP(E62,'[4]변수 타입'!$B$5:$E$14,3,FALSE))</f>
        <v>106</v>
      </c>
      <c r="H63" s="398"/>
      <c r="I63" s="62" t="str">
        <f>VLOOKUP(E63,'[4]변수 타입'!$B$5:$E$14,2,FALSE)</f>
        <v>short</v>
      </c>
      <c r="J63" s="398"/>
      <c r="K63" s="399"/>
      <c r="L63" s="400"/>
      <c r="M63" s="400"/>
      <c r="N63" s="401"/>
      <c r="O63" s="399"/>
      <c r="P63" s="400"/>
      <c r="Q63" s="400"/>
      <c r="R63" s="401"/>
      <c r="S63" s="12"/>
    </row>
    <row r="64" spans="2:19" ht="15.95" customHeight="1">
      <c r="B64" s="29">
        <v>55</v>
      </c>
      <c r="C64" s="169" t="s">
        <v>798</v>
      </c>
      <c r="D64" s="170" t="s">
        <v>368</v>
      </c>
      <c r="E64" s="58" t="s">
        <v>737</v>
      </c>
      <c r="F64" s="212">
        <f t="shared" si="0"/>
        <v>154</v>
      </c>
      <c r="G64" s="31">
        <f>SUM(G63+VLOOKUP(E63,'[4]변수 타입'!$B$5:$E$14,3,FALSE))</f>
        <v>108</v>
      </c>
      <c r="H64" s="398"/>
      <c r="I64" s="62" t="str">
        <f>VLOOKUP(E64,'[4]변수 타입'!$B$5:$E$14,2,FALSE)</f>
        <v>short</v>
      </c>
      <c r="J64" s="398"/>
      <c r="K64" s="399"/>
      <c r="L64" s="400"/>
      <c r="M64" s="400"/>
      <c r="N64" s="401"/>
      <c r="O64" s="399"/>
      <c r="P64" s="400"/>
      <c r="Q64" s="400"/>
      <c r="R64" s="401"/>
      <c r="S64" s="12"/>
    </row>
    <row r="65" spans="2:19" ht="15.95" customHeight="1">
      <c r="B65" s="29">
        <v>56</v>
      </c>
      <c r="C65" s="169" t="s">
        <v>837</v>
      </c>
      <c r="D65" s="170" t="s">
        <v>368</v>
      </c>
      <c r="E65" s="58" t="s">
        <v>737</v>
      </c>
      <c r="F65" s="212">
        <f t="shared" si="0"/>
        <v>155</v>
      </c>
      <c r="G65" s="31">
        <f>SUM(G64+VLOOKUP(E64,'[4]변수 타입'!$B$5:$E$14,3,FALSE))</f>
        <v>110</v>
      </c>
      <c r="H65" s="214"/>
      <c r="I65" s="62" t="str">
        <f>VLOOKUP(E65,'[4]변수 타입'!$B$5:$E$14,2,FALSE)</f>
        <v>short</v>
      </c>
      <c r="J65" s="20"/>
      <c r="K65" s="399"/>
      <c r="L65" s="400"/>
      <c r="M65" s="400"/>
      <c r="N65" s="401"/>
      <c r="O65" s="399"/>
      <c r="P65" s="400"/>
      <c r="Q65" s="400"/>
      <c r="R65" s="401"/>
      <c r="S65" s="12"/>
    </row>
    <row r="66" spans="2:19" ht="15.95" customHeight="1">
      <c r="B66" s="29">
        <v>57</v>
      </c>
      <c r="C66" s="169" t="s">
        <v>841</v>
      </c>
      <c r="D66" s="170" t="s">
        <v>368</v>
      </c>
      <c r="E66" s="58" t="s">
        <v>737</v>
      </c>
      <c r="F66" s="212">
        <f t="shared" si="0"/>
        <v>156</v>
      </c>
      <c r="G66" s="31">
        <f>SUM(G65+VLOOKUP(E65,'[4]변수 타입'!$B$5:$E$14,3,FALSE))</f>
        <v>112</v>
      </c>
      <c r="H66" s="214"/>
      <c r="I66" s="62" t="str">
        <f>VLOOKUP(E66,'[4]변수 타입'!$B$5:$E$14,2,FALSE)</f>
        <v>short</v>
      </c>
      <c r="J66" s="20"/>
      <c r="K66" s="399"/>
      <c r="L66" s="400"/>
      <c r="M66" s="400"/>
      <c r="N66" s="401"/>
      <c r="O66" s="399"/>
      <c r="P66" s="400"/>
      <c r="Q66" s="400"/>
      <c r="R66" s="401"/>
      <c r="S66" s="12"/>
    </row>
    <row r="67" spans="2:19" ht="15.95" customHeight="1">
      <c r="B67" s="29">
        <v>58</v>
      </c>
      <c r="C67" s="169" t="s">
        <v>842</v>
      </c>
      <c r="D67" s="170" t="s">
        <v>368</v>
      </c>
      <c r="E67" s="58" t="s">
        <v>737</v>
      </c>
      <c r="F67" s="212">
        <f t="shared" si="0"/>
        <v>157</v>
      </c>
      <c r="G67" s="31">
        <f>SUM(G66+VLOOKUP(E66,'[4]변수 타입'!$B$5:$E$14,3,FALSE))</f>
        <v>114</v>
      </c>
      <c r="H67" s="214"/>
      <c r="I67" s="62" t="str">
        <f>VLOOKUP(E67,'[4]변수 타입'!$B$5:$E$14,2,FALSE)</f>
        <v>short</v>
      </c>
      <c r="J67" s="20"/>
      <c r="K67" s="399"/>
      <c r="L67" s="400"/>
      <c r="M67" s="400"/>
      <c r="N67" s="401"/>
      <c r="O67" s="399"/>
      <c r="P67" s="400"/>
      <c r="Q67" s="400"/>
      <c r="R67" s="401"/>
      <c r="S67" s="12"/>
    </row>
    <row r="68" spans="2:19" ht="15.95" customHeight="1">
      <c r="B68" s="29">
        <v>59</v>
      </c>
      <c r="C68" s="169" t="s">
        <v>842</v>
      </c>
      <c r="D68" s="170" t="s">
        <v>368</v>
      </c>
      <c r="E68" s="58" t="s">
        <v>737</v>
      </c>
      <c r="F68" s="212">
        <f t="shared" si="0"/>
        <v>158</v>
      </c>
      <c r="G68" s="31">
        <f>SUM(G67+VLOOKUP(E67,'[4]변수 타입'!$B$5:$E$14,3,FALSE))</f>
        <v>116</v>
      </c>
      <c r="H68" s="214"/>
      <c r="I68" s="62" t="str">
        <f>VLOOKUP(E68,'[4]변수 타입'!$B$5:$E$14,2,FALSE)</f>
        <v>short</v>
      </c>
      <c r="J68" s="20"/>
      <c r="K68" s="399"/>
      <c r="L68" s="400"/>
      <c r="M68" s="400"/>
      <c r="N68" s="401"/>
      <c r="O68" s="399"/>
      <c r="P68" s="400"/>
      <c r="Q68" s="400"/>
      <c r="R68" s="401"/>
      <c r="S68" s="12"/>
    </row>
    <row r="69" spans="2:19" ht="15.95" customHeight="1">
      <c r="B69" s="29">
        <v>60</v>
      </c>
      <c r="C69" s="169" t="s">
        <v>740</v>
      </c>
      <c r="D69" s="170" t="s">
        <v>368</v>
      </c>
      <c r="E69" s="58" t="s">
        <v>737</v>
      </c>
      <c r="F69" s="212">
        <f t="shared" si="0"/>
        <v>159</v>
      </c>
      <c r="G69" s="31">
        <f>SUM(G68+VLOOKUP(E68,'[4]변수 타입'!$B$5:$E$14,3,FALSE))</f>
        <v>118</v>
      </c>
      <c r="H69" s="214"/>
      <c r="I69" s="62" t="str">
        <f>VLOOKUP(E69,'[4]변수 타입'!$B$5:$E$14,2,FALSE)</f>
        <v>short</v>
      </c>
      <c r="J69" s="20"/>
      <c r="K69" s="399"/>
      <c r="L69" s="400"/>
      <c r="M69" s="400"/>
      <c r="N69" s="401"/>
      <c r="O69" s="399"/>
      <c r="P69" s="400"/>
      <c r="Q69" s="400"/>
      <c r="R69" s="401"/>
      <c r="S69" s="12"/>
    </row>
    <row r="70" spans="2:19" ht="15.95" customHeight="1">
      <c r="B70" s="29">
        <v>61</v>
      </c>
      <c r="C70" s="402" t="s">
        <v>373</v>
      </c>
      <c r="D70" s="403" t="s">
        <v>368</v>
      </c>
      <c r="E70" s="404" t="s">
        <v>737</v>
      </c>
      <c r="F70" s="405">
        <f t="shared" si="0"/>
        <v>160</v>
      </c>
      <c r="G70" s="406">
        <f>SUM(G69+VLOOKUP(E69,'[4]변수 타입'!$B$5:$E$14,3,FALSE))</f>
        <v>120</v>
      </c>
      <c r="H70" s="407" t="s">
        <v>551</v>
      </c>
      <c r="I70" s="404" t="str">
        <f>VLOOKUP(E70,'[4]변수 타입'!$B$5:$E$14,2,FALSE)</f>
        <v>short</v>
      </c>
      <c r="J70" s="407" t="s">
        <v>551</v>
      </c>
      <c r="K70" s="408"/>
      <c r="L70" s="409"/>
      <c r="M70" s="409"/>
      <c r="N70" s="410"/>
      <c r="O70" s="408"/>
      <c r="P70" s="409"/>
      <c r="Q70" s="409"/>
      <c r="R70" s="410"/>
      <c r="S70" s="411"/>
    </row>
    <row r="71" spans="2:19" ht="15.95" customHeight="1">
      <c r="B71" s="29">
        <v>62</v>
      </c>
      <c r="C71" s="402" t="s">
        <v>837</v>
      </c>
      <c r="D71" s="403" t="s">
        <v>368</v>
      </c>
      <c r="E71" s="404" t="s">
        <v>737</v>
      </c>
      <c r="F71" s="405">
        <f t="shared" si="0"/>
        <v>161</v>
      </c>
      <c r="G71" s="406">
        <f>SUM(G70+VLOOKUP(E70,'[4]변수 타입'!$B$5:$E$14,3,FALSE))</f>
        <v>122</v>
      </c>
      <c r="H71" s="412" t="s">
        <v>843</v>
      </c>
      <c r="I71" s="404" t="str">
        <f>VLOOKUP(E71,'[4]변수 타입'!$B$5:$E$14,2,FALSE)</f>
        <v>short</v>
      </c>
      <c r="J71" s="412"/>
      <c r="K71" s="408"/>
      <c r="L71" s="409"/>
      <c r="M71" s="409"/>
      <c r="N71" s="410"/>
      <c r="O71" s="408"/>
      <c r="P71" s="409"/>
      <c r="Q71" s="409"/>
      <c r="R71" s="410"/>
      <c r="S71" s="411"/>
    </row>
    <row r="72" spans="2:19" ht="15.95" customHeight="1">
      <c r="B72" s="29">
        <v>63</v>
      </c>
      <c r="C72" s="402" t="s">
        <v>373</v>
      </c>
      <c r="D72" s="403" t="s">
        <v>368</v>
      </c>
      <c r="E72" s="404" t="s">
        <v>737</v>
      </c>
      <c r="F72" s="405">
        <f t="shared" si="0"/>
        <v>162</v>
      </c>
      <c r="G72" s="406">
        <f>SUM(G71+VLOOKUP(E71,'[4]변수 타입'!$B$5:$E$14,3,FALSE))</f>
        <v>124</v>
      </c>
      <c r="H72" s="412" t="s">
        <v>844</v>
      </c>
      <c r="I72" s="404" t="str">
        <f>VLOOKUP(E72,'[4]변수 타입'!$B$5:$E$14,2,FALSE)</f>
        <v>short</v>
      </c>
      <c r="J72" s="412"/>
      <c r="K72" s="408"/>
      <c r="L72" s="409"/>
      <c r="M72" s="409"/>
      <c r="N72" s="410"/>
      <c r="O72" s="408"/>
      <c r="P72" s="409"/>
      <c r="Q72" s="409"/>
      <c r="R72" s="410"/>
      <c r="S72" s="411"/>
    </row>
    <row r="73" spans="2:19" ht="15.95" customHeight="1">
      <c r="B73" s="29">
        <v>64</v>
      </c>
      <c r="C73" s="402" t="s">
        <v>740</v>
      </c>
      <c r="D73" s="403" t="s">
        <v>368</v>
      </c>
      <c r="E73" s="404" t="s">
        <v>737</v>
      </c>
      <c r="F73" s="405">
        <f t="shared" si="0"/>
        <v>163</v>
      </c>
      <c r="G73" s="406">
        <f>SUM(G72+VLOOKUP(E72,'[4]변수 타입'!$B$5:$E$14,3,FALSE))</f>
        <v>126</v>
      </c>
      <c r="H73" s="412" t="s">
        <v>845</v>
      </c>
      <c r="I73" s="404" t="str">
        <f>VLOOKUP(E73,'[4]변수 타입'!$B$5:$E$14,2,FALSE)</f>
        <v>short</v>
      </c>
      <c r="J73" s="412"/>
      <c r="K73" s="408"/>
      <c r="L73" s="409"/>
      <c r="M73" s="409"/>
      <c r="N73" s="410"/>
      <c r="O73" s="408"/>
      <c r="P73" s="409"/>
      <c r="Q73" s="409"/>
      <c r="R73" s="410"/>
      <c r="S73" s="411"/>
    </row>
    <row r="74" spans="2:19" ht="15.95" customHeight="1">
      <c r="B74" s="29">
        <v>65</v>
      </c>
      <c r="C74" s="402" t="s">
        <v>837</v>
      </c>
      <c r="D74" s="403" t="s">
        <v>368</v>
      </c>
      <c r="E74" s="404" t="s">
        <v>737</v>
      </c>
      <c r="F74" s="405">
        <f t="shared" si="0"/>
        <v>164</v>
      </c>
      <c r="G74" s="406">
        <f>SUM(G73+VLOOKUP(E73,'[4]변수 타입'!$B$5:$E$14,3,FALSE))</f>
        <v>128</v>
      </c>
      <c r="H74" s="412" t="s">
        <v>846</v>
      </c>
      <c r="I74" s="404" t="str">
        <f>VLOOKUP(E74,'[4]변수 타입'!$B$5:$E$14,2,FALSE)</f>
        <v>short</v>
      </c>
      <c r="J74" s="412"/>
      <c r="K74" s="408"/>
      <c r="L74" s="409"/>
      <c r="M74" s="409"/>
      <c r="N74" s="410"/>
      <c r="O74" s="408"/>
      <c r="P74" s="409"/>
      <c r="Q74" s="409"/>
      <c r="R74" s="410"/>
      <c r="S74" s="411"/>
    </row>
    <row r="75" spans="2:19" ht="15.95" customHeight="1">
      <c r="B75" s="29">
        <v>66</v>
      </c>
      <c r="C75" s="413" t="s">
        <v>837</v>
      </c>
      <c r="D75" s="414" t="s">
        <v>368</v>
      </c>
      <c r="E75" s="415" t="s">
        <v>737</v>
      </c>
      <c r="F75" s="405">
        <f t="shared" si="0"/>
        <v>165</v>
      </c>
      <c r="G75" s="416">
        <f>SUM(G74+VLOOKUP(E74,'[4]변수 타입'!$B$5:$E$14,3,FALSE))</f>
        <v>130</v>
      </c>
      <c r="H75" s="412" t="s">
        <v>847</v>
      </c>
      <c r="I75" s="404" t="str">
        <f>VLOOKUP(E75,'[4]변수 타입'!$B$5:$E$14,2,FALSE)</f>
        <v>short</v>
      </c>
      <c r="J75" s="412"/>
      <c r="K75" s="408"/>
      <c r="L75" s="409"/>
      <c r="M75" s="409"/>
      <c r="N75" s="410"/>
      <c r="O75" s="408"/>
      <c r="P75" s="409"/>
      <c r="Q75" s="409"/>
      <c r="R75" s="410"/>
      <c r="S75" s="411"/>
    </row>
    <row r="76" spans="2:19" ht="15.95" customHeight="1">
      <c r="B76" s="29">
        <v>67</v>
      </c>
      <c r="C76" s="413" t="s">
        <v>837</v>
      </c>
      <c r="D76" s="414" t="s">
        <v>368</v>
      </c>
      <c r="E76" s="415" t="s">
        <v>737</v>
      </c>
      <c r="F76" s="405">
        <f t="shared" ref="F76:F129" si="1">F75+1</f>
        <v>166</v>
      </c>
      <c r="G76" s="416">
        <f>SUM(G75+VLOOKUP(E75,'[4]변수 타입'!$B$5:$E$14,3,FALSE))</f>
        <v>132</v>
      </c>
      <c r="H76" s="412" t="s">
        <v>848</v>
      </c>
      <c r="I76" s="404" t="str">
        <f>VLOOKUP(E76,'[4]변수 타입'!$B$5:$E$14,2,FALSE)</f>
        <v>short</v>
      </c>
      <c r="J76" s="417"/>
      <c r="K76" s="408"/>
      <c r="L76" s="409"/>
      <c r="M76" s="409"/>
      <c r="N76" s="410"/>
      <c r="O76" s="408"/>
      <c r="P76" s="409"/>
      <c r="Q76" s="409"/>
      <c r="R76" s="410"/>
      <c r="S76" s="411"/>
    </row>
    <row r="77" spans="2:19" ht="15.95" customHeight="1">
      <c r="B77" s="29">
        <v>68</v>
      </c>
      <c r="C77" s="413" t="s">
        <v>837</v>
      </c>
      <c r="D77" s="414" t="s">
        <v>368</v>
      </c>
      <c r="E77" s="415" t="s">
        <v>737</v>
      </c>
      <c r="F77" s="405">
        <f t="shared" si="1"/>
        <v>167</v>
      </c>
      <c r="G77" s="416">
        <f>SUM(G76+VLOOKUP(E76,'[4]변수 타입'!$B$5:$E$14,3,FALSE))</f>
        <v>134</v>
      </c>
      <c r="H77" s="412" t="s">
        <v>849</v>
      </c>
      <c r="I77" s="404" t="str">
        <f>VLOOKUP(E77,'[4]변수 타입'!$B$5:$E$14,2,FALSE)</f>
        <v>short</v>
      </c>
      <c r="J77" s="417"/>
      <c r="K77" s="408"/>
      <c r="L77" s="409"/>
      <c r="M77" s="409"/>
      <c r="N77" s="410"/>
      <c r="O77" s="408"/>
      <c r="P77" s="409"/>
      <c r="Q77" s="409"/>
      <c r="R77" s="410"/>
      <c r="S77" s="411"/>
    </row>
    <row r="78" spans="2:19" ht="15.95" customHeight="1">
      <c r="B78" s="29">
        <v>69</v>
      </c>
      <c r="C78" s="413" t="s">
        <v>373</v>
      </c>
      <c r="D78" s="414" t="s">
        <v>368</v>
      </c>
      <c r="E78" s="415" t="s">
        <v>737</v>
      </c>
      <c r="F78" s="405">
        <f t="shared" si="1"/>
        <v>168</v>
      </c>
      <c r="G78" s="416">
        <f>SUM(G77+VLOOKUP(E77,'[4]변수 타입'!$B$5:$E$14,3,FALSE))</f>
        <v>136</v>
      </c>
      <c r="H78" s="412" t="s">
        <v>850</v>
      </c>
      <c r="I78" s="404" t="str">
        <f>VLOOKUP(E78,'[4]변수 타입'!$B$5:$E$14,2,FALSE)</f>
        <v>short</v>
      </c>
      <c r="J78" s="417"/>
      <c r="K78" s="408"/>
      <c r="L78" s="409"/>
      <c r="M78" s="409"/>
      <c r="N78" s="410"/>
      <c r="O78" s="408"/>
      <c r="P78" s="409"/>
      <c r="Q78" s="409"/>
      <c r="R78" s="410"/>
      <c r="S78" s="411"/>
    </row>
    <row r="79" spans="2:19" ht="15.95" customHeight="1">
      <c r="B79" s="29">
        <v>70</v>
      </c>
      <c r="C79" s="413" t="s">
        <v>798</v>
      </c>
      <c r="D79" s="414" t="s">
        <v>368</v>
      </c>
      <c r="E79" s="415" t="s">
        <v>737</v>
      </c>
      <c r="F79" s="405">
        <f t="shared" si="1"/>
        <v>169</v>
      </c>
      <c r="G79" s="416">
        <f>SUM(G78+VLOOKUP(E78,'[4]변수 타입'!$B$5:$E$14,3,FALSE))</f>
        <v>138</v>
      </c>
      <c r="H79" s="412" t="s">
        <v>851</v>
      </c>
      <c r="I79" s="404" t="str">
        <f>VLOOKUP(E79,'[4]변수 타입'!$B$5:$E$14,2,FALSE)</f>
        <v>short</v>
      </c>
      <c r="J79" s="417"/>
      <c r="K79" s="408"/>
      <c r="L79" s="409"/>
      <c r="M79" s="409"/>
      <c r="N79" s="410"/>
      <c r="O79" s="408"/>
      <c r="P79" s="409"/>
      <c r="Q79" s="409"/>
      <c r="R79" s="410"/>
      <c r="S79" s="411"/>
    </row>
    <row r="80" spans="2:19" ht="15.95" customHeight="1">
      <c r="B80" s="29">
        <v>71</v>
      </c>
      <c r="C80" s="413" t="s">
        <v>837</v>
      </c>
      <c r="D80" s="414" t="s">
        <v>368</v>
      </c>
      <c r="E80" s="415" t="s">
        <v>737</v>
      </c>
      <c r="F80" s="405">
        <f t="shared" si="1"/>
        <v>170</v>
      </c>
      <c r="G80" s="416">
        <f>SUM(G79+VLOOKUP(E79,'[4]변수 타입'!$B$5:$E$14,3,FALSE))</f>
        <v>140</v>
      </c>
      <c r="H80" s="412" t="s">
        <v>852</v>
      </c>
      <c r="I80" s="404" t="str">
        <f>VLOOKUP(E80,'[4]변수 타입'!$B$5:$E$14,2,FALSE)</f>
        <v>short</v>
      </c>
      <c r="J80" s="417"/>
      <c r="K80" s="408"/>
      <c r="L80" s="409"/>
      <c r="M80" s="409"/>
      <c r="N80" s="410"/>
      <c r="O80" s="408"/>
      <c r="P80" s="409"/>
      <c r="Q80" s="409"/>
      <c r="R80" s="410"/>
      <c r="S80" s="411"/>
    </row>
    <row r="81" spans="2:19" ht="15.95" customHeight="1">
      <c r="B81" s="29">
        <v>72</v>
      </c>
      <c r="C81" s="413" t="s">
        <v>837</v>
      </c>
      <c r="D81" s="414" t="s">
        <v>368</v>
      </c>
      <c r="E81" s="415" t="s">
        <v>737</v>
      </c>
      <c r="F81" s="405">
        <f t="shared" si="1"/>
        <v>171</v>
      </c>
      <c r="G81" s="416">
        <f>SUM(G80+VLOOKUP(E80,'[4]변수 타입'!$B$5:$E$14,3,FALSE))</f>
        <v>142</v>
      </c>
      <c r="H81" s="412" t="s">
        <v>853</v>
      </c>
      <c r="I81" s="404" t="str">
        <f>VLOOKUP(E81,'[4]변수 타입'!$B$5:$E$14,2,FALSE)</f>
        <v>short</v>
      </c>
      <c r="J81" s="417"/>
      <c r="K81" s="408"/>
      <c r="L81" s="409"/>
      <c r="M81" s="409"/>
      <c r="N81" s="410"/>
      <c r="O81" s="408"/>
      <c r="P81" s="409"/>
      <c r="Q81" s="409"/>
      <c r="R81" s="410"/>
      <c r="S81" s="411"/>
    </row>
    <row r="82" spans="2:19" ht="15.95" customHeight="1">
      <c r="B82" s="29">
        <v>73</v>
      </c>
      <c r="C82" s="169" t="s">
        <v>373</v>
      </c>
      <c r="D82" s="170" t="s">
        <v>368</v>
      </c>
      <c r="E82" s="58" t="s">
        <v>737</v>
      </c>
      <c r="F82" s="212">
        <f t="shared" si="1"/>
        <v>172</v>
      </c>
      <c r="G82" s="31">
        <f>SUM(G81+VLOOKUP(E81,'[4]변수 타입'!$B$5:$E$14,3,FALSE))</f>
        <v>144</v>
      </c>
      <c r="H82" s="214" t="s">
        <v>854</v>
      </c>
      <c r="I82" s="62" t="str">
        <f>VLOOKUP(E82,'[4]변수 타입'!$B$5:$E$14,2,FALSE)</f>
        <v>short</v>
      </c>
      <c r="J82" s="20"/>
      <c r="K82" s="399"/>
      <c r="L82" s="400"/>
      <c r="M82" s="400"/>
      <c r="N82" s="401"/>
      <c r="O82" s="399"/>
      <c r="P82" s="400"/>
      <c r="Q82" s="400"/>
      <c r="R82" s="401"/>
      <c r="S82" s="12"/>
    </row>
    <row r="83" spans="2:19" ht="15.95" customHeight="1">
      <c r="B83" s="29">
        <v>74</v>
      </c>
      <c r="C83" s="169" t="s">
        <v>837</v>
      </c>
      <c r="D83" s="170" t="s">
        <v>368</v>
      </c>
      <c r="E83" s="58" t="s">
        <v>737</v>
      </c>
      <c r="F83" s="212">
        <f t="shared" si="1"/>
        <v>173</v>
      </c>
      <c r="G83" s="31">
        <f>SUM(G82+VLOOKUP(E82,'[4]변수 타입'!$B$5:$E$14,3,FALSE))</f>
        <v>146</v>
      </c>
      <c r="H83" s="214" t="s">
        <v>855</v>
      </c>
      <c r="I83" s="62" t="str">
        <f>VLOOKUP(E83,'[4]변수 타입'!$B$5:$E$14,2,FALSE)</f>
        <v>short</v>
      </c>
      <c r="J83" s="102"/>
      <c r="K83" s="399"/>
      <c r="L83" s="400"/>
      <c r="M83" s="400"/>
      <c r="N83" s="401"/>
      <c r="O83" s="399"/>
      <c r="P83" s="400"/>
      <c r="Q83" s="400"/>
      <c r="R83" s="401"/>
      <c r="S83" s="12"/>
    </row>
    <row r="84" spans="2:19" ht="15.95" customHeight="1">
      <c r="B84" s="29">
        <v>75</v>
      </c>
      <c r="C84" s="169" t="s">
        <v>837</v>
      </c>
      <c r="D84" s="170" t="s">
        <v>368</v>
      </c>
      <c r="E84" s="58" t="s">
        <v>737</v>
      </c>
      <c r="F84" s="212">
        <f t="shared" si="1"/>
        <v>174</v>
      </c>
      <c r="G84" s="31">
        <f>SUM(G83+VLOOKUP(E83,'[4]변수 타입'!$B$5:$E$14,3,FALSE))</f>
        <v>148</v>
      </c>
      <c r="H84" s="214" t="s">
        <v>557</v>
      </c>
      <c r="I84" s="62" t="str">
        <f>VLOOKUP(E84,'[4]변수 타입'!$B$5:$E$14,2,FALSE)</f>
        <v>short</v>
      </c>
      <c r="J84" s="102"/>
      <c r="K84" s="399"/>
      <c r="L84" s="400"/>
      <c r="M84" s="400"/>
      <c r="N84" s="401"/>
      <c r="O84" s="399"/>
      <c r="P84" s="400"/>
      <c r="Q84" s="400"/>
      <c r="R84" s="401"/>
      <c r="S84" s="12"/>
    </row>
    <row r="85" spans="2:19" ht="15.95" customHeight="1">
      <c r="B85" s="29">
        <v>76</v>
      </c>
      <c r="C85" s="169" t="s">
        <v>373</v>
      </c>
      <c r="D85" s="170" t="s">
        <v>368</v>
      </c>
      <c r="E85" s="58" t="s">
        <v>737</v>
      </c>
      <c r="F85" s="212">
        <f t="shared" si="1"/>
        <v>175</v>
      </c>
      <c r="G85" s="31">
        <f>SUM(G84+VLOOKUP(E84,'[4]변수 타입'!$B$5:$E$14,3,FALSE))</f>
        <v>150</v>
      </c>
      <c r="H85" s="214" t="s">
        <v>854</v>
      </c>
      <c r="I85" s="62" t="str">
        <f>VLOOKUP(E85,'[4]변수 타입'!$B$5:$E$14,2,FALSE)</f>
        <v>short</v>
      </c>
      <c r="J85" s="102"/>
      <c r="K85" s="399"/>
      <c r="L85" s="400"/>
      <c r="M85" s="400"/>
      <c r="N85" s="401"/>
      <c r="O85" s="399"/>
      <c r="P85" s="400"/>
      <c r="Q85" s="400"/>
      <c r="R85" s="401"/>
      <c r="S85" s="12"/>
    </row>
    <row r="86" spans="2:19" ht="15.95" customHeight="1">
      <c r="B86" s="29">
        <v>77</v>
      </c>
      <c r="C86" s="169" t="s">
        <v>740</v>
      </c>
      <c r="D86" s="170" t="s">
        <v>368</v>
      </c>
      <c r="E86" s="58" t="s">
        <v>737</v>
      </c>
      <c r="F86" s="212">
        <f t="shared" si="1"/>
        <v>176</v>
      </c>
      <c r="G86" s="31">
        <f>SUM(G85+VLOOKUP(E85,'[4]변수 타입'!$B$5:$E$14,3,FALSE))</f>
        <v>152</v>
      </c>
      <c r="H86" s="214" t="s">
        <v>854</v>
      </c>
      <c r="I86" s="62" t="str">
        <f>VLOOKUP(E86,'[4]변수 타입'!$B$5:$E$14,2,FALSE)</f>
        <v>short</v>
      </c>
      <c r="J86" s="102"/>
      <c r="K86" s="399"/>
      <c r="L86" s="400"/>
      <c r="M86" s="400"/>
      <c r="N86" s="401"/>
      <c r="O86" s="399"/>
      <c r="P86" s="400"/>
      <c r="Q86" s="400"/>
      <c r="R86" s="401"/>
      <c r="S86" s="12"/>
    </row>
    <row r="87" spans="2:19" ht="15.95" customHeight="1">
      <c r="B87" s="29">
        <v>78</v>
      </c>
      <c r="C87" s="169" t="s">
        <v>798</v>
      </c>
      <c r="D87" s="170" t="s">
        <v>368</v>
      </c>
      <c r="E87" s="58" t="s">
        <v>737</v>
      </c>
      <c r="F87" s="212">
        <f t="shared" si="1"/>
        <v>177</v>
      </c>
      <c r="G87" s="31">
        <f>SUM(G86+VLOOKUP(E86,'[4]변수 타입'!$B$5:$E$14,3,FALSE))</f>
        <v>154</v>
      </c>
      <c r="H87" s="214" t="s">
        <v>854</v>
      </c>
      <c r="I87" s="62" t="str">
        <f>VLOOKUP(E87,'[4]변수 타입'!$B$5:$E$14,2,FALSE)</f>
        <v>short</v>
      </c>
      <c r="J87" s="102"/>
      <c r="K87" s="399"/>
      <c r="L87" s="400"/>
      <c r="M87" s="400"/>
      <c r="N87" s="401"/>
      <c r="O87" s="399"/>
      <c r="P87" s="400"/>
      <c r="Q87" s="400"/>
      <c r="R87" s="401"/>
      <c r="S87" s="12"/>
    </row>
    <row r="88" spans="2:19" ht="15.95" customHeight="1">
      <c r="B88" s="29">
        <v>79</v>
      </c>
      <c r="C88" s="169" t="s">
        <v>373</v>
      </c>
      <c r="D88" s="170" t="s">
        <v>368</v>
      </c>
      <c r="E88" s="58" t="s">
        <v>737</v>
      </c>
      <c r="F88" s="212">
        <f t="shared" si="1"/>
        <v>178</v>
      </c>
      <c r="G88" s="31">
        <f>SUM(G87+VLOOKUP(E87,'[4]변수 타입'!$B$5:$E$14,3,FALSE))</f>
        <v>156</v>
      </c>
      <c r="H88" s="214" t="s">
        <v>854</v>
      </c>
      <c r="I88" s="62" t="str">
        <f>VLOOKUP(E88,'[4]변수 타입'!$B$5:$E$14,2,FALSE)</f>
        <v>short</v>
      </c>
      <c r="J88" s="102"/>
      <c r="K88" s="399"/>
      <c r="L88" s="400"/>
      <c r="M88" s="400"/>
      <c r="N88" s="401"/>
      <c r="O88" s="399"/>
      <c r="P88" s="400"/>
      <c r="Q88" s="400"/>
      <c r="R88" s="401"/>
      <c r="S88" s="12"/>
    </row>
    <row r="89" spans="2:19" ht="15.95" customHeight="1">
      <c r="B89" s="29">
        <v>80</v>
      </c>
      <c r="C89" s="169" t="s">
        <v>837</v>
      </c>
      <c r="D89" s="170" t="s">
        <v>368</v>
      </c>
      <c r="E89" s="58" t="s">
        <v>737</v>
      </c>
      <c r="F89" s="212">
        <f t="shared" si="1"/>
        <v>179</v>
      </c>
      <c r="G89" s="31">
        <f>SUM(G88+VLOOKUP(E88,'[4]변수 타입'!$B$5:$E$14,3,FALSE))</f>
        <v>158</v>
      </c>
      <c r="H89" s="214" t="s">
        <v>856</v>
      </c>
      <c r="I89" s="62" t="str">
        <f>VLOOKUP(E89,'[4]변수 타입'!$B$5:$E$14,2,FALSE)</f>
        <v>short</v>
      </c>
      <c r="J89" s="102"/>
      <c r="K89" s="399"/>
      <c r="L89" s="400"/>
      <c r="M89" s="400"/>
      <c r="N89" s="401"/>
      <c r="O89" s="399"/>
      <c r="P89" s="400"/>
      <c r="Q89" s="400"/>
      <c r="R89" s="401"/>
      <c r="S89" s="12"/>
    </row>
    <row r="90" spans="2:19" ht="15.95" customHeight="1">
      <c r="B90" s="29">
        <v>81</v>
      </c>
      <c r="C90" s="169" t="s">
        <v>740</v>
      </c>
      <c r="D90" s="170" t="s">
        <v>368</v>
      </c>
      <c r="E90" s="58" t="s">
        <v>737</v>
      </c>
      <c r="F90" s="212">
        <f t="shared" si="1"/>
        <v>180</v>
      </c>
      <c r="G90" s="31">
        <f>SUM(G89+VLOOKUP(E89,'[4]변수 타입'!$B$5:$E$14,3,FALSE))</f>
        <v>160</v>
      </c>
      <c r="H90" s="214" t="s">
        <v>855</v>
      </c>
      <c r="I90" s="62" t="str">
        <f>VLOOKUP(E90,'[4]변수 타입'!$B$5:$E$14,2,FALSE)</f>
        <v>short</v>
      </c>
      <c r="J90" s="102"/>
      <c r="K90" s="399"/>
      <c r="L90" s="400"/>
      <c r="M90" s="400"/>
      <c r="N90" s="401"/>
      <c r="O90" s="399"/>
      <c r="P90" s="400"/>
      <c r="Q90" s="400"/>
      <c r="R90" s="401"/>
      <c r="S90" s="12"/>
    </row>
    <row r="91" spans="2:19" ht="15.95" customHeight="1">
      <c r="B91" s="29">
        <v>82</v>
      </c>
      <c r="C91" s="169" t="s">
        <v>837</v>
      </c>
      <c r="D91" s="170" t="s">
        <v>368</v>
      </c>
      <c r="E91" s="58" t="s">
        <v>737</v>
      </c>
      <c r="F91" s="212">
        <f t="shared" si="1"/>
        <v>181</v>
      </c>
      <c r="G91" s="31">
        <f>SUM(G90+VLOOKUP(E90,'[4]변수 타입'!$B$5:$E$14,3,FALSE))</f>
        <v>162</v>
      </c>
      <c r="H91" s="214" t="s">
        <v>854</v>
      </c>
      <c r="I91" s="62" t="str">
        <f>VLOOKUP(E91,'[4]변수 타입'!$B$5:$E$14,2,FALSE)</f>
        <v>short</v>
      </c>
      <c r="J91" s="20"/>
      <c r="K91" s="399"/>
      <c r="L91" s="400"/>
      <c r="M91" s="400"/>
      <c r="N91" s="401"/>
      <c r="O91" s="399"/>
      <c r="P91" s="400"/>
      <c r="Q91" s="400"/>
      <c r="R91" s="401"/>
      <c r="S91" s="12"/>
    </row>
    <row r="92" spans="2:19" ht="15.95" customHeight="1">
      <c r="B92" s="29">
        <v>83</v>
      </c>
      <c r="C92" s="169" t="s">
        <v>373</v>
      </c>
      <c r="D92" s="170" t="s">
        <v>368</v>
      </c>
      <c r="E92" s="58" t="s">
        <v>737</v>
      </c>
      <c r="F92" s="212">
        <f t="shared" si="1"/>
        <v>182</v>
      </c>
      <c r="G92" s="31">
        <f>SUM(G91+VLOOKUP(E91,'[4]변수 타입'!$B$5:$E$14,3,FALSE))</f>
        <v>164</v>
      </c>
      <c r="H92" s="214" t="s">
        <v>855</v>
      </c>
      <c r="I92" s="62" t="str">
        <f>VLOOKUP(E92,'[4]변수 타입'!$B$5:$E$14,2,FALSE)</f>
        <v>short</v>
      </c>
      <c r="J92" s="20"/>
      <c r="K92" s="399"/>
      <c r="L92" s="400"/>
      <c r="M92" s="400"/>
      <c r="N92" s="401"/>
      <c r="O92" s="399"/>
      <c r="P92" s="400"/>
      <c r="Q92" s="400"/>
      <c r="R92" s="401"/>
      <c r="S92" s="12"/>
    </row>
    <row r="93" spans="2:19" ht="15.95" customHeight="1">
      <c r="B93" s="29">
        <v>84</v>
      </c>
      <c r="C93" s="169" t="s">
        <v>740</v>
      </c>
      <c r="D93" s="170" t="s">
        <v>368</v>
      </c>
      <c r="E93" s="58" t="s">
        <v>737</v>
      </c>
      <c r="F93" s="212">
        <f t="shared" si="1"/>
        <v>183</v>
      </c>
      <c r="G93" s="31">
        <f>SUM(G92+VLOOKUP(E92,'[4]변수 타입'!$B$5:$E$14,3,FALSE))</f>
        <v>166</v>
      </c>
      <c r="H93" s="214" t="s">
        <v>854</v>
      </c>
      <c r="I93" s="62" t="str">
        <f>VLOOKUP(E93,'[4]변수 타입'!$B$5:$E$14,2,FALSE)</f>
        <v>short</v>
      </c>
      <c r="J93" s="20"/>
      <c r="K93" s="399"/>
      <c r="L93" s="400"/>
      <c r="M93" s="400"/>
      <c r="N93" s="401"/>
      <c r="O93" s="399"/>
      <c r="P93" s="400"/>
      <c r="Q93" s="400"/>
      <c r="R93" s="401"/>
      <c r="S93" s="12"/>
    </row>
    <row r="94" spans="2:19" ht="15.95" customHeight="1">
      <c r="B94" s="29">
        <v>85</v>
      </c>
      <c r="C94" s="169" t="s">
        <v>857</v>
      </c>
      <c r="D94" s="170" t="s">
        <v>368</v>
      </c>
      <c r="E94" s="58" t="s">
        <v>737</v>
      </c>
      <c r="F94" s="212">
        <f t="shared" si="1"/>
        <v>184</v>
      </c>
      <c r="G94" s="31">
        <f>SUM(G93+VLOOKUP(E93,'[4]변수 타입'!$B$5:$E$14,3,FALSE))</f>
        <v>168</v>
      </c>
      <c r="H94" s="214" t="s">
        <v>858</v>
      </c>
      <c r="I94" s="62" t="str">
        <f>VLOOKUP(E94,'[4]변수 타입'!$B$5:$E$14,2,FALSE)</f>
        <v>short</v>
      </c>
      <c r="J94" s="20"/>
      <c r="K94" s="399"/>
      <c r="L94" s="400"/>
      <c r="M94" s="400"/>
      <c r="N94" s="401"/>
      <c r="O94" s="399"/>
      <c r="P94" s="400"/>
      <c r="Q94" s="400"/>
      <c r="R94" s="401"/>
      <c r="S94" s="12"/>
    </row>
    <row r="95" spans="2:19" ht="15.95" customHeight="1">
      <c r="B95" s="29">
        <v>86</v>
      </c>
      <c r="C95" s="169" t="s">
        <v>837</v>
      </c>
      <c r="D95" s="170" t="s">
        <v>368</v>
      </c>
      <c r="E95" s="58" t="s">
        <v>737</v>
      </c>
      <c r="F95" s="212">
        <f t="shared" si="1"/>
        <v>185</v>
      </c>
      <c r="G95" s="31">
        <f>SUM(G94+VLOOKUP(E94,'[4]변수 타입'!$B$5:$E$14,3,FALSE))</f>
        <v>170</v>
      </c>
      <c r="H95" s="192"/>
      <c r="I95" s="62" t="str">
        <f>VLOOKUP(E95,'[4]변수 타입'!$B$5:$E$14,2,FALSE)</f>
        <v>short</v>
      </c>
      <c r="J95" s="20"/>
      <c r="K95" s="399"/>
      <c r="L95" s="400"/>
      <c r="M95" s="400"/>
      <c r="N95" s="401"/>
      <c r="O95" s="399"/>
      <c r="P95" s="400"/>
      <c r="Q95" s="400"/>
      <c r="R95" s="401"/>
      <c r="S95" s="12"/>
    </row>
    <row r="96" spans="2:19" ht="15.95" customHeight="1">
      <c r="B96" s="29">
        <v>87</v>
      </c>
      <c r="C96" s="169" t="s">
        <v>857</v>
      </c>
      <c r="D96" s="170" t="s">
        <v>368</v>
      </c>
      <c r="E96" s="58" t="s">
        <v>737</v>
      </c>
      <c r="F96" s="212">
        <f t="shared" si="1"/>
        <v>186</v>
      </c>
      <c r="G96" s="31">
        <f>SUM(G95+VLOOKUP(E95,'[4]변수 타입'!$B$5:$E$14,3,FALSE))</f>
        <v>172</v>
      </c>
      <c r="H96" s="6"/>
      <c r="I96" s="62" t="str">
        <f>VLOOKUP(E96,'[4]변수 타입'!$B$5:$E$14,2,FALSE)</f>
        <v>short</v>
      </c>
      <c r="J96" s="20"/>
      <c r="K96" s="399"/>
      <c r="L96" s="400"/>
      <c r="M96" s="400"/>
      <c r="N96" s="401"/>
      <c r="O96" s="399"/>
      <c r="P96" s="400"/>
      <c r="Q96" s="400"/>
      <c r="R96" s="401"/>
      <c r="S96" s="12"/>
    </row>
    <row r="97" spans="2:19" ht="15.95" customHeight="1">
      <c r="B97" s="29">
        <v>88</v>
      </c>
      <c r="C97" s="169" t="s">
        <v>837</v>
      </c>
      <c r="D97" s="170" t="s">
        <v>368</v>
      </c>
      <c r="E97" s="58" t="s">
        <v>737</v>
      </c>
      <c r="F97" s="212">
        <f t="shared" si="1"/>
        <v>187</v>
      </c>
      <c r="G97" s="31">
        <f>SUM(G96+VLOOKUP(E96,'[4]변수 타입'!$B$5:$E$14,3,FALSE))</f>
        <v>174</v>
      </c>
      <c r="H97" s="6"/>
      <c r="I97" s="62" t="str">
        <f>VLOOKUP(E97,'[4]변수 타입'!$B$5:$E$14,2,FALSE)</f>
        <v>short</v>
      </c>
      <c r="J97" s="20"/>
      <c r="K97" s="399"/>
      <c r="L97" s="400"/>
      <c r="M97" s="400"/>
      <c r="N97" s="401"/>
      <c r="O97" s="399"/>
      <c r="P97" s="400"/>
      <c r="Q97" s="400"/>
      <c r="R97" s="401"/>
      <c r="S97" s="12"/>
    </row>
    <row r="98" spans="2:19" ht="15.95" customHeight="1">
      <c r="B98" s="29">
        <v>89</v>
      </c>
      <c r="C98" s="169" t="s">
        <v>837</v>
      </c>
      <c r="D98" s="170" t="s">
        <v>368</v>
      </c>
      <c r="E98" s="58" t="s">
        <v>737</v>
      </c>
      <c r="F98" s="212">
        <f t="shared" si="1"/>
        <v>188</v>
      </c>
      <c r="G98" s="31">
        <f>SUM(G97+VLOOKUP(E97,'[4]변수 타입'!$B$5:$E$14,3,FALSE))</f>
        <v>176</v>
      </c>
      <c r="H98" s="6"/>
      <c r="I98" s="62" t="str">
        <f>VLOOKUP(E98,'[4]변수 타입'!$B$5:$E$14,2,FALSE)</f>
        <v>short</v>
      </c>
      <c r="J98" s="20"/>
      <c r="K98" s="399"/>
      <c r="L98" s="400"/>
      <c r="M98" s="400"/>
      <c r="N98" s="401"/>
      <c r="O98" s="399"/>
      <c r="P98" s="400"/>
      <c r="Q98" s="400"/>
      <c r="R98" s="401"/>
      <c r="S98" s="12"/>
    </row>
    <row r="99" spans="2:19" ht="15.95" customHeight="1">
      <c r="B99" s="29">
        <v>90</v>
      </c>
      <c r="C99" s="169" t="s">
        <v>837</v>
      </c>
      <c r="D99" s="170" t="s">
        <v>368</v>
      </c>
      <c r="E99" s="58" t="s">
        <v>737</v>
      </c>
      <c r="F99" s="212">
        <f t="shared" si="1"/>
        <v>189</v>
      </c>
      <c r="G99" s="31">
        <f>SUM(G98+VLOOKUP(E98,'[4]변수 타입'!$B$5:$E$14,3,FALSE))</f>
        <v>178</v>
      </c>
      <c r="H99" s="6"/>
      <c r="I99" s="62" t="str">
        <f>VLOOKUP(E99,'[4]변수 타입'!$B$5:$E$14,2,FALSE)</f>
        <v>short</v>
      </c>
      <c r="J99" s="20"/>
      <c r="K99" s="399"/>
      <c r="L99" s="400"/>
      <c r="M99" s="400"/>
      <c r="N99" s="401"/>
      <c r="O99" s="399"/>
      <c r="P99" s="400"/>
      <c r="Q99" s="400"/>
      <c r="R99" s="401"/>
      <c r="S99" s="12"/>
    </row>
    <row r="100" spans="2:19" ht="15.95" customHeight="1">
      <c r="B100" s="29">
        <v>91</v>
      </c>
      <c r="C100" s="169" t="s">
        <v>837</v>
      </c>
      <c r="D100" s="170" t="s">
        <v>368</v>
      </c>
      <c r="E100" s="58" t="s">
        <v>737</v>
      </c>
      <c r="F100" s="212">
        <f t="shared" si="1"/>
        <v>190</v>
      </c>
      <c r="G100" s="31">
        <f>SUM(G99+VLOOKUP(E99,'[4]변수 타입'!$B$5:$E$14,3,FALSE))</f>
        <v>180</v>
      </c>
      <c r="H100" s="6"/>
      <c r="I100" s="62" t="str">
        <f>VLOOKUP(E100,'[4]변수 타입'!$B$5:$E$14,2,FALSE)</f>
        <v>short</v>
      </c>
      <c r="J100" s="20"/>
      <c r="K100" s="399"/>
      <c r="L100" s="400"/>
      <c r="M100" s="400"/>
      <c r="N100" s="401"/>
      <c r="O100" s="399"/>
      <c r="P100" s="400"/>
      <c r="Q100" s="400"/>
      <c r="R100" s="401"/>
      <c r="S100" s="12"/>
    </row>
    <row r="101" spans="2:19" ht="15.95" customHeight="1">
      <c r="B101" s="29">
        <v>92</v>
      </c>
      <c r="C101" s="169" t="s">
        <v>837</v>
      </c>
      <c r="D101" s="170" t="s">
        <v>368</v>
      </c>
      <c r="E101" s="58" t="s">
        <v>737</v>
      </c>
      <c r="F101" s="212">
        <f t="shared" si="1"/>
        <v>191</v>
      </c>
      <c r="G101" s="31">
        <f>SUM(G100+VLOOKUP(E100,'[4]변수 타입'!$B$5:$E$14,3,FALSE))</f>
        <v>182</v>
      </c>
      <c r="H101" s="192"/>
      <c r="I101" s="62" t="str">
        <f>VLOOKUP(E101,'[4]변수 타입'!$B$5:$E$14,2,FALSE)</f>
        <v>short</v>
      </c>
      <c r="J101" s="20"/>
      <c r="K101" s="399"/>
      <c r="L101" s="400"/>
      <c r="M101" s="400"/>
      <c r="N101" s="401"/>
      <c r="O101" s="399"/>
      <c r="P101" s="400"/>
      <c r="Q101" s="400"/>
      <c r="R101" s="401"/>
      <c r="S101" s="12"/>
    </row>
    <row r="102" spans="2:19" ht="15.95" customHeight="1">
      <c r="B102" s="29">
        <v>93</v>
      </c>
      <c r="C102" s="169" t="s">
        <v>837</v>
      </c>
      <c r="D102" s="170" t="s">
        <v>368</v>
      </c>
      <c r="E102" s="58" t="s">
        <v>737</v>
      </c>
      <c r="F102" s="212">
        <f t="shared" si="1"/>
        <v>192</v>
      </c>
      <c r="G102" s="31">
        <f>SUM(G101+VLOOKUP(E101,'[4]변수 타입'!$B$5:$E$14,3,FALSE))</f>
        <v>184</v>
      </c>
      <c r="H102" s="192"/>
      <c r="I102" s="62" t="str">
        <f>VLOOKUP(E102,'[4]변수 타입'!$B$5:$E$14,2,FALSE)</f>
        <v>short</v>
      </c>
      <c r="J102" s="20"/>
      <c r="K102" s="399"/>
      <c r="L102" s="400"/>
      <c r="M102" s="400"/>
      <c r="N102" s="401"/>
      <c r="O102" s="399"/>
      <c r="P102" s="400"/>
      <c r="Q102" s="400"/>
      <c r="R102" s="401"/>
      <c r="S102" s="12"/>
    </row>
    <row r="103" spans="2:19" ht="15.95" customHeight="1">
      <c r="B103" s="29">
        <v>94</v>
      </c>
      <c r="C103" s="169" t="s">
        <v>373</v>
      </c>
      <c r="D103" s="170" t="s">
        <v>368</v>
      </c>
      <c r="E103" s="58" t="s">
        <v>737</v>
      </c>
      <c r="F103" s="212">
        <f t="shared" si="1"/>
        <v>193</v>
      </c>
      <c r="G103" s="31">
        <f>SUM(G102+VLOOKUP(E102,'[4]변수 타입'!$B$5:$E$14,3,FALSE))</f>
        <v>186</v>
      </c>
      <c r="H103" s="192"/>
      <c r="I103" s="62" t="str">
        <f>VLOOKUP(E103,'[4]변수 타입'!$B$5:$E$14,2,FALSE)</f>
        <v>short</v>
      </c>
      <c r="J103" s="20"/>
      <c r="K103" s="399"/>
      <c r="L103" s="400"/>
      <c r="M103" s="400"/>
      <c r="N103" s="401"/>
      <c r="O103" s="399"/>
      <c r="P103" s="400"/>
      <c r="Q103" s="400"/>
      <c r="R103" s="401"/>
      <c r="S103" s="12"/>
    </row>
    <row r="104" spans="2:19" ht="15.95" customHeight="1">
      <c r="B104" s="29">
        <v>95</v>
      </c>
      <c r="C104" s="169" t="s">
        <v>837</v>
      </c>
      <c r="D104" s="170" t="s">
        <v>368</v>
      </c>
      <c r="E104" s="58" t="s">
        <v>737</v>
      </c>
      <c r="F104" s="212">
        <f t="shared" si="1"/>
        <v>194</v>
      </c>
      <c r="G104" s="31">
        <f>SUM(G103+VLOOKUP(E103,'[4]변수 타입'!$B$5:$E$14,3,FALSE))</f>
        <v>188</v>
      </c>
      <c r="H104" s="6"/>
      <c r="I104" s="62" t="str">
        <f>VLOOKUP(E104,'[4]변수 타입'!$B$5:$E$14,2,FALSE)</f>
        <v>short</v>
      </c>
      <c r="J104" s="20"/>
      <c r="K104" s="399"/>
      <c r="L104" s="400"/>
      <c r="M104" s="400"/>
      <c r="N104" s="401"/>
      <c r="O104" s="399"/>
      <c r="P104" s="400"/>
      <c r="Q104" s="400"/>
      <c r="R104" s="401"/>
      <c r="S104" s="12"/>
    </row>
    <row r="105" spans="2:19" ht="15.95" customHeight="1">
      <c r="B105" s="29">
        <v>96</v>
      </c>
      <c r="C105" s="169" t="s">
        <v>837</v>
      </c>
      <c r="D105" s="170" t="s">
        <v>368</v>
      </c>
      <c r="E105" s="58" t="s">
        <v>737</v>
      </c>
      <c r="F105" s="212">
        <f t="shared" si="1"/>
        <v>195</v>
      </c>
      <c r="G105" s="31">
        <f>SUM(G104+VLOOKUP(E104,'[4]변수 타입'!$B$5:$E$14,3,FALSE))</f>
        <v>190</v>
      </c>
      <c r="H105" s="6"/>
      <c r="I105" s="62" t="str">
        <f>VLOOKUP(E105,'[4]변수 타입'!$B$5:$E$14,2,FALSE)</f>
        <v>short</v>
      </c>
      <c r="J105" s="20"/>
      <c r="K105" s="399"/>
      <c r="L105" s="400"/>
      <c r="M105" s="400"/>
      <c r="N105" s="401"/>
      <c r="O105" s="399"/>
      <c r="P105" s="400"/>
      <c r="Q105" s="400"/>
      <c r="R105" s="401"/>
      <c r="S105" s="12"/>
    </row>
    <row r="106" spans="2:19" ht="15.95" customHeight="1">
      <c r="B106" s="29">
        <v>97</v>
      </c>
      <c r="C106" s="169" t="s">
        <v>837</v>
      </c>
      <c r="D106" s="170" t="s">
        <v>368</v>
      </c>
      <c r="E106" s="58" t="s">
        <v>737</v>
      </c>
      <c r="F106" s="212">
        <f t="shared" si="1"/>
        <v>196</v>
      </c>
      <c r="G106" s="31">
        <f>SUM(G105+VLOOKUP(E105,'[4]변수 타입'!$B$5:$E$14,3,FALSE))</f>
        <v>192</v>
      </c>
      <c r="H106" s="6"/>
      <c r="I106" s="62" t="str">
        <f>VLOOKUP(E106,'[4]변수 타입'!$B$5:$E$14,2,FALSE)</f>
        <v>short</v>
      </c>
      <c r="J106" s="20"/>
      <c r="K106" s="399"/>
      <c r="L106" s="400"/>
      <c r="M106" s="400"/>
      <c r="N106" s="401"/>
      <c r="O106" s="399"/>
      <c r="P106" s="400"/>
      <c r="Q106" s="400"/>
      <c r="R106" s="401"/>
      <c r="S106" s="12"/>
    </row>
    <row r="107" spans="2:19" ht="15.95" customHeight="1">
      <c r="B107" s="29">
        <v>98</v>
      </c>
      <c r="C107" s="169" t="s">
        <v>837</v>
      </c>
      <c r="D107" s="170" t="s">
        <v>368</v>
      </c>
      <c r="E107" s="58" t="s">
        <v>737</v>
      </c>
      <c r="F107" s="212">
        <f t="shared" si="1"/>
        <v>197</v>
      </c>
      <c r="G107" s="31">
        <f>SUM(G106+VLOOKUP(E106,'[4]변수 타입'!$B$5:$E$14,3,FALSE))</f>
        <v>194</v>
      </c>
      <c r="H107" s="6"/>
      <c r="I107" s="62" t="str">
        <f>VLOOKUP(E107,'[4]변수 타입'!$B$5:$E$14,2,FALSE)</f>
        <v>short</v>
      </c>
      <c r="J107" s="20"/>
      <c r="K107" s="399"/>
      <c r="L107" s="400"/>
      <c r="M107" s="400"/>
      <c r="N107" s="401"/>
      <c r="O107" s="399"/>
      <c r="P107" s="400"/>
      <c r="Q107" s="400"/>
      <c r="R107" s="401"/>
      <c r="S107" s="12"/>
    </row>
    <row r="108" spans="2:19" ht="15.95" customHeight="1">
      <c r="B108" s="29">
        <v>99</v>
      </c>
      <c r="C108" s="169" t="s">
        <v>740</v>
      </c>
      <c r="D108" s="170" t="s">
        <v>368</v>
      </c>
      <c r="E108" s="58" t="s">
        <v>737</v>
      </c>
      <c r="F108" s="212">
        <f t="shared" si="1"/>
        <v>198</v>
      </c>
      <c r="G108" s="31">
        <f>SUM(G107+VLOOKUP(E107,'[4]변수 타입'!$B$5:$E$14,3,FALSE))</f>
        <v>196</v>
      </c>
      <c r="H108" s="6"/>
      <c r="I108" s="62" t="str">
        <f>VLOOKUP(E108,'[4]변수 타입'!$B$5:$E$14,2,FALSE)</f>
        <v>short</v>
      </c>
      <c r="J108" s="20"/>
      <c r="K108" s="399"/>
      <c r="L108" s="400"/>
      <c r="M108" s="400"/>
      <c r="N108" s="401"/>
      <c r="O108" s="399"/>
      <c r="P108" s="400"/>
      <c r="Q108" s="400"/>
      <c r="R108" s="401"/>
      <c r="S108" s="12"/>
    </row>
    <row r="109" spans="2:19" ht="15.95" customHeight="1">
      <c r="B109" s="29">
        <v>100</v>
      </c>
      <c r="C109" s="169" t="s">
        <v>837</v>
      </c>
      <c r="D109" s="170" t="s">
        <v>368</v>
      </c>
      <c r="E109" s="58" t="s">
        <v>737</v>
      </c>
      <c r="F109" s="212">
        <f t="shared" si="1"/>
        <v>199</v>
      </c>
      <c r="G109" s="31">
        <f>SUM(G108+VLOOKUP(E108,'[4]변수 타입'!$B$5:$E$14,3,FALSE))</f>
        <v>198</v>
      </c>
      <c r="H109" s="6"/>
      <c r="I109" s="62" t="str">
        <f>VLOOKUP(E109,'[4]변수 타입'!$B$5:$E$14,2,FALSE)</f>
        <v>short</v>
      </c>
      <c r="J109" s="20"/>
      <c r="K109" s="399"/>
      <c r="L109" s="400"/>
      <c r="M109" s="400"/>
      <c r="N109" s="401"/>
      <c r="O109" s="399"/>
      <c r="P109" s="400"/>
      <c r="Q109" s="400"/>
      <c r="R109" s="401"/>
      <c r="S109" s="12"/>
    </row>
    <row r="110" spans="2:19" ht="15.95" customHeight="1">
      <c r="B110" s="29">
        <v>101</v>
      </c>
      <c r="C110" s="418" t="s">
        <v>837</v>
      </c>
      <c r="D110" s="419" t="s">
        <v>368</v>
      </c>
      <c r="E110" s="420" t="s">
        <v>737</v>
      </c>
      <c r="F110" s="421">
        <f t="shared" si="1"/>
        <v>200</v>
      </c>
      <c r="G110" s="422">
        <f>SUM(G109+VLOOKUP(E109,'[4]변수 타입'!$B$5:$E$14,3,FALSE))</f>
        <v>200</v>
      </c>
      <c r="H110" s="423" t="s">
        <v>859</v>
      </c>
      <c r="I110" s="420" t="str">
        <f>VLOOKUP(E110,'[4]변수 타입'!$B$5:$E$14,2,FALSE)</f>
        <v>short</v>
      </c>
      <c r="J110" s="424" t="s">
        <v>860</v>
      </c>
      <c r="K110" s="425"/>
      <c r="L110" s="426"/>
      <c r="M110" s="426"/>
      <c r="N110" s="427"/>
      <c r="O110" s="425"/>
      <c r="P110" s="426"/>
      <c r="Q110" s="426"/>
      <c r="R110" s="427"/>
      <c r="S110" s="428"/>
    </row>
    <row r="111" spans="2:19" ht="15.95" customHeight="1">
      <c r="B111" s="29">
        <v>102</v>
      </c>
      <c r="C111" s="418" t="s">
        <v>857</v>
      </c>
      <c r="D111" s="419" t="s">
        <v>368</v>
      </c>
      <c r="E111" s="420" t="s">
        <v>737</v>
      </c>
      <c r="F111" s="421">
        <f t="shared" si="1"/>
        <v>201</v>
      </c>
      <c r="G111" s="422">
        <f>SUM(G110+VLOOKUP(E110,'[4]변수 타입'!$B$5:$E$14,3,FALSE))</f>
        <v>202</v>
      </c>
      <c r="H111" s="423" t="s">
        <v>861</v>
      </c>
      <c r="I111" s="420" t="str">
        <f>VLOOKUP(E111,'[4]변수 타입'!$B$5:$E$14,2,FALSE)</f>
        <v>short</v>
      </c>
      <c r="J111" s="424" t="s">
        <v>862</v>
      </c>
      <c r="K111" s="425"/>
      <c r="L111" s="426"/>
      <c r="M111" s="426"/>
      <c r="N111" s="427"/>
      <c r="O111" s="425"/>
      <c r="P111" s="426"/>
      <c r="Q111" s="426"/>
      <c r="R111" s="427"/>
      <c r="S111" s="428"/>
    </row>
    <row r="112" spans="2:19" ht="15.95" customHeight="1">
      <c r="B112" s="29">
        <v>103</v>
      </c>
      <c r="C112" s="418" t="s">
        <v>857</v>
      </c>
      <c r="D112" s="419" t="s">
        <v>368</v>
      </c>
      <c r="E112" s="420" t="s">
        <v>737</v>
      </c>
      <c r="F112" s="421">
        <f t="shared" si="1"/>
        <v>202</v>
      </c>
      <c r="G112" s="422">
        <f>SUM(G111+VLOOKUP(E111,'[4]변수 타입'!$B$5:$E$14,3,FALSE))</f>
        <v>204</v>
      </c>
      <c r="H112" s="423" t="s">
        <v>863</v>
      </c>
      <c r="I112" s="420" t="str">
        <f>VLOOKUP(E112,'[4]변수 타입'!$B$5:$E$14,2,FALSE)</f>
        <v>short</v>
      </c>
      <c r="J112" s="424" t="s">
        <v>860</v>
      </c>
      <c r="K112" s="425"/>
      <c r="L112" s="426"/>
      <c r="M112" s="426"/>
      <c r="N112" s="427"/>
      <c r="O112" s="425"/>
      <c r="P112" s="426"/>
      <c r="Q112" s="426"/>
      <c r="R112" s="427"/>
      <c r="S112" s="428"/>
    </row>
    <row r="113" spans="2:19" ht="15.95" customHeight="1">
      <c r="B113" s="29">
        <v>104</v>
      </c>
      <c r="C113" s="169" t="s">
        <v>857</v>
      </c>
      <c r="D113" s="170" t="s">
        <v>368</v>
      </c>
      <c r="E113" s="58"/>
      <c r="F113" s="212">
        <f t="shared" si="1"/>
        <v>203</v>
      </c>
      <c r="G113" s="31">
        <f>SUM(G112+VLOOKUP(E112,'[4]변수 타입'!$B$5:$E$14,3,FALSE))</f>
        <v>206</v>
      </c>
      <c r="H113" s="6"/>
      <c r="I113" s="62" t="e">
        <f>VLOOKUP(E113,'[4]변수 타입'!$B$5:$E$14,2,FALSE)</f>
        <v>#N/A</v>
      </c>
      <c r="J113" s="20"/>
      <c r="K113" s="429"/>
      <c r="L113" s="145"/>
      <c r="M113" s="145"/>
      <c r="N113" s="430"/>
      <c r="O113" s="429"/>
      <c r="P113" s="145"/>
      <c r="Q113" s="145"/>
      <c r="R113" s="430"/>
      <c r="S113" s="12"/>
    </row>
    <row r="114" spans="2:19" ht="15.95" customHeight="1">
      <c r="B114" s="29">
        <v>105</v>
      </c>
      <c r="C114" s="169" t="s">
        <v>857</v>
      </c>
      <c r="D114" s="170" t="s">
        <v>368</v>
      </c>
      <c r="E114" s="58"/>
      <c r="F114" s="212">
        <f t="shared" si="1"/>
        <v>204</v>
      </c>
      <c r="G114" s="31" t="e">
        <f>SUM(G113+VLOOKUP(E113,'[4]변수 타입'!$B$5:$E$14,3,FALSE))</f>
        <v>#N/A</v>
      </c>
      <c r="H114" s="6"/>
      <c r="I114" s="62" t="e">
        <f>VLOOKUP(E114,'[4]변수 타입'!$B$5:$E$14,2,FALSE)</f>
        <v>#N/A</v>
      </c>
      <c r="J114" s="20"/>
      <c r="K114" s="429"/>
      <c r="L114" s="145"/>
      <c r="M114" s="145"/>
      <c r="N114" s="430"/>
      <c r="O114" s="429"/>
      <c r="P114" s="145"/>
      <c r="Q114" s="145"/>
      <c r="R114" s="430"/>
      <c r="S114" s="12"/>
    </row>
    <row r="115" spans="2:19" ht="15.95" customHeight="1">
      <c r="B115" s="29">
        <v>106</v>
      </c>
      <c r="C115" s="169" t="s">
        <v>857</v>
      </c>
      <c r="D115" s="170" t="s">
        <v>368</v>
      </c>
      <c r="E115" s="58"/>
      <c r="F115" s="212">
        <f t="shared" si="1"/>
        <v>205</v>
      </c>
      <c r="G115" s="31" t="e">
        <f>SUM(G114+VLOOKUP(E114,'[4]변수 타입'!$B$5:$E$14,3,FALSE))</f>
        <v>#N/A</v>
      </c>
      <c r="H115" s="6"/>
      <c r="I115" s="62" t="e">
        <f>VLOOKUP(E115,'[4]변수 타입'!$B$5:$E$14,2,FALSE)</f>
        <v>#N/A</v>
      </c>
      <c r="J115" s="20"/>
      <c r="K115" s="429"/>
      <c r="L115" s="145"/>
      <c r="M115" s="145"/>
      <c r="N115" s="430"/>
      <c r="O115" s="429"/>
      <c r="P115" s="145"/>
      <c r="Q115" s="145"/>
      <c r="R115" s="430"/>
      <c r="S115" s="12"/>
    </row>
    <row r="116" spans="2:19" ht="15.95" customHeight="1">
      <c r="B116" s="29">
        <v>107</v>
      </c>
      <c r="C116" s="169" t="s">
        <v>857</v>
      </c>
      <c r="D116" s="170" t="s">
        <v>368</v>
      </c>
      <c r="E116" s="58"/>
      <c r="F116" s="212">
        <f t="shared" si="1"/>
        <v>206</v>
      </c>
      <c r="G116" s="31" t="e">
        <f>SUM(G115+VLOOKUP(E115,'[4]변수 타입'!$B$5:$E$14,3,FALSE))</f>
        <v>#N/A</v>
      </c>
      <c r="H116" s="6"/>
      <c r="I116" s="62" t="e">
        <f>VLOOKUP(E116,'[4]변수 타입'!$B$5:$E$14,2,FALSE)</f>
        <v>#N/A</v>
      </c>
      <c r="J116" s="20"/>
      <c r="K116" s="429"/>
      <c r="L116" s="145"/>
      <c r="M116" s="145"/>
      <c r="N116" s="430"/>
      <c r="O116" s="429"/>
      <c r="P116" s="145"/>
      <c r="Q116" s="145"/>
      <c r="R116" s="430"/>
      <c r="S116" s="12"/>
    </row>
    <row r="117" spans="2:19" ht="15.95" customHeight="1">
      <c r="B117" s="29">
        <v>108</v>
      </c>
      <c r="C117" s="169" t="s">
        <v>837</v>
      </c>
      <c r="D117" s="170" t="s">
        <v>368</v>
      </c>
      <c r="E117" s="58"/>
      <c r="F117" s="212">
        <f t="shared" si="1"/>
        <v>207</v>
      </c>
      <c r="G117" s="31" t="e">
        <f>SUM(G116+VLOOKUP(E116,'[4]변수 타입'!$B$5:$E$14,3,FALSE))</f>
        <v>#N/A</v>
      </c>
      <c r="H117" s="6"/>
      <c r="I117" s="62" t="e">
        <f>VLOOKUP(E117,'[4]변수 타입'!$B$5:$E$14,2,FALSE)</f>
        <v>#N/A</v>
      </c>
      <c r="J117" s="20"/>
      <c r="K117" s="429"/>
      <c r="L117" s="145"/>
      <c r="M117" s="145"/>
      <c r="N117" s="430"/>
      <c r="O117" s="429"/>
      <c r="P117" s="145"/>
      <c r="Q117" s="145"/>
      <c r="R117" s="430"/>
      <c r="S117" s="12"/>
    </row>
    <row r="118" spans="2:19" ht="15.95" customHeight="1">
      <c r="B118" s="29">
        <v>109</v>
      </c>
      <c r="C118" s="169" t="s">
        <v>373</v>
      </c>
      <c r="D118" s="170" t="s">
        <v>368</v>
      </c>
      <c r="E118" s="58"/>
      <c r="F118" s="212">
        <f t="shared" si="1"/>
        <v>208</v>
      </c>
      <c r="G118" s="31" t="e">
        <f>SUM(G117+VLOOKUP(E117,'[4]변수 타입'!$B$5:$E$14,3,FALSE))</f>
        <v>#N/A</v>
      </c>
      <c r="H118" s="6"/>
      <c r="I118" s="62" t="e">
        <f>VLOOKUP(E118,'[4]변수 타입'!$B$5:$E$14,2,FALSE)</f>
        <v>#N/A</v>
      </c>
      <c r="J118" s="20"/>
      <c r="K118" s="429"/>
      <c r="L118" s="145"/>
      <c r="M118" s="145"/>
      <c r="N118" s="430"/>
      <c r="O118" s="429"/>
      <c r="P118" s="145"/>
      <c r="Q118" s="145"/>
      <c r="R118" s="430"/>
      <c r="S118" s="12"/>
    </row>
    <row r="119" spans="2:19" ht="15.95" customHeight="1">
      <c r="B119" s="29">
        <v>110</v>
      </c>
      <c r="C119" s="169" t="s">
        <v>837</v>
      </c>
      <c r="D119" s="170" t="s">
        <v>368</v>
      </c>
      <c r="E119" s="58"/>
      <c r="F119" s="212">
        <f t="shared" si="1"/>
        <v>209</v>
      </c>
      <c r="G119" s="31" t="e">
        <f>SUM(G118+VLOOKUP(E118,'[4]변수 타입'!$B$5:$E$14,3,FALSE))</f>
        <v>#N/A</v>
      </c>
      <c r="H119" s="6"/>
      <c r="I119" s="62" t="e">
        <f>VLOOKUP(E119,'[4]변수 타입'!$B$5:$E$14,2,FALSE)</f>
        <v>#N/A</v>
      </c>
      <c r="J119" s="20"/>
      <c r="K119" s="429"/>
      <c r="L119" s="145"/>
      <c r="M119" s="145"/>
      <c r="N119" s="430"/>
      <c r="O119" s="429"/>
      <c r="P119" s="145"/>
      <c r="Q119" s="145"/>
      <c r="R119" s="430"/>
      <c r="S119" s="12"/>
    </row>
    <row r="120" spans="2:19" ht="15.95" customHeight="1">
      <c r="B120" s="29">
        <v>111</v>
      </c>
      <c r="C120" s="169" t="s">
        <v>373</v>
      </c>
      <c r="D120" s="170" t="s">
        <v>368</v>
      </c>
      <c r="E120" s="58"/>
      <c r="F120" s="212">
        <f t="shared" si="1"/>
        <v>210</v>
      </c>
      <c r="G120" s="31" t="e">
        <f>SUM(G119+VLOOKUP(E119,'[4]변수 타입'!$B$5:$E$14,3,FALSE))</f>
        <v>#N/A</v>
      </c>
      <c r="H120" s="6"/>
      <c r="I120" s="62" t="e">
        <f>VLOOKUP(E120,'[4]변수 타입'!$B$5:$E$14,2,FALSE)</f>
        <v>#N/A</v>
      </c>
      <c r="J120" s="20"/>
      <c r="K120" s="429"/>
      <c r="L120" s="145"/>
      <c r="M120" s="145"/>
      <c r="N120" s="430"/>
      <c r="O120" s="429"/>
      <c r="P120" s="145"/>
      <c r="Q120" s="145"/>
      <c r="R120" s="430"/>
      <c r="S120" s="12"/>
    </row>
    <row r="121" spans="2:19" ht="15.95" customHeight="1">
      <c r="B121" s="29">
        <v>112</v>
      </c>
      <c r="C121" s="169" t="s">
        <v>837</v>
      </c>
      <c r="D121" s="170" t="s">
        <v>368</v>
      </c>
      <c r="E121" s="58"/>
      <c r="F121" s="212">
        <f t="shared" si="1"/>
        <v>211</v>
      </c>
      <c r="G121" s="31" t="e">
        <f>SUM(G120+VLOOKUP(E120,'[4]변수 타입'!$B$5:$E$14,3,FALSE))</f>
        <v>#N/A</v>
      </c>
      <c r="H121" s="6"/>
      <c r="I121" s="62" t="e">
        <f>VLOOKUP(E121,'[4]변수 타입'!$B$5:$E$14,2,FALSE)</f>
        <v>#N/A</v>
      </c>
      <c r="J121" s="20"/>
      <c r="K121" s="429"/>
      <c r="L121" s="145"/>
      <c r="M121" s="145"/>
      <c r="N121" s="430"/>
      <c r="O121" s="429"/>
      <c r="P121" s="145"/>
      <c r="Q121" s="145"/>
      <c r="R121" s="430"/>
      <c r="S121" s="12"/>
    </row>
    <row r="122" spans="2:19" ht="15.95" customHeight="1">
      <c r="B122" s="29">
        <v>113</v>
      </c>
      <c r="C122" s="169" t="s">
        <v>837</v>
      </c>
      <c r="D122" s="170" t="s">
        <v>368</v>
      </c>
      <c r="E122" s="58"/>
      <c r="F122" s="212">
        <f t="shared" si="1"/>
        <v>212</v>
      </c>
      <c r="G122" s="31" t="e">
        <f>SUM(G121+VLOOKUP(E121,'[4]변수 타입'!$B$5:$E$14,3,FALSE))</f>
        <v>#N/A</v>
      </c>
      <c r="H122" s="6"/>
      <c r="I122" s="62" t="e">
        <f>VLOOKUP(E122,'[4]변수 타입'!$B$5:$E$14,2,FALSE)</f>
        <v>#N/A</v>
      </c>
      <c r="J122" s="20"/>
      <c r="K122" s="429"/>
      <c r="L122" s="145"/>
      <c r="M122" s="145"/>
      <c r="N122" s="430"/>
      <c r="O122" s="429"/>
      <c r="P122" s="145"/>
      <c r="Q122" s="145"/>
      <c r="R122" s="430"/>
      <c r="S122" s="12"/>
    </row>
    <row r="123" spans="2:19" ht="15.95" customHeight="1">
      <c r="B123" s="29">
        <v>114</v>
      </c>
      <c r="C123" s="169" t="s">
        <v>837</v>
      </c>
      <c r="D123" s="170" t="s">
        <v>368</v>
      </c>
      <c r="E123" s="58"/>
      <c r="F123" s="212">
        <f t="shared" si="1"/>
        <v>213</v>
      </c>
      <c r="G123" s="31" t="e">
        <f>SUM(G122+VLOOKUP(E122,'[4]변수 타입'!$B$5:$E$14,3,FALSE))</f>
        <v>#N/A</v>
      </c>
      <c r="H123" s="202"/>
      <c r="I123" s="62" t="e">
        <f>VLOOKUP(E123,'[4]변수 타입'!$B$5:$E$14,2,FALSE)</f>
        <v>#N/A</v>
      </c>
      <c r="J123" s="215"/>
      <c r="K123" s="333"/>
      <c r="L123" s="225"/>
      <c r="M123" s="225"/>
      <c r="N123" s="334"/>
      <c r="O123" s="333"/>
      <c r="P123" s="225"/>
      <c r="Q123" s="225"/>
      <c r="R123" s="334"/>
      <c r="S123" s="172"/>
    </row>
    <row r="124" spans="2:19" ht="15.95" customHeight="1">
      <c r="B124" s="29">
        <v>115</v>
      </c>
      <c r="C124" s="169" t="s">
        <v>857</v>
      </c>
      <c r="D124" s="170" t="s">
        <v>368</v>
      </c>
      <c r="E124" s="58"/>
      <c r="F124" s="212">
        <f t="shared" si="1"/>
        <v>214</v>
      </c>
      <c r="G124" s="31" t="e">
        <f>SUM(G123+VLOOKUP(E123,'[4]변수 타입'!$B$5:$E$14,3,FALSE))</f>
        <v>#N/A</v>
      </c>
      <c r="H124" s="202"/>
      <c r="I124" s="62" t="e">
        <f>VLOOKUP(E124,'[4]변수 타입'!$B$5:$E$14,2,FALSE)</f>
        <v>#N/A</v>
      </c>
      <c r="J124" s="215"/>
      <c r="K124" s="333"/>
      <c r="L124" s="225"/>
      <c r="M124" s="225"/>
      <c r="N124" s="334"/>
      <c r="O124" s="333"/>
      <c r="P124" s="225"/>
      <c r="Q124" s="225"/>
      <c r="R124" s="334"/>
      <c r="S124" s="172"/>
    </row>
    <row r="125" spans="2:19" ht="15.95" customHeight="1">
      <c r="B125" s="335">
        <v>116</v>
      </c>
      <c r="C125" s="169" t="s">
        <v>837</v>
      </c>
      <c r="D125" s="169" t="s">
        <v>368</v>
      </c>
      <c r="E125" s="57"/>
      <c r="F125" s="212">
        <f t="shared" si="1"/>
        <v>215</v>
      </c>
      <c r="G125" s="219" t="e">
        <f>SUM(G124+VLOOKUP(E124,'[4]변수 타입'!$B$5:$E$14,3,FALSE))</f>
        <v>#N/A</v>
      </c>
      <c r="H125" s="202"/>
      <c r="I125" s="115" t="e">
        <f>VLOOKUP(E125,'[4]변수 타입'!$B$5:$E$14,2,FALSE)</f>
        <v>#N/A</v>
      </c>
      <c r="J125" s="215"/>
      <c r="K125" s="333"/>
      <c r="L125" s="225"/>
      <c r="M125" s="225"/>
      <c r="N125" s="334"/>
      <c r="O125" s="333"/>
      <c r="P125" s="225"/>
      <c r="Q125" s="225"/>
      <c r="R125" s="334"/>
      <c r="S125" s="172"/>
    </row>
    <row r="126" spans="2:19" ht="15.95" customHeight="1">
      <c r="B126" s="29">
        <v>117</v>
      </c>
      <c r="C126" s="169" t="s">
        <v>837</v>
      </c>
      <c r="D126" s="170" t="s">
        <v>368</v>
      </c>
      <c r="E126" s="58"/>
      <c r="F126" s="212">
        <f t="shared" si="1"/>
        <v>216</v>
      </c>
      <c r="G126" s="31" t="e">
        <f>SUM(G125+VLOOKUP(E125,'[4]변수 타입'!$B$5:$E$14,3,FALSE))</f>
        <v>#N/A</v>
      </c>
      <c r="H126" s="202"/>
      <c r="I126" s="62" t="e">
        <f>VLOOKUP(E126,'[4]변수 타입'!$B$5:$E$14,2,FALSE)</f>
        <v>#N/A</v>
      </c>
      <c r="J126" s="215"/>
      <c r="K126" s="333"/>
      <c r="L126" s="225"/>
      <c r="M126" s="225"/>
      <c r="N126" s="334"/>
      <c r="O126" s="333"/>
      <c r="P126" s="225"/>
      <c r="Q126" s="225"/>
      <c r="R126" s="334"/>
      <c r="S126" s="172"/>
    </row>
    <row r="127" spans="2:19" ht="15.95" customHeight="1">
      <c r="B127" s="29">
        <v>118</v>
      </c>
      <c r="C127" s="169" t="s">
        <v>857</v>
      </c>
      <c r="D127" s="170" t="s">
        <v>368</v>
      </c>
      <c r="E127" s="58"/>
      <c r="F127" s="212">
        <f t="shared" si="1"/>
        <v>217</v>
      </c>
      <c r="G127" s="31" t="e">
        <f>SUM(G126+VLOOKUP(E126,'[4]변수 타입'!$B$5:$E$14,3,FALSE))</f>
        <v>#N/A</v>
      </c>
      <c r="H127" s="202"/>
      <c r="I127" s="62" t="e">
        <f>VLOOKUP(E127,'[4]변수 타입'!$B$5:$E$14,2,FALSE)</f>
        <v>#N/A</v>
      </c>
      <c r="J127" s="215"/>
      <c r="K127" s="333"/>
      <c r="L127" s="225"/>
      <c r="M127" s="225"/>
      <c r="N127" s="334"/>
      <c r="O127" s="333"/>
      <c r="P127" s="225"/>
      <c r="Q127" s="225"/>
      <c r="R127" s="334"/>
      <c r="S127" s="172"/>
    </row>
    <row r="128" spans="2:19" ht="15.95" customHeight="1">
      <c r="B128" s="29">
        <v>119</v>
      </c>
      <c r="C128" s="169" t="s">
        <v>857</v>
      </c>
      <c r="D128" s="170" t="s">
        <v>368</v>
      </c>
      <c r="E128" s="58"/>
      <c r="F128" s="212">
        <f t="shared" si="1"/>
        <v>218</v>
      </c>
      <c r="G128" s="31" t="e">
        <f>SUM(G127+VLOOKUP(E127,'[4]변수 타입'!$B$5:$E$14,3,FALSE))</f>
        <v>#N/A</v>
      </c>
      <c r="H128" s="202"/>
      <c r="I128" s="62" t="e">
        <f>VLOOKUP(E128,'[4]변수 타입'!$B$5:$E$14,2,FALSE)</f>
        <v>#N/A</v>
      </c>
      <c r="J128" s="215"/>
      <c r="K128" s="333"/>
      <c r="L128" s="225"/>
      <c r="M128" s="225"/>
      <c r="N128" s="334"/>
      <c r="O128" s="333"/>
      <c r="P128" s="225"/>
      <c r="Q128" s="225"/>
      <c r="R128" s="334"/>
      <c r="S128" s="172"/>
    </row>
    <row r="129" spans="2:19" ht="15.95" customHeight="1" thickBot="1">
      <c r="B129" s="336">
        <v>120</v>
      </c>
      <c r="C129" s="189" t="s">
        <v>857</v>
      </c>
      <c r="D129" s="337" t="s">
        <v>368</v>
      </c>
      <c r="E129" s="431"/>
      <c r="F129" s="432">
        <f t="shared" si="1"/>
        <v>219</v>
      </c>
      <c r="G129" s="433" t="e">
        <f>SUM(G128+VLOOKUP(E128,'[4]변수 타입'!$B$5:$E$14,3,FALSE))</f>
        <v>#N/A</v>
      </c>
      <c r="H129" s="434"/>
      <c r="I129" s="435" t="e">
        <f>VLOOKUP(E129,'[4]변수 타입'!$B$5:$E$14,2,FALSE)</f>
        <v>#N/A</v>
      </c>
      <c r="J129" s="436"/>
      <c r="K129" s="340"/>
      <c r="L129" s="144"/>
      <c r="M129" s="144"/>
      <c r="N129" s="341"/>
      <c r="O129" s="340"/>
      <c r="P129" s="144"/>
      <c r="Q129" s="144"/>
      <c r="R129" s="341"/>
      <c r="S129" s="205"/>
    </row>
  </sheetData>
  <mergeCells count="14">
    <mergeCell ref="D9:E9"/>
    <mergeCell ref="B2:H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N7"/>
    <mergeCell ref="O7:R7"/>
    <mergeCell ref="S7:S8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'C:\Users\121072\Desktop\2023-05-30-Foil 노출 검사기_Siemens Address_Check List\[2023-05-30-Foil 노출 검사기_Siemens Address_Check List.xlsx]변수 타입'!#REF!</xm:f>
          </x14:formula1>
          <xm:sqref>D10:D129</xm:sqref>
        </x14:dataValidation>
        <x14:dataValidation type="list" allowBlank="1" showInputMessage="1" showErrorMessage="1">
          <x14:formula1>
            <xm:f>'C:\Users\121072\Desktop\2023-05-30-Foil 노출 검사기_Siemens Address_Check List\[2023-05-30-Foil 노출 검사기_Siemens Address_Check List.xlsx]변수 타입'!#REF!</xm:f>
          </x14:formula1>
          <xm:sqref>E10:E129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H18"/>
  <sheetViews>
    <sheetView workbookViewId="0">
      <pane ySplit="7" topLeftCell="A8" activePane="bottomLeft" state="frozen"/>
      <selection pane="bottomLeft" activeCell="B2" sqref="B2:G5"/>
    </sheetView>
  </sheetViews>
  <sheetFormatPr defaultColWidth="9" defaultRowHeight="15.95" customHeight="1"/>
  <cols>
    <col min="1" max="2" width="5.625" style="33" customWidth="1"/>
    <col min="3" max="3" width="13.625" style="33" customWidth="1"/>
    <col min="4" max="4" width="8.625" style="33" customWidth="1"/>
    <col min="5" max="5" width="10.625" style="59" customWidth="1"/>
    <col min="6" max="6" width="7.625" style="36" customWidth="1"/>
    <col min="7" max="7" width="40.625" style="33" customWidth="1"/>
    <col min="8" max="8" width="10.625" style="63" customWidth="1"/>
    <col min="9" max="9" width="50.625" style="33" customWidth="1"/>
    <col min="10" max="10" width="9" style="33" customWidth="1"/>
    <col min="11" max="16384" width="9" style="33"/>
  </cols>
  <sheetData>
    <row r="1" spans="1:112" s="16" customFormat="1" ht="15.95" customHeight="1">
      <c r="A1" s="13"/>
      <c r="B1" s="13"/>
      <c r="C1" s="13"/>
      <c r="D1" s="13"/>
      <c r="E1" s="56"/>
      <c r="F1" s="24"/>
      <c r="G1" s="13"/>
      <c r="H1" s="60"/>
      <c r="I1" s="13"/>
    </row>
    <row r="2" spans="1:112" s="16" customFormat="1" ht="15.95" customHeight="1">
      <c r="A2" s="13"/>
      <c r="B2" s="438" t="s">
        <v>443</v>
      </c>
      <c r="C2" s="438"/>
      <c r="D2" s="438"/>
      <c r="E2" s="438"/>
      <c r="F2" s="438"/>
      <c r="G2" s="438"/>
      <c r="H2" s="46" t="s">
        <v>502</v>
      </c>
      <c r="I2" s="134" t="s">
        <v>553</v>
      </c>
    </row>
    <row r="3" spans="1:112" ht="15.95" customHeight="1">
      <c r="B3" s="438"/>
      <c r="C3" s="438"/>
      <c r="D3" s="438"/>
      <c r="E3" s="438"/>
      <c r="F3" s="438"/>
      <c r="G3" s="438"/>
      <c r="H3" s="46" t="s">
        <v>289</v>
      </c>
      <c r="I3" s="47"/>
    </row>
    <row r="4" spans="1:112" ht="15.95" customHeight="1">
      <c r="B4" s="438"/>
      <c r="C4" s="438"/>
      <c r="D4" s="438"/>
      <c r="E4" s="438"/>
      <c r="F4" s="438"/>
      <c r="G4" s="438"/>
      <c r="H4" s="46" t="s">
        <v>290</v>
      </c>
      <c r="I4" s="47"/>
    </row>
    <row r="5" spans="1:112" ht="15.95" customHeight="1">
      <c r="B5" s="438"/>
      <c r="C5" s="438"/>
      <c r="D5" s="438"/>
      <c r="E5" s="438"/>
      <c r="F5" s="438"/>
      <c r="G5" s="438"/>
      <c r="H5" s="46" t="s">
        <v>412</v>
      </c>
      <c r="I5" s="47"/>
    </row>
    <row r="6" spans="1:112" s="14" customFormat="1" ht="15.95" customHeight="1" thickBot="1">
      <c r="B6" s="15"/>
      <c r="C6" s="15"/>
      <c r="D6" s="15"/>
      <c r="E6" s="17"/>
      <c r="F6" s="25"/>
      <c r="G6" s="15"/>
      <c r="H6" s="61"/>
      <c r="I6" s="15"/>
    </row>
    <row r="7" spans="1:112" s="32" customFormat="1" ht="32.1" customHeight="1" thickBot="1">
      <c r="A7" s="74"/>
      <c r="B7" s="50" t="s">
        <v>387</v>
      </c>
      <c r="C7" s="50" t="s">
        <v>369</v>
      </c>
      <c r="D7" s="50" t="s">
        <v>368</v>
      </c>
      <c r="E7" s="50" t="s">
        <v>377</v>
      </c>
      <c r="F7" s="50" t="s">
        <v>379</v>
      </c>
      <c r="G7" s="50" t="s">
        <v>381</v>
      </c>
      <c r="H7" s="50" t="s">
        <v>375</v>
      </c>
      <c r="I7" s="51" t="s">
        <v>383</v>
      </c>
      <c r="J7" s="23"/>
    </row>
    <row r="8" spans="1:112" ht="15.95" customHeight="1" thickTop="1" thickBot="1">
      <c r="B8" s="70"/>
      <c r="C8" s="70"/>
      <c r="D8" s="437" t="s">
        <v>410</v>
      </c>
      <c r="E8" s="437"/>
      <c r="F8" s="82">
        <v>0</v>
      </c>
      <c r="G8" s="73"/>
      <c r="H8" s="71"/>
      <c r="I8" s="73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</row>
    <row r="9" spans="1:112" ht="15.95" customHeight="1">
      <c r="B9" s="29">
        <v>1</v>
      </c>
      <c r="C9" s="30" t="s">
        <v>385</v>
      </c>
      <c r="D9" s="30" t="s">
        <v>368</v>
      </c>
      <c r="E9" s="58" t="s">
        <v>374</v>
      </c>
      <c r="F9" s="31">
        <f>F8</f>
        <v>0</v>
      </c>
      <c r="G9" s="3" t="s">
        <v>399</v>
      </c>
      <c r="H9" s="62" t="str">
        <f>VLOOKUP(E9,'변수 타입'!$B$5:$E$14,2,FALSE)</f>
        <v>int</v>
      </c>
      <c r="I9" s="38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</row>
    <row r="10" spans="1:112" ht="15.95" customHeight="1">
      <c r="B10" s="29">
        <v>2</v>
      </c>
      <c r="C10" s="26" t="s">
        <v>385</v>
      </c>
      <c r="D10" s="30" t="s">
        <v>368</v>
      </c>
      <c r="E10" s="58" t="s">
        <v>374</v>
      </c>
      <c r="F10" s="31">
        <f>SUM(F9+VLOOKUP(E9,'변수 타입'!$B$5:$E$14,3,FALSE))</f>
        <v>4</v>
      </c>
      <c r="G10" s="1" t="s">
        <v>402</v>
      </c>
      <c r="H10" s="62" t="str">
        <f>VLOOKUP(E10,'변수 타입'!$B$5:$E$14,2,FALSE)</f>
        <v>int</v>
      </c>
      <c r="I10" s="37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</row>
    <row r="11" spans="1:112" ht="15.95" customHeight="1">
      <c r="B11" s="29">
        <v>3</v>
      </c>
      <c r="C11" s="26" t="s">
        <v>385</v>
      </c>
      <c r="D11" s="30" t="s">
        <v>368</v>
      </c>
      <c r="E11" s="58" t="s">
        <v>374</v>
      </c>
      <c r="F11" s="31">
        <f>SUM(F10+VLOOKUP(E10,'변수 타입'!$B$5:$E$14,3,FALSE))</f>
        <v>8</v>
      </c>
      <c r="G11" s="6" t="s">
        <v>400</v>
      </c>
      <c r="H11" s="62" t="str">
        <f>VLOOKUP(E11,'변수 타입'!$B$5:$E$14,2,FALSE)</f>
        <v>int</v>
      </c>
      <c r="I11" s="37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</row>
    <row r="12" spans="1:112" ht="15.95" customHeight="1">
      <c r="B12" s="29">
        <v>4</v>
      </c>
      <c r="C12" s="26" t="s">
        <v>385</v>
      </c>
      <c r="D12" s="30" t="s">
        <v>368</v>
      </c>
      <c r="E12" s="58" t="s">
        <v>374</v>
      </c>
      <c r="F12" s="31">
        <f>SUM(F11+VLOOKUP(E11,'변수 타입'!$B$5:$E$14,3,FALSE))</f>
        <v>12</v>
      </c>
      <c r="G12" s="6" t="s">
        <v>401</v>
      </c>
      <c r="H12" s="62" t="str">
        <f>VLOOKUP(E12,'변수 타입'!$B$5:$E$14,2,FALSE)</f>
        <v>int</v>
      </c>
      <c r="I12" s="37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</row>
    <row r="13" spans="1:112" ht="15.95" customHeight="1">
      <c r="B13" s="29">
        <v>5</v>
      </c>
      <c r="C13" s="26" t="s">
        <v>385</v>
      </c>
      <c r="D13" s="30" t="s">
        <v>368</v>
      </c>
      <c r="E13" s="58" t="s">
        <v>374</v>
      </c>
      <c r="F13" s="31">
        <f>SUM(F12+VLOOKUP(E12,'변수 타입'!$B$5:$E$14,3,FALSE))</f>
        <v>16</v>
      </c>
      <c r="G13" s="4" t="s">
        <v>452</v>
      </c>
      <c r="H13" s="62" t="str">
        <f>VLOOKUP(E13,'변수 타입'!$B$5:$E$14,2,FALSE)</f>
        <v>int</v>
      </c>
      <c r="I13" s="37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</row>
    <row r="14" spans="1:112" ht="15.95" customHeight="1">
      <c r="B14" s="29">
        <v>6</v>
      </c>
      <c r="C14" s="26" t="s">
        <v>385</v>
      </c>
      <c r="D14" s="30" t="s">
        <v>368</v>
      </c>
      <c r="E14" s="58" t="s">
        <v>374</v>
      </c>
      <c r="F14" s="31">
        <f>SUM(F13+VLOOKUP(E13,'변수 타입'!$B$5:$E$14,3,FALSE))</f>
        <v>20</v>
      </c>
      <c r="G14" s="4" t="s">
        <v>452</v>
      </c>
      <c r="H14" s="62" t="str">
        <f>VLOOKUP(E14,'변수 타입'!$B$5:$E$14,2,FALSE)</f>
        <v>int</v>
      </c>
      <c r="I14" s="37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</row>
    <row r="15" spans="1:112" ht="15.95" customHeight="1">
      <c r="B15" s="29">
        <v>7</v>
      </c>
      <c r="C15" s="26" t="s">
        <v>385</v>
      </c>
      <c r="D15" s="30" t="s">
        <v>368</v>
      </c>
      <c r="E15" s="58" t="s">
        <v>374</v>
      </c>
      <c r="F15" s="31">
        <f>SUM(F14+VLOOKUP(E14,'변수 타입'!$B$5:$E$14,3,FALSE))</f>
        <v>24</v>
      </c>
      <c r="G15" s="4" t="s">
        <v>452</v>
      </c>
      <c r="H15" s="62" t="str">
        <f>VLOOKUP(E15,'변수 타입'!$B$5:$E$14,2,FALSE)</f>
        <v>int</v>
      </c>
      <c r="I15" s="37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</row>
    <row r="16" spans="1:112" ht="15.95" customHeight="1">
      <c r="B16" s="29">
        <v>8</v>
      </c>
      <c r="C16" s="26" t="s">
        <v>385</v>
      </c>
      <c r="D16" s="30" t="s">
        <v>368</v>
      </c>
      <c r="E16" s="58" t="s">
        <v>374</v>
      </c>
      <c r="F16" s="31">
        <f>SUM(F15+VLOOKUP(E15,'변수 타입'!$B$5:$E$14,3,FALSE))</f>
        <v>28</v>
      </c>
      <c r="G16" s="4" t="s">
        <v>452</v>
      </c>
      <c r="H16" s="62" t="str">
        <f>VLOOKUP(E16,'변수 타입'!$B$5:$E$14,2,FALSE)</f>
        <v>int</v>
      </c>
      <c r="I16" s="37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</row>
    <row r="17" spans="2:112" ht="15.95" customHeight="1">
      <c r="B17" s="29">
        <v>9</v>
      </c>
      <c r="C17" s="26" t="s">
        <v>385</v>
      </c>
      <c r="D17" s="30" t="s">
        <v>368</v>
      </c>
      <c r="E17" s="58" t="s">
        <v>374</v>
      </c>
      <c r="F17" s="31">
        <f>SUM(F16+VLOOKUP(E16,'변수 타입'!$B$5:$E$14,3,FALSE))</f>
        <v>32</v>
      </c>
      <c r="G17" s="4" t="s">
        <v>452</v>
      </c>
      <c r="H17" s="62" t="str">
        <f>VLOOKUP(E17,'변수 타입'!$B$5:$E$14,2,FALSE)</f>
        <v>int</v>
      </c>
      <c r="I17" s="37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</row>
    <row r="18" spans="2:112" ht="15.95" customHeight="1">
      <c r="B18" s="29">
        <v>10</v>
      </c>
      <c r="C18" s="26" t="s">
        <v>385</v>
      </c>
      <c r="D18" s="30" t="s">
        <v>368</v>
      </c>
      <c r="E18" s="58" t="s">
        <v>374</v>
      </c>
      <c r="F18" s="31">
        <f>SUM(F17+VLOOKUP(E17,'변수 타입'!$B$5:$E$14,3,FALSE))</f>
        <v>36</v>
      </c>
      <c r="G18" s="4" t="s">
        <v>452</v>
      </c>
      <c r="H18" s="62" t="str">
        <f>VLOOKUP(E18,'변수 타입'!$B$5:$E$14,2,FALSE)</f>
        <v>int</v>
      </c>
      <c r="I18" s="37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</row>
  </sheetData>
  <mergeCells count="2">
    <mergeCell ref="D8:E8"/>
    <mergeCell ref="B2:G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'변수 타입'!$B$17:$B$18</xm:f>
          </x14:formula1>
          <xm:sqref>D9:D18</xm:sqref>
        </x14:dataValidation>
        <x14:dataValidation type="list" allowBlank="1" showInputMessage="1" showErrorMessage="1">
          <x14:formula1>
            <xm:f>'변수 타입'!$B$5:$B$14</xm:f>
          </x14:formula1>
          <xm:sqref>E9:E18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8"/>
  <sheetViews>
    <sheetView workbookViewId="0">
      <pane ySplit="7" topLeftCell="A8" activePane="bottomLeft" state="frozen"/>
      <selection pane="bottomLeft" activeCell="B2" sqref="B2:G5"/>
    </sheetView>
  </sheetViews>
  <sheetFormatPr defaultColWidth="9" defaultRowHeight="15.95" customHeight="1"/>
  <cols>
    <col min="1" max="2" width="5.625" style="33" customWidth="1"/>
    <col min="3" max="3" width="13.625" style="33" customWidth="1"/>
    <col min="4" max="4" width="8.625" style="33" customWidth="1"/>
    <col min="5" max="5" width="10.625" style="59" customWidth="1"/>
    <col min="6" max="6" width="7.625" style="33" customWidth="1"/>
    <col min="7" max="7" width="40.625" style="33" customWidth="1"/>
    <col min="8" max="8" width="10.625" style="59" customWidth="1"/>
    <col min="9" max="9" width="50.625" style="33" customWidth="1"/>
    <col min="10" max="16384" width="9" style="33"/>
  </cols>
  <sheetData>
    <row r="1" spans="1:10" s="16" customFormat="1" ht="15.95" customHeight="1">
      <c r="A1" s="13"/>
      <c r="B1" s="13"/>
      <c r="E1" s="64"/>
      <c r="H1" s="64"/>
    </row>
    <row r="2" spans="1:10" s="16" customFormat="1" ht="15.95" customHeight="1">
      <c r="A2" s="13"/>
      <c r="B2" s="440" t="s">
        <v>386</v>
      </c>
      <c r="C2" s="440"/>
      <c r="D2" s="440"/>
      <c r="E2" s="440"/>
      <c r="F2" s="440"/>
      <c r="G2" s="441"/>
      <c r="H2" s="46" t="s">
        <v>502</v>
      </c>
      <c r="I2" s="134" t="s">
        <v>553</v>
      </c>
    </row>
    <row r="3" spans="1:10" ht="15.95" customHeight="1">
      <c r="B3" s="440"/>
      <c r="C3" s="440"/>
      <c r="D3" s="440"/>
      <c r="E3" s="440"/>
      <c r="F3" s="440"/>
      <c r="G3" s="441"/>
      <c r="H3" s="46" t="s">
        <v>289</v>
      </c>
      <c r="I3" s="47"/>
    </row>
    <row r="4" spans="1:10" ht="15.95" customHeight="1">
      <c r="B4" s="440"/>
      <c r="C4" s="440"/>
      <c r="D4" s="440"/>
      <c r="E4" s="440"/>
      <c r="F4" s="440"/>
      <c r="G4" s="441"/>
      <c r="H4" s="46" t="s">
        <v>413</v>
      </c>
      <c r="I4" s="47"/>
    </row>
    <row r="5" spans="1:10" ht="15.95" customHeight="1">
      <c r="B5" s="440"/>
      <c r="C5" s="440"/>
      <c r="D5" s="440"/>
      <c r="E5" s="440"/>
      <c r="F5" s="440"/>
      <c r="G5" s="441"/>
      <c r="H5" s="46" t="s">
        <v>412</v>
      </c>
      <c r="I5" s="47"/>
    </row>
    <row r="6" spans="1:10" s="14" customFormat="1" ht="15.95" customHeight="1" thickBot="1">
      <c r="B6" s="15"/>
      <c r="E6" s="17"/>
      <c r="H6" s="17"/>
    </row>
    <row r="7" spans="1:10" s="32" customFormat="1" ht="32.1" customHeight="1" thickBot="1">
      <c r="A7" s="22"/>
      <c r="B7" s="52" t="s">
        <v>388</v>
      </c>
      <c r="C7" s="52" t="s">
        <v>352</v>
      </c>
      <c r="D7" s="53" t="s">
        <v>351</v>
      </c>
      <c r="E7" s="54" t="s">
        <v>378</v>
      </c>
      <c r="F7" s="54" t="s">
        <v>380</v>
      </c>
      <c r="G7" s="54" t="s">
        <v>382</v>
      </c>
      <c r="H7" s="54" t="s">
        <v>376</v>
      </c>
      <c r="I7" s="55" t="s">
        <v>384</v>
      </c>
    </row>
    <row r="8" spans="1:10" s="8" customFormat="1" ht="15.95" customHeight="1" thickTop="1" thickBot="1">
      <c r="B8" s="84"/>
      <c r="C8" s="84"/>
      <c r="D8" s="439" t="s">
        <v>408</v>
      </c>
      <c r="E8" s="439"/>
      <c r="F8" s="85">
        <v>0</v>
      </c>
      <c r="G8" s="84"/>
      <c r="H8" s="84"/>
      <c r="I8" s="84"/>
      <c r="J8" s="23"/>
    </row>
    <row r="9" spans="1:10" ht="15.95" customHeight="1">
      <c r="B9" s="29">
        <v>1</v>
      </c>
      <c r="C9" s="30" t="s">
        <v>373</v>
      </c>
      <c r="D9" s="30" t="s">
        <v>368</v>
      </c>
      <c r="E9" s="58" t="s">
        <v>374</v>
      </c>
      <c r="F9" s="31">
        <f>F8</f>
        <v>0</v>
      </c>
      <c r="G9" s="1" t="s">
        <v>280</v>
      </c>
      <c r="H9" s="62" t="str">
        <f>VLOOKUP(E9,'변수 타입'!$B$5:$E$14,2,FALSE)</f>
        <v>int</v>
      </c>
      <c r="I9" s="83" t="s">
        <v>281</v>
      </c>
    </row>
    <row r="10" spans="1:10" ht="15.95" customHeight="1">
      <c r="B10" s="29">
        <v>2</v>
      </c>
      <c r="C10" s="30" t="s">
        <v>373</v>
      </c>
      <c r="D10" s="30" t="s">
        <v>368</v>
      </c>
      <c r="E10" s="58" t="s">
        <v>374</v>
      </c>
      <c r="F10" s="31">
        <f>SUM(F9+VLOOKUP(E9,'변수 타입'!$B$5:$E$14,3,FALSE))</f>
        <v>4</v>
      </c>
      <c r="G10" s="1" t="s">
        <v>455</v>
      </c>
      <c r="H10" s="62" t="str">
        <f>VLOOKUP(E10,'변수 타입'!$B$5:$E$14,2,FALSE)</f>
        <v>int</v>
      </c>
      <c r="I10" s="10" t="s">
        <v>282</v>
      </c>
    </row>
    <row r="11" spans="1:10" ht="15.95" customHeight="1">
      <c r="B11" s="29">
        <v>3</v>
      </c>
      <c r="C11" s="30" t="s">
        <v>373</v>
      </c>
      <c r="D11" s="30" t="s">
        <v>368</v>
      </c>
      <c r="E11" s="58" t="s">
        <v>374</v>
      </c>
      <c r="F11" s="31">
        <f>SUM(F10+VLOOKUP(E10,'변수 타입'!$B$5:$E$14,3,FALSE))</f>
        <v>8</v>
      </c>
      <c r="G11" s="1" t="s">
        <v>456</v>
      </c>
      <c r="H11" s="62" t="str">
        <f>VLOOKUP(E11,'변수 타입'!$B$5:$E$14,2,FALSE)</f>
        <v>int</v>
      </c>
      <c r="I11" s="10" t="s">
        <v>283</v>
      </c>
    </row>
    <row r="12" spans="1:10" ht="15.95" customHeight="1">
      <c r="B12" s="29">
        <v>4</v>
      </c>
      <c r="C12" s="30" t="s">
        <v>373</v>
      </c>
      <c r="D12" s="30" t="s">
        <v>368</v>
      </c>
      <c r="E12" s="58" t="s">
        <v>374</v>
      </c>
      <c r="F12" s="31">
        <f>SUM(F11+VLOOKUP(E11,'변수 타입'!$B$5:$E$14,3,FALSE))</f>
        <v>12</v>
      </c>
      <c r="G12" s="1" t="s">
        <v>457</v>
      </c>
      <c r="H12" s="62" t="str">
        <f>VLOOKUP(E12,'변수 타입'!$B$5:$E$14,2,FALSE)</f>
        <v>int</v>
      </c>
      <c r="I12" s="10" t="s">
        <v>284</v>
      </c>
    </row>
    <row r="13" spans="1:10" ht="15.95" customHeight="1">
      <c r="B13" s="29">
        <v>5</v>
      </c>
      <c r="C13" s="30" t="s">
        <v>373</v>
      </c>
      <c r="D13" s="30" t="s">
        <v>368</v>
      </c>
      <c r="E13" s="58" t="s">
        <v>374</v>
      </c>
      <c r="F13" s="31">
        <f>SUM(F12+VLOOKUP(E12,'변수 타입'!$B$5:$E$14,3,FALSE))</f>
        <v>16</v>
      </c>
      <c r="G13" s="1" t="s">
        <v>458</v>
      </c>
      <c r="H13" s="62" t="str">
        <f>VLOOKUP(E13,'변수 타입'!$B$5:$E$14,2,FALSE)</f>
        <v>int</v>
      </c>
      <c r="I13" s="10" t="s">
        <v>285</v>
      </c>
    </row>
    <row r="14" spans="1:10" ht="15.95" customHeight="1">
      <c r="B14" s="29">
        <v>6</v>
      </c>
      <c r="C14" s="30" t="s">
        <v>373</v>
      </c>
      <c r="D14" s="30" t="s">
        <v>368</v>
      </c>
      <c r="E14" s="58" t="s">
        <v>374</v>
      </c>
      <c r="F14" s="31">
        <f>SUM(F13+VLOOKUP(E13,'변수 타입'!$B$5:$E$14,3,FALSE))</f>
        <v>20</v>
      </c>
      <c r="G14" s="1" t="s">
        <v>459</v>
      </c>
      <c r="H14" s="62" t="str">
        <f>VLOOKUP(E14,'변수 타입'!$B$5:$E$14,2,FALSE)</f>
        <v>int</v>
      </c>
      <c r="I14" s="10" t="s">
        <v>286</v>
      </c>
    </row>
    <row r="15" spans="1:10" ht="15.95" customHeight="1">
      <c r="B15" s="29">
        <v>7</v>
      </c>
      <c r="C15" s="30" t="s">
        <v>373</v>
      </c>
      <c r="D15" s="30" t="s">
        <v>368</v>
      </c>
      <c r="E15" s="58" t="s">
        <v>374</v>
      </c>
      <c r="F15" s="31">
        <f>SUM(F14+VLOOKUP(E14,'변수 타입'!$B$5:$E$14,3,FALSE))</f>
        <v>24</v>
      </c>
      <c r="G15" s="1" t="s">
        <v>460</v>
      </c>
      <c r="H15" s="62" t="str">
        <f>VLOOKUP(E15,'변수 타입'!$B$5:$E$14,2,FALSE)</f>
        <v>int</v>
      </c>
      <c r="I15" s="10" t="s">
        <v>287</v>
      </c>
    </row>
    <row r="16" spans="1:10" ht="15.95" customHeight="1">
      <c r="B16" s="29">
        <v>8</v>
      </c>
      <c r="C16" s="30" t="s">
        <v>373</v>
      </c>
      <c r="D16" s="30" t="s">
        <v>368</v>
      </c>
      <c r="E16" s="58" t="s">
        <v>374</v>
      </c>
      <c r="F16" s="31">
        <f>SUM(F15+VLOOKUP(E15,'변수 타입'!$B$5:$E$14,3,FALSE))</f>
        <v>28</v>
      </c>
      <c r="G16" s="1" t="s">
        <v>461</v>
      </c>
      <c r="H16" s="62" t="str">
        <f>VLOOKUP(E16,'변수 타입'!$B$5:$E$14,2,FALSE)</f>
        <v>int</v>
      </c>
      <c r="I16" s="10" t="s">
        <v>288</v>
      </c>
    </row>
    <row r="17" spans="2:9" ht="15.95" customHeight="1">
      <c r="B17" s="29">
        <v>9</v>
      </c>
      <c r="C17" s="30" t="s">
        <v>373</v>
      </c>
      <c r="D17" s="30" t="s">
        <v>368</v>
      </c>
      <c r="E17" s="58" t="s">
        <v>374</v>
      </c>
      <c r="F17" s="31">
        <f>SUM(F16+VLOOKUP(E16,'변수 타입'!$B$5:$E$14,3,FALSE))</f>
        <v>32</v>
      </c>
      <c r="G17" s="1" t="s">
        <v>462</v>
      </c>
      <c r="H17" s="62" t="str">
        <f>VLOOKUP(E17,'변수 타입'!$B$5:$E$14,2,FALSE)</f>
        <v>int</v>
      </c>
      <c r="I17" s="10" t="s">
        <v>454</v>
      </c>
    </row>
    <row r="18" spans="2:9" ht="15.95" customHeight="1">
      <c r="B18" s="29">
        <v>10</v>
      </c>
      <c r="C18" s="30" t="s">
        <v>373</v>
      </c>
      <c r="D18" s="30" t="s">
        <v>368</v>
      </c>
      <c r="E18" s="58" t="s">
        <v>374</v>
      </c>
      <c r="F18" s="31">
        <f>SUM(F17+VLOOKUP(E17,'변수 타입'!$B$5:$E$14,3,FALSE))</f>
        <v>36</v>
      </c>
      <c r="G18" s="1" t="s">
        <v>452</v>
      </c>
      <c r="H18" s="62" t="str">
        <f>VLOOKUP(E18,'변수 타입'!$B$5:$E$14,2,FALSE)</f>
        <v>int</v>
      </c>
      <c r="I18" s="37"/>
    </row>
    <row r="19" spans="2:9" ht="15.95" customHeight="1">
      <c r="B19" s="29">
        <v>11</v>
      </c>
      <c r="C19" s="30" t="s">
        <v>373</v>
      </c>
      <c r="D19" s="30" t="s">
        <v>368</v>
      </c>
      <c r="E19" s="58" t="s">
        <v>374</v>
      </c>
      <c r="F19" s="31">
        <f>SUM(F18+VLOOKUP(E18,'변수 타입'!$B$5:$E$14,3,FALSE))</f>
        <v>40</v>
      </c>
      <c r="G19" s="1" t="s">
        <v>452</v>
      </c>
      <c r="H19" s="62" t="str">
        <f>VLOOKUP(E19,'변수 타입'!$B$5:$E$14,2,FALSE)</f>
        <v>int</v>
      </c>
      <c r="I19" s="37"/>
    </row>
    <row r="20" spans="2:9" ht="15.95" customHeight="1">
      <c r="B20" s="29">
        <v>12</v>
      </c>
      <c r="C20" s="30" t="s">
        <v>373</v>
      </c>
      <c r="D20" s="30" t="s">
        <v>368</v>
      </c>
      <c r="E20" s="58" t="s">
        <v>374</v>
      </c>
      <c r="F20" s="31">
        <f>SUM(F19+VLOOKUP(E19,'변수 타입'!$B$5:$E$14,3,FALSE))</f>
        <v>44</v>
      </c>
      <c r="G20" s="1" t="s">
        <v>452</v>
      </c>
      <c r="H20" s="62" t="str">
        <f>VLOOKUP(E20,'변수 타입'!$B$5:$E$14,2,FALSE)</f>
        <v>int</v>
      </c>
      <c r="I20" s="37"/>
    </row>
    <row r="21" spans="2:9" ht="15.95" customHeight="1">
      <c r="B21" s="29">
        <v>13</v>
      </c>
      <c r="C21" s="30" t="s">
        <v>373</v>
      </c>
      <c r="D21" s="30" t="s">
        <v>368</v>
      </c>
      <c r="E21" s="58" t="s">
        <v>374</v>
      </c>
      <c r="F21" s="31">
        <f>SUM(F20+VLOOKUP(E20,'변수 타입'!$B$5:$E$14,3,FALSE))</f>
        <v>48</v>
      </c>
      <c r="G21" s="1" t="s">
        <v>452</v>
      </c>
      <c r="H21" s="62" t="str">
        <f>VLOOKUP(E21,'변수 타입'!$B$5:$E$14,2,FALSE)</f>
        <v>int</v>
      </c>
      <c r="I21" s="37"/>
    </row>
    <row r="22" spans="2:9" ht="15.95" customHeight="1">
      <c r="B22" s="29">
        <v>14</v>
      </c>
      <c r="C22" s="30" t="s">
        <v>373</v>
      </c>
      <c r="D22" s="30" t="s">
        <v>368</v>
      </c>
      <c r="E22" s="58" t="s">
        <v>374</v>
      </c>
      <c r="F22" s="31">
        <f>SUM(F21+VLOOKUP(E21,'변수 타입'!$B$5:$E$14,3,FALSE))</f>
        <v>52</v>
      </c>
      <c r="G22" s="1" t="s">
        <v>452</v>
      </c>
      <c r="H22" s="62" t="str">
        <f>VLOOKUP(E22,'변수 타입'!$B$5:$E$14,2,FALSE)</f>
        <v>int</v>
      </c>
      <c r="I22" s="41"/>
    </row>
    <row r="23" spans="2:9" ht="15.95" customHeight="1">
      <c r="B23" s="29">
        <v>15</v>
      </c>
      <c r="C23" s="30" t="s">
        <v>373</v>
      </c>
      <c r="D23" s="30" t="s">
        <v>368</v>
      </c>
      <c r="E23" s="58" t="s">
        <v>374</v>
      </c>
      <c r="F23" s="31">
        <f>SUM(F22+VLOOKUP(E22,'변수 타입'!$B$5:$E$14,3,FALSE))</f>
        <v>56</v>
      </c>
      <c r="G23" s="1" t="s">
        <v>452</v>
      </c>
      <c r="H23" s="62" t="str">
        <f>VLOOKUP(E23,'변수 타입'!$B$5:$E$14,2,FALSE)</f>
        <v>int</v>
      </c>
      <c r="I23" s="41"/>
    </row>
    <row r="24" spans="2:9" ht="15.95" customHeight="1">
      <c r="B24" s="29">
        <v>16</v>
      </c>
      <c r="C24" s="30" t="s">
        <v>373</v>
      </c>
      <c r="D24" s="30" t="s">
        <v>368</v>
      </c>
      <c r="E24" s="58" t="s">
        <v>374</v>
      </c>
      <c r="F24" s="31">
        <f>SUM(F23+VLOOKUP(E23,'변수 타입'!$B$5:$E$14,3,FALSE))</f>
        <v>60</v>
      </c>
      <c r="G24" s="1" t="s">
        <v>452</v>
      </c>
      <c r="H24" s="62" t="str">
        <f>VLOOKUP(E24,'변수 타입'!$B$5:$E$14,2,FALSE)</f>
        <v>int</v>
      </c>
      <c r="I24" s="41"/>
    </row>
    <row r="25" spans="2:9" ht="15.95" customHeight="1">
      <c r="B25" s="29">
        <v>17</v>
      </c>
      <c r="C25" s="30" t="s">
        <v>373</v>
      </c>
      <c r="D25" s="30" t="s">
        <v>368</v>
      </c>
      <c r="E25" s="58" t="s">
        <v>374</v>
      </c>
      <c r="F25" s="31">
        <f>SUM(F24+VLOOKUP(E24,'변수 타입'!$B$5:$E$14,3,FALSE))</f>
        <v>64</v>
      </c>
      <c r="G25" s="1" t="s">
        <v>452</v>
      </c>
      <c r="H25" s="62" t="str">
        <f>VLOOKUP(E25,'변수 타입'!$B$5:$E$14,2,FALSE)</f>
        <v>int</v>
      </c>
      <c r="I25" s="41"/>
    </row>
    <row r="26" spans="2:9" ht="15.95" customHeight="1">
      <c r="B26" s="29">
        <v>18</v>
      </c>
      <c r="C26" s="30" t="s">
        <v>373</v>
      </c>
      <c r="D26" s="30" t="s">
        <v>368</v>
      </c>
      <c r="E26" s="58" t="s">
        <v>374</v>
      </c>
      <c r="F26" s="31">
        <f>SUM(F25+VLOOKUP(E25,'변수 타입'!$B$5:$E$14,3,FALSE))</f>
        <v>68</v>
      </c>
      <c r="G26" s="1" t="s">
        <v>452</v>
      </c>
      <c r="H26" s="62" t="str">
        <f>VLOOKUP(E26,'변수 타입'!$B$5:$E$14,2,FALSE)</f>
        <v>int</v>
      </c>
      <c r="I26" s="41"/>
    </row>
    <row r="27" spans="2:9" ht="15.95" customHeight="1">
      <c r="B27" s="29">
        <v>19</v>
      </c>
      <c r="C27" s="30" t="s">
        <v>373</v>
      </c>
      <c r="D27" s="30" t="s">
        <v>368</v>
      </c>
      <c r="E27" s="58" t="s">
        <v>374</v>
      </c>
      <c r="F27" s="31">
        <f>SUM(F26+VLOOKUP(E26,'변수 타입'!$B$5:$E$14,3,FALSE))</f>
        <v>72</v>
      </c>
      <c r="G27" s="1" t="s">
        <v>452</v>
      </c>
      <c r="H27" s="62" t="str">
        <f>VLOOKUP(E27,'변수 타입'!$B$5:$E$14,2,FALSE)</f>
        <v>int</v>
      </c>
      <c r="I27" s="41"/>
    </row>
    <row r="28" spans="2:9" ht="15.95" customHeight="1">
      <c r="B28" s="29">
        <v>20</v>
      </c>
      <c r="C28" s="30" t="s">
        <v>373</v>
      </c>
      <c r="D28" s="30" t="s">
        <v>368</v>
      </c>
      <c r="E28" s="58" t="s">
        <v>374</v>
      </c>
      <c r="F28" s="31">
        <f>SUM(F27+VLOOKUP(E27,'변수 타입'!$B$5:$E$14,3,FALSE))</f>
        <v>76</v>
      </c>
      <c r="G28" s="1" t="s">
        <v>452</v>
      </c>
      <c r="H28" s="62" t="str">
        <f>VLOOKUP(E28,'변수 타입'!$B$5:$E$14,2,FALSE)</f>
        <v>int</v>
      </c>
      <c r="I28" s="41"/>
    </row>
    <row r="29" spans="2:9" ht="15.95" customHeight="1">
      <c r="B29" s="29">
        <v>21</v>
      </c>
      <c r="C29" s="30" t="s">
        <v>373</v>
      </c>
      <c r="D29" s="30" t="s">
        <v>368</v>
      </c>
      <c r="E29" s="58" t="s">
        <v>374</v>
      </c>
      <c r="F29" s="31">
        <f>SUM(F28+VLOOKUP(E28,'변수 타입'!$B$5:$E$14,3,FALSE))</f>
        <v>80</v>
      </c>
      <c r="G29" s="1" t="s">
        <v>452</v>
      </c>
      <c r="H29" s="62" t="str">
        <f>VLOOKUP(E29,'변수 타입'!$B$5:$E$14,2,FALSE)</f>
        <v>int</v>
      </c>
      <c r="I29" s="41"/>
    </row>
    <row r="30" spans="2:9" ht="15.95" customHeight="1">
      <c r="B30" s="29">
        <v>22</v>
      </c>
      <c r="C30" s="30" t="s">
        <v>373</v>
      </c>
      <c r="D30" s="30" t="s">
        <v>368</v>
      </c>
      <c r="E30" s="58" t="s">
        <v>374</v>
      </c>
      <c r="F30" s="31">
        <f>SUM(F29+VLOOKUP(E29,'변수 타입'!$B$5:$E$14,3,FALSE))</f>
        <v>84</v>
      </c>
      <c r="G30" s="1" t="s">
        <v>452</v>
      </c>
      <c r="H30" s="62" t="str">
        <f>VLOOKUP(E30,'변수 타입'!$B$5:$E$14,2,FALSE)</f>
        <v>int</v>
      </c>
      <c r="I30" s="41"/>
    </row>
    <row r="31" spans="2:9" ht="15.95" customHeight="1">
      <c r="B31" s="29">
        <v>23</v>
      </c>
      <c r="C31" s="30" t="s">
        <v>373</v>
      </c>
      <c r="D31" s="30" t="s">
        <v>368</v>
      </c>
      <c r="E31" s="58" t="s">
        <v>374</v>
      </c>
      <c r="F31" s="31">
        <f>SUM(F30+VLOOKUP(E30,'변수 타입'!$B$5:$E$14,3,FALSE))</f>
        <v>88</v>
      </c>
      <c r="G31" s="1" t="s">
        <v>452</v>
      </c>
      <c r="H31" s="62" t="str">
        <f>VLOOKUP(E31,'변수 타입'!$B$5:$E$14,2,FALSE)</f>
        <v>int</v>
      </c>
      <c r="I31" s="41"/>
    </row>
    <row r="32" spans="2:9" ht="15.95" customHeight="1">
      <c r="B32" s="29">
        <v>24</v>
      </c>
      <c r="C32" s="30" t="s">
        <v>373</v>
      </c>
      <c r="D32" s="30" t="s">
        <v>368</v>
      </c>
      <c r="E32" s="58" t="s">
        <v>374</v>
      </c>
      <c r="F32" s="31">
        <f>SUM(F31+VLOOKUP(E31,'변수 타입'!$B$5:$E$14,3,FALSE))</f>
        <v>92</v>
      </c>
      <c r="G32" s="1" t="s">
        <v>452</v>
      </c>
      <c r="H32" s="62" t="str">
        <f>VLOOKUP(E32,'변수 타입'!$B$5:$E$14,2,FALSE)</f>
        <v>int</v>
      </c>
      <c r="I32" s="41"/>
    </row>
    <row r="33" spans="2:9" ht="15.95" customHeight="1">
      <c r="B33" s="29">
        <v>25</v>
      </c>
      <c r="C33" s="30" t="s">
        <v>373</v>
      </c>
      <c r="D33" s="30" t="s">
        <v>368</v>
      </c>
      <c r="E33" s="58" t="s">
        <v>374</v>
      </c>
      <c r="F33" s="31">
        <f>SUM(F32+VLOOKUP(E32,'변수 타입'!$B$5:$E$14,3,FALSE))</f>
        <v>96</v>
      </c>
      <c r="G33" s="1" t="s">
        <v>452</v>
      </c>
      <c r="H33" s="62" t="str">
        <f>VLOOKUP(E33,'변수 타입'!$B$5:$E$14,2,FALSE)</f>
        <v>int</v>
      </c>
      <c r="I33" s="41"/>
    </row>
    <row r="34" spans="2:9" ht="15.95" customHeight="1">
      <c r="B34" s="29">
        <v>26</v>
      </c>
      <c r="C34" s="30" t="s">
        <v>373</v>
      </c>
      <c r="D34" s="30" t="s">
        <v>368</v>
      </c>
      <c r="E34" s="58" t="s">
        <v>374</v>
      </c>
      <c r="F34" s="31">
        <f>SUM(F33+VLOOKUP(E33,'변수 타입'!$B$5:$E$14,3,FALSE))</f>
        <v>100</v>
      </c>
      <c r="G34" s="1" t="s">
        <v>452</v>
      </c>
      <c r="H34" s="62" t="str">
        <f>VLOOKUP(E34,'변수 타입'!$B$5:$E$14,2,FALSE)</f>
        <v>int</v>
      </c>
      <c r="I34" s="41"/>
    </row>
    <row r="35" spans="2:9" ht="15.95" customHeight="1">
      <c r="B35" s="29">
        <v>27</v>
      </c>
      <c r="C35" s="30" t="s">
        <v>373</v>
      </c>
      <c r="D35" s="30" t="s">
        <v>368</v>
      </c>
      <c r="E35" s="58" t="s">
        <v>374</v>
      </c>
      <c r="F35" s="31">
        <f>SUM(F34+VLOOKUP(E34,'변수 타입'!$B$5:$E$14,3,FALSE))</f>
        <v>104</v>
      </c>
      <c r="G35" s="1" t="s">
        <v>452</v>
      </c>
      <c r="H35" s="62" t="str">
        <f>VLOOKUP(E35,'변수 타입'!$B$5:$E$14,2,FALSE)</f>
        <v>int</v>
      </c>
      <c r="I35" s="42"/>
    </row>
    <row r="36" spans="2:9" ht="15.95" customHeight="1">
      <c r="B36" s="29">
        <v>28</v>
      </c>
      <c r="C36" s="30" t="s">
        <v>373</v>
      </c>
      <c r="D36" s="30" t="s">
        <v>368</v>
      </c>
      <c r="E36" s="58" t="s">
        <v>374</v>
      </c>
      <c r="F36" s="31">
        <f>SUM(F35+VLOOKUP(E35,'변수 타입'!$B$5:$E$14,3,FALSE))</f>
        <v>108</v>
      </c>
      <c r="G36" s="1" t="s">
        <v>452</v>
      </c>
      <c r="H36" s="62" t="str">
        <f>VLOOKUP(E36,'변수 타입'!$B$5:$E$14,2,FALSE)</f>
        <v>int</v>
      </c>
      <c r="I36" s="42"/>
    </row>
    <row r="37" spans="2:9" ht="15.95" customHeight="1">
      <c r="B37" s="29">
        <v>29</v>
      </c>
      <c r="C37" s="30" t="s">
        <v>373</v>
      </c>
      <c r="D37" s="30" t="s">
        <v>368</v>
      </c>
      <c r="E37" s="58" t="s">
        <v>374</v>
      </c>
      <c r="F37" s="31">
        <f>SUM(F36+VLOOKUP(E36,'변수 타입'!$B$5:$E$14,3,FALSE))</f>
        <v>112</v>
      </c>
      <c r="G37" s="1" t="s">
        <v>452</v>
      </c>
      <c r="H37" s="62" t="str">
        <f>VLOOKUP(E37,'변수 타입'!$B$5:$E$14,2,FALSE)</f>
        <v>int</v>
      </c>
      <c r="I37" s="41"/>
    </row>
    <row r="38" spans="2:9" ht="15.95" customHeight="1">
      <c r="B38" s="29">
        <v>30</v>
      </c>
      <c r="C38" s="30" t="s">
        <v>373</v>
      </c>
      <c r="D38" s="30" t="s">
        <v>368</v>
      </c>
      <c r="E38" s="58" t="s">
        <v>374</v>
      </c>
      <c r="F38" s="31">
        <f>SUM(F37+VLOOKUP(E37,'변수 타입'!$B$5:$E$14,3,FALSE))</f>
        <v>116</v>
      </c>
      <c r="G38" s="1" t="s">
        <v>452</v>
      </c>
      <c r="H38" s="62" t="str">
        <f>VLOOKUP(E38,'변수 타입'!$B$5:$E$14,2,FALSE)</f>
        <v>int</v>
      </c>
      <c r="I38" s="41"/>
    </row>
  </sheetData>
  <mergeCells count="2">
    <mergeCell ref="D8:E8"/>
    <mergeCell ref="B2:G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'변수 타입'!$B$17:$B$18</xm:f>
          </x14:formula1>
          <xm:sqref>D9:D38</xm:sqref>
        </x14:dataValidation>
        <x14:dataValidation type="list" allowBlank="1" showInputMessage="1" showErrorMessage="1">
          <x14:formula1>
            <xm:f>'변수 타입'!$B$5:$B$14</xm:f>
          </x14:formula1>
          <xm:sqref>E9:E38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H224"/>
  <sheetViews>
    <sheetView zoomScaleNormal="100" workbookViewId="0">
      <pane ySplit="7" topLeftCell="A8" activePane="bottomLeft" state="frozen"/>
      <selection pane="bottomLeft" activeCell="I112" sqref="I112"/>
    </sheetView>
  </sheetViews>
  <sheetFormatPr defaultColWidth="9" defaultRowHeight="15.95" customHeight="1"/>
  <cols>
    <col min="1" max="2" width="5.625" style="33" customWidth="1"/>
    <col min="3" max="3" width="13.625" style="33" customWidth="1"/>
    <col min="4" max="4" width="8.625" style="33" customWidth="1"/>
    <col min="5" max="5" width="10.625" style="59" customWidth="1"/>
    <col min="6" max="6" width="7.625" style="36" customWidth="1"/>
    <col min="7" max="7" width="40.625" style="33" customWidth="1"/>
    <col min="8" max="8" width="10.625" style="63" customWidth="1"/>
    <col min="9" max="9" width="50.625" style="33" customWidth="1"/>
    <col min="10" max="10" width="26.625" style="33" bestFit="1" customWidth="1"/>
    <col min="11" max="12" width="9.625" style="33" customWidth="1"/>
    <col min="13" max="13" width="63.875" style="33" bestFit="1" customWidth="1"/>
    <col min="14" max="14" width="19.25" style="33" bestFit="1" customWidth="1"/>
    <col min="15" max="16384" width="9" style="33"/>
  </cols>
  <sheetData>
    <row r="1" spans="1:112" s="16" customFormat="1" ht="15.95" customHeight="1">
      <c r="A1" s="13"/>
      <c r="B1" s="13"/>
      <c r="C1" s="13"/>
      <c r="D1" s="13"/>
      <c r="E1" s="56"/>
      <c r="F1" s="24"/>
      <c r="G1" s="13"/>
      <c r="H1" s="60"/>
      <c r="I1" s="13"/>
    </row>
    <row r="2" spans="1:112" s="16" customFormat="1" ht="15.95" customHeight="1">
      <c r="A2" s="13"/>
      <c r="B2" s="438" t="s">
        <v>441</v>
      </c>
      <c r="C2" s="438"/>
      <c r="D2" s="438"/>
      <c r="E2" s="438"/>
      <c r="F2" s="438"/>
      <c r="G2" s="443"/>
      <c r="H2" s="46" t="s">
        <v>502</v>
      </c>
      <c r="I2" s="134" t="s">
        <v>503</v>
      </c>
    </row>
    <row r="3" spans="1:112" ht="15.95" customHeight="1">
      <c r="B3" s="438"/>
      <c r="C3" s="438"/>
      <c r="D3" s="438"/>
      <c r="E3" s="438"/>
      <c r="F3" s="438"/>
      <c r="G3" s="443"/>
      <c r="H3" s="46" t="s">
        <v>289</v>
      </c>
      <c r="I3" s="134" t="s">
        <v>495</v>
      </c>
    </row>
    <row r="4" spans="1:112" ht="15.95" customHeight="1">
      <c r="B4" s="438"/>
      <c r="C4" s="438"/>
      <c r="D4" s="438"/>
      <c r="E4" s="438"/>
      <c r="F4" s="438"/>
      <c r="G4" s="443"/>
      <c r="H4" s="46" t="s">
        <v>290</v>
      </c>
      <c r="I4" s="47">
        <v>102</v>
      </c>
    </row>
    <row r="5" spans="1:112" ht="15.95" customHeight="1">
      <c r="B5" s="438"/>
      <c r="C5" s="438"/>
      <c r="D5" s="438"/>
      <c r="E5" s="438"/>
      <c r="F5" s="438"/>
      <c r="G5" s="443"/>
      <c r="H5" s="46" t="s">
        <v>412</v>
      </c>
      <c r="I5" s="47">
        <v>1060</v>
      </c>
    </row>
    <row r="6" spans="1:112" s="14" customFormat="1" ht="15.95" customHeight="1" thickBot="1">
      <c r="B6" s="15"/>
      <c r="C6" s="15"/>
      <c r="D6" s="15"/>
      <c r="E6" s="17"/>
      <c r="F6" s="25"/>
      <c r="G6" s="15"/>
      <c r="H6" s="61"/>
      <c r="I6" s="15"/>
    </row>
    <row r="7" spans="1:112" s="32" customFormat="1" ht="32.1" customHeight="1" thickBot="1">
      <c r="B7" s="50" t="s">
        <v>387</v>
      </c>
      <c r="C7" s="50" t="s">
        <v>369</v>
      </c>
      <c r="D7" s="50" t="s">
        <v>368</v>
      </c>
      <c r="E7" s="50" t="s">
        <v>377</v>
      </c>
      <c r="F7" s="50" t="s">
        <v>451</v>
      </c>
      <c r="G7" s="50" t="s">
        <v>381</v>
      </c>
      <c r="H7" s="50" t="s">
        <v>375</v>
      </c>
      <c r="I7" s="51" t="s">
        <v>383</v>
      </c>
      <c r="J7" s="51" t="s">
        <v>453</v>
      </c>
      <c r="K7" s="51" t="s">
        <v>463</v>
      </c>
      <c r="L7" s="51" t="s">
        <v>464</v>
      </c>
    </row>
    <row r="8" spans="1:112" ht="15.95" customHeight="1" thickTop="1" thickBot="1">
      <c r="B8" s="70"/>
      <c r="C8" s="70"/>
      <c r="D8" s="437" t="s">
        <v>423</v>
      </c>
      <c r="E8" s="437"/>
      <c r="F8" s="82">
        <v>0</v>
      </c>
      <c r="G8" s="73"/>
      <c r="H8" s="71"/>
      <c r="I8" s="73"/>
      <c r="J8" s="72"/>
      <c r="K8" s="121"/>
      <c r="L8" s="121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</row>
    <row r="9" spans="1:112" ht="15.95" customHeight="1">
      <c r="B9" s="29">
        <v>1</v>
      </c>
      <c r="C9" s="30"/>
      <c r="D9" s="30" t="s">
        <v>442</v>
      </c>
      <c r="E9" s="58" t="s">
        <v>348</v>
      </c>
      <c r="F9" s="31">
        <f>F8</f>
        <v>0</v>
      </c>
      <c r="G9" s="3" t="s">
        <v>492</v>
      </c>
      <c r="H9" s="62" t="str">
        <f>VLOOKUP(E9,'변수 타입'!$B$5:$E$14,2,FALSE)</f>
        <v>string</v>
      </c>
      <c r="I9" s="38" t="s">
        <v>357</v>
      </c>
      <c r="J9" s="118"/>
      <c r="K9" s="124"/>
      <c r="L9" s="12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</row>
    <row r="10" spans="1:112" ht="15.95" customHeight="1">
      <c r="B10" s="29">
        <v>2</v>
      </c>
      <c r="C10" s="26"/>
      <c r="D10" s="30" t="s">
        <v>442</v>
      </c>
      <c r="E10" s="58" t="s">
        <v>348</v>
      </c>
      <c r="F10" s="31">
        <f>SUM(F9+VLOOKUP(E9,'변수 타입'!$B$5:$E$14,3,FALSE))</f>
        <v>256</v>
      </c>
      <c r="G10" s="3" t="s">
        <v>493</v>
      </c>
      <c r="H10" s="62" t="str">
        <f>VLOOKUP(E10,'변수 타입'!$B$5:$E$14,2,FALSE)</f>
        <v>string</v>
      </c>
      <c r="I10" s="38" t="s">
        <v>358</v>
      </c>
      <c r="J10" s="94"/>
      <c r="K10" s="122"/>
      <c r="L10" s="123" t="s">
        <v>468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</row>
    <row r="11" spans="1:112" ht="15.95" customHeight="1">
      <c r="B11" s="29">
        <v>3</v>
      </c>
      <c r="C11" s="26"/>
      <c r="D11" s="30" t="s">
        <v>442</v>
      </c>
      <c r="E11" s="57" t="s">
        <v>348</v>
      </c>
      <c r="F11" s="31">
        <f>SUM(F10+VLOOKUP(E10,'변수 타입'!$B$5:$E$14,3,FALSE))</f>
        <v>512</v>
      </c>
      <c r="G11" s="6" t="s">
        <v>452</v>
      </c>
      <c r="H11" s="62" t="str">
        <f>VLOOKUP(E11,'변수 타입'!$B$5:$E$14,2,FALSE)</f>
        <v>string</v>
      </c>
      <c r="I11" s="37"/>
      <c r="J11" s="94"/>
      <c r="K11" s="122"/>
      <c r="L11" s="123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</row>
    <row r="12" spans="1:112" ht="15.95" customHeight="1" thickBot="1">
      <c r="B12" s="105">
        <v>4</v>
      </c>
      <c r="C12" s="106"/>
      <c r="D12" s="106" t="s">
        <v>442</v>
      </c>
      <c r="E12" s="107" t="s">
        <v>348</v>
      </c>
      <c r="F12" s="108">
        <f>SUM(F11+VLOOKUP(E11,'변수 타입'!$B$5:$E$14,3,FALSE))</f>
        <v>768</v>
      </c>
      <c r="G12" s="113" t="s">
        <v>452</v>
      </c>
      <c r="H12" s="109" t="str">
        <f>VLOOKUP(E12,'변수 타입'!$B$5:$E$14,2,FALSE)</f>
        <v>string</v>
      </c>
      <c r="I12" s="98"/>
      <c r="J12" s="119"/>
      <c r="K12" s="126"/>
      <c r="L12" s="127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</row>
    <row r="13" spans="1:112" s="8" customFormat="1" ht="15.95" customHeight="1" thickBot="1">
      <c r="B13" s="48"/>
      <c r="C13" s="48"/>
      <c r="D13" s="442" t="s">
        <v>409</v>
      </c>
      <c r="E13" s="442"/>
      <c r="F13" s="112">
        <f>SUM(F12+VLOOKUP(E12,'변수 타입'!$B$5:$E$14,3,FALSE))</f>
        <v>1024</v>
      </c>
      <c r="G13" s="48"/>
      <c r="H13" s="48"/>
      <c r="I13" s="48"/>
      <c r="J13" s="23"/>
      <c r="K13" s="130"/>
      <c r="L13" s="130"/>
    </row>
    <row r="14" spans="1:112" ht="15.95" customHeight="1">
      <c r="A14" s="16"/>
      <c r="B14" s="75">
        <v>1</v>
      </c>
      <c r="C14" s="76" t="s">
        <v>372</v>
      </c>
      <c r="D14" s="76" t="s">
        <v>368</v>
      </c>
      <c r="E14" s="77" t="s">
        <v>338</v>
      </c>
      <c r="F14" s="78">
        <f>$F$13</f>
        <v>1024</v>
      </c>
      <c r="G14" s="79" t="s">
        <v>406</v>
      </c>
      <c r="H14" s="80" t="str">
        <f>VLOOKUP(E14,'변수 타입'!$B$5:$E$14,2,FALSE)</f>
        <v>bool</v>
      </c>
      <c r="I14" s="81"/>
      <c r="J14" s="90"/>
      <c r="K14" s="128"/>
      <c r="L14" s="129"/>
    </row>
    <row r="15" spans="1:112" ht="15.95" customHeight="1">
      <c r="A15" s="16"/>
      <c r="B15" s="29">
        <v>2</v>
      </c>
      <c r="C15" s="26" t="s">
        <v>372</v>
      </c>
      <c r="D15" s="30" t="s">
        <v>368</v>
      </c>
      <c r="E15" s="57" t="s">
        <v>338</v>
      </c>
      <c r="F15" s="31">
        <f>$F$13+DEC2OCT(VLOOKUP(E14,'변수 타입'!$B$5:$E$14,3,FALSE) * (_xlfn.NUMBERVALUE(B15) - 1) * 10) / 10</f>
        <v>1024.0999999999999</v>
      </c>
      <c r="G15" s="4" t="s">
        <v>94</v>
      </c>
      <c r="H15" s="62" t="str">
        <f>VLOOKUP(E15,'변수 타입'!$B$5:$E$14,2,FALSE)</f>
        <v>bool</v>
      </c>
      <c r="I15" s="39" t="s">
        <v>113</v>
      </c>
      <c r="J15" s="92"/>
      <c r="K15" s="122"/>
      <c r="L15" s="123"/>
    </row>
    <row r="16" spans="1:112" ht="15.95" customHeight="1">
      <c r="A16" s="16"/>
      <c r="B16" s="29">
        <v>3</v>
      </c>
      <c r="C16" s="26" t="s">
        <v>372</v>
      </c>
      <c r="D16" s="30" t="s">
        <v>368</v>
      </c>
      <c r="E16" s="57" t="s">
        <v>338</v>
      </c>
      <c r="F16" s="31">
        <f>$F$13+DEC2OCT(VLOOKUP(E15,'변수 타입'!$B$5:$E$14,3,FALSE) * (_xlfn.NUMBERVALUE(B16) - 1) * 10) / 10</f>
        <v>1024.2</v>
      </c>
      <c r="G16" s="4" t="s">
        <v>95</v>
      </c>
      <c r="H16" s="62" t="str">
        <f>VLOOKUP(E16,'변수 타입'!$B$5:$E$14,2,FALSE)</f>
        <v>bool</v>
      </c>
      <c r="I16" s="39" t="s">
        <v>113</v>
      </c>
      <c r="J16" s="92"/>
      <c r="K16" s="122"/>
      <c r="L16" s="123"/>
    </row>
    <row r="17" spans="1:12" ht="15.95" customHeight="1">
      <c r="A17" s="16"/>
      <c r="B17" s="29">
        <v>4</v>
      </c>
      <c r="C17" s="26" t="s">
        <v>372</v>
      </c>
      <c r="D17" s="30" t="s">
        <v>368</v>
      </c>
      <c r="E17" s="57" t="s">
        <v>338</v>
      </c>
      <c r="F17" s="31">
        <f>$F$13+DEC2OCT(VLOOKUP(E16,'변수 타입'!$B$5:$E$14,3,FALSE) * (_xlfn.NUMBERVALUE(B17) - 1) * 10) / 10</f>
        <v>1024.3</v>
      </c>
      <c r="G17" s="4" t="s">
        <v>96</v>
      </c>
      <c r="H17" s="62" t="str">
        <f>VLOOKUP(E17,'변수 타입'!$B$5:$E$14,2,FALSE)</f>
        <v>bool</v>
      </c>
      <c r="I17" s="37"/>
      <c r="J17" s="92"/>
      <c r="K17" s="122"/>
      <c r="L17" s="123" t="s">
        <v>465</v>
      </c>
    </row>
    <row r="18" spans="1:12" ht="15.95" customHeight="1">
      <c r="A18" s="16"/>
      <c r="B18" s="29">
        <v>5</v>
      </c>
      <c r="C18" s="26" t="s">
        <v>372</v>
      </c>
      <c r="D18" s="30" t="s">
        <v>368</v>
      </c>
      <c r="E18" s="57" t="s">
        <v>338</v>
      </c>
      <c r="F18" s="31">
        <f>$F$13+DEC2OCT(VLOOKUP(E17,'변수 타입'!$B$5:$E$14,3,FALSE) * (_xlfn.NUMBERVALUE(B18) - 1) * 10) / 10</f>
        <v>1024.4000000000001</v>
      </c>
      <c r="G18" s="4" t="s">
        <v>97</v>
      </c>
      <c r="H18" s="62" t="str">
        <f>VLOOKUP(E18,'변수 타입'!$B$5:$E$14,2,FALSE)</f>
        <v>bool</v>
      </c>
      <c r="I18" s="37"/>
      <c r="J18" s="92"/>
      <c r="K18" s="122" t="s">
        <v>465</v>
      </c>
      <c r="L18" s="123" t="s">
        <v>465</v>
      </c>
    </row>
    <row r="19" spans="1:12" ht="15.95" customHeight="1">
      <c r="A19" s="16"/>
      <c r="B19" s="29">
        <v>6</v>
      </c>
      <c r="C19" s="26" t="s">
        <v>372</v>
      </c>
      <c r="D19" s="30" t="s">
        <v>368</v>
      </c>
      <c r="E19" s="57" t="s">
        <v>338</v>
      </c>
      <c r="F19" s="31">
        <f>$F$13+DEC2OCT(VLOOKUP(E18,'변수 타입'!$B$5:$E$14,3,FALSE) * (_xlfn.NUMBERVALUE(B19) - 1) * 10) / 10</f>
        <v>1024.5</v>
      </c>
      <c r="G19" s="4" t="s">
        <v>98</v>
      </c>
      <c r="H19" s="62" t="str">
        <f>VLOOKUP(E19,'변수 타입'!$B$5:$E$14,2,FALSE)</f>
        <v>bool</v>
      </c>
      <c r="I19" s="37"/>
      <c r="J19" s="92"/>
      <c r="K19" s="122" t="s">
        <v>465</v>
      </c>
      <c r="L19" s="123" t="s">
        <v>465</v>
      </c>
    </row>
    <row r="20" spans="1:12" ht="15.95" customHeight="1">
      <c r="A20" s="16"/>
      <c r="B20" s="29">
        <v>7</v>
      </c>
      <c r="C20" s="26" t="s">
        <v>372</v>
      </c>
      <c r="D20" s="30" t="s">
        <v>368</v>
      </c>
      <c r="E20" s="57" t="s">
        <v>338</v>
      </c>
      <c r="F20" s="31">
        <f>$F$13+DEC2OCT(VLOOKUP(E19,'변수 타입'!$B$5:$E$14,3,FALSE) * (_xlfn.NUMBERVALUE(B20) - 1) * 10) / 10</f>
        <v>1024.5999999999999</v>
      </c>
      <c r="G20" s="4" t="s">
        <v>99</v>
      </c>
      <c r="H20" s="62" t="str">
        <f>VLOOKUP(E20,'변수 타입'!$B$5:$E$14,2,FALSE)</f>
        <v>bool</v>
      </c>
      <c r="I20" s="37"/>
      <c r="J20" s="92"/>
      <c r="K20" s="122" t="s">
        <v>465</v>
      </c>
      <c r="L20" s="123" t="s">
        <v>465</v>
      </c>
    </row>
    <row r="21" spans="1:12" ht="15.95" customHeight="1">
      <c r="A21" s="16"/>
      <c r="B21" s="29">
        <v>8</v>
      </c>
      <c r="C21" s="26" t="s">
        <v>372</v>
      </c>
      <c r="D21" s="30" t="s">
        <v>368</v>
      </c>
      <c r="E21" s="57" t="s">
        <v>338</v>
      </c>
      <c r="F21" s="31">
        <f>$F$13+DEC2OCT(VLOOKUP(E20,'변수 타입'!$B$5:$E$14,3,FALSE) * (_xlfn.NUMBERVALUE(B21) - 1) * 10) / 10</f>
        <v>1024.7</v>
      </c>
      <c r="G21" s="4" t="s">
        <v>131</v>
      </c>
      <c r="H21" s="62" t="str">
        <f>VLOOKUP(E21,'변수 타입'!$B$5:$E$14,2,FALSE)</f>
        <v>bool</v>
      </c>
      <c r="I21" s="37"/>
      <c r="J21" s="92"/>
      <c r="K21" s="122" t="s">
        <v>465</v>
      </c>
      <c r="L21" s="123" t="s">
        <v>465</v>
      </c>
    </row>
    <row r="22" spans="1:12" ht="15.95" customHeight="1">
      <c r="A22" s="16"/>
      <c r="B22" s="29">
        <v>9</v>
      </c>
      <c r="C22" s="26" t="s">
        <v>372</v>
      </c>
      <c r="D22" s="30" t="s">
        <v>368</v>
      </c>
      <c r="E22" s="57" t="s">
        <v>338</v>
      </c>
      <c r="F22" s="31">
        <f>$F$13+DEC2OCT(VLOOKUP(E21,'변수 타입'!$B$5:$E$14,3,FALSE) * (_xlfn.NUMBERVALUE(B22) - 1) * 10) / 10</f>
        <v>1025</v>
      </c>
      <c r="G22" s="4" t="s">
        <v>132</v>
      </c>
      <c r="H22" s="62" t="str">
        <f>VLOOKUP(E22,'변수 타입'!$B$5:$E$14,2,FALSE)</f>
        <v>bool</v>
      </c>
      <c r="I22" s="37"/>
      <c r="J22" s="92"/>
      <c r="K22" s="122" t="s">
        <v>465</v>
      </c>
      <c r="L22" s="123"/>
    </row>
    <row r="23" spans="1:12" ht="15.95" customHeight="1">
      <c r="A23" s="16"/>
      <c r="B23" s="29">
        <v>10</v>
      </c>
      <c r="C23" s="26" t="s">
        <v>372</v>
      </c>
      <c r="D23" s="30" t="s">
        <v>368</v>
      </c>
      <c r="E23" s="57" t="s">
        <v>338</v>
      </c>
      <c r="F23" s="31">
        <f>$F$13+DEC2OCT(VLOOKUP(E22,'변수 타입'!$B$5:$E$14,3,FALSE) * (_xlfn.NUMBERVALUE(B23) - 1) * 10) / 10</f>
        <v>1025.0999999999999</v>
      </c>
      <c r="G23" s="4" t="s">
        <v>133</v>
      </c>
      <c r="H23" s="62" t="str">
        <f>VLOOKUP(E23,'변수 타입'!$B$5:$E$14,2,FALSE)</f>
        <v>bool</v>
      </c>
      <c r="I23" s="37"/>
      <c r="J23" s="92"/>
      <c r="K23" s="122"/>
      <c r="L23" s="123" t="s">
        <v>465</v>
      </c>
    </row>
    <row r="24" spans="1:12" ht="15.95" customHeight="1">
      <c r="A24" s="16"/>
      <c r="B24" s="29">
        <v>11</v>
      </c>
      <c r="C24" s="26" t="s">
        <v>372</v>
      </c>
      <c r="D24" s="30" t="s">
        <v>368</v>
      </c>
      <c r="E24" s="57" t="s">
        <v>338</v>
      </c>
      <c r="F24" s="31">
        <f>$F$13+DEC2OCT(VLOOKUP(E23,'변수 타입'!$B$5:$E$14,3,FALSE) * (_xlfn.NUMBERVALUE(B24) - 1) * 10) / 10</f>
        <v>1025.2</v>
      </c>
      <c r="G24" s="4" t="s">
        <v>466</v>
      </c>
      <c r="H24" s="62" t="str">
        <f>VLOOKUP(E24,'변수 타입'!$B$5:$E$14,2,FALSE)</f>
        <v>bool</v>
      </c>
      <c r="I24" s="39" t="s">
        <v>113</v>
      </c>
      <c r="J24" s="92"/>
      <c r="K24" s="122"/>
      <c r="L24" s="123"/>
    </row>
    <row r="25" spans="1:12" ht="15.95" customHeight="1">
      <c r="A25" s="16"/>
      <c r="B25" s="29">
        <v>12</v>
      </c>
      <c r="C25" s="26" t="s">
        <v>372</v>
      </c>
      <c r="D25" s="30" t="s">
        <v>368</v>
      </c>
      <c r="E25" s="57" t="s">
        <v>338</v>
      </c>
      <c r="F25" s="31">
        <f>$F$13+DEC2OCT(VLOOKUP(E24,'변수 타입'!$B$5:$E$14,3,FALSE) * (_xlfn.NUMBERVALUE(B25) - 1) * 10) / 10</f>
        <v>1025.3</v>
      </c>
      <c r="G25" s="4" t="s">
        <v>134</v>
      </c>
      <c r="H25" s="62" t="str">
        <f>VLOOKUP(E25,'변수 타입'!$B$5:$E$14,2,FALSE)</f>
        <v>bool</v>
      </c>
      <c r="I25" s="37" t="s">
        <v>137</v>
      </c>
      <c r="J25" s="92"/>
      <c r="K25" s="122" t="s">
        <v>465</v>
      </c>
      <c r="L25" s="123"/>
    </row>
    <row r="26" spans="1:12" ht="15.95" customHeight="1">
      <c r="A26" s="16"/>
      <c r="B26" s="29">
        <v>13</v>
      </c>
      <c r="C26" s="26" t="s">
        <v>372</v>
      </c>
      <c r="D26" s="30" t="s">
        <v>368</v>
      </c>
      <c r="E26" s="57" t="s">
        <v>338</v>
      </c>
      <c r="F26" s="31">
        <f>$F$13+DEC2OCT(VLOOKUP(E25,'변수 타입'!$B$5:$E$14,3,FALSE) * (_xlfn.NUMBERVALUE(B26) - 1) * 10) / 10</f>
        <v>1025.4000000000001</v>
      </c>
      <c r="G26" s="4" t="s">
        <v>135</v>
      </c>
      <c r="H26" s="62" t="str">
        <f>VLOOKUP(E26,'변수 타입'!$B$5:$E$14,2,FALSE)</f>
        <v>bool</v>
      </c>
      <c r="I26" s="37" t="s">
        <v>138</v>
      </c>
      <c r="J26" s="92"/>
      <c r="K26" s="122" t="s">
        <v>465</v>
      </c>
      <c r="L26" s="123"/>
    </row>
    <row r="27" spans="1:12" ht="15.95" customHeight="1">
      <c r="A27" s="16"/>
      <c r="B27" s="29">
        <v>14</v>
      </c>
      <c r="C27" s="26" t="s">
        <v>372</v>
      </c>
      <c r="D27" s="30" t="s">
        <v>368</v>
      </c>
      <c r="E27" s="57" t="s">
        <v>338</v>
      </c>
      <c r="F27" s="31">
        <f>$F$13+DEC2OCT(VLOOKUP(E26,'변수 타입'!$B$5:$E$14,3,FALSE) * (_xlfn.NUMBERVALUE(B27) - 1) * 10) / 10</f>
        <v>1025.5</v>
      </c>
      <c r="G27" s="4" t="s">
        <v>136</v>
      </c>
      <c r="H27" s="62" t="str">
        <f>VLOOKUP(E27,'변수 타입'!$B$5:$E$14,2,FALSE)</f>
        <v>bool</v>
      </c>
      <c r="I27" s="37" t="s">
        <v>139</v>
      </c>
      <c r="J27" s="92"/>
      <c r="K27" s="122" t="s">
        <v>465</v>
      </c>
      <c r="L27" s="123"/>
    </row>
    <row r="28" spans="1:12" ht="15.95" customHeight="1">
      <c r="A28" s="16"/>
      <c r="B28" s="29">
        <v>15</v>
      </c>
      <c r="C28" s="26" t="s">
        <v>372</v>
      </c>
      <c r="D28" s="30" t="s">
        <v>368</v>
      </c>
      <c r="E28" s="57" t="s">
        <v>338</v>
      </c>
      <c r="F28" s="31">
        <f>$F$13+DEC2OCT(VLOOKUP(E27,'변수 타입'!$B$5:$E$14,3,FALSE) * (_xlfn.NUMBERVALUE(B28) - 1) * 10) / 10</f>
        <v>1025.5999999999999</v>
      </c>
      <c r="G28" s="4" t="s">
        <v>140</v>
      </c>
      <c r="H28" s="62" t="str">
        <f>VLOOKUP(E28,'변수 타입'!$B$5:$E$14,2,FALSE)</f>
        <v>bool</v>
      </c>
      <c r="I28" s="37" t="s">
        <v>141</v>
      </c>
      <c r="J28" s="92"/>
      <c r="K28" s="122" t="s">
        <v>465</v>
      </c>
      <c r="L28" s="123" t="s">
        <v>465</v>
      </c>
    </row>
    <row r="29" spans="1:12" ht="15.95" customHeight="1">
      <c r="A29" s="16"/>
      <c r="B29" s="29">
        <v>16</v>
      </c>
      <c r="C29" s="26" t="s">
        <v>372</v>
      </c>
      <c r="D29" s="30" t="s">
        <v>368</v>
      </c>
      <c r="E29" s="57" t="s">
        <v>338</v>
      </c>
      <c r="F29" s="31">
        <f>$F$13+DEC2OCT(VLOOKUP(E28,'변수 타입'!$B$5:$E$14,3,FALSE) * (_xlfn.NUMBERVALUE(B29) - 1) * 10) / 10</f>
        <v>1025.7</v>
      </c>
      <c r="G29" s="4" t="s">
        <v>100</v>
      </c>
      <c r="H29" s="62" t="str">
        <f>VLOOKUP(E29,'변수 타입'!$B$5:$E$14,2,FALSE)</f>
        <v>bool</v>
      </c>
      <c r="I29" s="37"/>
      <c r="J29" s="92"/>
      <c r="K29" s="122" t="s">
        <v>465</v>
      </c>
      <c r="L29" s="123"/>
    </row>
    <row r="30" spans="1:12" ht="15.95" customHeight="1">
      <c r="A30" s="16"/>
      <c r="B30" s="29">
        <v>17</v>
      </c>
      <c r="C30" s="26" t="s">
        <v>372</v>
      </c>
      <c r="D30" s="30" t="s">
        <v>368</v>
      </c>
      <c r="E30" s="57" t="s">
        <v>338</v>
      </c>
      <c r="F30" s="31">
        <f>$F$13+DEC2OCT(VLOOKUP(E29,'변수 타입'!$B$5:$E$14,3,FALSE) * (_xlfn.NUMBERVALUE(B30) - 1) * 10) / 10</f>
        <v>1026</v>
      </c>
      <c r="G30" s="4" t="s">
        <v>101</v>
      </c>
      <c r="H30" s="62" t="str">
        <f>VLOOKUP(E30,'변수 타입'!$B$5:$E$14,2,FALSE)</f>
        <v>bool</v>
      </c>
      <c r="I30" s="40" t="s">
        <v>113</v>
      </c>
      <c r="J30" s="92"/>
      <c r="K30" s="122"/>
      <c r="L30" s="123"/>
    </row>
    <row r="31" spans="1:12" ht="15.95" customHeight="1">
      <c r="A31" s="16"/>
      <c r="B31" s="29">
        <v>18</v>
      </c>
      <c r="C31" s="26" t="s">
        <v>372</v>
      </c>
      <c r="D31" s="30" t="s">
        <v>368</v>
      </c>
      <c r="E31" s="57" t="s">
        <v>338</v>
      </c>
      <c r="F31" s="31">
        <f>$F$13+DEC2OCT(VLOOKUP(E30,'변수 타입'!$B$5:$E$14,3,FALSE) * (_xlfn.NUMBERVALUE(B31) - 1) * 10) / 10</f>
        <v>1026.0999999999999</v>
      </c>
      <c r="G31" s="5" t="s">
        <v>142</v>
      </c>
      <c r="H31" s="62" t="str">
        <f>VLOOKUP(E31,'변수 타입'!$B$5:$E$14,2,FALSE)</f>
        <v>bool</v>
      </c>
      <c r="I31" s="40" t="s">
        <v>113</v>
      </c>
      <c r="J31" s="92"/>
      <c r="K31" s="122"/>
      <c r="L31" s="123"/>
    </row>
    <row r="32" spans="1:12" ht="15.95" customHeight="1">
      <c r="A32" s="16"/>
      <c r="B32" s="29">
        <v>19</v>
      </c>
      <c r="C32" s="26" t="s">
        <v>372</v>
      </c>
      <c r="D32" s="30" t="s">
        <v>368</v>
      </c>
      <c r="E32" s="57" t="s">
        <v>338</v>
      </c>
      <c r="F32" s="31">
        <f>$F$13+DEC2OCT(VLOOKUP(E31,'변수 타입'!$B$5:$E$14,3,FALSE) * (_xlfn.NUMBERVALUE(B32) - 1) * 10) / 10</f>
        <v>1026.2</v>
      </c>
      <c r="G32" s="5" t="s">
        <v>276</v>
      </c>
      <c r="H32" s="62" t="str">
        <f>VLOOKUP(E32,'변수 타입'!$B$5:$E$14,2,FALSE)</f>
        <v>bool</v>
      </c>
      <c r="I32" s="41"/>
      <c r="J32" s="92"/>
      <c r="K32" s="122"/>
      <c r="L32" s="123" t="s">
        <v>465</v>
      </c>
    </row>
    <row r="33" spans="1:12" ht="15.95" customHeight="1">
      <c r="A33" s="16"/>
      <c r="B33" s="29">
        <v>20</v>
      </c>
      <c r="C33" s="26" t="s">
        <v>372</v>
      </c>
      <c r="D33" s="30" t="s">
        <v>368</v>
      </c>
      <c r="E33" s="57" t="s">
        <v>338</v>
      </c>
      <c r="F33" s="31">
        <f>$F$13+DEC2OCT(VLOOKUP(E32,'변수 타입'!$B$5:$E$14,3,FALSE) * (_xlfn.NUMBERVALUE(B33) - 1) * 10) / 10</f>
        <v>1026.3</v>
      </c>
      <c r="G33" s="5" t="s">
        <v>143</v>
      </c>
      <c r="H33" s="62" t="str">
        <f>VLOOKUP(E33,'변수 타입'!$B$5:$E$14,2,FALSE)</f>
        <v>bool</v>
      </c>
      <c r="I33" s="41" t="s">
        <v>144</v>
      </c>
      <c r="J33" s="92"/>
      <c r="K33" s="122" t="s">
        <v>465</v>
      </c>
      <c r="L33" s="123" t="s">
        <v>465</v>
      </c>
    </row>
    <row r="34" spans="1:12" ht="15.95" customHeight="1">
      <c r="A34" s="16"/>
      <c r="B34" s="29">
        <v>21</v>
      </c>
      <c r="C34" s="26" t="s">
        <v>372</v>
      </c>
      <c r="D34" s="30" t="s">
        <v>368</v>
      </c>
      <c r="E34" s="57" t="s">
        <v>338</v>
      </c>
      <c r="F34" s="31">
        <f>$F$13+DEC2OCT(VLOOKUP(E33,'변수 타입'!$B$5:$E$14,3,FALSE) * (_xlfn.NUMBERVALUE(B34) - 1) * 10) / 10</f>
        <v>1026.4000000000001</v>
      </c>
      <c r="G34" s="5" t="s">
        <v>102</v>
      </c>
      <c r="H34" s="62" t="str">
        <f>VLOOKUP(E34,'변수 타입'!$B$5:$E$14,2,FALSE)</f>
        <v>bool</v>
      </c>
      <c r="I34" s="41" t="s">
        <v>145</v>
      </c>
      <c r="J34" s="92"/>
      <c r="K34" s="122" t="s">
        <v>465</v>
      </c>
      <c r="L34" s="123"/>
    </row>
    <row r="35" spans="1:12" ht="15.95" customHeight="1">
      <c r="A35" s="16"/>
      <c r="B35" s="29">
        <v>22</v>
      </c>
      <c r="C35" s="26" t="s">
        <v>372</v>
      </c>
      <c r="D35" s="30" t="s">
        <v>368</v>
      </c>
      <c r="E35" s="57" t="s">
        <v>338</v>
      </c>
      <c r="F35" s="31">
        <f>$F$13+DEC2OCT(VLOOKUP(E34,'변수 타입'!$B$5:$E$14,3,FALSE) * (_xlfn.NUMBERVALUE(B35) - 1) * 10) / 10</f>
        <v>1026.5</v>
      </c>
      <c r="G35" s="5" t="s">
        <v>103</v>
      </c>
      <c r="H35" s="62" t="str">
        <f>VLOOKUP(E35,'변수 타입'!$B$5:$E$14,2,FALSE)</f>
        <v>bool</v>
      </c>
      <c r="I35" s="41" t="s">
        <v>146</v>
      </c>
      <c r="J35" s="92"/>
      <c r="K35" s="122" t="s">
        <v>465</v>
      </c>
      <c r="L35" s="123"/>
    </row>
    <row r="36" spans="1:12" ht="15.95" customHeight="1">
      <c r="A36" s="16"/>
      <c r="B36" s="29">
        <v>23</v>
      </c>
      <c r="C36" s="26" t="s">
        <v>372</v>
      </c>
      <c r="D36" s="30" t="s">
        <v>368</v>
      </c>
      <c r="E36" s="57" t="s">
        <v>338</v>
      </c>
      <c r="F36" s="133">
        <f>$F$13+DEC2OCT(VLOOKUP(E35,'변수 타입'!$B$5:$E$14,3,FALSE) * (_xlfn.NUMBERVALUE(B36) - 1) * 10) / 10</f>
        <v>1026.5999999999999</v>
      </c>
      <c r="G36" s="11" t="s">
        <v>494</v>
      </c>
      <c r="H36" s="62" t="str">
        <f>VLOOKUP(E36,'변수 타입'!$B$5:$E$14,2,FALSE)</f>
        <v>bool</v>
      </c>
      <c r="I36" s="41"/>
      <c r="J36" s="92"/>
      <c r="K36" s="122"/>
      <c r="L36" s="123"/>
    </row>
    <row r="37" spans="1:12" ht="15.95" customHeight="1">
      <c r="A37" s="16"/>
      <c r="B37" s="29">
        <v>24</v>
      </c>
      <c r="C37" s="26" t="s">
        <v>372</v>
      </c>
      <c r="D37" s="30" t="s">
        <v>368</v>
      </c>
      <c r="E37" s="57" t="s">
        <v>338</v>
      </c>
      <c r="F37" s="133">
        <f>$F$13+DEC2OCT(VLOOKUP(E36,'변수 타입'!$B$5:$E$14,3,FALSE) * (_xlfn.NUMBERVALUE(B37) - 1) * 10) / 10</f>
        <v>1026.7</v>
      </c>
      <c r="G37" s="5" t="s">
        <v>467</v>
      </c>
      <c r="H37" s="62" t="str">
        <f>VLOOKUP(E37,'변수 타입'!$B$5:$E$14,2,FALSE)</f>
        <v>bool</v>
      </c>
      <c r="I37" s="41"/>
      <c r="J37" s="92"/>
      <c r="K37" s="122" t="s">
        <v>465</v>
      </c>
      <c r="L37" s="123"/>
    </row>
    <row r="38" spans="1:12" ht="15.95" customHeight="1">
      <c r="A38" s="16"/>
      <c r="B38" s="29">
        <v>25</v>
      </c>
      <c r="C38" s="26" t="s">
        <v>372</v>
      </c>
      <c r="D38" s="30" t="s">
        <v>368</v>
      </c>
      <c r="E38" s="57" t="s">
        <v>338</v>
      </c>
      <c r="F38" s="133">
        <f>$F$13+DEC2OCT(VLOOKUP(E37,'변수 타입'!$B$5:$E$14,3,FALSE) * (_xlfn.NUMBERVALUE(B38) - 1) * 10) / 10</f>
        <v>1027</v>
      </c>
      <c r="G38" s="5" t="s">
        <v>104</v>
      </c>
      <c r="H38" s="62" t="str">
        <f>VLOOKUP(E38,'변수 타입'!$B$5:$E$14,2,FALSE)</f>
        <v>bool</v>
      </c>
      <c r="I38" s="41" t="s">
        <v>147</v>
      </c>
      <c r="J38" s="92"/>
      <c r="K38" s="122" t="s">
        <v>465</v>
      </c>
      <c r="L38" s="123"/>
    </row>
    <row r="39" spans="1:12" ht="15.95" customHeight="1">
      <c r="A39" s="16"/>
      <c r="B39" s="29">
        <v>26</v>
      </c>
      <c r="C39" s="26" t="s">
        <v>372</v>
      </c>
      <c r="D39" s="30" t="s">
        <v>368</v>
      </c>
      <c r="E39" s="57" t="s">
        <v>338</v>
      </c>
      <c r="F39" s="133">
        <f>$F$13+DEC2OCT(VLOOKUP(E38,'변수 타입'!$B$5:$E$14,3,FALSE) * (_xlfn.NUMBERVALUE(B39) - 1) * 10) / 10</f>
        <v>1027.0999999999999</v>
      </c>
      <c r="G39" s="5" t="s">
        <v>148</v>
      </c>
      <c r="H39" s="62" t="str">
        <f>VLOOKUP(E39,'변수 타입'!$B$5:$E$14,2,FALSE)</f>
        <v>bool</v>
      </c>
      <c r="I39" s="41" t="s">
        <v>150</v>
      </c>
      <c r="J39" s="92"/>
      <c r="K39" s="122" t="s">
        <v>465</v>
      </c>
      <c r="L39" s="123" t="s">
        <v>465</v>
      </c>
    </row>
    <row r="40" spans="1:12" ht="15.95" customHeight="1">
      <c r="A40" s="16"/>
      <c r="B40" s="29">
        <v>27</v>
      </c>
      <c r="C40" s="26" t="s">
        <v>372</v>
      </c>
      <c r="D40" s="30" t="s">
        <v>368</v>
      </c>
      <c r="E40" s="57" t="s">
        <v>338</v>
      </c>
      <c r="F40" s="133">
        <f>$F$13+DEC2OCT(VLOOKUP(E39,'변수 타입'!$B$5:$E$14,3,FALSE) * (_xlfn.NUMBERVALUE(B40) - 1) * 10) / 10</f>
        <v>1027.2</v>
      </c>
      <c r="G40" s="5" t="s">
        <v>149</v>
      </c>
      <c r="H40" s="62" t="str">
        <f>VLOOKUP(E40,'변수 타입'!$B$5:$E$14,2,FALSE)</f>
        <v>bool</v>
      </c>
      <c r="I40" s="41" t="s">
        <v>150</v>
      </c>
      <c r="J40" s="92"/>
      <c r="K40" s="122" t="s">
        <v>465</v>
      </c>
      <c r="L40" s="123" t="s">
        <v>465</v>
      </c>
    </row>
    <row r="41" spans="1:12" ht="15.95" customHeight="1">
      <c r="A41" s="16"/>
      <c r="B41" s="29">
        <v>28</v>
      </c>
      <c r="C41" s="26" t="s">
        <v>372</v>
      </c>
      <c r="D41" s="30" t="s">
        <v>368</v>
      </c>
      <c r="E41" s="57" t="s">
        <v>338</v>
      </c>
      <c r="F41" s="133">
        <f>$F$13+DEC2OCT(VLOOKUP(E40,'변수 타입'!$B$5:$E$14,3,FALSE) * (_xlfn.NUMBERVALUE(B41) - 1) * 10) / 10</f>
        <v>1027.3</v>
      </c>
      <c r="G41" s="5" t="s">
        <v>151</v>
      </c>
      <c r="H41" s="62" t="str">
        <f>VLOOKUP(E41,'변수 타입'!$B$5:$E$14,2,FALSE)</f>
        <v>bool</v>
      </c>
      <c r="I41" s="41" t="s">
        <v>153</v>
      </c>
      <c r="J41" s="92"/>
      <c r="K41" s="122" t="s">
        <v>465</v>
      </c>
      <c r="L41" s="123"/>
    </row>
    <row r="42" spans="1:12" ht="15.95" customHeight="1">
      <c r="A42" s="16"/>
      <c r="B42" s="29">
        <v>29</v>
      </c>
      <c r="C42" s="26" t="s">
        <v>372</v>
      </c>
      <c r="D42" s="30" t="s">
        <v>368</v>
      </c>
      <c r="E42" s="57" t="s">
        <v>338</v>
      </c>
      <c r="F42" s="133">
        <f>$F$13+DEC2OCT(VLOOKUP(E41,'변수 타입'!$B$5:$E$14,3,FALSE) * (_xlfn.NUMBERVALUE(B42) - 1) * 10) / 10</f>
        <v>1027.4000000000001</v>
      </c>
      <c r="G42" s="5" t="s">
        <v>152</v>
      </c>
      <c r="H42" s="62" t="str">
        <f>VLOOKUP(E42,'변수 타입'!$B$5:$E$14,2,FALSE)</f>
        <v>bool</v>
      </c>
      <c r="I42" s="41" t="s">
        <v>153</v>
      </c>
      <c r="J42" s="92"/>
      <c r="K42" s="122" t="s">
        <v>465</v>
      </c>
      <c r="L42" s="123"/>
    </row>
    <row r="43" spans="1:12" ht="15.95" customHeight="1">
      <c r="A43" s="16"/>
      <c r="B43" s="29">
        <v>30</v>
      </c>
      <c r="C43" s="26" t="s">
        <v>372</v>
      </c>
      <c r="D43" s="30" t="s">
        <v>368</v>
      </c>
      <c r="E43" s="57" t="s">
        <v>338</v>
      </c>
      <c r="F43" s="133">
        <f>$F$13+DEC2OCT(VLOOKUP(E42,'변수 타입'!$B$5:$E$14,3,FALSE) * (_xlfn.NUMBERVALUE(B43) - 1) * 10) / 10</f>
        <v>1027.5</v>
      </c>
      <c r="G43" s="11" t="s">
        <v>154</v>
      </c>
      <c r="H43" s="62" t="str">
        <f>VLOOKUP(E43,'변수 타입'!$B$5:$E$14,2,FALSE)</f>
        <v>bool</v>
      </c>
      <c r="I43" s="42"/>
      <c r="J43" s="92"/>
      <c r="K43" s="122" t="s">
        <v>465</v>
      </c>
      <c r="L43" s="123"/>
    </row>
    <row r="44" spans="1:12" ht="15.95" customHeight="1">
      <c r="A44" s="16"/>
      <c r="B44" s="29">
        <v>31</v>
      </c>
      <c r="C44" s="26" t="s">
        <v>372</v>
      </c>
      <c r="D44" s="30" t="s">
        <v>368</v>
      </c>
      <c r="E44" s="57" t="s">
        <v>338</v>
      </c>
      <c r="F44" s="133">
        <f>$F$13+DEC2OCT(VLOOKUP(E43,'변수 타입'!$B$5:$E$14,3,FALSE) * (_xlfn.NUMBERVALUE(B44) - 1) * 10) / 10</f>
        <v>1027.5999999999999</v>
      </c>
      <c r="G44" s="11" t="s">
        <v>155</v>
      </c>
      <c r="H44" s="62" t="str">
        <f>VLOOKUP(E44,'변수 타입'!$B$5:$E$14,2,FALSE)</f>
        <v>bool</v>
      </c>
      <c r="I44" s="42"/>
      <c r="J44" s="92"/>
      <c r="K44" s="122" t="s">
        <v>465</v>
      </c>
      <c r="L44" s="123"/>
    </row>
    <row r="45" spans="1:12" ht="15.95" customHeight="1">
      <c r="A45" s="16"/>
      <c r="B45" s="29">
        <v>32</v>
      </c>
      <c r="C45" s="26" t="s">
        <v>372</v>
      </c>
      <c r="D45" s="30" t="s">
        <v>368</v>
      </c>
      <c r="E45" s="57" t="s">
        <v>338</v>
      </c>
      <c r="F45" s="133">
        <f>$F$13+DEC2OCT(VLOOKUP(E44,'변수 타입'!$B$5:$E$14,3,FALSE) * (_xlfn.NUMBERVALUE(B45) - 1) * 10) / 10</f>
        <v>1027.7</v>
      </c>
      <c r="G45" s="5" t="s">
        <v>105</v>
      </c>
      <c r="H45" s="62" t="str">
        <f>VLOOKUP(E45,'변수 타입'!$B$5:$E$14,2,FALSE)</f>
        <v>bool</v>
      </c>
      <c r="I45" s="41" t="s">
        <v>105</v>
      </c>
      <c r="J45" s="92"/>
      <c r="K45" s="122"/>
      <c r="L45" s="123"/>
    </row>
    <row r="46" spans="1:12" ht="15.95" customHeight="1">
      <c r="A46" s="16"/>
      <c r="B46" s="29">
        <v>33</v>
      </c>
      <c r="C46" s="26" t="s">
        <v>372</v>
      </c>
      <c r="D46" s="30" t="s">
        <v>368</v>
      </c>
      <c r="E46" s="57" t="s">
        <v>338</v>
      </c>
      <c r="F46" s="133">
        <f>$F$13+DEC2OCT(VLOOKUP(E45,'변수 타입'!$B$5:$E$14,3,FALSE) * (_xlfn.NUMBERVALUE(B46) - 1) * 10) / 10</f>
        <v>1028</v>
      </c>
      <c r="G46" s="5" t="s">
        <v>353</v>
      </c>
      <c r="H46" s="62" t="str">
        <f>VLOOKUP(E46,'변수 타입'!$B$5:$E$14,2,FALSE)</f>
        <v>bool</v>
      </c>
      <c r="I46" s="41"/>
      <c r="J46" s="92"/>
      <c r="K46" s="122" t="s">
        <v>465</v>
      </c>
      <c r="L46" s="123"/>
    </row>
    <row r="47" spans="1:12" ht="15.95" customHeight="1">
      <c r="A47" s="16"/>
      <c r="B47" s="29">
        <v>34</v>
      </c>
      <c r="C47" s="26" t="s">
        <v>372</v>
      </c>
      <c r="D47" s="30" t="s">
        <v>368</v>
      </c>
      <c r="E47" s="57" t="s">
        <v>338</v>
      </c>
      <c r="F47" s="133">
        <f>$F$13+DEC2OCT(VLOOKUP(E46,'변수 타입'!$B$5:$E$14,3,FALSE) * (_xlfn.NUMBERVALUE(B47) - 1) * 10) / 10</f>
        <v>1028.0999999999999</v>
      </c>
      <c r="G47" s="5" t="s">
        <v>354</v>
      </c>
      <c r="H47" s="62" t="str">
        <f>VLOOKUP(E47,'변수 타입'!$B$5:$E$14,2,FALSE)</f>
        <v>bool</v>
      </c>
      <c r="I47" s="41"/>
      <c r="J47" s="92"/>
      <c r="K47" s="122" t="s">
        <v>465</v>
      </c>
      <c r="L47" s="123"/>
    </row>
    <row r="48" spans="1:12" ht="15.95" customHeight="1">
      <c r="A48" s="16"/>
      <c r="B48" s="29">
        <v>35</v>
      </c>
      <c r="C48" s="26" t="s">
        <v>372</v>
      </c>
      <c r="D48" s="30" t="s">
        <v>368</v>
      </c>
      <c r="E48" s="57" t="s">
        <v>338</v>
      </c>
      <c r="F48" s="133">
        <f>$F$13+DEC2OCT(VLOOKUP(E47,'변수 타입'!$B$5:$E$14,3,FALSE) * (_xlfn.NUMBERVALUE(B48) - 1) * 10) / 10</f>
        <v>1028.2</v>
      </c>
      <c r="G48" s="5" t="s">
        <v>355</v>
      </c>
      <c r="H48" s="62" t="str">
        <f>VLOOKUP(E48,'변수 타입'!$B$5:$E$14,2,FALSE)</f>
        <v>bool</v>
      </c>
      <c r="I48" s="43"/>
      <c r="J48" s="92"/>
      <c r="K48" s="122" t="s">
        <v>465</v>
      </c>
      <c r="L48" s="123"/>
    </row>
    <row r="49" spans="1:12" ht="15.95" customHeight="1">
      <c r="A49" s="16"/>
      <c r="B49" s="29">
        <v>36</v>
      </c>
      <c r="C49" s="26" t="s">
        <v>372</v>
      </c>
      <c r="D49" s="30" t="s">
        <v>368</v>
      </c>
      <c r="E49" s="57" t="s">
        <v>338</v>
      </c>
      <c r="F49" s="133">
        <f>$F$13+DEC2OCT(VLOOKUP(E48,'변수 타입'!$B$5:$E$14,3,FALSE) * (_xlfn.NUMBERVALUE(B49) - 1) * 10) / 10</f>
        <v>1028.3</v>
      </c>
      <c r="G49" s="5" t="s">
        <v>356</v>
      </c>
      <c r="H49" s="62" t="str">
        <f>VLOOKUP(E49,'변수 타입'!$B$5:$E$14,2,FALSE)</f>
        <v>bool</v>
      </c>
      <c r="I49" s="44"/>
      <c r="J49" s="92"/>
      <c r="K49" s="122" t="s">
        <v>465</v>
      </c>
      <c r="L49" s="123"/>
    </row>
    <row r="50" spans="1:12" ht="15.95" customHeight="1">
      <c r="A50" s="16"/>
      <c r="B50" s="29">
        <v>37</v>
      </c>
      <c r="C50" s="26" t="s">
        <v>372</v>
      </c>
      <c r="D50" s="30" t="s">
        <v>368</v>
      </c>
      <c r="E50" s="57" t="s">
        <v>338</v>
      </c>
      <c r="F50" s="31">
        <f>$F$13+DEC2OCT(VLOOKUP(E49,'변수 타입'!$B$5:$E$14,3,FALSE) * (_xlfn.NUMBERVALUE(B50) - 1) * 10) / 10</f>
        <v>1028.4000000000001</v>
      </c>
      <c r="G50" s="5" t="s">
        <v>452</v>
      </c>
      <c r="H50" s="62" t="str">
        <f>VLOOKUP(E50,'변수 타입'!$B$5:$E$14,2,FALSE)</f>
        <v>bool</v>
      </c>
      <c r="I50" s="44"/>
      <c r="J50" s="92"/>
      <c r="K50" s="122"/>
      <c r="L50" s="123"/>
    </row>
    <row r="51" spans="1:12" ht="15.95" customHeight="1">
      <c r="A51" s="16"/>
      <c r="B51" s="29">
        <v>38</v>
      </c>
      <c r="C51" s="26" t="s">
        <v>372</v>
      </c>
      <c r="D51" s="30" t="s">
        <v>368</v>
      </c>
      <c r="E51" s="57" t="s">
        <v>338</v>
      </c>
      <c r="F51" s="31">
        <f>$F$13+DEC2OCT(VLOOKUP(E50,'변수 타입'!$B$5:$E$14,3,FALSE) * (_xlfn.NUMBERVALUE(B51) - 1) * 10) / 10</f>
        <v>1028.5</v>
      </c>
      <c r="G51" s="5" t="s">
        <v>452</v>
      </c>
      <c r="H51" s="62" t="str">
        <f>VLOOKUP(E51,'변수 타입'!$B$5:$E$14,2,FALSE)</f>
        <v>bool</v>
      </c>
      <c r="I51" s="41"/>
      <c r="J51" s="92"/>
      <c r="K51" s="122"/>
      <c r="L51" s="123"/>
    </row>
    <row r="52" spans="1:12" ht="15.95" customHeight="1">
      <c r="A52" s="16"/>
      <c r="B52" s="29">
        <v>39</v>
      </c>
      <c r="C52" s="26" t="s">
        <v>372</v>
      </c>
      <c r="D52" s="30" t="s">
        <v>368</v>
      </c>
      <c r="E52" s="57" t="s">
        <v>338</v>
      </c>
      <c r="F52" s="31">
        <f>$F$13+DEC2OCT(VLOOKUP(E51,'변수 타입'!$B$5:$E$14,3,FALSE) * (_xlfn.NUMBERVALUE(B52) - 1) * 10) / 10</f>
        <v>1028.5999999999999</v>
      </c>
      <c r="G52" s="5" t="s">
        <v>660</v>
      </c>
      <c r="H52" s="62" t="str">
        <f>VLOOKUP(E52,'변수 타입'!$B$5:$E$14,2,FALSE)</f>
        <v>bool</v>
      </c>
      <c r="I52" s="41"/>
      <c r="J52" s="92"/>
      <c r="K52" s="122"/>
      <c r="L52" s="123"/>
    </row>
    <row r="53" spans="1:12" ht="15.95" customHeight="1">
      <c r="A53" s="16"/>
      <c r="B53" s="29">
        <v>40</v>
      </c>
      <c r="C53" s="26" t="s">
        <v>372</v>
      </c>
      <c r="D53" s="30" t="s">
        <v>368</v>
      </c>
      <c r="E53" s="57" t="s">
        <v>338</v>
      </c>
      <c r="F53" s="31">
        <f>$F$13+DEC2OCT(VLOOKUP(E52,'변수 타입'!$B$5:$E$14,3,FALSE) * (_xlfn.NUMBERVALUE(B53) - 1) * 10) / 10</f>
        <v>1028.7</v>
      </c>
      <c r="G53" s="5" t="s">
        <v>661</v>
      </c>
      <c r="H53" s="62" t="str">
        <f>VLOOKUP(E53,'변수 타입'!$B$5:$E$14,2,FALSE)</f>
        <v>bool</v>
      </c>
      <c r="I53" s="41"/>
      <c r="J53" s="92"/>
      <c r="K53" s="122"/>
      <c r="L53" s="123"/>
    </row>
    <row r="54" spans="1:12" ht="15.95" customHeight="1">
      <c r="A54" s="16"/>
      <c r="B54" s="29">
        <v>41</v>
      </c>
      <c r="C54" s="26" t="s">
        <v>372</v>
      </c>
      <c r="D54" s="30" t="s">
        <v>368</v>
      </c>
      <c r="E54" s="57" t="s">
        <v>338</v>
      </c>
      <c r="F54" s="31">
        <f>$F$13+DEC2OCT(VLOOKUP(E53,'변수 타입'!$B$5:$E$14,3,FALSE) * (_xlfn.NUMBERVALUE(B54) - 1) * 10) / 10</f>
        <v>1029</v>
      </c>
      <c r="G54" s="5" t="s">
        <v>662</v>
      </c>
      <c r="H54" s="62" t="str">
        <f>VLOOKUP(E54,'변수 타입'!$B$5:$E$14,2,FALSE)</f>
        <v>bool</v>
      </c>
      <c r="I54" s="41"/>
      <c r="J54" s="92"/>
      <c r="K54" s="122"/>
      <c r="L54" s="123"/>
    </row>
    <row r="55" spans="1:12" ht="15.95" customHeight="1">
      <c r="A55" s="16"/>
      <c r="B55" s="29">
        <v>42</v>
      </c>
      <c r="C55" s="26" t="s">
        <v>372</v>
      </c>
      <c r="D55" s="30" t="s">
        <v>368</v>
      </c>
      <c r="E55" s="57" t="s">
        <v>338</v>
      </c>
      <c r="F55" s="31">
        <f>$F$13+DEC2OCT(VLOOKUP(E54,'변수 타입'!$B$5:$E$14,3,FALSE) * (_xlfn.NUMBERVALUE(B55) - 1) * 10) / 10</f>
        <v>1029.0999999999999</v>
      </c>
      <c r="G55" s="5" t="s">
        <v>663</v>
      </c>
      <c r="H55" s="62" t="str">
        <f>VLOOKUP(E55,'변수 타입'!$B$5:$E$14,2,FALSE)</f>
        <v>bool</v>
      </c>
      <c r="I55" s="41"/>
      <c r="J55" s="92"/>
      <c r="K55" s="122"/>
      <c r="L55" s="123"/>
    </row>
    <row r="56" spans="1:12" ht="15.95" customHeight="1">
      <c r="A56" s="16"/>
      <c r="B56" s="29">
        <v>43</v>
      </c>
      <c r="C56" s="26" t="s">
        <v>372</v>
      </c>
      <c r="D56" s="30" t="s">
        <v>368</v>
      </c>
      <c r="E56" s="57" t="s">
        <v>338</v>
      </c>
      <c r="F56" s="31">
        <f>$F$13+DEC2OCT(VLOOKUP(E55,'변수 타입'!$B$5:$E$14,3,FALSE) * (_xlfn.NUMBERVALUE(B56) - 1) * 10) / 10</f>
        <v>1029.2</v>
      </c>
      <c r="G56" s="5" t="s">
        <v>664</v>
      </c>
      <c r="H56" s="62" t="str">
        <f>VLOOKUP(E56,'변수 타입'!$B$5:$E$14,2,FALSE)</f>
        <v>bool</v>
      </c>
      <c r="I56" s="41"/>
      <c r="J56" s="92"/>
      <c r="K56" s="122"/>
      <c r="L56" s="123"/>
    </row>
    <row r="57" spans="1:12" ht="15.95" customHeight="1">
      <c r="A57" s="16"/>
      <c r="B57" s="29">
        <v>44</v>
      </c>
      <c r="C57" s="26" t="s">
        <v>372</v>
      </c>
      <c r="D57" s="30" t="s">
        <v>368</v>
      </c>
      <c r="E57" s="57" t="s">
        <v>338</v>
      </c>
      <c r="F57" s="31">
        <f>$F$13+DEC2OCT(VLOOKUP(E56,'변수 타입'!$B$5:$E$14,3,FALSE) * (_xlfn.NUMBERVALUE(B57) - 1) * 10) / 10</f>
        <v>1029.3</v>
      </c>
      <c r="G57" s="5" t="s">
        <v>665</v>
      </c>
      <c r="H57" s="62" t="str">
        <f>VLOOKUP(E57,'변수 타입'!$B$5:$E$14,2,FALSE)</f>
        <v>bool</v>
      </c>
      <c r="I57" s="41"/>
      <c r="J57" s="92"/>
      <c r="K57" s="122"/>
      <c r="L57" s="123"/>
    </row>
    <row r="58" spans="1:12" ht="15.95" customHeight="1">
      <c r="A58" s="16"/>
      <c r="B58" s="29">
        <v>45</v>
      </c>
      <c r="C58" s="26" t="s">
        <v>372</v>
      </c>
      <c r="D58" s="30" t="s">
        <v>368</v>
      </c>
      <c r="E58" s="57" t="s">
        <v>338</v>
      </c>
      <c r="F58" s="31">
        <f>$F$13+DEC2OCT(VLOOKUP(E57,'변수 타입'!$B$5:$E$14,3,FALSE) * (_xlfn.NUMBERVALUE(B58) - 1) * 10) / 10</f>
        <v>1029.4000000000001</v>
      </c>
      <c r="G58" s="5" t="s">
        <v>666</v>
      </c>
      <c r="H58" s="62" t="str">
        <f>VLOOKUP(E58,'변수 타입'!$B$5:$E$14,2,FALSE)</f>
        <v>bool</v>
      </c>
      <c r="I58" s="41"/>
      <c r="J58" s="92"/>
      <c r="K58" s="122"/>
      <c r="L58" s="123"/>
    </row>
    <row r="59" spans="1:12" ht="15.95" customHeight="1">
      <c r="A59" s="16"/>
      <c r="B59" s="29">
        <v>46</v>
      </c>
      <c r="C59" s="26" t="s">
        <v>372</v>
      </c>
      <c r="D59" s="30" t="s">
        <v>368</v>
      </c>
      <c r="E59" s="57" t="s">
        <v>338</v>
      </c>
      <c r="F59" s="31">
        <f>$F$13+DEC2OCT(VLOOKUP(E58,'변수 타입'!$B$5:$E$14,3,FALSE) * (_xlfn.NUMBERVALUE(B59) - 1) * 10) / 10</f>
        <v>1029.5</v>
      </c>
      <c r="G59" s="5" t="s">
        <v>667</v>
      </c>
      <c r="H59" s="62" t="str">
        <f>VLOOKUP(E59,'변수 타입'!$B$5:$E$14,2,FALSE)</f>
        <v>bool</v>
      </c>
      <c r="I59" s="41"/>
      <c r="J59" s="92"/>
      <c r="K59" s="122"/>
      <c r="L59" s="123"/>
    </row>
    <row r="60" spans="1:12" ht="15.95" customHeight="1">
      <c r="A60" s="16"/>
      <c r="B60" s="29">
        <v>47</v>
      </c>
      <c r="C60" s="26" t="s">
        <v>372</v>
      </c>
      <c r="D60" s="30" t="s">
        <v>368</v>
      </c>
      <c r="E60" s="57" t="s">
        <v>338</v>
      </c>
      <c r="F60" s="31">
        <f>$F$13+DEC2OCT(VLOOKUP(E59,'변수 타입'!$B$5:$E$14,3,FALSE) * (_xlfn.NUMBERVALUE(B60) - 1) * 10) / 10</f>
        <v>1029.5999999999999</v>
      </c>
      <c r="G60" s="5" t="s">
        <v>668</v>
      </c>
      <c r="H60" s="62" t="str">
        <f>VLOOKUP(E60,'변수 타입'!$B$5:$E$14,2,FALSE)</f>
        <v>bool</v>
      </c>
      <c r="I60" s="41"/>
      <c r="J60" s="92"/>
      <c r="K60" s="122"/>
      <c r="L60" s="123"/>
    </row>
    <row r="61" spans="1:12" ht="15.95" customHeight="1">
      <c r="A61" s="16"/>
      <c r="B61" s="29">
        <v>48</v>
      </c>
      <c r="C61" s="26" t="s">
        <v>372</v>
      </c>
      <c r="D61" s="30" t="s">
        <v>368</v>
      </c>
      <c r="E61" s="57" t="s">
        <v>338</v>
      </c>
      <c r="F61" s="31">
        <f>$F$13+DEC2OCT(VLOOKUP(E60,'변수 타입'!$B$5:$E$14,3,FALSE) * (_xlfn.NUMBERVALUE(B61) - 1) * 10) / 10</f>
        <v>1029.7</v>
      </c>
      <c r="G61" s="5" t="s">
        <v>669</v>
      </c>
      <c r="H61" s="62" t="str">
        <f>VLOOKUP(E61,'변수 타입'!$B$5:$E$14,2,FALSE)</f>
        <v>bool</v>
      </c>
      <c r="I61" s="37"/>
      <c r="J61" s="92"/>
      <c r="K61" s="122"/>
      <c r="L61" s="123"/>
    </row>
    <row r="62" spans="1:12" ht="15.95" customHeight="1">
      <c r="A62" s="16"/>
      <c r="B62" s="29">
        <v>49</v>
      </c>
      <c r="C62" s="26" t="s">
        <v>372</v>
      </c>
      <c r="D62" s="30" t="s">
        <v>368</v>
      </c>
      <c r="E62" s="57" t="s">
        <v>338</v>
      </c>
      <c r="F62" s="31">
        <f>$F$13+DEC2OCT(VLOOKUP(E61,'변수 타입'!$B$5:$E$14,3,FALSE) * (_xlfn.NUMBERVALUE(B62) - 1) * 10) / 10</f>
        <v>1030</v>
      </c>
      <c r="G62" s="5" t="s">
        <v>670</v>
      </c>
      <c r="H62" s="62" t="str">
        <f>VLOOKUP(E62,'변수 타입'!$B$5:$E$14,2,FALSE)</f>
        <v>bool</v>
      </c>
      <c r="I62" s="37"/>
      <c r="J62" s="92"/>
      <c r="K62" s="122"/>
      <c r="L62" s="123"/>
    </row>
    <row r="63" spans="1:12" ht="15.95" customHeight="1">
      <c r="A63" s="16"/>
      <c r="B63" s="29">
        <v>50</v>
      </c>
      <c r="C63" s="26" t="s">
        <v>372</v>
      </c>
      <c r="D63" s="30" t="s">
        <v>368</v>
      </c>
      <c r="E63" s="57" t="s">
        <v>338</v>
      </c>
      <c r="F63" s="31">
        <f>$F$13+DEC2OCT(VLOOKUP(E62,'변수 타입'!$B$5:$E$14,3,FALSE) * (_xlfn.NUMBERVALUE(B63) - 1) * 10) / 10</f>
        <v>1030.0999999999999</v>
      </c>
      <c r="G63" s="5" t="s">
        <v>671</v>
      </c>
      <c r="H63" s="62" t="str">
        <f>VLOOKUP(E63,'변수 타입'!$B$5:$E$14,2,FALSE)</f>
        <v>bool</v>
      </c>
      <c r="I63" s="37"/>
      <c r="J63" s="92"/>
      <c r="K63" s="122"/>
      <c r="L63" s="123"/>
    </row>
    <row r="64" spans="1:12" ht="15.95" customHeight="1">
      <c r="A64" s="16"/>
      <c r="B64" s="29">
        <v>51</v>
      </c>
      <c r="C64" s="26" t="s">
        <v>372</v>
      </c>
      <c r="D64" s="30" t="s">
        <v>368</v>
      </c>
      <c r="E64" s="57" t="s">
        <v>338</v>
      </c>
      <c r="F64" s="31">
        <f>$F$13+DEC2OCT(VLOOKUP(E63,'변수 타입'!$B$5:$E$14,3,FALSE) * (_xlfn.NUMBERVALUE(B64) - 1) * 10) / 10</f>
        <v>1030.2</v>
      </c>
      <c r="G64" s="5" t="s">
        <v>672</v>
      </c>
      <c r="H64" s="62" t="str">
        <f>VLOOKUP(E64,'변수 타입'!$B$5:$E$14,2,FALSE)</f>
        <v>bool</v>
      </c>
      <c r="I64" s="37"/>
      <c r="J64" s="92"/>
      <c r="K64" s="122"/>
      <c r="L64" s="123"/>
    </row>
    <row r="65" spans="1:13" ht="15.95" customHeight="1">
      <c r="A65" s="16"/>
      <c r="B65" s="29">
        <v>52</v>
      </c>
      <c r="C65" s="26" t="s">
        <v>372</v>
      </c>
      <c r="D65" s="30" t="s">
        <v>368</v>
      </c>
      <c r="E65" s="57" t="s">
        <v>338</v>
      </c>
      <c r="F65" s="31">
        <f>$F$13+DEC2OCT(VLOOKUP(E64,'변수 타입'!$B$5:$E$14,3,FALSE) * (_xlfn.NUMBERVALUE(B65) - 1) * 10) / 10</f>
        <v>1030.3</v>
      </c>
      <c r="G65" s="5" t="s">
        <v>672</v>
      </c>
      <c r="H65" s="62" t="str">
        <f>VLOOKUP(E65,'변수 타입'!$B$5:$E$14,2,FALSE)</f>
        <v>bool</v>
      </c>
      <c r="I65" s="37"/>
      <c r="J65" s="92"/>
      <c r="K65" s="122"/>
      <c r="L65" s="123"/>
    </row>
    <row r="66" spans="1:13" ht="15.95" customHeight="1">
      <c r="A66" s="16"/>
      <c r="B66" s="29">
        <v>53</v>
      </c>
      <c r="C66" s="26" t="s">
        <v>372</v>
      </c>
      <c r="D66" s="30" t="s">
        <v>368</v>
      </c>
      <c r="E66" s="57" t="s">
        <v>338</v>
      </c>
      <c r="F66" s="31">
        <f>$F$13+DEC2OCT(VLOOKUP(E65,'변수 타입'!$B$5:$E$14,3,FALSE) * (_xlfn.NUMBERVALUE(B66) - 1) * 10) / 10</f>
        <v>1030.4000000000001</v>
      </c>
      <c r="G66" s="5" t="s">
        <v>673</v>
      </c>
      <c r="H66" s="62" t="str">
        <f>VLOOKUP(E66,'변수 타입'!$B$5:$E$14,2,FALSE)</f>
        <v>bool</v>
      </c>
      <c r="I66" s="37"/>
      <c r="J66" s="92"/>
      <c r="K66" s="122"/>
      <c r="L66" s="123"/>
    </row>
    <row r="67" spans="1:13" ht="15.95" customHeight="1">
      <c r="A67" s="16"/>
      <c r="B67" s="29">
        <v>54</v>
      </c>
      <c r="C67" s="26" t="s">
        <v>372</v>
      </c>
      <c r="D67" s="30" t="s">
        <v>368</v>
      </c>
      <c r="E67" s="57" t="s">
        <v>338</v>
      </c>
      <c r="F67" s="31">
        <f>$F$13+DEC2OCT(VLOOKUP(E66,'변수 타입'!$B$5:$E$14,3,FALSE) * (_xlfn.NUMBERVALUE(B67) - 1) * 10) / 10</f>
        <v>1030.5</v>
      </c>
      <c r="G67" s="5" t="s">
        <v>674</v>
      </c>
      <c r="H67" s="62" t="str">
        <f>VLOOKUP(E67,'변수 타입'!$B$5:$E$14,2,FALSE)</f>
        <v>bool</v>
      </c>
      <c r="I67" s="37"/>
      <c r="J67" s="92"/>
      <c r="K67" s="122"/>
      <c r="L67" s="123"/>
    </row>
    <row r="68" spans="1:13" ht="15.95" customHeight="1">
      <c r="A68" s="16"/>
      <c r="B68" s="29">
        <v>55</v>
      </c>
      <c r="C68" s="26" t="s">
        <v>372</v>
      </c>
      <c r="D68" s="30" t="s">
        <v>368</v>
      </c>
      <c r="E68" s="57" t="s">
        <v>338</v>
      </c>
      <c r="F68" s="31">
        <f>$F$13+DEC2OCT(VLOOKUP(E67,'변수 타입'!$B$5:$E$14,3,FALSE) * (_xlfn.NUMBERVALUE(B68) - 1) * 10) / 10</f>
        <v>1030.5999999999999</v>
      </c>
      <c r="G68" s="5" t="s">
        <v>675</v>
      </c>
      <c r="H68" s="62" t="str">
        <f>VLOOKUP(E68,'변수 타입'!$B$5:$E$14,2,FALSE)</f>
        <v>bool</v>
      </c>
      <c r="I68" s="37"/>
      <c r="J68" s="92"/>
      <c r="K68" s="122"/>
      <c r="L68" s="123"/>
    </row>
    <row r="69" spans="1:13" ht="15.95" customHeight="1">
      <c r="A69" s="16"/>
      <c r="B69" s="29">
        <v>56</v>
      </c>
      <c r="C69" s="26" t="s">
        <v>372</v>
      </c>
      <c r="D69" s="30" t="s">
        <v>368</v>
      </c>
      <c r="E69" s="57" t="s">
        <v>338</v>
      </c>
      <c r="F69" s="31">
        <f>$F$13+DEC2OCT(VLOOKUP(E68,'변수 타입'!$B$5:$E$14,3,FALSE) * (_xlfn.NUMBERVALUE(B69) - 1) * 10) / 10</f>
        <v>1030.7</v>
      </c>
      <c r="G69" s="5" t="s">
        <v>676</v>
      </c>
      <c r="H69" s="62" t="str">
        <f>VLOOKUP(E69,'변수 타입'!$B$5:$E$14,2,FALSE)</f>
        <v>bool</v>
      </c>
      <c r="I69" s="37"/>
      <c r="J69" s="92"/>
      <c r="K69" s="122"/>
      <c r="L69" s="123"/>
    </row>
    <row r="70" spans="1:13" ht="15.95" customHeight="1">
      <c r="A70" s="16"/>
      <c r="B70" s="29">
        <v>57</v>
      </c>
      <c r="C70" s="26" t="s">
        <v>372</v>
      </c>
      <c r="D70" s="30" t="s">
        <v>368</v>
      </c>
      <c r="E70" s="57" t="s">
        <v>338</v>
      </c>
      <c r="F70" s="31">
        <f>$F$13+DEC2OCT(VLOOKUP(E69,'변수 타입'!$B$5:$E$14,3,FALSE) * (_xlfn.NUMBERVALUE(B70) - 1) * 10) / 10</f>
        <v>1031</v>
      </c>
      <c r="G70" s="5" t="s">
        <v>677</v>
      </c>
      <c r="H70" s="62" t="str">
        <f>VLOOKUP(E70,'변수 타입'!$B$5:$E$14,2,FALSE)</f>
        <v>bool</v>
      </c>
      <c r="I70" s="37"/>
      <c r="J70" s="92"/>
      <c r="K70" s="122"/>
      <c r="L70" s="123"/>
    </row>
    <row r="71" spans="1:13" ht="15.95" customHeight="1">
      <c r="A71" s="16"/>
      <c r="B71" s="29">
        <v>58</v>
      </c>
      <c r="C71" s="26" t="s">
        <v>372</v>
      </c>
      <c r="D71" s="30" t="s">
        <v>368</v>
      </c>
      <c r="E71" s="57" t="s">
        <v>338</v>
      </c>
      <c r="F71" s="31">
        <f>$F$13+DEC2OCT(VLOOKUP(E70,'변수 타입'!$B$5:$E$14,3,FALSE) * (_xlfn.NUMBERVALUE(B71) - 1) * 10) / 10</f>
        <v>1031.0999999999999</v>
      </c>
      <c r="G71" s="5" t="s">
        <v>678</v>
      </c>
      <c r="H71" s="62" t="str">
        <f>VLOOKUP(E71,'변수 타입'!$B$5:$E$14,2,FALSE)</f>
        <v>bool</v>
      </c>
      <c r="I71" s="37"/>
      <c r="J71" s="92"/>
      <c r="K71" s="122"/>
      <c r="L71" s="123"/>
    </row>
    <row r="72" spans="1:13" ht="15.95" customHeight="1">
      <c r="A72" s="16"/>
      <c r="B72" s="29">
        <v>59</v>
      </c>
      <c r="C72" s="26" t="s">
        <v>372</v>
      </c>
      <c r="D72" s="30" t="s">
        <v>368</v>
      </c>
      <c r="E72" s="57" t="s">
        <v>338</v>
      </c>
      <c r="F72" s="31">
        <f>$F$13+DEC2OCT(VLOOKUP(E71,'변수 타입'!$B$5:$E$14,3,FALSE) * (_xlfn.NUMBERVALUE(B72) - 1) * 10) / 10</f>
        <v>1031.2</v>
      </c>
      <c r="G72" s="5" t="s">
        <v>679</v>
      </c>
      <c r="H72" s="62" t="str">
        <f>VLOOKUP(E72,'변수 타입'!$B$5:$E$14,2,FALSE)</f>
        <v>bool</v>
      </c>
      <c r="I72" s="37"/>
      <c r="J72" s="92"/>
      <c r="K72" s="122"/>
      <c r="L72" s="123"/>
    </row>
    <row r="73" spans="1:13" ht="15.95" customHeight="1" thickBot="1">
      <c r="A73" s="16"/>
      <c r="B73" s="66">
        <v>60</v>
      </c>
      <c r="C73" s="67" t="s">
        <v>372</v>
      </c>
      <c r="D73" s="67" t="s">
        <v>368</v>
      </c>
      <c r="E73" s="57" t="s">
        <v>338</v>
      </c>
      <c r="F73" s="31">
        <f>$F$13+DEC2OCT(VLOOKUP(E72,'변수 타입'!$B$5:$E$14,3,FALSE) * (_xlfn.NUMBERVALUE(B73) - 1) * 10) / 10</f>
        <v>1031.3</v>
      </c>
      <c r="G73" s="68" t="s">
        <v>672</v>
      </c>
      <c r="H73" s="69" t="str">
        <f>VLOOKUP(E73,'변수 타입'!$B$5:$E$14,2,FALSE)</f>
        <v>bool</v>
      </c>
      <c r="I73" s="98"/>
      <c r="J73" s="110"/>
      <c r="K73" s="126"/>
      <c r="L73" s="127"/>
    </row>
    <row r="74" spans="1:13" ht="15.95" customHeight="1" thickBot="1">
      <c r="B74" s="70"/>
      <c r="C74" s="70"/>
      <c r="D74" s="437" t="s">
        <v>408</v>
      </c>
      <c r="E74" s="437"/>
      <c r="F74" s="114">
        <f>ROUNDDOWN(SUM(F73+VLOOKUP(E73,'변수 타입'!$B$5:$E$14,3,FALSE)), 0) +1</f>
        <v>1032</v>
      </c>
      <c r="G74" s="72"/>
      <c r="H74" s="71"/>
      <c r="I74" s="72"/>
      <c r="J74" s="34"/>
      <c r="K74" s="131"/>
      <c r="L74" s="131"/>
    </row>
    <row r="75" spans="1:13" ht="15.95" customHeight="1">
      <c r="B75" s="29">
        <v>1</v>
      </c>
      <c r="C75" s="26" t="s">
        <v>373</v>
      </c>
      <c r="D75" s="30" t="s">
        <v>368</v>
      </c>
      <c r="E75" s="57" t="s">
        <v>374</v>
      </c>
      <c r="F75" s="31">
        <f>F74</f>
        <v>1032</v>
      </c>
      <c r="G75" s="1" t="s">
        <v>475</v>
      </c>
      <c r="H75" s="62" t="str">
        <f>VLOOKUP(E75,'변수 타입'!$B$5:$E$14,2,FALSE)</f>
        <v>int</v>
      </c>
      <c r="I75" s="37"/>
      <c r="J75" s="90"/>
      <c r="K75" s="128" t="s">
        <v>468</v>
      </c>
      <c r="L75" s="129"/>
    </row>
    <row r="76" spans="1:13" ht="15.95" customHeight="1">
      <c r="B76" s="29">
        <v>2</v>
      </c>
      <c r="C76" s="26" t="s">
        <v>373</v>
      </c>
      <c r="D76" s="30" t="s">
        <v>368</v>
      </c>
      <c r="E76" s="57" t="s">
        <v>374</v>
      </c>
      <c r="F76" s="31">
        <f>SUM(F75+VLOOKUP(E75,'변수 타입'!$B$5:$E$14,3,FALSE))</f>
        <v>1036</v>
      </c>
      <c r="G76" s="135" t="s">
        <v>473</v>
      </c>
      <c r="H76" s="62" t="str">
        <f>VLOOKUP(E76,'변수 타입'!$B$5:$E$14,2,FALSE)</f>
        <v>int</v>
      </c>
      <c r="I76" s="37" t="s">
        <v>499</v>
      </c>
      <c r="J76" s="92"/>
      <c r="K76" s="122" t="s">
        <v>468</v>
      </c>
      <c r="L76" s="123"/>
    </row>
    <row r="77" spans="1:13" ht="15.95" customHeight="1">
      <c r="B77" s="29">
        <v>3</v>
      </c>
      <c r="C77" s="26" t="s">
        <v>373</v>
      </c>
      <c r="D77" s="30" t="s">
        <v>368</v>
      </c>
      <c r="E77" s="57" t="s">
        <v>374</v>
      </c>
      <c r="F77" s="31">
        <f>SUM(F76+VLOOKUP(E76,'변수 타입'!$B$5:$E$14,3,FALSE))</f>
        <v>1040</v>
      </c>
      <c r="G77" s="135" t="s">
        <v>474</v>
      </c>
      <c r="H77" s="62" t="str">
        <f>VLOOKUP(E77,'변수 타입'!$B$5:$E$14,2,FALSE)</f>
        <v>int</v>
      </c>
      <c r="I77" s="37" t="s">
        <v>498</v>
      </c>
      <c r="J77" s="92"/>
      <c r="K77" s="122"/>
      <c r="L77" s="123" t="s">
        <v>468</v>
      </c>
    </row>
    <row r="78" spans="1:13" ht="15.95" customHeight="1">
      <c r="B78" s="29">
        <v>4</v>
      </c>
      <c r="C78" s="26" t="s">
        <v>373</v>
      </c>
      <c r="D78" s="30" t="s">
        <v>368</v>
      </c>
      <c r="E78" s="57" t="s">
        <v>374</v>
      </c>
      <c r="F78" s="31">
        <f>SUM(F77+VLOOKUP(E77,'변수 타입'!$B$5:$E$14,3,FALSE))</f>
        <v>1044</v>
      </c>
      <c r="G78" s="7" t="s">
        <v>470</v>
      </c>
      <c r="H78" s="62" t="str">
        <f>VLOOKUP(E78,'변수 타입'!$B$5:$E$14,2,FALSE)</f>
        <v>int</v>
      </c>
      <c r="I78" s="45"/>
      <c r="J78" s="92"/>
      <c r="K78" s="122"/>
      <c r="L78" s="123"/>
      <c r="M78" s="33" t="s">
        <v>500</v>
      </c>
    </row>
    <row r="79" spans="1:13" ht="15.95" customHeight="1">
      <c r="B79" s="29">
        <v>5</v>
      </c>
      <c r="C79" s="26" t="s">
        <v>373</v>
      </c>
      <c r="D79" s="30" t="s">
        <v>368</v>
      </c>
      <c r="E79" s="57" t="s">
        <v>374</v>
      </c>
      <c r="F79" s="31">
        <f>SUM(F78+VLOOKUP(E78,'변수 타입'!$B$5:$E$14,3,FALSE))</f>
        <v>1048</v>
      </c>
      <c r="G79" s="7" t="s">
        <v>470</v>
      </c>
      <c r="H79" s="62" t="str">
        <f>VLOOKUP(E79,'변수 타입'!$B$5:$E$14,2,FALSE)</f>
        <v>int</v>
      </c>
      <c r="I79" s="37"/>
      <c r="J79" s="92"/>
      <c r="K79" s="122"/>
      <c r="L79" s="123"/>
      <c r="M79" s="33" t="s">
        <v>501</v>
      </c>
    </row>
    <row r="80" spans="1:13" ht="15.95" customHeight="1">
      <c r="B80" s="29">
        <v>6</v>
      </c>
      <c r="C80" s="26" t="s">
        <v>373</v>
      </c>
      <c r="D80" s="30" t="s">
        <v>368</v>
      </c>
      <c r="E80" s="57" t="s">
        <v>374</v>
      </c>
      <c r="F80" s="31">
        <f>SUM(F79+VLOOKUP(E79,'변수 타입'!$B$5:$E$14,3,FALSE))</f>
        <v>1052</v>
      </c>
      <c r="G80" s="7" t="s">
        <v>470</v>
      </c>
      <c r="H80" s="62" t="str">
        <f>VLOOKUP(E80,'변수 타입'!$B$5:$E$14,2,FALSE)</f>
        <v>int</v>
      </c>
      <c r="I80" s="37"/>
      <c r="J80" s="92"/>
      <c r="K80" s="122"/>
      <c r="L80" s="123"/>
      <c r="M80" s="33" t="s">
        <v>501</v>
      </c>
    </row>
    <row r="81" spans="2:13" ht="15.95" customHeight="1">
      <c r="B81" s="29">
        <v>7</v>
      </c>
      <c r="C81" s="26" t="s">
        <v>373</v>
      </c>
      <c r="D81" s="30" t="s">
        <v>368</v>
      </c>
      <c r="E81" s="57" t="s">
        <v>374</v>
      </c>
      <c r="F81" s="31">
        <f>SUM(F80+VLOOKUP(E80,'변수 타입'!$B$5:$E$14,3,FALSE))</f>
        <v>1056</v>
      </c>
      <c r="G81" s="6" t="s">
        <v>273</v>
      </c>
      <c r="H81" s="62" t="str">
        <f>VLOOKUP(E81,'변수 타입'!$B$5:$E$14,2,FALSE)</f>
        <v>int</v>
      </c>
      <c r="I81" s="45" t="s">
        <v>407</v>
      </c>
      <c r="J81" s="92"/>
      <c r="K81" s="122" t="s">
        <v>468</v>
      </c>
      <c r="L81" s="123"/>
    </row>
    <row r="82" spans="2:13" ht="15.95" customHeight="1">
      <c r="B82" s="29">
        <v>8</v>
      </c>
      <c r="C82" s="26" t="s">
        <v>373</v>
      </c>
      <c r="D82" s="30" t="s">
        <v>368</v>
      </c>
      <c r="E82" s="57" t="s">
        <v>374</v>
      </c>
      <c r="F82" s="31">
        <f>SUM(F81+VLOOKUP(E81,'변수 타입'!$B$5:$E$14,3,FALSE))</f>
        <v>1060</v>
      </c>
      <c r="G82" s="1" t="s">
        <v>359</v>
      </c>
      <c r="H82" s="62" t="str">
        <f>VLOOKUP(E82,'변수 타입'!$B$5:$E$14,2,FALSE)</f>
        <v>int</v>
      </c>
      <c r="I82" s="45"/>
      <c r="J82" s="120" t="s">
        <v>274</v>
      </c>
      <c r="K82" s="122" t="s">
        <v>468</v>
      </c>
      <c r="L82" s="123"/>
    </row>
    <row r="83" spans="2:13" ht="15.95" customHeight="1">
      <c r="B83" s="29">
        <v>9</v>
      </c>
      <c r="C83" s="26" t="s">
        <v>373</v>
      </c>
      <c r="D83" s="30" t="s">
        <v>368</v>
      </c>
      <c r="E83" s="57" t="s">
        <v>374</v>
      </c>
      <c r="F83" s="31">
        <f>SUM(F82+VLOOKUP(E82,'변수 타입'!$B$5:$E$14,3,FALSE))</f>
        <v>1064</v>
      </c>
      <c r="G83" s="1" t="s">
        <v>360</v>
      </c>
      <c r="H83" s="62" t="str">
        <f>VLOOKUP(E83,'변수 타입'!$B$5:$E$14,2,FALSE)</f>
        <v>int</v>
      </c>
      <c r="I83" s="45"/>
      <c r="J83" s="120"/>
      <c r="K83" s="122" t="s">
        <v>468</v>
      </c>
      <c r="L83" s="123"/>
    </row>
    <row r="84" spans="2:13" ht="15.95" customHeight="1">
      <c r="B84" s="29">
        <v>10</v>
      </c>
      <c r="C84" s="26" t="s">
        <v>373</v>
      </c>
      <c r="D84" s="30" t="s">
        <v>368</v>
      </c>
      <c r="E84" s="57" t="s">
        <v>374</v>
      </c>
      <c r="F84" s="31">
        <f>SUM(F83+VLOOKUP(E83,'변수 타입'!$B$5:$E$14,3,FALSE))</f>
        <v>1068</v>
      </c>
      <c r="G84" s="1" t="s">
        <v>361</v>
      </c>
      <c r="H84" s="62" t="str">
        <f>VLOOKUP(E84,'변수 타입'!$B$5:$E$14,2,FALSE)</f>
        <v>int</v>
      </c>
      <c r="I84" s="45"/>
      <c r="J84" s="120" t="s">
        <v>274</v>
      </c>
      <c r="K84" s="122" t="s">
        <v>468</v>
      </c>
      <c r="L84" s="123"/>
    </row>
    <row r="85" spans="2:13" ht="15.95" customHeight="1">
      <c r="B85" s="29">
        <v>11</v>
      </c>
      <c r="C85" s="26" t="s">
        <v>373</v>
      </c>
      <c r="D85" s="30" t="s">
        <v>368</v>
      </c>
      <c r="E85" s="57" t="s">
        <v>374</v>
      </c>
      <c r="F85" s="31">
        <f>SUM(F84+VLOOKUP(E84,'변수 타입'!$B$5:$E$14,3,FALSE))</f>
        <v>1072</v>
      </c>
      <c r="G85" s="1" t="s">
        <v>362</v>
      </c>
      <c r="H85" s="62" t="str">
        <f>VLOOKUP(E85,'변수 타입'!$B$5:$E$14,2,FALSE)</f>
        <v>int</v>
      </c>
      <c r="I85" s="45"/>
      <c r="J85" s="120"/>
      <c r="K85" s="122" t="s">
        <v>468</v>
      </c>
      <c r="L85" s="123"/>
    </row>
    <row r="86" spans="2:13" ht="15.95" customHeight="1">
      <c r="B86" s="29">
        <v>12</v>
      </c>
      <c r="C86" s="26" t="s">
        <v>373</v>
      </c>
      <c r="D86" s="30" t="s">
        <v>368</v>
      </c>
      <c r="E86" s="57" t="s">
        <v>374</v>
      </c>
      <c r="F86" s="31">
        <f>SUM(F85+VLOOKUP(E85,'변수 타입'!$B$5:$E$14,3,FALSE))</f>
        <v>1076</v>
      </c>
      <c r="G86" s="6" t="s">
        <v>471</v>
      </c>
      <c r="H86" s="62" t="str">
        <f>VLOOKUP(E86,'변수 타입'!$B$5:$E$14,2,FALSE)</f>
        <v>int</v>
      </c>
      <c r="I86" s="45"/>
      <c r="J86" s="120" t="s">
        <v>158</v>
      </c>
      <c r="K86" s="122"/>
      <c r="L86" s="123"/>
    </row>
    <row r="87" spans="2:13" ht="15.95" customHeight="1">
      <c r="B87" s="29">
        <v>13</v>
      </c>
      <c r="C87" s="26" t="s">
        <v>373</v>
      </c>
      <c r="D87" s="30" t="s">
        <v>368</v>
      </c>
      <c r="E87" s="57" t="s">
        <v>374</v>
      </c>
      <c r="F87" s="31">
        <f>SUM(F86+VLOOKUP(E86,'변수 타입'!$B$5:$E$14,3,FALSE))</f>
        <v>1080</v>
      </c>
      <c r="G87" s="6" t="s">
        <v>472</v>
      </c>
      <c r="H87" s="62" t="str">
        <f>VLOOKUP(E87,'변수 타입'!$B$5:$E$14,2,FALSE)</f>
        <v>int</v>
      </c>
      <c r="I87" s="45"/>
      <c r="J87" s="120" t="s">
        <v>158</v>
      </c>
      <c r="K87" s="122"/>
      <c r="L87" s="123"/>
    </row>
    <row r="88" spans="2:13" ht="15.95" customHeight="1">
      <c r="B88" s="29">
        <v>14</v>
      </c>
      <c r="C88" s="26" t="s">
        <v>373</v>
      </c>
      <c r="D88" s="30" t="s">
        <v>368</v>
      </c>
      <c r="E88" s="57" t="s">
        <v>374</v>
      </c>
      <c r="F88" s="31">
        <f>SUM(F87+VLOOKUP(E87,'변수 타입'!$B$5:$E$14,3,FALSE))</f>
        <v>1084</v>
      </c>
      <c r="G88" s="6" t="s">
        <v>363</v>
      </c>
      <c r="H88" s="62" t="str">
        <f>VLOOKUP(E88,'변수 타입'!$B$5:$E$14,2,FALSE)</f>
        <v>int</v>
      </c>
      <c r="I88" s="45"/>
      <c r="J88" s="120" t="s">
        <v>274</v>
      </c>
      <c r="K88" s="122" t="s">
        <v>468</v>
      </c>
      <c r="L88" s="123"/>
    </row>
    <row r="89" spans="2:13" ht="15.95" customHeight="1">
      <c r="B89" s="29">
        <v>15</v>
      </c>
      <c r="C89" s="26" t="s">
        <v>373</v>
      </c>
      <c r="D89" s="30" t="s">
        <v>368</v>
      </c>
      <c r="E89" s="57" t="s">
        <v>374</v>
      </c>
      <c r="F89" s="31">
        <f>SUM(F88+VLOOKUP(E88,'변수 타입'!$B$5:$E$14,3,FALSE))</f>
        <v>1088</v>
      </c>
      <c r="G89" s="6" t="s">
        <v>364</v>
      </c>
      <c r="H89" s="62" t="str">
        <f>VLOOKUP(E89,'변수 타입'!$B$5:$E$14,2,FALSE)</f>
        <v>int</v>
      </c>
      <c r="I89" s="45"/>
      <c r="J89" s="120" t="s">
        <v>274</v>
      </c>
      <c r="K89" s="122" t="s">
        <v>468</v>
      </c>
      <c r="L89" s="123"/>
    </row>
    <row r="90" spans="2:13" ht="15.95" customHeight="1">
      <c r="B90" s="29">
        <v>16</v>
      </c>
      <c r="C90" s="26" t="s">
        <v>373</v>
      </c>
      <c r="D90" s="30" t="s">
        <v>368</v>
      </c>
      <c r="E90" s="57" t="s">
        <v>374</v>
      </c>
      <c r="F90" s="31">
        <f>SUM(F89+VLOOKUP(E89,'변수 타입'!$B$5:$E$14,3,FALSE))</f>
        <v>1092</v>
      </c>
      <c r="G90" s="6" t="s">
        <v>569</v>
      </c>
      <c r="H90" s="62" t="str">
        <f>VLOOKUP(E90,'변수 타입'!$B$5:$E$14,2,FALSE)</f>
        <v>int</v>
      </c>
      <c r="I90" s="45"/>
      <c r="J90" s="120" t="s">
        <v>274</v>
      </c>
      <c r="K90" s="122"/>
      <c r="L90" s="123" t="s">
        <v>468</v>
      </c>
    </row>
    <row r="91" spans="2:13" ht="15.95" customHeight="1">
      <c r="B91" s="29">
        <v>17</v>
      </c>
      <c r="C91" s="26" t="s">
        <v>373</v>
      </c>
      <c r="D91" s="30" t="s">
        <v>368</v>
      </c>
      <c r="E91" s="57" t="s">
        <v>374</v>
      </c>
      <c r="F91" s="31">
        <f>SUM(F90+VLOOKUP(E90,'변수 타입'!$B$5:$E$14,3,FALSE))</f>
        <v>1096</v>
      </c>
      <c r="G91" s="6" t="s">
        <v>558</v>
      </c>
      <c r="H91" s="62" t="str">
        <f>VLOOKUP(E91,'변수 타입'!$B$5:$E$14,2,FALSE)</f>
        <v>int</v>
      </c>
      <c r="I91" s="45"/>
      <c r="J91" s="120" t="s">
        <v>274</v>
      </c>
      <c r="K91" s="122"/>
      <c r="L91" s="123" t="s">
        <v>468</v>
      </c>
    </row>
    <row r="92" spans="2:13" ht="15.95" customHeight="1">
      <c r="B92" s="29">
        <v>18</v>
      </c>
      <c r="C92" s="26" t="s">
        <v>373</v>
      </c>
      <c r="D92" s="30" t="s">
        <v>368</v>
      </c>
      <c r="E92" s="57" t="s">
        <v>374</v>
      </c>
      <c r="F92" s="31">
        <f>SUM(F91+VLOOKUP(E91,'변수 타입'!$B$5:$E$14,3,FALSE))</f>
        <v>1100</v>
      </c>
      <c r="G92" s="6" t="s">
        <v>570</v>
      </c>
      <c r="H92" s="62" t="str">
        <f>VLOOKUP(E92,'변수 타입'!$B$5:$E$14,2,FALSE)</f>
        <v>int</v>
      </c>
      <c r="I92" s="45"/>
      <c r="J92" s="120" t="s">
        <v>274</v>
      </c>
      <c r="K92" s="122"/>
      <c r="L92" s="123" t="s">
        <v>468</v>
      </c>
      <c r="M92" s="33" t="s">
        <v>559</v>
      </c>
    </row>
    <row r="93" spans="2:13" ht="15.95" customHeight="1">
      <c r="B93" s="29">
        <v>19</v>
      </c>
      <c r="C93" s="26" t="s">
        <v>373</v>
      </c>
      <c r="D93" s="30" t="s">
        <v>368</v>
      </c>
      <c r="E93" s="57" t="s">
        <v>374</v>
      </c>
      <c r="F93" s="31">
        <f>SUM(F92+VLOOKUP(E92,'변수 타입'!$B$5:$E$14,3,FALSE))</f>
        <v>1104</v>
      </c>
      <c r="G93" s="6" t="s">
        <v>571</v>
      </c>
      <c r="H93" s="62" t="str">
        <f>VLOOKUP(E93,'변수 타입'!$B$5:$E$14,2,FALSE)</f>
        <v>int</v>
      </c>
      <c r="I93" s="45"/>
      <c r="J93" s="120" t="s">
        <v>274</v>
      </c>
      <c r="K93" s="122"/>
      <c r="L93" s="123" t="s">
        <v>468</v>
      </c>
      <c r="M93" s="33" t="s">
        <v>559</v>
      </c>
    </row>
    <row r="94" spans="2:13" ht="15.95" customHeight="1">
      <c r="B94" s="29">
        <v>20</v>
      </c>
      <c r="C94" s="26" t="s">
        <v>373</v>
      </c>
      <c r="D94" s="30" t="s">
        <v>368</v>
      </c>
      <c r="E94" s="57" t="s">
        <v>374</v>
      </c>
      <c r="F94" s="31">
        <f>SUM(F93+VLOOKUP(E93,'변수 타입'!$B$5:$E$14,3,FALSE))</f>
        <v>1108</v>
      </c>
      <c r="G94" s="6" t="s">
        <v>572</v>
      </c>
      <c r="H94" s="62" t="str">
        <f>VLOOKUP(E94,'변수 타입'!$B$5:$E$14,2,FALSE)</f>
        <v>int</v>
      </c>
      <c r="I94" s="45"/>
      <c r="J94" s="120" t="s">
        <v>274</v>
      </c>
      <c r="K94" s="122"/>
      <c r="L94" s="123" t="s">
        <v>468</v>
      </c>
      <c r="M94" s="33" t="s">
        <v>560</v>
      </c>
    </row>
    <row r="95" spans="2:13" ht="15.95" customHeight="1">
      <c r="B95" s="29">
        <v>21</v>
      </c>
      <c r="C95" s="26" t="s">
        <v>373</v>
      </c>
      <c r="D95" s="30" t="s">
        <v>368</v>
      </c>
      <c r="E95" s="57" t="s">
        <v>374</v>
      </c>
      <c r="F95" s="31">
        <f>SUM(F94+VLOOKUP(E94,'변수 타입'!$B$5:$E$14,3,FALSE))</f>
        <v>1112</v>
      </c>
      <c r="G95" s="6" t="s">
        <v>573</v>
      </c>
      <c r="H95" s="62" t="str">
        <f>VLOOKUP(E95,'변수 타입'!$B$5:$E$14,2,FALSE)</f>
        <v>int</v>
      </c>
      <c r="I95" s="45"/>
      <c r="J95" s="120" t="s">
        <v>274</v>
      </c>
      <c r="K95" s="122"/>
      <c r="L95" s="123" t="s">
        <v>468</v>
      </c>
      <c r="M95" s="33" t="s">
        <v>560</v>
      </c>
    </row>
    <row r="96" spans="2:13" ht="15.95" customHeight="1">
      <c r="B96" s="29">
        <v>22</v>
      </c>
      <c r="C96" s="26" t="s">
        <v>373</v>
      </c>
      <c r="D96" s="30" t="s">
        <v>368</v>
      </c>
      <c r="E96" s="57" t="s">
        <v>374</v>
      </c>
      <c r="F96" s="31">
        <f>SUM(F95+VLOOKUP(E95,'변수 타입'!$B$5:$E$14,3,FALSE))</f>
        <v>1116</v>
      </c>
      <c r="G96" s="6" t="s">
        <v>574</v>
      </c>
      <c r="H96" s="62" t="str">
        <f>VLOOKUP(E96,'변수 타입'!$B$5:$E$14,2,FALSE)</f>
        <v>int</v>
      </c>
      <c r="I96" s="37"/>
      <c r="J96" s="120" t="s">
        <v>274</v>
      </c>
      <c r="K96" s="122"/>
      <c r="L96" s="123" t="s">
        <v>468</v>
      </c>
      <c r="M96" s="33" t="s">
        <v>561</v>
      </c>
    </row>
    <row r="97" spans="2:13" ht="15.95" customHeight="1">
      <c r="B97" s="29">
        <v>23</v>
      </c>
      <c r="C97" s="26" t="s">
        <v>373</v>
      </c>
      <c r="D97" s="30" t="s">
        <v>368</v>
      </c>
      <c r="E97" s="57" t="s">
        <v>374</v>
      </c>
      <c r="F97" s="31">
        <f>SUM(F96+VLOOKUP(E96,'변수 타입'!$B$5:$E$14,3,FALSE))</f>
        <v>1120</v>
      </c>
      <c r="G97" s="6" t="s">
        <v>575</v>
      </c>
      <c r="H97" s="62" t="str">
        <f>VLOOKUP(E97,'변수 타입'!$B$5:$E$14,2,FALSE)</f>
        <v>int</v>
      </c>
      <c r="I97" s="37"/>
      <c r="J97" s="120" t="s">
        <v>274</v>
      </c>
      <c r="K97" s="122"/>
      <c r="L97" s="123" t="s">
        <v>465</v>
      </c>
      <c r="M97" s="33" t="s">
        <v>561</v>
      </c>
    </row>
    <row r="98" spans="2:13" ht="15.95" customHeight="1">
      <c r="B98" s="29">
        <v>24</v>
      </c>
      <c r="C98" s="26" t="s">
        <v>373</v>
      </c>
      <c r="D98" s="30" t="s">
        <v>368</v>
      </c>
      <c r="E98" s="57" t="s">
        <v>374</v>
      </c>
      <c r="F98" s="31">
        <f>SUM(F97+VLOOKUP(E97,'변수 타입'!$B$5:$E$14,3,FALSE))</f>
        <v>1124</v>
      </c>
      <c r="G98" s="6" t="s">
        <v>576</v>
      </c>
      <c r="H98" s="62" t="str">
        <f>VLOOKUP(E98,'변수 타입'!$B$5:$E$14,2,FALSE)</f>
        <v>int</v>
      </c>
      <c r="I98" s="37"/>
      <c r="J98" s="120" t="s">
        <v>274</v>
      </c>
      <c r="K98" s="122"/>
      <c r="L98" s="123" t="s">
        <v>465</v>
      </c>
      <c r="M98" s="33" t="s">
        <v>562</v>
      </c>
    </row>
    <row r="99" spans="2:13" ht="15.95" customHeight="1">
      <c r="B99" s="29">
        <v>25</v>
      </c>
      <c r="C99" s="26" t="s">
        <v>373</v>
      </c>
      <c r="D99" s="30" t="s">
        <v>368</v>
      </c>
      <c r="E99" s="57" t="s">
        <v>374</v>
      </c>
      <c r="F99" s="31">
        <f>SUM(F98+VLOOKUP(E98,'변수 타입'!$B$5:$E$14,3,FALSE))</f>
        <v>1128</v>
      </c>
      <c r="G99" s="6" t="s">
        <v>577</v>
      </c>
      <c r="H99" s="62" t="str">
        <f>VLOOKUP(E99,'변수 타입'!$B$5:$E$14,2,FALSE)</f>
        <v>int</v>
      </c>
      <c r="I99" s="37"/>
      <c r="J99" s="120" t="s">
        <v>274</v>
      </c>
      <c r="K99" s="122"/>
      <c r="L99" s="123" t="s">
        <v>465</v>
      </c>
      <c r="M99" s="33" t="s">
        <v>562</v>
      </c>
    </row>
    <row r="100" spans="2:13" ht="15.95" customHeight="1">
      <c r="B100" s="29">
        <v>26</v>
      </c>
      <c r="C100" s="26" t="s">
        <v>373</v>
      </c>
      <c r="D100" s="30" t="s">
        <v>368</v>
      </c>
      <c r="E100" s="57" t="s">
        <v>374</v>
      </c>
      <c r="F100" s="31">
        <f>SUM(F99+VLOOKUP(E99,'변수 타입'!$B$5:$E$14,3,FALSE))</f>
        <v>1132</v>
      </c>
      <c r="G100" s="135" t="s">
        <v>469</v>
      </c>
      <c r="H100" s="62" t="str">
        <f>VLOOKUP(E100,'변수 타입'!$B$5:$E$14,2,FALSE)</f>
        <v>int</v>
      </c>
      <c r="I100" s="37"/>
      <c r="J100" s="20"/>
      <c r="K100" s="122"/>
      <c r="L100" s="123"/>
    </row>
    <row r="101" spans="2:13" ht="15.95" customHeight="1">
      <c r="B101" s="29">
        <v>27</v>
      </c>
      <c r="C101" s="26" t="s">
        <v>373</v>
      </c>
      <c r="D101" s="30" t="s">
        <v>368</v>
      </c>
      <c r="E101" s="57" t="s">
        <v>374</v>
      </c>
      <c r="F101" s="31">
        <f>SUM(F100+VLOOKUP(E100,'변수 타입'!$B$5:$E$14,3,FALSE))</f>
        <v>1136</v>
      </c>
      <c r="G101" s="135" t="s">
        <v>469</v>
      </c>
      <c r="H101" s="62" t="str">
        <f>VLOOKUP(E101,'변수 타입'!$B$5:$E$14,2,FALSE)</f>
        <v>int</v>
      </c>
      <c r="I101" s="37"/>
      <c r="J101" s="20"/>
      <c r="K101" s="122"/>
      <c r="L101" s="123"/>
    </row>
    <row r="102" spans="2:13" ht="15.95" customHeight="1">
      <c r="B102" s="29">
        <v>28</v>
      </c>
      <c r="C102" s="26" t="s">
        <v>373</v>
      </c>
      <c r="D102" s="30" t="s">
        <v>368</v>
      </c>
      <c r="E102" s="57" t="s">
        <v>374</v>
      </c>
      <c r="F102" s="133">
        <f>SUM(F101+VLOOKUP(E101,'변수 타입'!$B$5:$E$14,3,FALSE))</f>
        <v>1140</v>
      </c>
      <c r="G102" s="6" t="s">
        <v>476</v>
      </c>
      <c r="H102" s="62" t="str">
        <f>VLOOKUP(E102,'변수 타입'!$B$5:$E$14,2,FALSE)</f>
        <v>int</v>
      </c>
      <c r="I102" s="37"/>
      <c r="J102" s="92" t="s">
        <v>700</v>
      </c>
      <c r="K102" s="122"/>
      <c r="L102" s="123" t="s">
        <v>465</v>
      </c>
      <c r="M102" s="33" t="s">
        <v>489</v>
      </c>
    </row>
    <row r="103" spans="2:13" ht="15.95" customHeight="1">
      <c r="B103" s="29">
        <v>29</v>
      </c>
      <c r="C103" s="26" t="s">
        <v>373</v>
      </c>
      <c r="D103" s="30" t="s">
        <v>368</v>
      </c>
      <c r="E103" s="57" t="s">
        <v>374</v>
      </c>
      <c r="F103" s="133">
        <f>SUM(F102+VLOOKUP(E102,'변수 타입'!$B$5:$E$14,3,FALSE))</f>
        <v>1144</v>
      </c>
      <c r="G103" s="6" t="s">
        <v>481</v>
      </c>
      <c r="H103" s="62" t="str">
        <f>VLOOKUP(E103,'변수 타입'!$B$5:$E$14,2,FALSE)</f>
        <v>int</v>
      </c>
      <c r="I103" s="37"/>
      <c r="J103" s="92" t="s">
        <v>701</v>
      </c>
      <c r="K103" s="122"/>
      <c r="L103" s="123" t="s">
        <v>465</v>
      </c>
    </row>
    <row r="104" spans="2:13" ht="15.95" customHeight="1">
      <c r="B104" s="29">
        <v>30</v>
      </c>
      <c r="C104" s="26" t="s">
        <v>373</v>
      </c>
      <c r="D104" s="30" t="s">
        <v>368</v>
      </c>
      <c r="E104" s="57" t="s">
        <v>374</v>
      </c>
      <c r="F104" s="133">
        <f>SUM(F103+VLOOKUP(E103,'변수 타입'!$B$5:$E$14,3,FALSE))</f>
        <v>1148</v>
      </c>
      <c r="G104" s="6" t="s">
        <v>477</v>
      </c>
      <c r="H104" s="62" t="str">
        <f>VLOOKUP(E104,'변수 타입'!$B$5:$E$14,2,FALSE)</f>
        <v>int</v>
      </c>
      <c r="I104" s="37"/>
      <c r="J104" s="92" t="s">
        <v>701</v>
      </c>
      <c r="K104" s="122"/>
      <c r="L104" s="123" t="s">
        <v>465</v>
      </c>
    </row>
    <row r="105" spans="2:13" ht="15.95" customHeight="1">
      <c r="B105" s="29">
        <v>31</v>
      </c>
      <c r="C105" s="26" t="s">
        <v>373</v>
      </c>
      <c r="D105" s="30" t="s">
        <v>368</v>
      </c>
      <c r="E105" s="57" t="s">
        <v>374</v>
      </c>
      <c r="F105" s="133">
        <f>SUM(F104+VLOOKUP(E104,'변수 타입'!$B$5:$E$14,3,FALSE))</f>
        <v>1152</v>
      </c>
      <c r="G105" s="6" t="s">
        <v>482</v>
      </c>
      <c r="H105" s="62" t="str">
        <f>VLOOKUP(E105,'변수 타입'!$B$5:$E$14,2,FALSE)</f>
        <v>int</v>
      </c>
      <c r="I105" s="37"/>
      <c r="J105" s="20" t="s">
        <v>701</v>
      </c>
      <c r="K105" s="122"/>
      <c r="L105" s="123" t="s">
        <v>465</v>
      </c>
    </row>
    <row r="106" spans="2:13" ht="15.95" customHeight="1">
      <c r="B106" s="29">
        <v>32</v>
      </c>
      <c r="C106" s="26" t="s">
        <v>373</v>
      </c>
      <c r="D106" s="30" t="s">
        <v>368</v>
      </c>
      <c r="E106" s="57" t="s">
        <v>374</v>
      </c>
      <c r="F106" s="133">
        <f>SUM(F105+VLOOKUP(E105,'변수 타입'!$B$5:$E$14,3,FALSE))</f>
        <v>1156</v>
      </c>
      <c r="G106" s="6" t="s">
        <v>478</v>
      </c>
      <c r="H106" s="62" t="str">
        <f>VLOOKUP(E106,'변수 타입'!$B$5:$E$14,2,FALSE)</f>
        <v>int</v>
      </c>
      <c r="I106" s="37"/>
      <c r="J106" s="20" t="s">
        <v>701</v>
      </c>
      <c r="K106" s="122"/>
      <c r="L106" s="123" t="s">
        <v>465</v>
      </c>
    </row>
    <row r="107" spans="2:13" ht="15.95" customHeight="1">
      <c r="B107" s="29">
        <v>33</v>
      </c>
      <c r="C107" s="26" t="s">
        <v>373</v>
      </c>
      <c r="D107" s="30" t="s">
        <v>368</v>
      </c>
      <c r="E107" s="57" t="s">
        <v>374</v>
      </c>
      <c r="F107" s="133">
        <f>SUM(F106+VLOOKUP(E106,'변수 타입'!$B$5:$E$14,3,FALSE))</f>
        <v>1160</v>
      </c>
      <c r="G107" s="6" t="s">
        <v>483</v>
      </c>
      <c r="H107" s="62" t="str">
        <f>VLOOKUP(E107,'변수 타입'!$B$5:$E$14,2,FALSE)</f>
        <v>int</v>
      </c>
      <c r="I107" s="37"/>
      <c r="J107" s="20" t="s">
        <v>701</v>
      </c>
      <c r="K107" s="122"/>
      <c r="L107" s="123" t="s">
        <v>465</v>
      </c>
    </row>
    <row r="108" spans="2:13" ht="15.95" customHeight="1">
      <c r="B108" s="29">
        <v>34</v>
      </c>
      <c r="C108" s="26" t="s">
        <v>373</v>
      </c>
      <c r="D108" s="30" t="s">
        <v>368</v>
      </c>
      <c r="E108" s="57" t="s">
        <v>374</v>
      </c>
      <c r="F108" s="133">
        <f>SUM(F107+VLOOKUP(E107,'변수 타입'!$B$5:$E$14,3,FALSE))</f>
        <v>1164</v>
      </c>
      <c r="G108" s="6" t="s">
        <v>479</v>
      </c>
      <c r="H108" s="62" t="str">
        <f>VLOOKUP(E108,'변수 타입'!$B$5:$E$14,2,FALSE)</f>
        <v>int</v>
      </c>
      <c r="I108" s="37"/>
      <c r="J108" s="20" t="s">
        <v>701</v>
      </c>
      <c r="K108" s="122"/>
      <c r="L108" s="123" t="s">
        <v>465</v>
      </c>
    </row>
    <row r="109" spans="2:13" ht="15.95" customHeight="1">
      <c r="B109" s="29">
        <v>35</v>
      </c>
      <c r="C109" s="26" t="s">
        <v>373</v>
      </c>
      <c r="D109" s="30" t="s">
        <v>368</v>
      </c>
      <c r="E109" s="57" t="s">
        <v>374</v>
      </c>
      <c r="F109" s="133">
        <f>SUM(F108+VLOOKUP(E108,'변수 타입'!$B$5:$E$14,3,FALSE))</f>
        <v>1168</v>
      </c>
      <c r="G109" s="6" t="s">
        <v>484</v>
      </c>
      <c r="H109" s="62" t="str">
        <f>VLOOKUP(E109,'변수 타입'!$B$5:$E$14,2,FALSE)</f>
        <v>int</v>
      </c>
      <c r="I109" s="37"/>
      <c r="J109" s="20" t="s">
        <v>701</v>
      </c>
      <c r="K109" s="122"/>
      <c r="L109" s="123" t="s">
        <v>465</v>
      </c>
    </row>
    <row r="110" spans="2:13" ht="15.95" customHeight="1">
      <c r="B110" s="29">
        <v>36</v>
      </c>
      <c r="C110" s="26" t="s">
        <v>373</v>
      </c>
      <c r="D110" s="30" t="s">
        <v>368</v>
      </c>
      <c r="E110" s="57" t="s">
        <v>374</v>
      </c>
      <c r="F110" s="133">
        <f>SUM(F109+VLOOKUP(E109,'변수 타입'!$B$5:$E$14,3,FALSE))</f>
        <v>1172</v>
      </c>
      <c r="G110" s="6" t="s">
        <v>480</v>
      </c>
      <c r="H110" s="62" t="str">
        <f>VLOOKUP(E110,'변수 타입'!$B$5:$E$14,2,FALSE)</f>
        <v>int</v>
      </c>
      <c r="I110" s="37"/>
      <c r="J110" s="20" t="s">
        <v>701</v>
      </c>
      <c r="K110" s="122"/>
      <c r="L110" s="123" t="s">
        <v>465</v>
      </c>
    </row>
    <row r="111" spans="2:13" ht="15.95" customHeight="1">
      <c r="B111" s="29">
        <v>37</v>
      </c>
      <c r="C111" s="26" t="s">
        <v>373</v>
      </c>
      <c r="D111" s="30" t="s">
        <v>368</v>
      </c>
      <c r="E111" s="57" t="s">
        <v>374</v>
      </c>
      <c r="F111" s="133">
        <f>SUM(F110+VLOOKUP(E110,'변수 타입'!$B$5:$E$14,3,FALSE))</f>
        <v>1176</v>
      </c>
      <c r="G111" s="6" t="s">
        <v>485</v>
      </c>
      <c r="H111" s="62" t="str">
        <f>VLOOKUP(E111,'변수 타입'!$B$5:$E$14,2,FALSE)</f>
        <v>int</v>
      </c>
      <c r="I111" s="37"/>
      <c r="J111" s="20" t="s">
        <v>701</v>
      </c>
      <c r="K111" s="122"/>
      <c r="L111" s="123" t="s">
        <v>465</v>
      </c>
    </row>
    <row r="112" spans="2:13" ht="15.95" customHeight="1">
      <c r="B112" s="29">
        <v>38</v>
      </c>
      <c r="C112" s="26" t="s">
        <v>373</v>
      </c>
      <c r="D112" s="30" t="s">
        <v>368</v>
      </c>
      <c r="E112" s="57" t="s">
        <v>374</v>
      </c>
      <c r="F112" s="31">
        <f>SUM(F111+VLOOKUP(E111,'변수 타입'!$B$5:$E$14,3,FALSE))</f>
        <v>1180</v>
      </c>
      <c r="G112" s="6" t="s">
        <v>295</v>
      </c>
      <c r="H112" s="62" t="str">
        <f>VLOOKUP(E112,'변수 타입'!$B$5:$E$14,2,FALSE)</f>
        <v>int</v>
      </c>
      <c r="I112" s="37"/>
      <c r="J112" s="120" t="s">
        <v>274</v>
      </c>
      <c r="K112" s="122"/>
      <c r="L112" s="123" t="s">
        <v>465</v>
      </c>
      <c r="M112" s="33" t="s">
        <v>563</v>
      </c>
    </row>
    <row r="113" spans="2:112" ht="15.95" customHeight="1">
      <c r="B113" s="29">
        <v>39</v>
      </c>
      <c r="C113" s="26" t="s">
        <v>373</v>
      </c>
      <c r="D113" s="30" t="s">
        <v>368</v>
      </c>
      <c r="E113" s="57" t="s">
        <v>374</v>
      </c>
      <c r="F113" s="31">
        <f>SUM(F112+VLOOKUP(E112,'변수 타입'!$B$5:$E$14,3,FALSE))</f>
        <v>1184</v>
      </c>
      <c r="G113" s="6" t="s">
        <v>315</v>
      </c>
      <c r="H113" s="62" t="str">
        <f>VLOOKUP(E113,'변수 타입'!$B$5:$E$14,2,FALSE)</f>
        <v>int</v>
      </c>
      <c r="I113" s="37"/>
      <c r="J113" s="120" t="s">
        <v>274</v>
      </c>
      <c r="K113" s="122"/>
      <c r="L113" s="123" t="s">
        <v>465</v>
      </c>
      <c r="M113" s="33" t="s">
        <v>564</v>
      </c>
    </row>
    <row r="114" spans="2:112" ht="15.95" customHeight="1">
      <c r="B114" s="29">
        <v>40</v>
      </c>
      <c r="C114" s="26" t="s">
        <v>373</v>
      </c>
      <c r="D114" s="30" t="s">
        <v>368</v>
      </c>
      <c r="E114" s="57" t="s">
        <v>374</v>
      </c>
      <c r="F114" s="31">
        <f>SUM(F113+VLOOKUP(E113,'변수 타입'!$B$5:$E$14,3,FALSE))</f>
        <v>1188</v>
      </c>
      <c r="G114" s="6" t="s">
        <v>314</v>
      </c>
      <c r="H114" s="62" t="str">
        <f>VLOOKUP(E114,'변수 타입'!$B$5:$E$14,2,FALSE)</f>
        <v>int</v>
      </c>
      <c r="I114" s="37"/>
      <c r="J114" s="120" t="s">
        <v>274</v>
      </c>
      <c r="K114" s="122"/>
      <c r="L114" s="123" t="s">
        <v>465</v>
      </c>
      <c r="M114" s="33" t="s">
        <v>565</v>
      </c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</row>
    <row r="115" spans="2:112" ht="15.95" customHeight="1">
      <c r="B115" s="29">
        <v>41</v>
      </c>
      <c r="C115" s="26" t="s">
        <v>373</v>
      </c>
      <c r="D115" s="30" t="s">
        <v>368</v>
      </c>
      <c r="E115" s="57" t="s">
        <v>374</v>
      </c>
      <c r="F115" s="31">
        <f>SUM(F114+VLOOKUP(E114,'변수 타입'!$B$5:$E$14,3,FALSE))</f>
        <v>1192</v>
      </c>
      <c r="G115" s="6" t="s">
        <v>313</v>
      </c>
      <c r="H115" s="62" t="str">
        <f>VLOOKUP(E115,'변수 타입'!$B$5:$E$14,2,FALSE)</f>
        <v>int</v>
      </c>
      <c r="I115" s="37"/>
      <c r="J115" s="120" t="s">
        <v>274</v>
      </c>
      <c r="K115" s="122"/>
      <c r="L115" s="123" t="s">
        <v>465</v>
      </c>
      <c r="M115" s="33" t="s">
        <v>566</v>
      </c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</row>
    <row r="116" spans="2:112" ht="15.95" customHeight="1">
      <c r="B116" s="29">
        <v>42</v>
      </c>
      <c r="C116" s="26" t="s">
        <v>373</v>
      </c>
      <c r="D116" s="30" t="s">
        <v>368</v>
      </c>
      <c r="E116" s="57" t="s">
        <v>374</v>
      </c>
      <c r="F116" s="31">
        <f>SUM(F115+VLOOKUP(E115,'변수 타입'!$B$5:$E$14,3,FALSE))</f>
        <v>1196</v>
      </c>
      <c r="G116" s="6" t="s">
        <v>365</v>
      </c>
      <c r="H116" s="62" t="str">
        <f>VLOOKUP(E116,'변수 타입'!$B$5:$E$14,2,FALSE)</f>
        <v>int</v>
      </c>
      <c r="I116" s="37"/>
      <c r="J116" s="120" t="s">
        <v>274</v>
      </c>
      <c r="K116" s="122"/>
      <c r="L116" s="123" t="s">
        <v>465</v>
      </c>
      <c r="M116" s="33" t="s">
        <v>567</v>
      </c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</row>
    <row r="117" spans="2:112" ht="15.95" customHeight="1">
      <c r="B117" s="29">
        <v>43</v>
      </c>
      <c r="C117" s="26" t="s">
        <v>373</v>
      </c>
      <c r="D117" s="30" t="s">
        <v>368</v>
      </c>
      <c r="E117" s="57" t="s">
        <v>374</v>
      </c>
      <c r="F117" s="31">
        <f>SUM(F116+VLOOKUP(E116,'변수 타입'!$B$5:$E$14,3,FALSE))</f>
        <v>1200</v>
      </c>
      <c r="G117" s="135" t="s">
        <v>470</v>
      </c>
      <c r="H117" s="62" t="str">
        <f>VLOOKUP(E117,'변수 타입'!$B$5:$E$14,2,FALSE)</f>
        <v>int</v>
      </c>
      <c r="I117" s="37"/>
      <c r="J117" s="20"/>
      <c r="K117" s="122"/>
      <c r="L117" s="12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</row>
    <row r="118" spans="2:112" ht="15.95" customHeight="1">
      <c r="B118" s="29">
        <v>44</v>
      </c>
      <c r="C118" s="26" t="s">
        <v>373</v>
      </c>
      <c r="D118" s="30" t="s">
        <v>368</v>
      </c>
      <c r="E118" s="57" t="s">
        <v>374</v>
      </c>
      <c r="F118" s="31">
        <f>SUM(F117+VLOOKUP(E117,'변수 타입'!$B$5:$E$14,3,FALSE))</f>
        <v>1204</v>
      </c>
      <c r="G118" s="135" t="s">
        <v>470</v>
      </c>
      <c r="H118" s="62" t="str">
        <f>VLOOKUP(E118,'변수 타입'!$B$5:$E$14,2,FALSE)</f>
        <v>int</v>
      </c>
      <c r="I118" s="37"/>
      <c r="J118" s="20"/>
      <c r="K118" s="122"/>
      <c r="L118" s="12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</row>
    <row r="119" spans="2:112" ht="15.95" customHeight="1">
      <c r="B119" s="29">
        <v>45</v>
      </c>
      <c r="C119" s="26" t="s">
        <v>373</v>
      </c>
      <c r="D119" s="30" t="s">
        <v>368</v>
      </c>
      <c r="E119" s="57" t="s">
        <v>374</v>
      </c>
      <c r="F119" s="31">
        <f>SUM(F118+VLOOKUP(E118,'변수 타입'!$B$5:$E$14,3,FALSE))</f>
        <v>1208</v>
      </c>
      <c r="G119" s="135" t="s">
        <v>469</v>
      </c>
      <c r="H119" s="62" t="str">
        <f>VLOOKUP(E119,'변수 타입'!$B$5:$E$14,2,FALSE)</f>
        <v>int</v>
      </c>
      <c r="I119" s="37"/>
      <c r="J119" s="20"/>
      <c r="K119" s="122"/>
      <c r="L119" s="12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</row>
    <row r="120" spans="2:112" ht="15.95" customHeight="1">
      <c r="B120" s="29">
        <v>46</v>
      </c>
      <c r="C120" s="26" t="s">
        <v>373</v>
      </c>
      <c r="D120" s="30" t="s">
        <v>368</v>
      </c>
      <c r="E120" s="57" t="s">
        <v>374</v>
      </c>
      <c r="F120" s="31">
        <f>SUM(F119+VLOOKUP(E119,'변수 타입'!$B$5:$E$14,3,FALSE))</f>
        <v>1212</v>
      </c>
      <c r="G120" s="135" t="s">
        <v>469</v>
      </c>
      <c r="H120" s="62" t="str">
        <f>VLOOKUP(E120,'변수 타입'!$B$5:$E$14,2,FALSE)</f>
        <v>int</v>
      </c>
      <c r="I120" s="45"/>
      <c r="J120" s="20"/>
      <c r="K120" s="122"/>
      <c r="L120" s="12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</row>
    <row r="121" spans="2:112" ht="15.95" customHeight="1">
      <c r="B121" s="29">
        <v>47</v>
      </c>
      <c r="C121" s="26" t="s">
        <v>373</v>
      </c>
      <c r="D121" s="30" t="s">
        <v>368</v>
      </c>
      <c r="E121" s="57" t="s">
        <v>374</v>
      </c>
      <c r="F121" s="31">
        <f>SUM(F120+VLOOKUP(E120,'변수 타입'!$B$5:$E$14,3,FALSE))</f>
        <v>1216</v>
      </c>
      <c r="G121" s="135" t="s">
        <v>469</v>
      </c>
      <c r="H121" s="62" t="str">
        <f>VLOOKUP(E121,'변수 타입'!$B$5:$E$14,2,FALSE)</f>
        <v>int</v>
      </c>
      <c r="I121" s="45"/>
      <c r="J121" s="20"/>
      <c r="K121" s="122"/>
      <c r="L121" s="12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</row>
    <row r="122" spans="2:112" ht="15.95" customHeight="1">
      <c r="B122" s="29">
        <v>48</v>
      </c>
      <c r="C122" s="26" t="s">
        <v>373</v>
      </c>
      <c r="D122" s="30" t="s">
        <v>368</v>
      </c>
      <c r="E122" s="57" t="s">
        <v>374</v>
      </c>
      <c r="F122" s="133">
        <f>SUM(F121+VLOOKUP(E121,'변수 타입'!$B$5:$E$14,3,FALSE))</f>
        <v>1220</v>
      </c>
      <c r="G122" s="6" t="s">
        <v>403</v>
      </c>
      <c r="H122" s="62" t="str">
        <f>VLOOKUP(E122,'변수 타입'!$B$5:$E$14,2,FALSE)</f>
        <v>int</v>
      </c>
      <c r="I122" s="45" t="s">
        <v>609</v>
      </c>
      <c r="J122" s="20"/>
      <c r="K122" s="122" t="s">
        <v>465</v>
      </c>
      <c r="L122" s="12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</row>
    <row r="123" spans="2:112" ht="15.95" customHeight="1">
      <c r="B123" s="29">
        <v>49</v>
      </c>
      <c r="C123" s="26" t="s">
        <v>373</v>
      </c>
      <c r="D123" s="30" t="s">
        <v>368</v>
      </c>
      <c r="E123" s="57" t="s">
        <v>374</v>
      </c>
      <c r="F123" s="133">
        <f>SUM(F122+VLOOKUP(E122,'변수 타입'!$B$5:$E$14,3,FALSE))</f>
        <v>1224</v>
      </c>
      <c r="G123" s="6" t="s">
        <v>404</v>
      </c>
      <c r="H123" s="62" t="str">
        <f>VLOOKUP(E123,'변수 타입'!$B$5:$E$14,2,FALSE)</f>
        <v>int</v>
      </c>
      <c r="I123" s="45" t="s">
        <v>608</v>
      </c>
      <c r="J123" s="20"/>
      <c r="K123" s="122" t="s">
        <v>465</v>
      </c>
      <c r="L123" s="123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</row>
    <row r="124" spans="2:112" ht="15.95" customHeight="1">
      <c r="B124" s="29">
        <v>50</v>
      </c>
      <c r="C124" s="26" t="s">
        <v>373</v>
      </c>
      <c r="D124" s="30" t="s">
        <v>368</v>
      </c>
      <c r="E124" s="57" t="s">
        <v>374</v>
      </c>
      <c r="F124" s="133">
        <f>SUM(F123+VLOOKUP(E123,'변수 타입'!$B$5:$E$14,3,FALSE))</f>
        <v>1228</v>
      </c>
      <c r="G124" s="6" t="s">
        <v>405</v>
      </c>
      <c r="H124" s="62" t="str">
        <f>VLOOKUP(E124,'변수 타입'!$B$5:$E$14,2,FALSE)</f>
        <v>int</v>
      </c>
      <c r="I124" s="45" t="s">
        <v>608</v>
      </c>
      <c r="J124" s="20"/>
      <c r="K124" s="122" t="s">
        <v>465</v>
      </c>
      <c r="L124" s="123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</row>
    <row r="125" spans="2:112" ht="15.95" customHeight="1">
      <c r="B125" s="29">
        <v>51</v>
      </c>
      <c r="C125" s="26" t="s">
        <v>373</v>
      </c>
      <c r="D125" s="30" t="s">
        <v>368</v>
      </c>
      <c r="E125" s="57" t="s">
        <v>374</v>
      </c>
      <c r="F125" s="133">
        <f>SUM(F124+VLOOKUP(E124,'변수 타입'!$B$5:$E$14,3,FALSE))</f>
        <v>1232</v>
      </c>
      <c r="G125" s="6" t="s">
        <v>395</v>
      </c>
      <c r="H125" s="62" t="str">
        <f>VLOOKUP(E125,'변수 타입'!$B$5:$E$14,2,FALSE)</f>
        <v>int</v>
      </c>
      <c r="I125" s="45"/>
      <c r="J125" s="20" t="s">
        <v>702</v>
      </c>
      <c r="K125" s="122"/>
      <c r="L125" s="123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</row>
    <row r="126" spans="2:112" ht="15.95" customHeight="1">
      <c r="B126" s="29">
        <v>52</v>
      </c>
      <c r="C126" s="26" t="s">
        <v>373</v>
      </c>
      <c r="D126" s="30" t="s">
        <v>368</v>
      </c>
      <c r="E126" s="57" t="s">
        <v>374</v>
      </c>
      <c r="F126" s="133">
        <f>SUM(F125+VLOOKUP(E125,'변수 타입'!$B$5:$E$14,3,FALSE))</f>
        <v>1236</v>
      </c>
      <c r="G126" s="6" t="s">
        <v>396</v>
      </c>
      <c r="H126" s="62" t="str">
        <f>VLOOKUP(E126,'변수 타입'!$B$5:$E$14,2,FALSE)</f>
        <v>int</v>
      </c>
      <c r="I126" s="45"/>
      <c r="J126" s="20" t="s">
        <v>702</v>
      </c>
      <c r="K126" s="122"/>
      <c r="L126" s="123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</row>
    <row r="127" spans="2:112" ht="15.95" customHeight="1">
      <c r="B127" s="29">
        <v>53</v>
      </c>
      <c r="C127" s="26" t="s">
        <v>373</v>
      </c>
      <c r="D127" s="30" t="s">
        <v>368</v>
      </c>
      <c r="E127" s="57" t="s">
        <v>374</v>
      </c>
      <c r="F127" s="133">
        <f>SUM(F126+VLOOKUP(E126,'변수 타입'!$B$5:$E$14,3,FALSE))</f>
        <v>1240</v>
      </c>
      <c r="G127" s="6" t="s">
        <v>389</v>
      </c>
      <c r="H127" s="62" t="str">
        <f>VLOOKUP(E127,'변수 타입'!$B$5:$E$14,2,FALSE)</f>
        <v>int</v>
      </c>
      <c r="I127" s="45"/>
      <c r="J127" s="20"/>
      <c r="K127" s="122"/>
      <c r="L127" s="123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</row>
    <row r="128" spans="2:112" ht="15.95" customHeight="1">
      <c r="B128" s="29">
        <v>54</v>
      </c>
      <c r="C128" s="26" t="s">
        <v>373</v>
      </c>
      <c r="D128" s="30" t="s">
        <v>368</v>
      </c>
      <c r="E128" s="57" t="s">
        <v>374</v>
      </c>
      <c r="F128" s="133">
        <f>SUM(F127+VLOOKUP(E127,'변수 타입'!$B$5:$E$14,3,FALSE))</f>
        <v>1244</v>
      </c>
      <c r="G128" s="6" t="s">
        <v>390</v>
      </c>
      <c r="H128" s="62" t="str">
        <f>VLOOKUP(E128,'변수 타입'!$B$5:$E$14,2,FALSE)</f>
        <v>int</v>
      </c>
      <c r="I128" s="45"/>
      <c r="J128" s="20"/>
      <c r="K128" s="122"/>
      <c r="L128" s="123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</row>
    <row r="129" spans="2:112" ht="15.95" customHeight="1">
      <c r="B129" s="29">
        <v>55</v>
      </c>
      <c r="C129" s="26" t="s">
        <v>373</v>
      </c>
      <c r="D129" s="30" t="s">
        <v>368</v>
      </c>
      <c r="E129" s="57" t="s">
        <v>374</v>
      </c>
      <c r="F129" s="133">
        <f>SUM(F128+VLOOKUP(E128,'변수 타입'!$B$5:$E$14,3,FALSE))</f>
        <v>1248</v>
      </c>
      <c r="G129" s="6" t="s">
        <v>392</v>
      </c>
      <c r="H129" s="62" t="str">
        <f>VLOOKUP(E129,'변수 타입'!$B$5:$E$14,2,FALSE)</f>
        <v>int</v>
      </c>
      <c r="I129" s="45"/>
      <c r="J129" s="20" t="s">
        <v>702</v>
      </c>
      <c r="K129" s="122"/>
      <c r="L129" s="123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</row>
    <row r="130" spans="2:112" ht="15.95" customHeight="1">
      <c r="B130" s="29">
        <v>56</v>
      </c>
      <c r="C130" s="26" t="s">
        <v>373</v>
      </c>
      <c r="D130" s="30" t="s">
        <v>368</v>
      </c>
      <c r="E130" s="57" t="s">
        <v>374</v>
      </c>
      <c r="F130" s="133">
        <f>SUM(F129+VLOOKUP(E129,'변수 타입'!$B$5:$E$14,3,FALSE))</f>
        <v>1252</v>
      </c>
      <c r="G130" s="6" t="s">
        <v>391</v>
      </c>
      <c r="H130" s="62" t="str">
        <f>VLOOKUP(E130,'변수 타입'!$B$5:$E$14,2,FALSE)</f>
        <v>int</v>
      </c>
      <c r="I130" s="45"/>
      <c r="J130" s="20" t="s">
        <v>702</v>
      </c>
      <c r="K130" s="122"/>
      <c r="L130" s="123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</row>
    <row r="131" spans="2:112" ht="15.95" customHeight="1">
      <c r="B131" s="29">
        <v>57</v>
      </c>
      <c r="C131" s="26" t="s">
        <v>373</v>
      </c>
      <c r="D131" s="30" t="s">
        <v>368</v>
      </c>
      <c r="E131" s="57" t="s">
        <v>374</v>
      </c>
      <c r="F131" s="133">
        <f>SUM(F130+VLOOKUP(E130,'변수 타입'!$B$5:$E$14,3,FALSE))</f>
        <v>1256</v>
      </c>
      <c r="G131" s="6" t="s">
        <v>393</v>
      </c>
      <c r="H131" s="62" t="str">
        <f>VLOOKUP(E131,'변수 타입'!$B$5:$E$14,2,FALSE)</f>
        <v>int</v>
      </c>
      <c r="I131" s="45"/>
      <c r="J131" s="20"/>
      <c r="K131" s="122"/>
      <c r="L131" s="123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</row>
    <row r="132" spans="2:112" ht="15.95" customHeight="1">
      <c r="B132" s="29">
        <v>58</v>
      </c>
      <c r="C132" s="26" t="s">
        <v>373</v>
      </c>
      <c r="D132" s="30" t="s">
        <v>368</v>
      </c>
      <c r="E132" s="57" t="s">
        <v>374</v>
      </c>
      <c r="F132" s="133">
        <f>SUM(F131+VLOOKUP(E131,'변수 타입'!$B$5:$E$14,3,FALSE))</f>
        <v>1260</v>
      </c>
      <c r="G132" s="6" t="s">
        <v>394</v>
      </c>
      <c r="H132" s="62" t="str">
        <f>VLOOKUP(E132,'변수 타입'!$B$5:$E$14,2,FALSE)</f>
        <v>int</v>
      </c>
      <c r="I132" s="45"/>
      <c r="J132" s="20"/>
      <c r="K132" s="122"/>
      <c r="L132" s="123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</row>
    <row r="133" spans="2:112" ht="15.95" customHeight="1">
      <c r="B133" s="29">
        <v>59</v>
      </c>
      <c r="C133" s="26" t="s">
        <v>373</v>
      </c>
      <c r="D133" s="30" t="s">
        <v>368</v>
      </c>
      <c r="E133" s="57" t="s">
        <v>374</v>
      </c>
      <c r="F133" s="133">
        <f>SUM(F132+VLOOKUP(E132,'변수 타입'!$B$5:$E$14,3,FALSE))</f>
        <v>1264</v>
      </c>
      <c r="G133" s="2" t="s">
        <v>296</v>
      </c>
      <c r="H133" s="62" t="str">
        <f>VLOOKUP(E133,'변수 타입'!$B$5:$E$14,2,FALSE)</f>
        <v>int</v>
      </c>
      <c r="I133" s="37" t="s">
        <v>688</v>
      </c>
      <c r="J133" s="120" t="s">
        <v>605</v>
      </c>
      <c r="K133" s="122"/>
      <c r="L133" s="123" t="s">
        <v>465</v>
      </c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</row>
    <row r="134" spans="2:112" ht="15.95" customHeight="1">
      <c r="B134" s="29">
        <v>60</v>
      </c>
      <c r="C134" s="26" t="s">
        <v>373</v>
      </c>
      <c r="D134" s="30" t="s">
        <v>368</v>
      </c>
      <c r="E134" s="57" t="s">
        <v>374</v>
      </c>
      <c r="F134" s="133">
        <f>SUM(F133+VLOOKUP(E133,'변수 타입'!$B$5:$E$14,3,FALSE))</f>
        <v>1268</v>
      </c>
      <c r="G134" s="2" t="s">
        <v>297</v>
      </c>
      <c r="H134" s="62" t="str">
        <f>VLOOKUP(E134,'변수 타입'!$B$5:$E$14,2,FALSE)</f>
        <v>int</v>
      </c>
      <c r="I134" s="37" t="s">
        <v>688</v>
      </c>
      <c r="J134" s="120" t="s">
        <v>605</v>
      </c>
      <c r="K134" s="122"/>
      <c r="L134" s="123" t="s">
        <v>465</v>
      </c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</row>
    <row r="135" spans="2:112" ht="15.95" customHeight="1">
      <c r="B135" s="29">
        <v>61</v>
      </c>
      <c r="C135" s="26" t="s">
        <v>373</v>
      </c>
      <c r="D135" s="30" t="s">
        <v>368</v>
      </c>
      <c r="E135" s="57" t="s">
        <v>374</v>
      </c>
      <c r="F135" s="133">
        <f>SUM(F134+VLOOKUP(E134,'변수 타입'!$B$5:$E$14,3,FALSE))</f>
        <v>1272</v>
      </c>
      <c r="G135" s="2" t="s">
        <v>298</v>
      </c>
      <c r="H135" s="62" t="str">
        <f>VLOOKUP(E135,'변수 타입'!$B$5:$E$14,2,FALSE)</f>
        <v>int</v>
      </c>
      <c r="I135" s="37" t="s">
        <v>688</v>
      </c>
      <c r="J135" s="120" t="s">
        <v>605</v>
      </c>
      <c r="K135" s="122"/>
      <c r="L135" s="123" t="s">
        <v>465</v>
      </c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</row>
    <row r="136" spans="2:112" ht="15.95" customHeight="1">
      <c r="B136" s="29">
        <v>62</v>
      </c>
      <c r="C136" s="26" t="s">
        <v>373</v>
      </c>
      <c r="D136" s="30" t="s">
        <v>368</v>
      </c>
      <c r="E136" s="57" t="s">
        <v>374</v>
      </c>
      <c r="F136" s="133">
        <f>SUM(F135+VLOOKUP(E135,'변수 타입'!$B$5:$E$14,3,FALSE))</f>
        <v>1276</v>
      </c>
      <c r="G136" s="2" t="s">
        <v>299</v>
      </c>
      <c r="H136" s="62" t="str">
        <f>VLOOKUP(E136,'변수 타입'!$B$5:$E$14,2,FALSE)</f>
        <v>int</v>
      </c>
      <c r="I136" s="37"/>
      <c r="J136" s="120" t="s">
        <v>606</v>
      </c>
      <c r="K136" s="122"/>
      <c r="L136" s="123" t="s">
        <v>465</v>
      </c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</row>
    <row r="137" spans="2:112" ht="15.95" customHeight="1">
      <c r="B137" s="29">
        <v>63</v>
      </c>
      <c r="C137" s="26" t="s">
        <v>373</v>
      </c>
      <c r="D137" s="30" t="s">
        <v>368</v>
      </c>
      <c r="E137" s="57" t="s">
        <v>374</v>
      </c>
      <c r="F137" s="133">
        <f>SUM(F136+VLOOKUP(E136,'변수 타입'!$B$5:$E$14,3,FALSE))</f>
        <v>1280</v>
      </c>
      <c r="G137" s="2" t="s">
        <v>300</v>
      </c>
      <c r="H137" s="62" t="str">
        <f>VLOOKUP(E137,'변수 타입'!$B$5:$E$14,2,FALSE)</f>
        <v>int</v>
      </c>
      <c r="I137" s="37"/>
      <c r="J137" s="120" t="s">
        <v>606</v>
      </c>
      <c r="K137" s="122"/>
      <c r="L137" s="123" t="s">
        <v>465</v>
      </c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</row>
    <row r="138" spans="2:112" ht="15.95" customHeight="1">
      <c r="B138" s="29">
        <v>64</v>
      </c>
      <c r="C138" s="26" t="s">
        <v>373</v>
      </c>
      <c r="D138" s="30" t="s">
        <v>368</v>
      </c>
      <c r="E138" s="57" t="s">
        <v>374</v>
      </c>
      <c r="F138" s="133">
        <f>SUM(F137+VLOOKUP(E137,'변수 타입'!$B$5:$E$14,3,FALSE))</f>
        <v>1284</v>
      </c>
      <c r="G138" s="2" t="s">
        <v>301</v>
      </c>
      <c r="H138" s="62" t="str">
        <f>VLOOKUP(E138,'변수 타입'!$B$5:$E$14,2,FALSE)</f>
        <v>int</v>
      </c>
      <c r="I138" s="37"/>
      <c r="J138" s="120" t="s">
        <v>606</v>
      </c>
      <c r="K138" s="122"/>
      <c r="L138" s="123" t="s">
        <v>465</v>
      </c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</row>
    <row r="139" spans="2:112" ht="15.95" customHeight="1">
      <c r="B139" s="29">
        <v>65</v>
      </c>
      <c r="C139" s="26" t="s">
        <v>373</v>
      </c>
      <c r="D139" s="30" t="s">
        <v>368</v>
      </c>
      <c r="E139" s="57" t="s">
        <v>374</v>
      </c>
      <c r="F139" s="133">
        <f>SUM(F138+VLOOKUP(E138,'변수 타입'!$B$5:$E$14,3,FALSE))</f>
        <v>1288</v>
      </c>
      <c r="G139" s="2" t="s">
        <v>302</v>
      </c>
      <c r="H139" s="62" t="str">
        <f>VLOOKUP(E139,'변수 타입'!$B$5:$E$14,2,FALSE)</f>
        <v>int</v>
      </c>
      <c r="I139" s="37"/>
      <c r="J139" s="120" t="s">
        <v>606</v>
      </c>
      <c r="K139" s="122"/>
      <c r="L139" s="123" t="s">
        <v>465</v>
      </c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</row>
    <row r="140" spans="2:112" ht="15.95" customHeight="1">
      <c r="B140" s="29">
        <v>66</v>
      </c>
      <c r="C140" s="26" t="s">
        <v>373</v>
      </c>
      <c r="D140" s="30" t="s">
        <v>368</v>
      </c>
      <c r="E140" s="57" t="s">
        <v>374</v>
      </c>
      <c r="F140" s="133">
        <f>SUM(F139+VLOOKUP(E139,'변수 타입'!$B$5:$E$14,3,FALSE))</f>
        <v>1292</v>
      </c>
      <c r="G140" s="2" t="s">
        <v>303</v>
      </c>
      <c r="H140" s="62" t="str">
        <f>VLOOKUP(E140,'변수 타입'!$B$5:$E$14,2,FALSE)</f>
        <v>int</v>
      </c>
      <c r="I140" s="37"/>
      <c r="J140" s="120" t="s">
        <v>606</v>
      </c>
      <c r="K140" s="122"/>
      <c r="L140" s="123" t="s">
        <v>465</v>
      </c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</row>
    <row r="141" spans="2:112" ht="15.95" customHeight="1">
      <c r="B141" s="29">
        <v>67</v>
      </c>
      <c r="C141" s="26" t="s">
        <v>373</v>
      </c>
      <c r="D141" s="30" t="s">
        <v>368</v>
      </c>
      <c r="E141" s="57" t="s">
        <v>374</v>
      </c>
      <c r="F141" s="133">
        <f>SUM(F140+VLOOKUP(E140,'변수 타입'!$B$5:$E$14,3,FALSE))</f>
        <v>1296</v>
      </c>
      <c r="G141" s="2" t="s">
        <v>304</v>
      </c>
      <c r="H141" s="62" t="str">
        <f>VLOOKUP(E141,'변수 타입'!$B$5:$E$14,2,FALSE)</f>
        <v>int</v>
      </c>
      <c r="I141" s="37"/>
      <c r="J141" s="120" t="s">
        <v>606</v>
      </c>
      <c r="K141" s="122"/>
      <c r="L141" s="123" t="s">
        <v>465</v>
      </c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</row>
    <row r="142" spans="2:112" ht="15.95" customHeight="1">
      <c r="B142" s="29">
        <v>68</v>
      </c>
      <c r="C142" s="26" t="s">
        <v>373</v>
      </c>
      <c r="D142" s="30" t="s">
        <v>368</v>
      </c>
      <c r="E142" s="57" t="s">
        <v>374</v>
      </c>
      <c r="F142" s="133">
        <f>SUM(F141+VLOOKUP(E141,'변수 타입'!$B$5:$E$14,3,FALSE))</f>
        <v>1300</v>
      </c>
      <c r="G142" s="2" t="s">
        <v>305</v>
      </c>
      <c r="H142" s="62" t="str">
        <f>VLOOKUP(E142,'변수 타입'!$B$5:$E$14,2,FALSE)</f>
        <v>int</v>
      </c>
      <c r="I142" s="37"/>
      <c r="J142" s="120" t="s">
        <v>606</v>
      </c>
      <c r="K142" s="122"/>
      <c r="L142" s="123" t="s">
        <v>465</v>
      </c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</row>
    <row r="143" spans="2:112" ht="15.95" customHeight="1">
      <c r="B143" s="29">
        <v>69</v>
      </c>
      <c r="C143" s="26" t="s">
        <v>373</v>
      </c>
      <c r="D143" s="30" t="s">
        <v>368</v>
      </c>
      <c r="E143" s="57" t="s">
        <v>374</v>
      </c>
      <c r="F143" s="133">
        <f>SUM(F142+VLOOKUP(E142,'변수 타입'!$B$5:$E$14,3,FALSE))</f>
        <v>1304</v>
      </c>
      <c r="G143" s="2" t="s">
        <v>306</v>
      </c>
      <c r="H143" s="62" t="str">
        <f>VLOOKUP(E143,'변수 타입'!$B$5:$E$14,2,FALSE)</f>
        <v>int</v>
      </c>
      <c r="I143" s="37"/>
      <c r="J143" s="120" t="s">
        <v>606</v>
      </c>
      <c r="K143" s="122"/>
      <c r="L143" s="123" t="s">
        <v>465</v>
      </c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</row>
    <row r="144" spans="2:112" ht="15.95" customHeight="1">
      <c r="B144" s="29">
        <v>70</v>
      </c>
      <c r="C144" s="26" t="s">
        <v>373</v>
      </c>
      <c r="D144" s="30" t="s">
        <v>368</v>
      </c>
      <c r="E144" s="57" t="s">
        <v>374</v>
      </c>
      <c r="F144" s="133">
        <f>SUM(F143+VLOOKUP(E143,'변수 타입'!$B$5:$E$14,3,FALSE))</f>
        <v>1308</v>
      </c>
      <c r="G144" s="2" t="s">
        <v>307</v>
      </c>
      <c r="H144" s="62" t="str">
        <f>VLOOKUP(E144,'변수 타입'!$B$5:$E$14,2,FALSE)</f>
        <v>int</v>
      </c>
      <c r="I144" s="37"/>
      <c r="J144" s="120" t="s">
        <v>606</v>
      </c>
      <c r="K144" s="122"/>
      <c r="L144" s="123" t="s">
        <v>465</v>
      </c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</row>
    <row r="145" spans="2:112" ht="15.95" customHeight="1">
      <c r="B145" s="29">
        <v>71</v>
      </c>
      <c r="C145" s="26" t="s">
        <v>373</v>
      </c>
      <c r="D145" s="30" t="s">
        <v>368</v>
      </c>
      <c r="E145" s="57" t="s">
        <v>374</v>
      </c>
      <c r="F145" s="133">
        <f>SUM(F144+VLOOKUP(E144,'변수 타입'!$B$5:$E$14,3,FALSE))</f>
        <v>1312</v>
      </c>
      <c r="G145" s="2" t="s">
        <v>308</v>
      </c>
      <c r="H145" s="62" t="str">
        <f>VLOOKUP(E145,'변수 타입'!$B$5:$E$14,2,FALSE)</f>
        <v>int</v>
      </c>
      <c r="I145" s="37"/>
      <c r="J145" s="120" t="s">
        <v>606</v>
      </c>
      <c r="K145" s="122"/>
      <c r="L145" s="123" t="s">
        <v>465</v>
      </c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  <c r="CN145" s="35"/>
      <c r="CO145" s="35"/>
      <c r="CP145" s="35"/>
      <c r="CQ145" s="35"/>
      <c r="CR145" s="35"/>
      <c r="CS145" s="35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</row>
    <row r="146" spans="2:112" ht="15.95" customHeight="1">
      <c r="B146" s="29">
        <v>72</v>
      </c>
      <c r="C146" s="26" t="s">
        <v>373</v>
      </c>
      <c r="D146" s="30" t="s">
        <v>368</v>
      </c>
      <c r="E146" s="57" t="s">
        <v>374</v>
      </c>
      <c r="F146" s="133">
        <f>SUM(F145+VLOOKUP(E145,'변수 타입'!$B$5:$E$14,3,FALSE))</f>
        <v>1316</v>
      </c>
      <c r="G146" s="2" t="s">
        <v>309</v>
      </c>
      <c r="H146" s="62" t="str">
        <f>VLOOKUP(E146,'변수 타입'!$B$5:$E$14,2,FALSE)</f>
        <v>int</v>
      </c>
      <c r="I146" s="37"/>
      <c r="J146" s="120" t="s">
        <v>606</v>
      </c>
      <c r="K146" s="122"/>
      <c r="L146" s="123" t="s">
        <v>465</v>
      </c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</row>
    <row r="147" spans="2:112" ht="15.95" customHeight="1">
      <c r="B147" s="29">
        <v>73</v>
      </c>
      <c r="C147" s="26" t="s">
        <v>373</v>
      </c>
      <c r="D147" s="30" t="s">
        <v>368</v>
      </c>
      <c r="E147" s="57" t="s">
        <v>374</v>
      </c>
      <c r="F147" s="133">
        <f>SUM(F146+VLOOKUP(E146,'변수 타입'!$B$5:$E$14,3,FALSE))</f>
        <v>1320</v>
      </c>
      <c r="G147" s="2" t="s">
        <v>310</v>
      </c>
      <c r="H147" s="62" t="str">
        <f>VLOOKUP(E147,'변수 타입'!$B$5:$E$14,2,FALSE)</f>
        <v>int</v>
      </c>
      <c r="I147" s="37"/>
      <c r="J147" s="120" t="s">
        <v>606</v>
      </c>
      <c r="K147" s="122"/>
      <c r="L147" s="123" t="s">
        <v>465</v>
      </c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</row>
    <row r="148" spans="2:112" ht="15.95" customHeight="1">
      <c r="B148" s="29">
        <v>74</v>
      </c>
      <c r="C148" s="26" t="s">
        <v>373</v>
      </c>
      <c r="D148" s="30" t="s">
        <v>368</v>
      </c>
      <c r="E148" s="57" t="s">
        <v>374</v>
      </c>
      <c r="F148" s="133">
        <f>SUM(F147+VLOOKUP(E147,'변수 타입'!$B$5:$E$14,3,FALSE))</f>
        <v>1324</v>
      </c>
      <c r="G148" s="7" t="s">
        <v>469</v>
      </c>
      <c r="H148" s="62" t="str">
        <f>VLOOKUP(E148,'변수 타입'!$B$5:$E$14,2,FALSE)</f>
        <v>int</v>
      </c>
      <c r="I148" s="37"/>
      <c r="J148" s="20"/>
      <c r="K148" s="122"/>
      <c r="L148" s="123" t="s">
        <v>465</v>
      </c>
      <c r="M148" s="35" t="s">
        <v>568</v>
      </c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</row>
    <row r="149" spans="2:112" ht="15.95" customHeight="1">
      <c r="B149" s="29">
        <v>75</v>
      </c>
      <c r="C149" s="26" t="s">
        <v>373</v>
      </c>
      <c r="D149" s="30" t="s">
        <v>368</v>
      </c>
      <c r="E149" s="57" t="s">
        <v>374</v>
      </c>
      <c r="F149" s="133">
        <f>SUM(F148+VLOOKUP(E148,'변수 타입'!$B$5:$E$14,3,FALSE))</f>
        <v>1328</v>
      </c>
      <c r="G149" s="2" t="s">
        <v>311</v>
      </c>
      <c r="H149" s="62" t="str">
        <f>VLOOKUP(E149,'변수 타입'!$B$5:$E$14,2,FALSE)</f>
        <v>int</v>
      </c>
      <c r="I149" s="37"/>
      <c r="J149" s="120" t="s">
        <v>606</v>
      </c>
      <c r="K149" s="122"/>
      <c r="L149" s="123" t="s">
        <v>465</v>
      </c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</row>
    <row r="150" spans="2:112" ht="15.95" customHeight="1">
      <c r="B150" s="29">
        <v>76</v>
      </c>
      <c r="C150" s="26" t="s">
        <v>373</v>
      </c>
      <c r="D150" s="30" t="s">
        <v>368</v>
      </c>
      <c r="E150" s="57" t="s">
        <v>374</v>
      </c>
      <c r="F150" s="133">
        <f>SUM(F149+VLOOKUP(E149,'변수 타입'!$B$5:$E$14,3,FALSE))</f>
        <v>1332</v>
      </c>
      <c r="G150" s="2" t="s">
        <v>262</v>
      </c>
      <c r="H150" s="62" t="str">
        <f>VLOOKUP(E150,'변수 타입'!$B$5:$E$14,2,FALSE)</f>
        <v>int</v>
      </c>
      <c r="I150" s="37"/>
      <c r="J150" s="120" t="s">
        <v>606</v>
      </c>
      <c r="K150" s="122"/>
      <c r="L150" s="123" t="s">
        <v>465</v>
      </c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</row>
    <row r="151" spans="2:112" ht="15.95" customHeight="1">
      <c r="B151" s="29">
        <v>77</v>
      </c>
      <c r="C151" s="26" t="s">
        <v>373</v>
      </c>
      <c r="D151" s="30" t="s">
        <v>368</v>
      </c>
      <c r="E151" s="57" t="s">
        <v>374</v>
      </c>
      <c r="F151" s="133">
        <f>SUM(F150+VLOOKUP(E150,'변수 타입'!$B$5:$E$14,3,FALSE))</f>
        <v>1336</v>
      </c>
      <c r="G151" s="2" t="s">
        <v>312</v>
      </c>
      <c r="H151" s="62" t="str">
        <f>VLOOKUP(E151,'변수 타입'!$B$5:$E$14,2,FALSE)</f>
        <v>int</v>
      </c>
      <c r="I151" s="37"/>
      <c r="J151" s="120" t="s">
        <v>606</v>
      </c>
      <c r="K151" s="122"/>
      <c r="L151" s="123" t="s">
        <v>465</v>
      </c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</row>
    <row r="152" spans="2:112" ht="15.95" customHeight="1">
      <c r="B152" s="29">
        <v>78</v>
      </c>
      <c r="C152" s="26" t="s">
        <v>373</v>
      </c>
      <c r="D152" s="30" t="s">
        <v>368</v>
      </c>
      <c r="E152" s="57" t="s">
        <v>374</v>
      </c>
      <c r="F152" s="133">
        <f>SUM(F151+VLOOKUP(E151,'변수 타입'!$B$5:$E$14,3,FALSE))</f>
        <v>1340</v>
      </c>
      <c r="G152" s="2" t="s">
        <v>263</v>
      </c>
      <c r="H152" s="62" t="str">
        <f>VLOOKUP(E152,'변수 타입'!$B$5:$E$14,2,FALSE)</f>
        <v>int</v>
      </c>
      <c r="I152" s="37"/>
      <c r="J152" s="20" t="s">
        <v>607</v>
      </c>
      <c r="K152" s="122"/>
      <c r="L152" s="123" t="s">
        <v>465</v>
      </c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  <c r="CN152" s="35"/>
      <c r="CO152" s="35"/>
      <c r="CP152" s="35"/>
      <c r="CQ152" s="35"/>
      <c r="CR152" s="35"/>
      <c r="CS152" s="35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</row>
    <row r="153" spans="2:112" ht="15.95" customHeight="1">
      <c r="B153" s="29">
        <v>79</v>
      </c>
      <c r="C153" s="26" t="s">
        <v>373</v>
      </c>
      <c r="D153" s="30" t="s">
        <v>368</v>
      </c>
      <c r="E153" s="57" t="s">
        <v>374</v>
      </c>
      <c r="F153" s="133">
        <f>SUM(F152+VLOOKUP(E152,'변수 타입'!$B$5:$E$14,3,FALSE))</f>
        <v>1344</v>
      </c>
      <c r="G153" s="2" t="s">
        <v>0</v>
      </c>
      <c r="H153" s="62" t="str">
        <f>VLOOKUP(E153,'변수 타입'!$B$5:$E$14,2,FALSE)</f>
        <v>int</v>
      </c>
      <c r="I153" s="37"/>
      <c r="J153" s="20" t="s">
        <v>607</v>
      </c>
      <c r="K153" s="122"/>
      <c r="L153" s="123" t="s">
        <v>465</v>
      </c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</row>
    <row r="154" spans="2:112" ht="15.95" customHeight="1">
      <c r="B154" s="29">
        <v>80</v>
      </c>
      <c r="C154" s="26" t="s">
        <v>373</v>
      </c>
      <c r="D154" s="30" t="s">
        <v>368</v>
      </c>
      <c r="E154" s="57" t="s">
        <v>374</v>
      </c>
      <c r="F154" s="133">
        <f>SUM(F153+VLOOKUP(E153,'변수 타입'!$B$5:$E$14,3,FALSE))</f>
        <v>1348</v>
      </c>
      <c r="G154" s="2" t="s">
        <v>1</v>
      </c>
      <c r="H154" s="62" t="str">
        <f>VLOOKUP(E154,'변수 타입'!$B$5:$E$14,2,FALSE)</f>
        <v>int</v>
      </c>
      <c r="I154" s="37"/>
      <c r="J154" s="20" t="s">
        <v>607</v>
      </c>
      <c r="K154" s="122"/>
      <c r="L154" s="123" t="s">
        <v>465</v>
      </c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</row>
    <row r="155" spans="2:112" ht="15.95" customHeight="1">
      <c r="B155" s="29">
        <v>81</v>
      </c>
      <c r="C155" s="26" t="s">
        <v>373</v>
      </c>
      <c r="D155" s="30" t="s">
        <v>368</v>
      </c>
      <c r="E155" s="57" t="s">
        <v>374</v>
      </c>
      <c r="F155" s="133">
        <f>SUM(F154+VLOOKUP(E154,'변수 타입'!$B$5:$E$14,3,FALSE))</f>
        <v>1352</v>
      </c>
      <c r="G155" s="1" t="s">
        <v>2</v>
      </c>
      <c r="H155" s="62" t="str">
        <f>VLOOKUP(E155,'변수 타입'!$B$5:$E$14,2,FALSE)</f>
        <v>int</v>
      </c>
      <c r="I155" s="37"/>
      <c r="J155" s="20" t="s">
        <v>607</v>
      </c>
      <c r="K155" s="122"/>
      <c r="L155" s="123" t="s">
        <v>465</v>
      </c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</row>
    <row r="156" spans="2:112" ht="15.95" customHeight="1">
      <c r="B156" s="29">
        <v>82</v>
      </c>
      <c r="C156" s="26" t="s">
        <v>373</v>
      </c>
      <c r="D156" s="30" t="s">
        <v>368</v>
      </c>
      <c r="E156" s="57" t="s">
        <v>374</v>
      </c>
      <c r="F156" s="133">
        <f>SUM(F155+VLOOKUP(E155,'변수 타입'!$B$5:$E$14,3,FALSE))</f>
        <v>1356</v>
      </c>
      <c r="G156" s="7" t="s">
        <v>316</v>
      </c>
      <c r="H156" s="62" t="str">
        <f>VLOOKUP(E156,'변수 타입'!$B$5:$E$14,2,FALSE)</f>
        <v>int</v>
      </c>
      <c r="I156" s="37"/>
      <c r="J156" s="20"/>
      <c r="K156" s="122"/>
      <c r="L156" s="123" t="s">
        <v>465</v>
      </c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</row>
    <row r="157" spans="2:112" ht="15.95" customHeight="1">
      <c r="B157" s="29">
        <v>83</v>
      </c>
      <c r="C157" s="26" t="s">
        <v>373</v>
      </c>
      <c r="D157" s="30" t="s">
        <v>368</v>
      </c>
      <c r="E157" s="57" t="s">
        <v>374</v>
      </c>
      <c r="F157" s="133">
        <f>SUM(F156+VLOOKUP(E156,'변수 타입'!$B$5:$E$14,3,FALSE))</f>
        <v>1360</v>
      </c>
      <c r="G157" s="7" t="s">
        <v>317</v>
      </c>
      <c r="H157" s="62" t="str">
        <f>VLOOKUP(E157,'변수 타입'!$B$5:$E$14,2,FALSE)</f>
        <v>int</v>
      </c>
      <c r="I157" s="37"/>
      <c r="J157" s="20"/>
      <c r="K157" s="122"/>
      <c r="L157" s="123" t="s">
        <v>465</v>
      </c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</row>
    <row r="158" spans="2:112" ht="15.95" customHeight="1">
      <c r="B158" s="29">
        <v>84</v>
      </c>
      <c r="C158" s="26" t="s">
        <v>373</v>
      </c>
      <c r="D158" s="30" t="s">
        <v>368</v>
      </c>
      <c r="E158" s="57" t="s">
        <v>374</v>
      </c>
      <c r="F158" s="133">
        <f>SUM(F157+VLOOKUP(E157,'변수 타입'!$B$5:$E$14,3,FALSE))</f>
        <v>1364</v>
      </c>
      <c r="G158" s="7" t="s">
        <v>318</v>
      </c>
      <c r="H158" s="62" t="str">
        <f>VLOOKUP(E158,'변수 타입'!$B$5:$E$14,2,FALSE)</f>
        <v>int</v>
      </c>
      <c r="I158" s="37"/>
      <c r="J158" s="20"/>
      <c r="K158" s="122"/>
      <c r="L158" s="123" t="s">
        <v>465</v>
      </c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</row>
    <row r="159" spans="2:112" ht="15.95" customHeight="1">
      <c r="B159" s="29">
        <v>85</v>
      </c>
      <c r="C159" s="26" t="s">
        <v>373</v>
      </c>
      <c r="D159" s="30" t="s">
        <v>368</v>
      </c>
      <c r="E159" s="57" t="s">
        <v>374</v>
      </c>
      <c r="F159" s="133">
        <f>SUM(F158+VLOOKUP(E158,'변수 타입'!$B$5:$E$14,3,FALSE))</f>
        <v>1368</v>
      </c>
      <c r="G159" s="7" t="s">
        <v>319</v>
      </c>
      <c r="H159" s="62" t="str">
        <f>VLOOKUP(E159,'변수 타입'!$B$5:$E$14,2,FALSE)</f>
        <v>int</v>
      </c>
      <c r="I159" s="37"/>
      <c r="J159" s="20"/>
      <c r="K159" s="122"/>
      <c r="L159" s="123" t="s">
        <v>465</v>
      </c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</row>
    <row r="160" spans="2:112" ht="15.95" customHeight="1">
      <c r="B160" s="29">
        <v>86</v>
      </c>
      <c r="C160" s="26" t="s">
        <v>373</v>
      </c>
      <c r="D160" s="30" t="s">
        <v>368</v>
      </c>
      <c r="E160" s="57" t="s">
        <v>374</v>
      </c>
      <c r="F160" s="133">
        <f>SUM(F159+VLOOKUP(E159,'변수 타입'!$B$5:$E$14,3,FALSE))</f>
        <v>1372</v>
      </c>
      <c r="G160" s="6" t="s">
        <v>320</v>
      </c>
      <c r="H160" s="62" t="str">
        <f>VLOOKUP(E160,'변수 타입'!$B$5:$E$14,2,FALSE)</f>
        <v>int</v>
      </c>
      <c r="I160" s="37"/>
      <c r="J160" s="20"/>
      <c r="K160" s="122"/>
      <c r="L160" s="123" t="s">
        <v>465</v>
      </c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</row>
    <row r="161" spans="2:112" ht="15.95" customHeight="1">
      <c r="B161" s="29">
        <v>87</v>
      </c>
      <c r="C161" s="26" t="s">
        <v>373</v>
      </c>
      <c r="D161" s="30" t="s">
        <v>368</v>
      </c>
      <c r="E161" s="57" t="s">
        <v>374</v>
      </c>
      <c r="F161" s="133">
        <f>SUM(F160+VLOOKUP(E160,'변수 타입'!$B$5:$E$14,3,FALSE))</f>
        <v>1376</v>
      </c>
      <c r="G161" s="6" t="s">
        <v>321</v>
      </c>
      <c r="H161" s="62" t="str">
        <f>VLOOKUP(E161,'변수 타입'!$B$5:$E$14,2,FALSE)</f>
        <v>int</v>
      </c>
      <c r="I161" s="37"/>
      <c r="J161" s="20"/>
      <c r="K161" s="122"/>
      <c r="L161" s="123" t="s">
        <v>465</v>
      </c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</row>
    <row r="162" spans="2:112" ht="15.95" customHeight="1">
      <c r="B162" s="29">
        <v>88</v>
      </c>
      <c r="C162" s="26" t="s">
        <v>373</v>
      </c>
      <c r="D162" s="30" t="s">
        <v>368</v>
      </c>
      <c r="E162" s="57" t="s">
        <v>374</v>
      </c>
      <c r="F162" s="133">
        <f>SUM(F161+VLOOKUP(E161,'변수 타입'!$B$5:$E$14,3,FALSE))</f>
        <v>1380</v>
      </c>
      <c r="G162" s="6" t="s">
        <v>322</v>
      </c>
      <c r="H162" s="62" t="str">
        <f>VLOOKUP(E162,'변수 타입'!$B$5:$E$14,2,FALSE)</f>
        <v>int</v>
      </c>
      <c r="I162" s="37"/>
      <c r="J162" s="20"/>
      <c r="K162" s="122"/>
      <c r="L162" s="123" t="s">
        <v>465</v>
      </c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</row>
    <row r="163" spans="2:112" ht="15.95" customHeight="1">
      <c r="B163" s="29">
        <v>89</v>
      </c>
      <c r="C163" s="26" t="s">
        <v>373</v>
      </c>
      <c r="D163" s="30" t="s">
        <v>368</v>
      </c>
      <c r="E163" s="57" t="s">
        <v>374</v>
      </c>
      <c r="F163" s="133">
        <f>SUM(F162+VLOOKUP(E162,'변수 타입'!$B$5:$E$14,3,FALSE))</f>
        <v>1384</v>
      </c>
      <c r="G163" s="6" t="s">
        <v>323</v>
      </c>
      <c r="H163" s="62" t="str">
        <f>VLOOKUP(E163,'변수 타입'!$B$5:$E$14,2,FALSE)</f>
        <v>int</v>
      </c>
      <c r="I163" s="37"/>
      <c r="J163" s="20"/>
      <c r="K163" s="122"/>
      <c r="L163" s="123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</row>
    <row r="164" spans="2:112" ht="15.95" customHeight="1">
      <c r="B164" s="29">
        <v>90</v>
      </c>
      <c r="C164" s="26" t="s">
        <v>373</v>
      </c>
      <c r="D164" s="30" t="s">
        <v>368</v>
      </c>
      <c r="E164" s="57" t="s">
        <v>374</v>
      </c>
      <c r="F164" s="133">
        <f>SUM(F163+VLOOKUP(E163,'변수 타입'!$B$5:$E$14,3,FALSE))</f>
        <v>1388</v>
      </c>
      <c r="G164" s="6" t="s">
        <v>324</v>
      </c>
      <c r="H164" s="62" t="str">
        <f>VLOOKUP(E164,'변수 타입'!$B$5:$E$14,2,FALSE)</f>
        <v>int</v>
      </c>
      <c r="I164" s="37"/>
      <c r="J164" s="20"/>
      <c r="K164" s="122"/>
      <c r="L164" s="123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</row>
    <row r="165" spans="2:112" ht="15.95" customHeight="1">
      <c r="B165" s="29">
        <v>91</v>
      </c>
      <c r="C165" s="26" t="s">
        <v>373</v>
      </c>
      <c r="D165" s="30" t="s">
        <v>368</v>
      </c>
      <c r="E165" s="57" t="s">
        <v>374</v>
      </c>
      <c r="F165" s="133">
        <f>SUM(F164+VLOOKUP(E164,'변수 타입'!$B$5:$E$14,3,FALSE))</f>
        <v>1392</v>
      </c>
      <c r="G165" s="6" t="s">
        <v>325</v>
      </c>
      <c r="H165" s="62" t="str">
        <f>VLOOKUP(E165,'변수 타입'!$B$5:$E$14,2,FALSE)</f>
        <v>int</v>
      </c>
      <c r="I165" s="37"/>
      <c r="J165" s="20"/>
      <c r="K165" s="122"/>
      <c r="L165" s="123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</row>
    <row r="166" spans="2:112" ht="15.95" customHeight="1">
      <c r="B166" s="29">
        <v>92</v>
      </c>
      <c r="C166" s="26" t="s">
        <v>373</v>
      </c>
      <c r="D166" s="30" t="s">
        <v>368</v>
      </c>
      <c r="E166" s="57" t="s">
        <v>374</v>
      </c>
      <c r="F166" s="133">
        <f>SUM(F165+VLOOKUP(E165,'변수 타입'!$B$5:$E$14,3,FALSE))</f>
        <v>1396</v>
      </c>
      <c r="G166" s="6" t="s">
        <v>326</v>
      </c>
      <c r="H166" s="62" t="str">
        <f>VLOOKUP(E166,'변수 타입'!$B$5:$E$14,2,FALSE)</f>
        <v>int</v>
      </c>
      <c r="I166" s="37"/>
      <c r="J166" s="20"/>
      <c r="K166" s="122"/>
      <c r="L166" s="123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</row>
    <row r="167" spans="2:112" ht="15.95" customHeight="1">
      <c r="B167" s="29">
        <v>93</v>
      </c>
      <c r="C167" s="26" t="s">
        <v>373</v>
      </c>
      <c r="D167" s="30" t="s">
        <v>368</v>
      </c>
      <c r="E167" s="57" t="s">
        <v>374</v>
      </c>
      <c r="F167" s="133">
        <f>SUM(F166+VLOOKUP(E166,'변수 타입'!$B$5:$E$14,3,FALSE))</f>
        <v>1400</v>
      </c>
      <c r="G167" s="6" t="s">
        <v>327</v>
      </c>
      <c r="H167" s="62" t="str">
        <f>VLOOKUP(E167,'변수 타입'!$B$5:$E$14,2,FALSE)</f>
        <v>int</v>
      </c>
      <c r="I167" s="37"/>
      <c r="J167" s="20"/>
      <c r="K167" s="122"/>
      <c r="L167" s="123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</row>
    <row r="168" spans="2:112" ht="15.95" customHeight="1">
      <c r="B168" s="29">
        <v>94</v>
      </c>
      <c r="C168" s="26" t="s">
        <v>373</v>
      </c>
      <c r="D168" s="30" t="s">
        <v>368</v>
      </c>
      <c r="E168" s="57" t="s">
        <v>374</v>
      </c>
      <c r="F168" s="133">
        <f>SUM(F167+VLOOKUP(E167,'변수 타입'!$B$5:$E$14,3,FALSE))</f>
        <v>1404</v>
      </c>
      <c r="G168" s="6" t="s">
        <v>328</v>
      </c>
      <c r="H168" s="62" t="str">
        <f>VLOOKUP(E168,'변수 타입'!$B$5:$E$14,2,FALSE)</f>
        <v>int</v>
      </c>
      <c r="I168" s="37"/>
      <c r="J168" s="20"/>
      <c r="K168" s="122"/>
      <c r="L168" s="123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</row>
    <row r="169" spans="2:112" ht="15.95" customHeight="1">
      <c r="B169" s="29">
        <v>95</v>
      </c>
      <c r="C169" s="26" t="s">
        <v>373</v>
      </c>
      <c r="D169" s="30" t="s">
        <v>368</v>
      </c>
      <c r="E169" s="57" t="s">
        <v>374</v>
      </c>
      <c r="F169" s="133">
        <f>SUM(F168+VLOOKUP(E168,'변수 타입'!$B$5:$E$14,3,FALSE))</f>
        <v>1408</v>
      </c>
      <c r="G169" s="6" t="s">
        <v>329</v>
      </c>
      <c r="H169" s="62" t="str">
        <f>VLOOKUP(E169,'변수 타입'!$B$5:$E$14,2,FALSE)</f>
        <v>int</v>
      </c>
      <c r="I169" s="37"/>
      <c r="J169" s="20"/>
      <c r="K169" s="122"/>
      <c r="L169" s="123" t="s">
        <v>465</v>
      </c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</row>
    <row r="170" spans="2:112" ht="15.95" customHeight="1">
      <c r="B170" s="29">
        <v>96</v>
      </c>
      <c r="C170" s="26" t="s">
        <v>373</v>
      </c>
      <c r="D170" s="30" t="s">
        <v>368</v>
      </c>
      <c r="E170" s="57" t="s">
        <v>374</v>
      </c>
      <c r="F170" s="133">
        <f>SUM(F169+VLOOKUP(E169,'변수 타입'!$B$5:$E$14,3,FALSE))</f>
        <v>1412</v>
      </c>
      <c r="G170" s="6" t="s">
        <v>330</v>
      </c>
      <c r="H170" s="62" t="str">
        <f>VLOOKUP(E170,'변수 타입'!$B$5:$E$14,2,FALSE)</f>
        <v>int</v>
      </c>
      <c r="I170" s="37"/>
      <c r="J170" s="20"/>
      <c r="K170" s="122"/>
      <c r="L170" s="123" t="s">
        <v>465</v>
      </c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</row>
    <row r="171" spans="2:112" ht="15.95" customHeight="1">
      <c r="B171" s="29">
        <v>97</v>
      </c>
      <c r="C171" s="26" t="s">
        <v>373</v>
      </c>
      <c r="D171" s="30" t="s">
        <v>368</v>
      </c>
      <c r="E171" s="57" t="s">
        <v>374</v>
      </c>
      <c r="F171" s="133">
        <f>SUM(F170+VLOOKUP(E170,'변수 타입'!$B$5:$E$14,3,FALSE))</f>
        <v>1416</v>
      </c>
      <c r="G171" s="6" t="s">
        <v>331</v>
      </c>
      <c r="H171" s="62" t="str">
        <f>VLOOKUP(E171,'변수 타입'!$B$5:$E$14,2,FALSE)</f>
        <v>int</v>
      </c>
      <c r="I171" s="37"/>
      <c r="J171" s="20"/>
      <c r="K171" s="122"/>
      <c r="L171" s="123" t="s">
        <v>465</v>
      </c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</row>
    <row r="172" spans="2:112" ht="15.95" customHeight="1">
      <c r="B172" s="29">
        <v>98</v>
      </c>
      <c r="C172" s="26" t="s">
        <v>373</v>
      </c>
      <c r="D172" s="30" t="s">
        <v>368</v>
      </c>
      <c r="E172" s="57" t="s">
        <v>374</v>
      </c>
      <c r="F172" s="133">
        <f>SUM(F171+VLOOKUP(E171,'변수 타입'!$B$5:$E$14,3,FALSE))</f>
        <v>1420</v>
      </c>
      <c r="G172" s="6" t="s">
        <v>332</v>
      </c>
      <c r="H172" s="62" t="str">
        <f>VLOOKUP(E172,'변수 타입'!$B$5:$E$14,2,FALSE)</f>
        <v>int</v>
      </c>
      <c r="I172" s="37"/>
      <c r="J172" s="20"/>
      <c r="K172" s="122"/>
      <c r="L172" s="123" t="s">
        <v>465</v>
      </c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</row>
    <row r="173" spans="2:112" ht="15.95" customHeight="1">
      <c r="B173" s="29">
        <v>99</v>
      </c>
      <c r="C173" s="26" t="s">
        <v>373</v>
      </c>
      <c r="D173" s="30" t="s">
        <v>368</v>
      </c>
      <c r="E173" s="57" t="s">
        <v>374</v>
      </c>
      <c r="F173" s="133">
        <f>SUM(F172+VLOOKUP(E172,'변수 타입'!$B$5:$E$14,3,FALSE))</f>
        <v>1424</v>
      </c>
      <c r="G173" s="6" t="s">
        <v>333</v>
      </c>
      <c r="H173" s="62" t="str">
        <f>VLOOKUP(E173,'변수 타입'!$B$5:$E$14,2,FALSE)</f>
        <v>int</v>
      </c>
      <c r="I173" s="37"/>
      <c r="J173" s="20"/>
      <c r="K173" s="122"/>
      <c r="L173" s="123" t="s">
        <v>465</v>
      </c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</row>
    <row r="174" spans="2:112" ht="15.95" customHeight="1">
      <c r="B174" s="29">
        <v>100</v>
      </c>
      <c r="C174" s="26" t="s">
        <v>373</v>
      </c>
      <c r="D174" s="30" t="s">
        <v>368</v>
      </c>
      <c r="E174" s="57" t="s">
        <v>374</v>
      </c>
      <c r="F174" s="133">
        <f>SUM(F173+VLOOKUP(E173,'변수 타입'!$B$5:$E$14,3,FALSE))</f>
        <v>1428</v>
      </c>
      <c r="G174" s="6" t="s">
        <v>334</v>
      </c>
      <c r="H174" s="62" t="str">
        <f>VLOOKUP(E174,'변수 타입'!$B$5:$E$14,2,FALSE)</f>
        <v>int</v>
      </c>
      <c r="I174" s="37"/>
      <c r="J174" s="20"/>
      <c r="K174" s="122"/>
      <c r="L174" s="123" t="s">
        <v>465</v>
      </c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</row>
    <row r="175" spans="2:112" ht="15.95" customHeight="1">
      <c r="B175" s="29">
        <v>101</v>
      </c>
      <c r="C175" s="26" t="s">
        <v>373</v>
      </c>
      <c r="D175" s="30" t="s">
        <v>368</v>
      </c>
      <c r="E175" s="57" t="s">
        <v>374</v>
      </c>
      <c r="F175" s="133">
        <f>SUM(F174+VLOOKUP(E174,'변수 타입'!$B$5:$E$14,3,FALSE))</f>
        <v>1432</v>
      </c>
      <c r="G175" s="6" t="s">
        <v>335</v>
      </c>
      <c r="H175" s="62" t="str">
        <f>VLOOKUP(E175,'변수 타입'!$B$5:$E$14,2,FALSE)</f>
        <v>int</v>
      </c>
      <c r="I175" s="37"/>
      <c r="J175" s="20"/>
      <c r="K175" s="122"/>
      <c r="L175" s="123" t="s">
        <v>465</v>
      </c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</row>
    <row r="176" spans="2:112" ht="15.95" customHeight="1">
      <c r="B176" s="29">
        <v>102</v>
      </c>
      <c r="C176" s="26" t="s">
        <v>373</v>
      </c>
      <c r="D176" s="30" t="s">
        <v>368</v>
      </c>
      <c r="E176" s="136" t="s">
        <v>374</v>
      </c>
      <c r="F176" s="31">
        <f>SUM(F175+VLOOKUP(E175,'변수 타입'!$B$5:$E$14,3,FALSE))</f>
        <v>1436</v>
      </c>
      <c r="G176" s="2" t="s">
        <v>657</v>
      </c>
      <c r="H176" s="137" t="str">
        <f>VLOOKUP(E176,'변수 타입'!$B$5:$E$14,2,FALSE)</f>
        <v>int</v>
      </c>
      <c r="I176" s="138"/>
      <c r="J176" s="139"/>
      <c r="K176" s="122" t="s">
        <v>585</v>
      </c>
      <c r="L176" s="123"/>
      <c r="M176" s="33" t="s">
        <v>658</v>
      </c>
      <c r="N176" s="35" t="s">
        <v>659</v>
      </c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</row>
    <row r="177" spans="2:112" ht="15.95" customHeight="1">
      <c r="B177" s="29">
        <v>103</v>
      </c>
      <c r="C177" s="26" t="s">
        <v>373</v>
      </c>
      <c r="D177" s="30" t="s">
        <v>368</v>
      </c>
      <c r="E177" s="136" t="s">
        <v>374</v>
      </c>
      <c r="F177" s="31">
        <f>SUM(F176+VLOOKUP(E176,'변수 타입'!$B$5:$E$14,3,FALSE))</f>
        <v>1440</v>
      </c>
      <c r="G177" s="2" t="s">
        <v>578</v>
      </c>
      <c r="H177" s="137" t="str">
        <f>VLOOKUP(E177,'변수 타입'!$B$5:$E$14,2,FALSE)</f>
        <v>int</v>
      </c>
      <c r="I177" s="138"/>
      <c r="J177" s="139"/>
      <c r="K177" s="122" t="s">
        <v>585</v>
      </c>
      <c r="L177" s="123"/>
      <c r="M177" s="33" t="s">
        <v>658</v>
      </c>
      <c r="N177" s="35" t="s">
        <v>659</v>
      </c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</row>
    <row r="178" spans="2:112" ht="15.95" customHeight="1">
      <c r="B178" s="29">
        <v>104</v>
      </c>
      <c r="C178" s="26" t="s">
        <v>373</v>
      </c>
      <c r="D178" s="30" t="s">
        <v>368</v>
      </c>
      <c r="E178" s="136" t="s">
        <v>374</v>
      </c>
      <c r="F178" s="31">
        <f>SUM(F177+VLOOKUP(E177,'변수 타입'!$B$5:$E$14,3,FALSE))</f>
        <v>1444</v>
      </c>
      <c r="G178" s="2" t="s">
        <v>579</v>
      </c>
      <c r="H178" s="137" t="str">
        <f>VLOOKUP(E178,'변수 타입'!$B$5:$E$14,2,FALSE)</f>
        <v>int</v>
      </c>
      <c r="I178" s="138"/>
      <c r="J178" s="139"/>
      <c r="K178" s="122" t="s">
        <v>585</v>
      </c>
      <c r="L178" s="123"/>
      <c r="M178" s="33" t="s">
        <v>658</v>
      </c>
      <c r="N178" s="35" t="s">
        <v>659</v>
      </c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</row>
    <row r="179" spans="2:112" ht="15.95" customHeight="1">
      <c r="B179" s="29">
        <v>105</v>
      </c>
      <c r="C179" s="26" t="s">
        <v>373</v>
      </c>
      <c r="D179" s="30" t="s">
        <v>368</v>
      </c>
      <c r="E179" s="136" t="s">
        <v>374</v>
      </c>
      <c r="F179" s="31">
        <f>SUM(F178+VLOOKUP(E178,'변수 타입'!$B$5:$E$14,3,FALSE))</f>
        <v>1448</v>
      </c>
      <c r="G179" s="2" t="s">
        <v>580</v>
      </c>
      <c r="H179" s="137" t="str">
        <f>VLOOKUP(E179,'변수 타입'!$B$5:$E$14,2,FALSE)</f>
        <v>int</v>
      </c>
      <c r="I179" s="138"/>
      <c r="J179" s="139"/>
      <c r="K179" s="122" t="s">
        <v>585</v>
      </c>
      <c r="L179" s="123"/>
      <c r="M179" s="33" t="s">
        <v>658</v>
      </c>
      <c r="N179" s="35" t="s">
        <v>659</v>
      </c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</row>
    <row r="180" spans="2:112" ht="15.95" customHeight="1">
      <c r="B180" s="29">
        <v>106</v>
      </c>
      <c r="C180" s="26" t="s">
        <v>373</v>
      </c>
      <c r="D180" s="30" t="s">
        <v>368</v>
      </c>
      <c r="E180" s="57" t="s">
        <v>374</v>
      </c>
      <c r="F180" s="31">
        <f>SUM(F179+VLOOKUP(E179,'변수 타입'!$B$5:$E$14,3,FALSE))</f>
        <v>1452</v>
      </c>
      <c r="G180" s="2" t="s">
        <v>581</v>
      </c>
      <c r="H180" s="62" t="str">
        <f>VLOOKUP(E180,'변수 타입'!$B$5:$E$14,2,FALSE)</f>
        <v>int</v>
      </c>
      <c r="I180" s="10"/>
      <c r="J180" s="20"/>
      <c r="K180" s="122" t="s">
        <v>585</v>
      </c>
      <c r="L180" s="123"/>
      <c r="M180" s="33" t="s">
        <v>658</v>
      </c>
      <c r="N180" s="35" t="s">
        <v>659</v>
      </c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</row>
    <row r="181" spans="2:112" ht="15.95" customHeight="1">
      <c r="B181" s="29">
        <v>107</v>
      </c>
      <c r="C181" s="26" t="s">
        <v>373</v>
      </c>
      <c r="D181" s="30" t="s">
        <v>368</v>
      </c>
      <c r="E181" s="57" t="s">
        <v>374</v>
      </c>
      <c r="F181" s="31">
        <f>SUM(F180+VLOOKUP(E180,'변수 타입'!$B$5:$E$14,3,FALSE))</f>
        <v>1456</v>
      </c>
      <c r="G181" s="2" t="s">
        <v>582</v>
      </c>
      <c r="H181" s="62" t="str">
        <f>VLOOKUP(E181,'변수 타입'!$B$5:$E$14,2,FALSE)</f>
        <v>int</v>
      </c>
      <c r="I181" s="10"/>
      <c r="J181" s="20"/>
      <c r="K181" s="122" t="s">
        <v>585</v>
      </c>
      <c r="L181" s="123"/>
      <c r="M181" s="33" t="s">
        <v>658</v>
      </c>
      <c r="N181" s="35" t="s">
        <v>659</v>
      </c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</row>
    <row r="182" spans="2:112" ht="15.95" customHeight="1">
      <c r="B182" s="29">
        <v>108</v>
      </c>
      <c r="C182" s="26" t="s">
        <v>373</v>
      </c>
      <c r="D182" s="30" t="s">
        <v>368</v>
      </c>
      <c r="E182" s="57" t="s">
        <v>374</v>
      </c>
      <c r="F182" s="31">
        <f>SUM(F181+VLOOKUP(E181,'변수 타입'!$B$5:$E$14,3,FALSE))</f>
        <v>1460</v>
      </c>
      <c r="G182" s="2" t="s">
        <v>583</v>
      </c>
      <c r="H182" s="62" t="str">
        <f>VLOOKUP(E182,'변수 타입'!$B$5:$E$14,2,FALSE)</f>
        <v>int</v>
      </c>
      <c r="I182" s="10"/>
      <c r="J182" s="20"/>
      <c r="K182" s="122" t="s">
        <v>585</v>
      </c>
      <c r="L182" s="123"/>
      <c r="M182" s="33" t="s">
        <v>658</v>
      </c>
      <c r="N182" s="35" t="s">
        <v>659</v>
      </c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</row>
    <row r="183" spans="2:112" ht="15.95" customHeight="1">
      <c r="B183" s="29">
        <v>109</v>
      </c>
      <c r="C183" s="26" t="s">
        <v>373</v>
      </c>
      <c r="D183" s="30" t="s">
        <v>368</v>
      </c>
      <c r="E183" s="57" t="s">
        <v>374</v>
      </c>
      <c r="F183" s="31">
        <f>SUM(F182+VLOOKUP(E182,'변수 타입'!$B$5:$E$14,3,FALSE))</f>
        <v>1464</v>
      </c>
      <c r="G183" s="2" t="s">
        <v>584</v>
      </c>
      <c r="H183" s="62" t="str">
        <f>VLOOKUP(E183,'변수 타입'!$B$5:$E$14,2,FALSE)</f>
        <v>int</v>
      </c>
      <c r="I183" s="10"/>
      <c r="J183" s="20"/>
      <c r="K183" s="122" t="s">
        <v>585</v>
      </c>
      <c r="L183" s="123"/>
      <c r="M183" s="33" t="s">
        <v>658</v>
      </c>
      <c r="N183" s="35" t="s">
        <v>659</v>
      </c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</row>
    <row r="184" spans="2:112" ht="15.95" customHeight="1">
      <c r="B184" s="29">
        <v>110</v>
      </c>
      <c r="C184" s="26" t="s">
        <v>611</v>
      </c>
      <c r="D184" s="30" t="s">
        <v>368</v>
      </c>
      <c r="E184" s="57" t="s">
        <v>374</v>
      </c>
      <c r="F184" s="31">
        <f>SUM(F183+VLOOKUP(E183,'[1]변수 타입'!$B$5:$E$14,3,FALSE))</f>
        <v>1468</v>
      </c>
      <c r="G184" s="2" t="s">
        <v>612</v>
      </c>
      <c r="H184" s="62" t="str">
        <f>VLOOKUP(E184,'[1]변수 타입'!$B$5:$E$14,2,FALSE)</f>
        <v>int</v>
      </c>
      <c r="I184" s="138" t="s">
        <v>613</v>
      </c>
      <c r="J184" s="120" t="s">
        <v>614</v>
      </c>
      <c r="K184" s="122"/>
      <c r="L184" s="123" t="s">
        <v>615</v>
      </c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</row>
    <row r="185" spans="2:112" ht="15.95" customHeight="1">
      <c r="B185" s="29">
        <v>111</v>
      </c>
      <c r="C185" s="26" t="s">
        <v>611</v>
      </c>
      <c r="D185" s="30" t="s">
        <v>368</v>
      </c>
      <c r="E185" s="57" t="s">
        <v>374</v>
      </c>
      <c r="F185" s="31">
        <f>SUM(F184+VLOOKUP(E184,'[1]변수 타입'!$B$5:$E$14,3,FALSE))</f>
        <v>1472</v>
      </c>
      <c r="G185" s="2" t="s">
        <v>616</v>
      </c>
      <c r="H185" s="62" t="str">
        <f>VLOOKUP(E185,'[1]변수 타입'!$B$5:$E$14,2,FALSE)</f>
        <v>int</v>
      </c>
      <c r="I185" s="138" t="s">
        <v>617</v>
      </c>
      <c r="J185" s="120" t="s">
        <v>614</v>
      </c>
      <c r="K185" s="122"/>
      <c r="L185" s="123" t="s">
        <v>615</v>
      </c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</row>
    <row r="186" spans="2:112" ht="15.95" customHeight="1">
      <c r="B186" s="29">
        <v>112</v>
      </c>
      <c r="C186" s="26" t="s">
        <v>618</v>
      </c>
      <c r="D186" s="30" t="s">
        <v>368</v>
      </c>
      <c r="E186" s="57" t="s">
        <v>374</v>
      </c>
      <c r="F186" s="31">
        <f>SUM(F185+VLOOKUP(E185,'[1]변수 타입'!$B$5:$E$14,3,FALSE))</f>
        <v>1476</v>
      </c>
      <c r="G186" s="2" t="s">
        <v>619</v>
      </c>
      <c r="H186" s="62" t="str">
        <f>VLOOKUP(E186,'[1]변수 타입'!$B$5:$E$14,2,FALSE)</f>
        <v>int</v>
      </c>
      <c r="I186" s="138" t="s">
        <v>617</v>
      </c>
      <c r="J186" s="120" t="s">
        <v>620</v>
      </c>
      <c r="K186" s="122"/>
      <c r="L186" s="123" t="s">
        <v>621</v>
      </c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</row>
    <row r="187" spans="2:112" ht="15.95" customHeight="1">
      <c r="B187" s="29">
        <v>113</v>
      </c>
      <c r="C187" s="26" t="s">
        <v>618</v>
      </c>
      <c r="D187" s="30" t="s">
        <v>368</v>
      </c>
      <c r="E187" s="57" t="s">
        <v>374</v>
      </c>
      <c r="F187" s="31">
        <f>SUM(F186+VLOOKUP(E186,'[1]변수 타입'!$B$5:$E$14,3,FALSE))</f>
        <v>1480</v>
      </c>
      <c r="G187" s="2" t="s">
        <v>622</v>
      </c>
      <c r="H187" s="62" t="str">
        <f>VLOOKUP(E187,'[1]변수 타입'!$B$5:$E$14,2,FALSE)</f>
        <v>int</v>
      </c>
      <c r="I187" s="138" t="s">
        <v>617</v>
      </c>
      <c r="J187" s="120" t="s">
        <v>620</v>
      </c>
      <c r="K187" s="122"/>
      <c r="L187" s="123" t="s">
        <v>615</v>
      </c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</row>
    <row r="188" spans="2:112" ht="15.95" customHeight="1">
      <c r="B188" s="29">
        <v>114</v>
      </c>
      <c r="C188" s="26" t="s">
        <v>611</v>
      </c>
      <c r="D188" s="30" t="s">
        <v>368</v>
      </c>
      <c r="E188" s="57" t="s">
        <v>374</v>
      </c>
      <c r="F188" s="31">
        <f>SUM(F187+VLOOKUP(E187,'[1]변수 타입'!$B$5:$E$14,3,FALSE))</f>
        <v>1484</v>
      </c>
      <c r="G188" s="2" t="s">
        <v>623</v>
      </c>
      <c r="H188" s="62" t="str">
        <f>VLOOKUP(E180,'[1]변수 타입'!$B$5:$E$14,2,FALSE)</f>
        <v>int</v>
      </c>
      <c r="I188" s="138" t="s">
        <v>617</v>
      </c>
      <c r="J188" s="120" t="s">
        <v>620</v>
      </c>
      <c r="K188" s="122"/>
      <c r="L188" s="123" t="s">
        <v>615</v>
      </c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</row>
    <row r="189" spans="2:112" ht="15.95" customHeight="1">
      <c r="B189" s="29">
        <v>115</v>
      </c>
      <c r="C189" s="26" t="s">
        <v>618</v>
      </c>
      <c r="D189" s="30" t="s">
        <v>368</v>
      </c>
      <c r="E189" s="57" t="s">
        <v>374</v>
      </c>
      <c r="F189" s="31">
        <f>SUM(F188+VLOOKUP(E188,'[1]변수 타입'!$B$5:$E$14,3,FALSE))</f>
        <v>1488</v>
      </c>
      <c r="G189" s="2" t="s">
        <v>624</v>
      </c>
      <c r="H189" s="62" t="str">
        <f>VLOOKUP(E181,'[1]변수 타입'!$B$5:$E$14,2,FALSE)</f>
        <v>int</v>
      </c>
      <c r="I189" s="138" t="s">
        <v>617</v>
      </c>
      <c r="J189" s="120" t="s">
        <v>620</v>
      </c>
      <c r="K189" s="122"/>
      <c r="L189" s="123" t="s">
        <v>621</v>
      </c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</row>
    <row r="190" spans="2:112" ht="15.95" customHeight="1">
      <c r="B190" s="29">
        <v>116</v>
      </c>
      <c r="C190" s="26" t="s">
        <v>618</v>
      </c>
      <c r="D190" s="30" t="s">
        <v>368</v>
      </c>
      <c r="E190" s="57" t="s">
        <v>374</v>
      </c>
      <c r="F190" s="31">
        <f>SUM(F189+VLOOKUP(E189,'[1]변수 타입'!$B$5:$E$14,3,FALSE))</f>
        <v>1492</v>
      </c>
      <c r="G190" s="2" t="s">
        <v>625</v>
      </c>
      <c r="H190" s="62" t="str">
        <f>VLOOKUP(E182,'[1]변수 타입'!$B$5:$E$14,2,FALSE)</f>
        <v>int</v>
      </c>
      <c r="I190" s="138" t="s">
        <v>617</v>
      </c>
      <c r="J190" s="120" t="s">
        <v>620</v>
      </c>
      <c r="K190" s="122"/>
      <c r="L190" s="123" t="s">
        <v>615</v>
      </c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</row>
    <row r="191" spans="2:112" ht="15.95" customHeight="1">
      <c r="B191" s="29">
        <v>117</v>
      </c>
      <c r="C191" s="26" t="s">
        <v>618</v>
      </c>
      <c r="D191" s="30" t="s">
        <v>368</v>
      </c>
      <c r="E191" s="57" t="s">
        <v>374</v>
      </c>
      <c r="F191" s="31">
        <f>SUM(F190+VLOOKUP(E190,'[1]변수 타입'!$B$5:$E$14,3,FALSE))</f>
        <v>1496</v>
      </c>
      <c r="G191" s="2" t="s">
        <v>626</v>
      </c>
      <c r="H191" s="62" t="str">
        <f>VLOOKUP(E183,'[1]변수 타입'!$B$5:$E$14,2,FALSE)</f>
        <v>int</v>
      </c>
      <c r="I191" s="10" t="s">
        <v>627</v>
      </c>
      <c r="J191" s="120" t="s">
        <v>620</v>
      </c>
      <c r="K191" s="122"/>
      <c r="L191" s="123" t="s">
        <v>621</v>
      </c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</row>
    <row r="192" spans="2:112" ht="15.95" customHeight="1">
      <c r="B192" s="29">
        <v>118</v>
      </c>
      <c r="C192" s="26" t="s">
        <v>618</v>
      </c>
      <c r="D192" s="26" t="s">
        <v>368</v>
      </c>
      <c r="E192" s="57" t="s">
        <v>374</v>
      </c>
      <c r="F192" s="219">
        <f>SUM(F191+VLOOKUP(E191,'[1]변수 타입'!$B$5:$E$14,3,FALSE))</f>
        <v>1500</v>
      </c>
      <c r="G192" s="2" t="s">
        <v>628</v>
      </c>
      <c r="H192" s="62" t="str">
        <f>VLOOKUP(E184,'[1]변수 타입'!$B$5:$E$14,2,FALSE)</f>
        <v>int</v>
      </c>
      <c r="I192" s="10" t="s">
        <v>627</v>
      </c>
      <c r="J192" s="120" t="s">
        <v>620</v>
      </c>
      <c r="K192" s="122"/>
      <c r="L192" s="123" t="s">
        <v>615</v>
      </c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</row>
    <row r="193" spans="2:112" ht="15.95" customHeight="1">
      <c r="B193" s="29">
        <v>119</v>
      </c>
      <c r="C193" s="26" t="s">
        <v>618</v>
      </c>
      <c r="D193" s="26" t="s">
        <v>368</v>
      </c>
      <c r="E193" s="57" t="s">
        <v>374</v>
      </c>
      <c r="F193" s="219">
        <f>SUM(F192+VLOOKUP(E192,'[1]변수 타입'!$B$5:$E$14,3,FALSE))</f>
        <v>1504</v>
      </c>
      <c r="G193" s="2" t="s">
        <v>629</v>
      </c>
      <c r="H193" s="62" t="str">
        <f>VLOOKUP(E185,'[1]변수 타입'!$B$5:$E$14,2,FALSE)</f>
        <v>int</v>
      </c>
      <c r="I193" s="10" t="s">
        <v>630</v>
      </c>
      <c r="J193" s="120" t="s">
        <v>620</v>
      </c>
      <c r="K193" s="122"/>
      <c r="L193" s="123" t="s">
        <v>615</v>
      </c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</row>
    <row r="194" spans="2:112" ht="15.95" customHeight="1">
      <c r="B194" s="29">
        <v>120</v>
      </c>
      <c r="C194" s="26" t="s">
        <v>618</v>
      </c>
      <c r="D194" s="26" t="s">
        <v>368</v>
      </c>
      <c r="E194" s="57" t="s">
        <v>374</v>
      </c>
      <c r="F194" s="219">
        <f>SUM(F193+VLOOKUP(E193,'[1]변수 타입'!$B$5:$E$14,3,FALSE))</f>
        <v>1508</v>
      </c>
      <c r="G194" s="2" t="s">
        <v>631</v>
      </c>
      <c r="H194" s="62" t="str">
        <f>VLOOKUP(E186,'[1]변수 타입'!$B$5:$E$14,2,FALSE)</f>
        <v>int</v>
      </c>
      <c r="I194" s="10" t="s">
        <v>630</v>
      </c>
      <c r="J194" s="120" t="s">
        <v>633</v>
      </c>
      <c r="K194" s="122"/>
      <c r="L194" s="123" t="s">
        <v>615</v>
      </c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</row>
    <row r="195" spans="2:112" ht="15.95" customHeight="1">
      <c r="B195" s="29">
        <v>121</v>
      </c>
      <c r="C195" s="26" t="s">
        <v>618</v>
      </c>
      <c r="D195" s="26" t="s">
        <v>368</v>
      </c>
      <c r="E195" s="57" t="s">
        <v>374</v>
      </c>
      <c r="F195" s="219">
        <f>SUM(F194+VLOOKUP(E194,'[1]변수 타입'!$B$5:$E$14,3,FALSE))</f>
        <v>1512</v>
      </c>
      <c r="G195" s="2" t="s">
        <v>634</v>
      </c>
      <c r="H195" s="62" t="str">
        <f>VLOOKUP(E187,'[1]변수 타입'!$B$5:$E$14,2,FALSE)</f>
        <v>int</v>
      </c>
      <c r="I195" s="10" t="s">
        <v>630</v>
      </c>
      <c r="J195" s="120" t="s">
        <v>620</v>
      </c>
      <c r="K195" s="122"/>
      <c r="L195" s="123" t="s">
        <v>615</v>
      </c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  <c r="CN195" s="35"/>
      <c r="CO195" s="35"/>
      <c r="CP195" s="35"/>
      <c r="CQ195" s="35"/>
      <c r="CR195" s="35"/>
      <c r="CS195" s="35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</row>
    <row r="196" spans="2:112" ht="15.95" customHeight="1">
      <c r="B196" s="29">
        <v>122</v>
      </c>
      <c r="C196" s="26" t="s">
        <v>618</v>
      </c>
      <c r="D196" s="26" t="s">
        <v>368</v>
      </c>
      <c r="E196" s="57" t="s">
        <v>374</v>
      </c>
      <c r="F196" s="219">
        <f>SUM(F195+VLOOKUP(E195,'[1]변수 타입'!$B$5:$E$14,3,FALSE))</f>
        <v>1516</v>
      </c>
      <c r="G196" s="2" t="s">
        <v>635</v>
      </c>
      <c r="H196" s="62" t="str">
        <f>VLOOKUP(E188,'[1]변수 타입'!$B$5:$E$14,2,FALSE)</f>
        <v>int</v>
      </c>
      <c r="I196" s="10" t="s">
        <v>630</v>
      </c>
      <c r="J196" s="120" t="s">
        <v>620</v>
      </c>
      <c r="K196" s="122"/>
      <c r="L196" s="123" t="s">
        <v>615</v>
      </c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  <c r="CN196" s="35"/>
      <c r="CO196" s="35"/>
      <c r="CP196" s="35"/>
      <c r="CQ196" s="35"/>
      <c r="CR196" s="35"/>
      <c r="CS196" s="35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</row>
    <row r="197" spans="2:112" ht="15.95" customHeight="1">
      <c r="B197" s="29">
        <v>123</v>
      </c>
      <c r="C197" s="26" t="s">
        <v>611</v>
      </c>
      <c r="D197" s="26" t="s">
        <v>368</v>
      </c>
      <c r="E197" s="57" t="s">
        <v>374</v>
      </c>
      <c r="F197" s="219">
        <f>SUM(F196+VLOOKUP(E196,'[1]변수 타입'!$B$5:$E$14,3,FALSE))</f>
        <v>1520</v>
      </c>
      <c r="G197" s="2" t="s">
        <v>636</v>
      </c>
      <c r="H197" s="62" t="str">
        <f>VLOOKUP(E189,'[1]변수 타입'!$B$5:$E$14,2,FALSE)</f>
        <v>int</v>
      </c>
      <c r="I197" s="10" t="s">
        <v>630</v>
      </c>
      <c r="J197" s="120" t="s">
        <v>633</v>
      </c>
      <c r="K197" s="122"/>
      <c r="L197" s="123" t="s">
        <v>615</v>
      </c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  <c r="CN197" s="35"/>
      <c r="CO197" s="35"/>
      <c r="CP197" s="35"/>
      <c r="CQ197" s="35"/>
      <c r="CR197" s="35"/>
      <c r="CS197" s="35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</row>
    <row r="198" spans="2:112" ht="15.95" customHeight="1">
      <c r="B198" s="29">
        <v>124</v>
      </c>
      <c r="C198" s="26" t="s">
        <v>618</v>
      </c>
      <c r="D198" s="26" t="s">
        <v>368</v>
      </c>
      <c r="E198" s="57" t="s">
        <v>374</v>
      </c>
      <c r="F198" s="219">
        <f>SUM(F197+VLOOKUP(E197,'[1]변수 타입'!$B$5:$E$14,3,FALSE))</f>
        <v>1524</v>
      </c>
      <c r="G198" s="2" t="s">
        <v>637</v>
      </c>
      <c r="H198" s="62" t="str">
        <f>VLOOKUP(E190,'[1]변수 타입'!$B$5:$E$14,2,FALSE)</f>
        <v>int</v>
      </c>
      <c r="I198" s="10" t="s">
        <v>630</v>
      </c>
      <c r="J198" s="120" t="s">
        <v>620</v>
      </c>
      <c r="K198" s="122"/>
      <c r="L198" s="123" t="s">
        <v>621</v>
      </c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  <c r="CN198" s="35"/>
      <c r="CO198" s="35"/>
      <c r="CP198" s="35"/>
      <c r="CQ198" s="35"/>
      <c r="CR198" s="35"/>
      <c r="CS198" s="35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</row>
    <row r="199" spans="2:112" ht="15.95" customHeight="1">
      <c r="B199" s="29">
        <v>125</v>
      </c>
      <c r="C199" s="26" t="s">
        <v>611</v>
      </c>
      <c r="D199" s="26" t="s">
        <v>368</v>
      </c>
      <c r="E199" s="57" t="s">
        <v>374</v>
      </c>
      <c r="F199" s="219">
        <f>SUM(F198+VLOOKUP(E198,'[1]변수 타입'!$B$5:$E$14,3,FALSE))</f>
        <v>1528</v>
      </c>
      <c r="G199" s="2" t="s">
        <v>638</v>
      </c>
      <c r="H199" s="62" t="str">
        <f>VLOOKUP(E191,'[1]변수 타입'!$B$5:$E$14,2,FALSE)</f>
        <v>int</v>
      </c>
      <c r="I199" s="10" t="s">
        <v>630</v>
      </c>
      <c r="J199" s="120" t="s">
        <v>620</v>
      </c>
      <c r="K199" s="122"/>
      <c r="L199" s="123" t="s">
        <v>615</v>
      </c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</row>
    <row r="200" spans="2:112" ht="15.95" customHeight="1">
      <c r="B200" s="29">
        <v>126</v>
      </c>
      <c r="C200" s="26" t="s">
        <v>611</v>
      </c>
      <c r="D200" s="26" t="s">
        <v>368</v>
      </c>
      <c r="E200" s="57" t="s">
        <v>374</v>
      </c>
      <c r="F200" s="219">
        <f>SUM(F199+VLOOKUP(E199,'[1]변수 타입'!$B$5:$E$14,3,FALSE))</f>
        <v>1532</v>
      </c>
      <c r="G200" s="2" t="s">
        <v>639</v>
      </c>
      <c r="H200" s="115" t="str">
        <f>VLOOKUP(E192,'[1]변수 타입'!$B$5:$E$14,2,FALSE)</f>
        <v>int</v>
      </c>
      <c r="I200" s="10" t="s">
        <v>630</v>
      </c>
      <c r="J200" s="120" t="s">
        <v>640</v>
      </c>
      <c r="K200" s="122"/>
      <c r="L200" s="123" t="s">
        <v>615</v>
      </c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</row>
    <row r="201" spans="2:112" ht="15.95" customHeight="1">
      <c r="B201" s="29">
        <v>127</v>
      </c>
      <c r="C201" s="26" t="s">
        <v>611</v>
      </c>
      <c r="D201" s="26" t="s">
        <v>368</v>
      </c>
      <c r="E201" s="57" t="s">
        <v>374</v>
      </c>
      <c r="F201" s="219">
        <f>SUM(F200+VLOOKUP(E200,'[1]변수 타입'!$B$5:$E$14,3,FALSE))</f>
        <v>1536</v>
      </c>
      <c r="G201" s="2" t="s">
        <v>641</v>
      </c>
      <c r="H201" s="115" t="str">
        <f>VLOOKUP(E193,'[1]변수 타입'!$B$5:$E$14,2,FALSE)</f>
        <v>int</v>
      </c>
      <c r="I201" s="10" t="s">
        <v>630</v>
      </c>
      <c r="J201" s="120" t="s">
        <v>620</v>
      </c>
      <c r="K201" s="122"/>
      <c r="L201" s="123" t="s">
        <v>615</v>
      </c>
    </row>
    <row r="202" spans="2:112" ht="15.95" customHeight="1">
      <c r="B202" s="29">
        <v>128</v>
      </c>
      <c r="C202" s="26" t="s">
        <v>611</v>
      </c>
      <c r="D202" s="26" t="s">
        <v>368</v>
      </c>
      <c r="E202" s="57" t="s">
        <v>374</v>
      </c>
      <c r="F202" s="219">
        <f>SUM(F201+VLOOKUP(E201,'[1]변수 타입'!$B$5:$E$14,3,FALSE))</f>
        <v>1540</v>
      </c>
      <c r="G202" s="2" t="s">
        <v>642</v>
      </c>
      <c r="H202" s="115" t="str">
        <f>VLOOKUP(E194,'[1]변수 타입'!$B$5:$E$14,2,FALSE)</f>
        <v>int</v>
      </c>
      <c r="I202" s="10" t="s">
        <v>630</v>
      </c>
      <c r="J202" s="120" t="s">
        <v>620</v>
      </c>
      <c r="K202" s="122"/>
      <c r="L202" s="123" t="s">
        <v>615</v>
      </c>
    </row>
    <row r="203" spans="2:112" ht="15.95" customHeight="1">
      <c r="B203" s="29">
        <v>129</v>
      </c>
      <c r="C203" s="26" t="s">
        <v>618</v>
      </c>
      <c r="D203" s="26" t="s">
        <v>368</v>
      </c>
      <c r="E203" s="57" t="s">
        <v>374</v>
      </c>
      <c r="F203" s="219">
        <f>SUM(F202+VLOOKUP(E202,'[1]변수 타입'!$B$5:$E$14,3,FALSE))</f>
        <v>1544</v>
      </c>
      <c r="G203" s="2" t="s">
        <v>643</v>
      </c>
      <c r="H203" s="115" t="str">
        <f>VLOOKUP(E195,'[1]변수 타입'!$B$5:$E$14,2,FALSE)</f>
        <v>int</v>
      </c>
      <c r="I203" s="10" t="s">
        <v>630</v>
      </c>
      <c r="J203" s="120" t="s">
        <v>633</v>
      </c>
      <c r="K203" s="122"/>
      <c r="L203" s="123" t="s">
        <v>615</v>
      </c>
    </row>
    <row r="204" spans="2:112" ht="15.95" customHeight="1">
      <c r="B204" s="29">
        <v>130</v>
      </c>
      <c r="C204" s="26" t="s">
        <v>611</v>
      </c>
      <c r="D204" s="26" t="s">
        <v>368</v>
      </c>
      <c r="E204" s="57" t="s">
        <v>374</v>
      </c>
      <c r="F204" s="219">
        <f>SUM(F203+VLOOKUP(E203,'[1]변수 타입'!$B$5:$E$14,3,FALSE))</f>
        <v>1548</v>
      </c>
      <c r="G204" s="2" t="s">
        <v>644</v>
      </c>
      <c r="H204" s="115" t="str">
        <f>VLOOKUP(E196,'[1]변수 타입'!$B$5:$E$14,2,FALSE)</f>
        <v>int</v>
      </c>
      <c r="I204" s="10" t="s">
        <v>630</v>
      </c>
      <c r="J204" s="120" t="s">
        <v>620</v>
      </c>
      <c r="K204" s="122"/>
      <c r="L204" s="123" t="s">
        <v>621</v>
      </c>
    </row>
    <row r="205" spans="2:112" ht="15.95" customHeight="1">
      <c r="B205" s="29">
        <v>131</v>
      </c>
      <c r="C205" s="26" t="s">
        <v>618</v>
      </c>
      <c r="D205" s="26" t="s">
        <v>368</v>
      </c>
      <c r="E205" s="57" t="s">
        <v>374</v>
      </c>
      <c r="F205" s="219">
        <f>SUM(F204+VLOOKUP(E204,'[1]변수 타입'!$B$5:$E$14,3,FALSE))</f>
        <v>1552</v>
      </c>
      <c r="G205" s="2" t="s">
        <v>645</v>
      </c>
      <c r="H205" s="115" t="str">
        <f>VLOOKUP(E197,'[1]변수 타입'!$B$5:$E$14,2,FALSE)</f>
        <v>int</v>
      </c>
      <c r="I205" s="10" t="s">
        <v>630</v>
      </c>
      <c r="J205" s="120" t="s">
        <v>620</v>
      </c>
      <c r="K205" s="122"/>
      <c r="L205" s="123" t="s">
        <v>621</v>
      </c>
    </row>
    <row r="206" spans="2:112" ht="15.95" customHeight="1">
      <c r="B206" s="29">
        <v>132</v>
      </c>
      <c r="C206" s="26" t="s">
        <v>610</v>
      </c>
      <c r="D206" s="26" t="s">
        <v>368</v>
      </c>
      <c r="E206" s="57" t="s">
        <v>374</v>
      </c>
      <c r="F206" s="219">
        <f>SUM(F205+VLOOKUP(E205,'[1]변수 타입'!$B$5:$E$14,3,FALSE))</f>
        <v>1556</v>
      </c>
      <c r="G206" s="2" t="s">
        <v>646</v>
      </c>
      <c r="H206" s="115" t="str">
        <f>VLOOKUP(E198,'[1]변수 타입'!$B$5:$E$14,2,FALSE)</f>
        <v>int</v>
      </c>
      <c r="I206" s="10" t="s">
        <v>630</v>
      </c>
      <c r="J206" s="120" t="s">
        <v>632</v>
      </c>
      <c r="K206" s="122"/>
      <c r="L206" s="123" t="s">
        <v>615</v>
      </c>
    </row>
    <row r="207" spans="2:112" ht="15.95" customHeight="1">
      <c r="B207" s="29">
        <v>133</v>
      </c>
      <c r="C207" s="26" t="s">
        <v>611</v>
      </c>
      <c r="D207" s="26" t="s">
        <v>368</v>
      </c>
      <c r="E207" s="57" t="s">
        <v>374</v>
      </c>
      <c r="F207" s="219">
        <f>SUM(F206+VLOOKUP(E206,'[1]변수 타입'!$B$5:$E$14,3,FALSE))</f>
        <v>1560</v>
      </c>
      <c r="G207" s="2" t="s">
        <v>647</v>
      </c>
      <c r="H207" s="115" t="str">
        <f>VLOOKUP(E199,'[1]변수 타입'!$B$5:$E$14,2,FALSE)</f>
        <v>int</v>
      </c>
      <c r="I207" s="10" t="s">
        <v>630</v>
      </c>
      <c r="J207" s="120" t="s">
        <v>620</v>
      </c>
      <c r="K207" s="122"/>
      <c r="L207" s="123" t="s">
        <v>648</v>
      </c>
    </row>
    <row r="208" spans="2:112" ht="15.95" customHeight="1">
      <c r="B208" s="29">
        <v>134</v>
      </c>
      <c r="C208" s="26" t="s">
        <v>618</v>
      </c>
      <c r="D208" s="26" t="s">
        <v>368</v>
      </c>
      <c r="E208" s="57" t="s">
        <v>374</v>
      </c>
      <c r="F208" s="219">
        <f>SUM(F207+VLOOKUP(E207,'[1]변수 타입'!$B$5:$E$14,3,FALSE))</f>
        <v>1564</v>
      </c>
      <c r="G208" s="2" t="s">
        <v>649</v>
      </c>
      <c r="H208" s="115" t="str">
        <f>VLOOKUP(E200,'[1]변수 타입'!$B$5:$E$14,2,FALSE)</f>
        <v>int</v>
      </c>
      <c r="I208" s="10" t="s">
        <v>630</v>
      </c>
      <c r="J208" s="120" t="s">
        <v>620</v>
      </c>
      <c r="K208" s="122"/>
      <c r="L208" s="123" t="s">
        <v>621</v>
      </c>
    </row>
    <row r="209" spans="2:12" ht="15.95" customHeight="1">
      <c r="B209" s="29">
        <v>135</v>
      </c>
      <c r="C209" s="26" t="s">
        <v>610</v>
      </c>
      <c r="D209" s="26" t="s">
        <v>368</v>
      </c>
      <c r="E209" s="57" t="s">
        <v>374</v>
      </c>
      <c r="F209" s="219">
        <f>SUM(F208+VLOOKUP(E208,'[1]변수 타입'!$B$5:$E$14,3,FALSE))</f>
        <v>1568</v>
      </c>
      <c r="G209" s="2" t="s">
        <v>650</v>
      </c>
      <c r="H209" s="115" t="str">
        <f>VLOOKUP(E201,'[1]변수 타입'!$B$5:$E$14,2,FALSE)</f>
        <v>int</v>
      </c>
      <c r="I209" s="10" t="s">
        <v>630</v>
      </c>
      <c r="J209" s="120" t="s">
        <v>632</v>
      </c>
      <c r="K209" s="122"/>
      <c r="L209" s="123" t="s">
        <v>621</v>
      </c>
    </row>
    <row r="210" spans="2:12" ht="15.95" customHeight="1">
      <c r="B210" s="29">
        <v>136</v>
      </c>
      <c r="C210" s="26" t="s">
        <v>618</v>
      </c>
      <c r="D210" s="26" t="s">
        <v>368</v>
      </c>
      <c r="E210" s="57" t="s">
        <v>374</v>
      </c>
      <c r="F210" s="219">
        <f>SUM(F209+VLOOKUP(E209,'[1]변수 타입'!$B$5:$E$14,3,FALSE))</f>
        <v>1572</v>
      </c>
      <c r="G210" s="2" t="s">
        <v>651</v>
      </c>
      <c r="H210" s="115" t="str">
        <f>VLOOKUP(E202,'[1]변수 타입'!$B$5:$E$14,2,FALSE)</f>
        <v>int</v>
      </c>
      <c r="I210" s="10" t="s">
        <v>630</v>
      </c>
      <c r="J210" s="120" t="s">
        <v>620</v>
      </c>
      <c r="K210" s="122"/>
      <c r="L210" s="123" t="s">
        <v>621</v>
      </c>
    </row>
    <row r="211" spans="2:12" ht="15.95" customHeight="1">
      <c r="B211" s="29">
        <v>137</v>
      </c>
      <c r="C211" s="26" t="s">
        <v>618</v>
      </c>
      <c r="D211" s="26" t="s">
        <v>368</v>
      </c>
      <c r="E211" s="57" t="s">
        <v>374</v>
      </c>
      <c r="F211" s="219">
        <f>SUM(F210+VLOOKUP(E210,'[1]변수 타입'!$B$5:$E$14,3,FALSE))</f>
        <v>1576</v>
      </c>
      <c r="G211" s="2" t="s">
        <v>652</v>
      </c>
      <c r="H211" s="115" t="str">
        <f>VLOOKUP(E203,'[1]변수 타입'!$B$5:$E$14,2,FALSE)</f>
        <v>int</v>
      </c>
      <c r="I211" s="10" t="s">
        <v>630</v>
      </c>
      <c r="J211" s="120" t="s">
        <v>620</v>
      </c>
      <c r="K211" s="122"/>
      <c r="L211" s="123" t="s">
        <v>621</v>
      </c>
    </row>
    <row r="212" spans="2:12" ht="15.95" customHeight="1">
      <c r="B212" s="29">
        <v>138</v>
      </c>
      <c r="C212" s="26" t="s">
        <v>618</v>
      </c>
      <c r="D212" s="26" t="s">
        <v>368</v>
      </c>
      <c r="E212" s="57" t="s">
        <v>374</v>
      </c>
      <c r="F212" s="219">
        <f>SUM(F211+VLOOKUP(E211,'[1]변수 타입'!$B$5:$E$14,3,FALSE))</f>
        <v>1580</v>
      </c>
      <c r="G212" s="2" t="s">
        <v>653</v>
      </c>
      <c r="H212" s="115" t="str">
        <f>VLOOKUP(E204,'[1]변수 타입'!$B$5:$E$14,2,FALSE)</f>
        <v>int</v>
      </c>
      <c r="I212" s="10" t="s">
        <v>630</v>
      </c>
      <c r="J212" s="120" t="s">
        <v>633</v>
      </c>
      <c r="K212" s="122"/>
      <c r="L212" s="123" t="s">
        <v>621</v>
      </c>
    </row>
    <row r="213" spans="2:12" ht="15.95" customHeight="1">
      <c r="B213" s="29">
        <v>139</v>
      </c>
      <c r="C213" s="26" t="s">
        <v>618</v>
      </c>
      <c r="D213" s="26" t="s">
        <v>368</v>
      </c>
      <c r="E213" s="57" t="s">
        <v>374</v>
      </c>
      <c r="F213" s="219">
        <f>SUM(F212+VLOOKUP(E212,'[1]변수 타입'!$B$5:$E$14,3,FALSE))</f>
        <v>1584</v>
      </c>
      <c r="G213" s="2" t="s">
        <v>654</v>
      </c>
      <c r="H213" s="115" t="str">
        <f>VLOOKUP(E205,'[1]변수 타입'!$B$5:$E$14,2,FALSE)</f>
        <v>int</v>
      </c>
      <c r="I213" s="10" t="s">
        <v>630</v>
      </c>
      <c r="J213" s="120" t="s">
        <v>620</v>
      </c>
      <c r="K213" s="122"/>
      <c r="L213" s="123" t="s">
        <v>621</v>
      </c>
    </row>
    <row r="214" spans="2:12" ht="15.95" customHeight="1">
      <c r="B214" s="29">
        <v>140</v>
      </c>
      <c r="C214" s="26" t="s">
        <v>618</v>
      </c>
      <c r="D214" s="26" t="s">
        <v>368</v>
      </c>
      <c r="E214" s="57" t="s">
        <v>374</v>
      </c>
      <c r="F214" s="219">
        <f>SUM(F213+VLOOKUP(E213,'[1]변수 타입'!$B$5:$E$14,3,FALSE))</f>
        <v>1588</v>
      </c>
      <c r="G214" s="2" t="s">
        <v>655</v>
      </c>
      <c r="H214" s="115" t="str">
        <f>VLOOKUP(E206,'[1]변수 타입'!$B$5:$E$14,2,FALSE)</f>
        <v>int</v>
      </c>
      <c r="I214" s="10" t="s">
        <v>630</v>
      </c>
      <c r="J214" s="120" t="s">
        <v>620</v>
      </c>
      <c r="K214" s="122"/>
      <c r="L214" s="123" t="s">
        <v>621</v>
      </c>
    </row>
    <row r="215" spans="2:12" ht="15.95" customHeight="1">
      <c r="B215" s="29">
        <v>141</v>
      </c>
      <c r="C215" s="26" t="s">
        <v>618</v>
      </c>
      <c r="D215" s="26" t="s">
        <v>368</v>
      </c>
      <c r="E215" s="57" t="s">
        <v>374</v>
      </c>
      <c r="F215" s="219">
        <f>SUM(F214+VLOOKUP(E214,'[1]변수 타입'!$B$5:$E$14,3,FALSE))</f>
        <v>1592</v>
      </c>
      <c r="G215" s="2" t="s">
        <v>656</v>
      </c>
      <c r="H215" s="115" t="str">
        <f>VLOOKUP(E207,'[1]변수 타입'!$B$5:$E$14,2,FALSE)</f>
        <v>int</v>
      </c>
      <c r="I215" s="10" t="s">
        <v>630</v>
      </c>
      <c r="J215" s="120" t="s">
        <v>633</v>
      </c>
      <c r="K215" s="122"/>
      <c r="L215" s="123" t="s">
        <v>621</v>
      </c>
    </row>
    <row r="216" spans="2:12" ht="15.95" customHeight="1">
      <c r="B216" s="29">
        <v>142</v>
      </c>
      <c r="C216" s="26" t="s">
        <v>618</v>
      </c>
      <c r="D216" s="26" t="s">
        <v>368</v>
      </c>
      <c r="E216" s="57" t="s">
        <v>374</v>
      </c>
      <c r="F216" s="220">
        <f>SUM(F215+VLOOKUP(E215,'[1]변수 타입'!$B$5:$E$14,3,FALSE))</f>
        <v>1596</v>
      </c>
      <c r="G216" s="221" t="s">
        <v>680</v>
      </c>
      <c r="H216" s="115" t="str">
        <f>VLOOKUP(E208,'[1]변수 타입'!$B$5:$E$14,2,FALSE)</f>
        <v>int</v>
      </c>
      <c r="I216" s="10" t="s">
        <v>689</v>
      </c>
      <c r="J216" s="120" t="s">
        <v>690</v>
      </c>
      <c r="K216" s="122"/>
      <c r="L216" s="123" t="s">
        <v>621</v>
      </c>
    </row>
    <row r="217" spans="2:12" ht="15.95" customHeight="1">
      <c r="B217" s="29">
        <v>143</v>
      </c>
      <c r="C217" s="26" t="s">
        <v>618</v>
      </c>
      <c r="D217" s="26" t="s">
        <v>368</v>
      </c>
      <c r="E217" s="57" t="s">
        <v>374</v>
      </c>
      <c r="F217" s="220">
        <f>SUM(F216+VLOOKUP(E216,'[1]변수 타입'!$B$5:$E$14,3,FALSE))</f>
        <v>1600</v>
      </c>
      <c r="G217" s="221" t="s">
        <v>681</v>
      </c>
      <c r="H217" s="115" t="str">
        <f>VLOOKUP(E209,'[1]변수 타입'!$B$5:$E$14,2,FALSE)</f>
        <v>int</v>
      </c>
      <c r="I217" s="10" t="s">
        <v>689</v>
      </c>
      <c r="J217" s="120" t="s">
        <v>690</v>
      </c>
      <c r="K217" s="122"/>
      <c r="L217" s="123" t="s">
        <v>621</v>
      </c>
    </row>
    <row r="218" spans="2:12" ht="15.95" customHeight="1">
      <c r="B218" s="29">
        <v>144</v>
      </c>
      <c r="C218" s="26" t="s">
        <v>618</v>
      </c>
      <c r="D218" s="26" t="s">
        <v>368</v>
      </c>
      <c r="E218" s="57" t="s">
        <v>374</v>
      </c>
      <c r="F218" s="220">
        <f>SUM(F217+VLOOKUP(E217,'[1]변수 타입'!$B$5:$E$14,3,FALSE))</f>
        <v>1604</v>
      </c>
      <c r="G218" s="221" t="s">
        <v>682</v>
      </c>
      <c r="H218" s="115" t="str">
        <f>VLOOKUP(E210,'[1]변수 타입'!$B$5:$E$14,2,FALSE)</f>
        <v>int</v>
      </c>
      <c r="I218" s="10" t="s">
        <v>689</v>
      </c>
      <c r="J218" s="120" t="s">
        <v>691</v>
      </c>
      <c r="K218" s="122"/>
      <c r="L218" s="123" t="s">
        <v>621</v>
      </c>
    </row>
    <row r="219" spans="2:12" ht="15.95" customHeight="1">
      <c r="B219" s="29">
        <v>145</v>
      </c>
      <c r="C219" s="26" t="s">
        <v>618</v>
      </c>
      <c r="D219" s="26" t="s">
        <v>368</v>
      </c>
      <c r="E219" s="57" t="s">
        <v>374</v>
      </c>
      <c r="F219" s="220">
        <f>SUM(F218+VLOOKUP(E218,'[1]변수 타입'!$B$5:$E$14,3,FALSE))</f>
        <v>1608</v>
      </c>
      <c r="G219" s="221" t="s">
        <v>684</v>
      </c>
      <c r="H219" s="115" t="str">
        <f>VLOOKUP(E211,'[1]변수 타입'!$B$5:$E$14,2,FALSE)</f>
        <v>int</v>
      </c>
      <c r="I219" s="10" t="s">
        <v>697</v>
      </c>
      <c r="J219" s="120" t="s">
        <v>692</v>
      </c>
      <c r="K219" s="122"/>
      <c r="L219" s="123" t="s">
        <v>621</v>
      </c>
    </row>
    <row r="220" spans="2:12" ht="15.95" customHeight="1">
      <c r="B220" s="29">
        <v>146</v>
      </c>
      <c r="C220" s="26" t="s">
        <v>618</v>
      </c>
      <c r="D220" s="26" t="s">
        <v>368</v>
      </c>
      <c r="E220" s="57" t="s">
        <v>374</v>
      </c>
      <c r="F220" s="220">
        <f>SUM(F219+VLOOKUP(E219,'[1]변수 타입'!$B$5:$E$14,3,FALSE))</f>
        <v>1612</v>
      </c>
      <c r="G220" s="221" t="s">
        <v>685</v>
      </c>
      <c r="H220" s="115" t="str">
        <f>VLOOKUP(E212,'[1]변수 타입'!$B$5:$E$14,2,FALSE)</f>
        <v>int</v>
      </c>
      <c r="I220" s="10" t="s">
        <v>698</v>
      </c>
      <c r="J220" s="120" t="s">
        <v>693</v>
      </c>
      <c r="K220" s="122"/>
      <c r="L220" s="123" t="s">
        <v>621</v>
      </c>
    </row>
    <row r="221" spans="2:12" ht="15.95" customHeight="1">
      <c r="B221" s="29">
        <v>147</v>
      </c>
      <c r="C221" s="26" t="s">
        <v>618</v>
      </c>
      <c r="D221" s="26" t="s">
        <v>368</v>
      </c>
      <c r="E221" s="57" t="s">
        <v>374</v>
      </c>
      <c r="F221" s="220">
        <f>SUM(F220+VLOOKUP(E220,'[1]변수 타입'!$B$5:$E$14,3,FALSE))</f>
        <v>1616</v>
      </c>
      <c r="G221" s="221" t="s">
        <v>683</v>
      </c>
      <c r="H221" s="115" t="str">
        <f>VLOOKUP(E213,'[1]변수 타입'!$B$5:$E$14,2,FALSE)</f>
        <v>int</v>
      </c>
      <c r="I221" s="10" t="s">
        <v>699</v>
      </c>
      <c r="J221" s="120" t="s">
        <v>694</v>
      </c>
      <c r="K221" s="122"/>
      <c r="L221" s="123" t="s">
        <v>621</v>
      </c>
    </row>
    <row r="222" spans="2:12" ht="15.95" customHeight="1">
      <c r="B222" s="29">
        <v>148</v>
      </c>
      <c r="C222" s="26" t="s">
        <v>618</v>
      </c>
      <c r="D222" s="26" t="s">
        <v>368</v>
      </c>
      <c r="E222" s="57" t="s">
        <v>374</v>
      </c>
      <c r="F222" s="220">
        <f>SUM(F221+VLOOKUP(E221,'[1]변수 타입'!$B$5:$E$14,3,FALSE))</f>
        <v>1620</v>
      </c>
      <c r="G222" s="221" t="s">
        <v>686</v>
      </c>
      <c r="H222" s="115" t="str">
        <f>VLOOKUP(E214,'[1]변수 타입'!$B$5:$E$14,2,FALSE)</f>
        <v>int</v>
      </c>
      <c r="I222" s="10"/>
      <c r="J222" s="120" t="s">
        <v>695</v>
      </c>
      <c r="K222" s="122"/>
      <c r="L222" s="123" t="s">
        <v>621</v>
      </c>
    </row>
    <row r="223" spans="2:12" ht="15.95" customHeight="1">
      <c r="B223" s="29">
        <v>149</v>
      </c>
      <c r="C223" s="26" t="s">
        <v>618</v>
      </c>
      <c r="D223" s="26" t="s">
        <v>368</v>
      </c>
      <c r="E223" s="57" t="s">
        <v>374</v>
      </c>
      <c r="F223" s="220">
        <f>SUM(F222+VLOOKUP(E222,'[1]변수 타입'!$B$5:$E$14,3,FALSE))</f>
        <v>1624</v>
      </c>
      <c r="G223" s="221" t="s">
        <v>687</v>
      </c>
      <c r="H223" s="115" t="str">
        <f>VLOOKUP(E215,'[1]변수 타입'!$B$5:$E$14,2,FALSE)</f>
        <v>int</v>
      </c>
      <c r="I223" s="10"/>
      <c r="J223" s="120" t="s">
        <v>696</v>
      </c>
      <c r="K223" s="122"/>
      <c r="L223" s="123" t="s">
        <v>621</v>
      </c>
    </row>
    <row r="224" spans="2:12" ht="15.95" customHeight="1">
      <c r="B224" s="29">
        <v>150</v>
      </c>
      <c r="C224" s="26" t="s">
        <v>618</v>
      </c>
      <c r="D224" s="26" t="s">
        <v>368</v>
      </c>
      <c r="E224" s="57" t="s">
        <v>374</v>
      </c>
      <c r="F224" s="220">
        <f>SUM(F223+VLOOKUP(E223,'[1]변수 타입'!$B$5:$E$14,3,FALSE))</f>
        <v>1628</v>
      </c>
      <c r="G224" s="221"/>
      <c r="H224" s="115" t="str">
        <f>VLOOKUP(E216,'[1]변수 타입'!$B$5:$E$14,2,FALSE)</f>
        <v>int</v>
      </c>
      <c r="I224" s="10"/>
      <c r="J224" s="120"/>
      <c r="K224" s="122"/>
      <c r="L224" s="123" t="s">
        <v>621</v>
      </c>
    </row>
  </sheetData>
  <mergeCells count="4">
    <mergeCell ref="D13:E13"/>
    <mergeCell ref="D74:E74"/>
    <mergeCell ref="D8:E8"/>
    <mergeCell ref="B2:G5"/>
  </mergeCells>
  <phoneticPr fontId="1" type="noConversion"/>
  <conditionalFormatting sqref="K14:K73 K9:K12 K75:K224">
    <cfRule type="cellIs" dxfId="1" priority="10" operator="notBetween">
      <formula>0</formula>
      <formula>0</formula>
    </cfRule>
  </conditionalFormatting>
  <conditionalFormatting sqref="L14:L73 L9:L12 L75:L224">
    <cfRule type="cellIs" dxfId="0" priority="6" operator="notBetween">
      <formula>0</formula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'변수 타입'!$B$5:$B$14</xm:f>
          </x14:formula1>
          <xm:sqref>E9:E12 E14:E73 E75:E183</xm:sqref>
        </x14:dataValidation>
        <x14:dataValidation type="list" allowBlank="1" showInputMessage="1" showErrorMessage="1">
          <x14:formula1>
            <xm:f>'변수 타입'!$B$17:$B$18</xm:f>
          </x14:formula1>
          <xm:sqref>D9:D12 D14:D73 D75:D183</xm:sqref>
        </x14:dataValidation>
        <x14:dataValidation type="list" allowBlank="1" showInputMessage="1" showErrorMessage="1">
          <x14:formula1>
            <xm:f>'D:\01. Project\03. 지멘스\02. 테네시\10. DOC\01. Interface\01. Laser &amp; Log PC\[테네시_Siemens Address Map_230907_FumeData추가.xlsx]변수 타입'!#REF!</xm:f>
          </x14:formula1>
          <xm:sqref>D184:D194</xm:sqref>
        </x14:dataValidation>
        <x14:dataValidation type="list" allowBlank="1" showInputMessage="1" showErrorMessage="1">
          <x14:formula1>
            <xm:f>'D:\01. Project\03. 지멘스\02. 테네시\10. DOC\01. Interface\01. Laser &amp; Log PC\[테네시_Siemens Address Map_230907_FumeData추가.xlsx]변수 타입'!#REF!</xm:f>
          </x14:formula1>
          <xm:sqref>E184:E194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H194"/>
  <sheetViews>
    <sheetView workbookViewId="0">
      <pane ySplit="7" topLeftCell="A26" activePane="bottomLeft" state="frozen"/>
      <selection pane="bottomLeft" activeCell="G27" sqref="G27"/>
    </sheetView>
  </sheetViews>
  <sheetFormatPr defaultColWidth="9" defaultRowHeight="15.95" customHeight="1"/>
  <cols>
    <col min="1" max="2" width="5.625" style="33" customWidth="1"/>
    <col min="3" max="3" width="13.625" style="33" customWidth="1"/>
    <col min="4" max="4" width="8.625" style="33" customWidth="1"/>
    <col min="5" max="5" width="10.625" style="59" customWidth="1"/>
    <col min="6" max="6" width="7.625" style="33" customWidth="1"/>
    <col min="7" max="7" width="40.625" style="33" customWidth="1"/>
    <col min="8" max="8" width="10.625" style="59" customWidth="1"/>
    <col min="9" max="9" width="50.625" style="33" customWidth="1"/>
    <col min="10" max="10" width="15.625" style="33" customWidth="1"/>
    <col min="11" max="16384" width="9" style="33"/>
  </cols>
  <sheetData>
    <row r="1" spans="1:112" s="16" customFormat="1" ht="15.95" customHeight="1">
      <c r="A1" s="13"/>
      <c r="B1" s="13"/>
      <c r="E1" s="64"/>
      <c r="H1" s="64"/>
    </row>
    <row r="2" spans="1:112" s="16" customFormat="1" ht="15.95" customHeight="1">
      <c r="A2" s="13"/>
      <c r="B2" s="440" t="s">
        <v>411</v>
      </c>
      <c r="C2" s="440"/>
      <c r="D2" s="440"/>
      <c r="E2" s="440"/>
      <c r="F2" s="440"/>
      <c r="G2" s="441"/>
      <c r="H2" s="46" t="s">
        <v>502</v>
      </c>
      <c r="I2" s="134" t="s">
        <v>503</v>
      </c>
    </row>
    <row r="3" spans="1:112" ht="15.95" customHeight="1">
      <c r="B3" s="440"/>
      <c r="C3" s="440"/>
      <c r="D3" s="440"/>
      <c r="E3" s="440"/>
      <c r="F3" s="440"/>
      <c r="G3" s="441"/>
      <c r="H3" s="46" t="s">
        <v>289</v>
      </c>
      <c r="I3" s="134" t="s">
        <v>496</v>
      </c>
    </row>
    <row r="4" spans="1:112" ht="15.95" customHeight="1">
      <c r="B4" s="440"/>
      <c r="C4" s="440"/>
      <c r="D4" s="440"/>
      <c r="E4" s="440"/>
      <c r="F4" s="440"/>
      <c r="G4" s="441"/>
      <c r="H4" s="46" t="s">
        <v>413</v>
      </c>
      <c r="I4" s="47"/>
    </row>
    <row r="5" spans="1:112" ht="15.95" customHeight="1">
      <c r="B5" s="440"/>
      <c r="C5" s="440"/>
      <c r="D5" s="440"/>
      <c r="E5" s="440"/>
      <c r="F5" s="440"/>
      <c r="G5" s="441"/>
      <c r="H5" s="46" t="s">
        <v>412</v>
      </c>
      <c r="I5" s="47">
        <v>1061</v>
      </c>
    </row>
    <row r="6" spans="1:112" s="14" customFormat="1" ht="15.95" customHeight="1" thickBot="1">
      <c r="B6" s="15"/>
      <c r="E6" s="17"/>
      <c r="H6" s="17"/>
    </row>
    <row r="7" spans="1:112" s="32" customFormat="1" ht="32.1" customHeight="1" thickBot="1">
      <c r="A7" s="65"/>
      <c r="B7" s="52" t="s">
        <v>388</v>
      </c>
      <c r="C7" s="52" t="s">
        <v>352</v>
      </c>
      <c r="D7" s="53" t="s">
        <v>351</v>
      </c>
      <c r="E7" s="54" t="s">
        <v>378</v>
      </c>
      <c r="F7" s="54" t="s">
        <v>380</v>
      </c>
      <c r="G7" s="54" t="s">
        <v>382</v>
      </c>
      <c r="H7" s="54" t="s">
        <v>376</v>
      </c>
      <c r="I7" s="54" t="s">
        <v>384</v>
      </c>
      <c r="J7" s="89" t="s">
        <v>91</v>
      </c>
    </row>
    <row r="8" spans="1:112" ht="15.95" customHeight="1" thickTop="1" thickBot="1">
      <c r="B8" s="70"/>
      <c r="C8" s="70"/>
      <c r="D8" s="437" t="s">
        <v>423</v>
      </c>
      <c r="E8" s="437"/>
      <c r="F8" s="82">
        <v>0</v>
      </c>
      <c r="G8" s="73"/>
      <c r="H8" s="71"/>
      <c r="I8" s="73"/>
      <c r="J8" s="72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</row>
    <row r="9" spans="1:112" ht="15.95" customHeight="1">
      <c r="B9" s="29">
        <v>1</v>
      </c>
      <c r="C9" s="30"/>
      <c r="D9" s="30" t="s">
        <v>442</v>
      </c>
      <c r="E9" s="58" t="s">
        <v>348</v>
      </c>
      <c r="F9" s="31">
        <f>F8</f>
        <v>0</v>
      </c>
      <c r="G9" s="3" t="s">
        <v>397</v>
      </c>
      <c r="H9" s="62" t="str">
        <f>VLOOKUP(E9,'변수 타입'!$B$5:$E$14,2,FALSE)</f>
        <v>string</v>
      </c>
      <c r="I9" s="99" t="s">
        <v>357</v>
      </c>
      <c r="J9" s="10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</row>
    <row r="10" spans="1:112" ht="15.95" customHeight="1">
      <c r="B10" s="29">
        <v>2</v>
      </c>
      <c r="C10" s="26"/>
      <c r="D10" s="30" t="s">
        <v>442</v>
      </c>
      <c r="E10" s="58" t="s">
        <v>348</v>
      </c>
      <c r="F10" s="31">
        <f>SUM(F9+VLOOKUP(E9,'변수 타입'!$B$5:$E$14,3,FALSE))</f>
        <v>256</v>
      </c>
      <c r="G10" s="3" t="s">
        <v>398</v>
      </c>
      <c r="H10" s="62" t="str">
        <f>VLOOKUP(E10,'변수 타입'!$B$5:$E$14,2,FALSE)</f>
        <v>string</v>
      </c>
      <c r="I10" s="99" t="s">
        <v>358</v>
      </c>
      <c r="J10" s="42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</row>
    <row r="11" spans="1:112" ht="15.95" customHeight="1">
      <c r="B11" s="29">
        <v>3</v>
      </c>
      <c r="C11" s="26"/>
      <c r="D11" s="30" t="s">
        <v>442</v>
      </c>
      <c r="E11" s="58" t="s">
        <v>348</v>
      </c>
      <c r="F11" s="31">
        <f>SUM(F10+VLOOKUP(E10,'변수 타입'!$B$5:$E$14,3,FALSE))</f>
        <v>512</v>
      </c>
      <c r="G11" s="6" t="s">
        <v>452</v>
      </c>
      <c r="H11" s="62" t="str">
        <f>VLOOKUP(E11,'변수 타입'!$B$5:$E$14,2,FALSE)</f>
        <v>string</v>
      </c>
      <c r="I11" s="92"/>
      <c r="J11" s="42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</row>
    <row r="12" spans="1:112" ht="15.95" customHeight="1" thickBot="1">
      <c r="B12" s="105">
        <v>4</v>
      </c>
      <c r="C12" s="106"/>
      <c r="D12" s="117" t="s">
        <v>442</v>
      </c>
      <c r="E12" s="107" t="s">
        <v>348</v>
      </c>
      <c r="F12" s="108">
        <f>SUM(F11+VLOOKUP(E11,'변수 타입'!$B$5:$E$14,3,FALSE))</f>
        <v>768</v>
      </c>
      <c r="G12" s="113" t="s">
        <v>452</v>
      </c>
      <c r="H12" s="109" t="str">
        <f>VLOOKUP(E12,'변수 타입'!$B$5:$E$14,2,FALSE)</f>
        <v>string</v>
      </c>
      <c r="I12" s="110"/>
      <c r="J12" s="103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</row>
    <row r="13" spans="1:112" s="8" customFormat="1" ht="15.95" customHeight="1" thickBot="1">
      <c r="B13" s="116"/>
      <c r="C13" s="116"/>
      <c r="D13" s="442" t="s">
        <v>409</v>
      </c>
      <c r="E13" s="442"/>
      <c r="F13" s="112">
        <f>SUM(F12+VLOOKUP(E12,'변수 타입'!$B$5:$E$14,3,FALSE))</f>
        <v>1024</v>
      </c>
      <c r="G13" s="116"/>
      <c r="H13" s="116"/>
      <c r="I13" s="116"/>
      <c r="J13" s="23"/>
    </row>
    <row r="14" spans="1:112" ht="15.95" customHeight="1">
      <c r="A14" s="111"/>
      <c r="B14" s="29">
        <v>1</v>
      </c>
      <c r="C14" s="30" t="s">
        <v>372</v>
      </c>
      <c r="D14" s="30" t="s">
        <v>368</v>
      </c>
      <c r="E14" s="58" t="s">
        <v>415</v>
      </c>
      <c r="F14" s="78">
        <f>$F$13</f>
        <v>1024</v>
      </c>
      <c r="G14" s="11" t="s">
        <v>106</v>
      </c>
      <c r="H14" s="62" t="str">
        <f>VLOOKUP(E14,'변수 타입'!$B$5:$E$14,2,FALSE)</f>
        <v>bool</v>
      </c>
      <c r="I14" s="90" t="s">
        <v>125</v>
      </c>
      <c r="J14" s="81"/>
    </row>
    <row r="15" spans="1:112" ht="15.95" customHeight="1">
      <c r="A15" s="111"/>
      <c r="B15" s="29">
        <v>2</v>
      </c>
      <c r="C15" s="30" t="s">
        <v>372</v>
      </c>
      <c r="D15" s="30" t="s">
        <v>368</v>
      </c>
      <c r="E15" s="58" t="s">
        <v>415</v>
      </c>
      <c r="F15" s="31">
        <f>$F$13+DEC2OCT(VLOOKUP(E14,'변수 타입'!$B$5:$E$14,3,FALSE) * (_xlfn.NUMBERVALUE(B15) - 1) * 10) / 10</f>
        <v>1024.0999999999999</v>
      </c>
      <c r="G15" s="5" t="s">
        <v>107</v>
      </c>
      <c r="H15" s="62" t="str">
        <f>VLOOKUP(E15,'변수 타입'!$B$5:$E$14,2,FALSE)</f>
        <v>bool</v>
      </c>
      <c r="I15" s="91" t="s">
        <v>113</v>
      </c>
      <c r="J15" s="37"/>
    </row>
    <row r="16" spans="1:112" ht="15.95" customHeight="1">
      <c r="A16" s="111"/>
      <c r="B16" s="29">
        <v>3</v>
      </c>
      <c r="C16" s="30" t="s">
        <v>372</v>
      </c>
      <c r="D16" s="30" t="s">
        <v>368</v>
      </c>
      <c r="E16" s="58" t="s">
        <v>415</v>
      </c>
      <c r="F16" s="31">
        <f>$F$13+DEC2OCT(VLOOKUP(E15,'변수 타입'!$B$5:$E$14,3,FALSE) * (_xlfn.NUMBERVALUE(B16) - 1) * 10) / 10</f>
        <v>1024.2</v>
      </c>
      <c r="G16" s="5" t="s">
        <v>108</v>
      </c>
      <c r="H16" s="62" t="str">
        <f>VLOOKUP(E16,'변수 타입'!$B$5:$E$14,2,FALSE)</f>
        <v>bool</v>
      </c>
      <c r="I16" s="91" t="s">
        <v>113</v>
      </c>
      <c r="J16" s="37"/>
    </row>
    <row r="17" spans="1:11" ht="15.95" customHeight="1">
      <c r="A17" s="111"/>
      <c r="B17" s="29">
        <v>4</v>
      </c>
      <c r="C17" s="30" t="s">
        <v>372</v>
      </c>
      <c r="D17" s="30" t="s">
        <v>368</v>
      </c>
      <c r="E17" s="58" t="s">
        <v>415</v>
      </c>
      <c r="F17" s="31">
        <f>$F$13+DEC2OCT(VLOOKUP(E16,'변수 타입'!$B$5:$E$14,3,FALSE) * (_xlfn.NUMBERVALUE(B17) - 1) * 10) / 10</f>
        <v>1024.3</v>
      </c>
      <c r="G17" s="5" t="s">
        <v>114</v>
      </c>
      <c r="H17" s="62" t="str">
        <f>VLOOKUP(E17,'변수 타입'!$B$5:$E$14,2,FALSE)</f>
        <v>bool</v>
      </c>
      <c r="I17" s="91" t="s">
        <v>113</v>
      </c>
      <c r="J17" s="37"/>
    </row>
    <row r="18" spans="1:11" ht="15.95" customHeight="1">
      <c r="A18" s="111"/>
      <c r="B18" s="29">
        <v>5</v>
      </c>
      <c r="C18" s="30" t="s">
        <v>372</v>
      </c>
      <c r="D18" s="30" t="s">
        <v>368</v>
      </c>
      <c r="E18" s="58" t="s">
        <v>415</v>
      </c>
      <c r="F18" s="31">
        <f>$F$13+DEC2OCT(VLOOKUP(E17,'변수 타입'!$B$5:$E$14,3,FALSE) * (_xlfn.NUMBERVALUE(B18) - 1) * 10) / 10</f>
        <v>1024.4000000000001</v>
      </c>
      <c r="G18" s="5" t="s">
        <v>115</v>
      </c>
      <c r="H18" s="62" t="str">
        <f>VLOOKUP(E18,'변수 타입'!$B$5:$E$14,2,FALSE)</f>
        <v>bool</v>
      </c>
      <c r="I18" s="91" t="s">
        <v>113</v>
      </c>
      <c r="J18" s="37"/>
    </row>
    <row r="19" spans="1:11" ht="15.95" customHeight="1">
      <c r="A19" s="111"/>
      <c r="B19" s="29">
        <v>6</v>
      </c>
      <c r="C19" s="30" t="s">
        <v>372</v>
      </c>
      <c r="D19" s="30" t="s">
        <v>368</v>
      </c>
      <c r="E19" s="58" t="s">
        <v>415</v>
      </c>
      <c r="F19" s="31">
        <f>$F$13+DEC2OCT(VLOOKUP(E18,'변수 타입'!$B$5:$E$14,3,FALSE) * (_xlfn.NUMBERVALUE(B19) - 1) * 10) / 10</f>
        <v>1024.5</v>
      </c>
      <c r="G19" s="5" t="s">
        <v>116</v>
      </c>
      <c r="H19" s="62" t="str">
        <f>VLOOKUP(E19,'변수 타입'!$B$5:$E$14,2,FALSE)</f>
        <v>bool</v>
      </c>
      <c r="I19" s="91" t="s">
        <v>113</v>
      </c>
      <c r="J19" s="37"/>
    </row>
    <row r="20" spans="1:11" ht="15.95" customHeight="1">
      <c r="A20" s="111"/>
      <c r="B20" s="29">
        <v>7</v>
      </c>
      <c r="C20" s="30" t="s">
        <v>372</v>
      </c>
      <c r="D20" s="30" t="s">
        <v>368</v>
      </c>
      <c r="E20" s="58" t="s">
        <v>415</v>
      </c>
      <c r="F20" s="31">
        <f>$F$13+DEC2OCT(VLOOKUP(E19,'변수 타입'!$B$5:$E$14,3,FALSE) * (_xlfn.NUMBERVALUE(B20) - 1) * 10) / 10</f>
        <v>1024.5999999999999</v>
      </c>
      <c r="G20" s="5" t="s">
        <v>109</v>
      </c>
      <c r="H20" s="62" t="str">
        <f>VLOOKUP(E20,'변수 타입'!$B$5:$E$14,2,FALSE)</f>
        <v>bool</v>
      </c>
      <c r="I20" s="92" t="s">
        <v>121</v>
      </c>
      <c r="J20" s="37"/>
    </row>
    <row r="21" spans="1:11" ht="15.95" customHeight="1">
      <c r="A21" s="111"/>
      <c r="B21" s="29">
        <v>8</v>
      </c>
      <c r="C21" s="30" t="s">
        <v>372</v>
      </c>
      <c r="D21" s="30" t="s">
        <v>368</v>
      </c>
      <c r="E21" s="58" t="s">
        <v>415</v>
      </c>
      <c r="F21" s="31">
        <f>$F$13+DEC2OCT(VLOOKUP(E20,'변수 타입'!$B$5:$E$14,3,FALSE) * (_xlfn.NUMBERVALUE(B21) - 1) * 10) / 10</f>
        <v>1024.7</v>
      </c>
      <c r="G21" s="5" t="s">
        <v>110</v>
      </c>
      <c r="H21" s="62" t="str">
        <f>VLOOKUP(E21,'변수 타입'!$B$5:$E$14,2,FALSE)</f>
        <v>bool</v>
      </c>
      <c r="I21" s="92"/>
      <c r="J21" s="37"/>
    </row>
    <row r="22" spans="1:11" ht="15.95" customHeight="1">
      <c r="A22" s="111"/>
      <c r="B22" s="29">
        <v>9</v>
      </c>
      <c r="C22" s="30" t="s">
        <v>372</v>
      </c>
      <c r="D22" s="30" t="s">
        <v>368</v>
      </c>
      <c r="E22" s="58" t="s">
        <v>415</v>
      </c>
      <c r="F22" s="31">
        <f>$F$13+DEC2OCT(VLOOKUP(E21,'변수 타입'!$B$5:$E$14,3,FALSE) * (_xlfn.NUMBERVALUE(B22) - 1) * 10) / 10</f>
        <v>1025</v>
      </c>
      <c r="G22" s="5" t="s">
        <v>117</v>
      </c>
      <c r="H22" s="62" t="str">
        <f>VLOOKUP(E22,'변수 타입'!$B$5:$E$14,2,FALSE)</f>
        <v>bool</v>
      </c>
      <c r="I22" s="92" t="s">
        <v>118</v>
      </c>
      <c r="J22" s="37"/>
    </row>
    <row r="23" spans="1:11" ht="15.95" customHeight="1">
      <c r="A23" s="111"/>
      <c r="B23" s="29">
        <v>10</v>
      </c>
      <c r="C23" s="30" t="s">
        <v>372</v>
      </c>
      <c r="D23" s="30" t="s">
        <v>368</v>
      </c>
      <c r="E23" s="58" t="s">
        <v>415</v>
      </c>
      <c r="F23" s="31">
        <f>$F$13+DEC2OCT(VLOOKUP(E22,'변수 타입'!$B$5:$E$14,3,FALSE) * (_xlfn.NUMBERVALUE(B23) - 1) * 10) / 10</f>
        <v>1025.0999999999999</v>
      </c>
      <c r="G23" s="5" t="s">
        <v>119</v>
      </c>
      <c r="H23" s="62" t="str">
        <f>VLOOKUP(E23,'변수 타입'!$B$5:$E$14,2,FALSE)</f>
        <v>bool</v>
      </c>
      <c r="I23" s="92" t="s">
        <v>122</v>
      </c>
      <c r="J23" s="37"/>
    </row>
    <row r="24" spans="1:11" ht="15.95" customHeight="1">
      <c r="A24" s="111"/>
      <c r="B24" s="29">
        <v>11</v>
      </c>
      <c r="C24" s="30" t="s">
        <v>372</v>
      </c>
      <c r="D24" s="30" t="s">
        <v>368</v>
      </c>
      <c r="E24" s="58" t="s">
        <v>415</v>
      </c>
      <c r="F24" s="31">
        <f>$F$13+DEC2OCT(VLOOKUP(E23,'변수 타입'!$B$5:$E$14,3,FALSE) * (_xlfn.NUMBERVALUE(B24) - 1) * 10) / 10</f>
        <v>1025.2</v>
      </c>
      <c r="G24" s="5" t="s">
        <v>120</v>
      </c>
      <c r="H24" s="62" t="str">
        <f>VLOOKUP(E24,'변수 타입'!$B$5:$E$14,2,FALSE)</f>
        <v>bool</v>
      </c>
      <c r="I24" s="92" t="s">
        <v>123</v>
      </c>
      <c r="J24" s="37"/>
    </row>
    <row r="25" spans="1:11" ht="15.95" customHeight="1">
      <c r="A25" s="111"/>
      <c r="B25" s="29">
        <v>12</v>
      </c>
      <c r="C25" s="30" t="s">
        <v>372</v>
      </c>
      <c r="D25" s="30" t="s">
        <v>368</v>
      </c>
      <c r="E25" s="58" t="s">
        <v>415</v>
      </c>
      <c r="F25" s="31">
        <f>$F$13+DEC2OCT(VLOOKUP(E24,'변수 타입'!$B$5:$E$14,3,FALSE) * (_xlfn.NUMBERVALUE(B25) - 1) * 10) / 10</f>
        <v>1025.3</v>
      </c>
      <c r="G25" s="11" t="s">
        <v>487</v>
      </c>
      <c r="H25" s="62" t="str">
        <f>VLOOKUP(E25,'변수 타입'!$B$5:$E$14,2,FALSE)</f>
        <v>bool</v>
      </c>
      <c r="I25" s="92" t="s">
        <v>124</v>
      </c>
      <c r="J25" s="37"/>
    </row>
    <row r="26" spans="1:11" ht="15.95" customHeight="1">
      <c r="A26" s="111"/>
      <c r="B26" s="29">
        <v>13</v>
      </c>
      <c r="C26" s="30" t="s">
        <v>372</v>
      </c>
      <c r="D26" s="30" t="s">
        <v>368</v>
      </c>
      <c r="E26" s="58" t="s">
        <v>415</v>
      </c>
      <c r="F26" s="31">
        <f>$F$13+DEC2OCT(VLOOKUP(E25,'변수 타입'!$B$5:$E$14,3,FALSE) * (_xlfn.NUMBERVALUE(B26) - 1) * 10) / 10</f>
        <v>1025.4000000000001</v>
      </c>
      <c r="G26" s="5" t="s">
        <v>111</v>
      </c>
      <c r="H26" s="62" t="str">
        <f>VLOOKUP(E26,'변수 타입'!$B$5:$E$14,2,FALSE)</f>
        <v>bool</v>
      </c>
      <c r="I26" s="91" t="s">
        <v>113</v>
      </c>
      <c r="J26" s="37"/>
    </row>
    <row r="27" spans="1:11" ht="15.95" customHeight="1">
      <c r="A27" s="111"/>
      <c r="B27" s="29">
        <v>14</v>
      </c>
      <c r="C27" s="30" t="s">
        <v>372</v>
      </c>
      <c r="D27" s="30" t="s">
        <v>368</v>
      </c>
      <c r="E27" s="183" t="s">
        <v>415</v>
      </c>
      <c r="F27" s="132">
        <f>$F$13+DEC2OCT(VLOOKUP(E26,'변수 타입'!$B$5:$E$14,3,FALSE) * (_xlfn.NUMBERVALUE(B27) - 1) * 10) / 10</f>
        <v>1025.5</v>
      </c>
      <c r="G27" s="224" t="s">
        <v>709</v>
      </c>
      <c r="H27" s="183" t="str">
        <f>VLOOKUP(E27,'변수 타입'!$B$5:$E$14,2,FALSE)</f>
        <v>bool</v>
      </c>
      <c r="I27" s="223" t="s">
        <v>714</v>
      </c>
      <c r="J27" s="37"/>
      <c r="K27" s="33" t="s">
        <v>713</v>
      </c>
    </row>
    <row r="28" spans="1:11" ht="15.95" customHeight="1">
      <c r="A28" s="111"/>
      <c r="B28" s="29">
        <v>15</v>
      </c>
      <c r="C28" s="30" t="s">
        <v>372</v>
      </c>
      <c r="D28" s="30" t="s">
        <v>368</v>
      </c>
      <c r="E28" s="183" t="s">
        <v>415</v>
      </c>
      <c r="F28" s="132">
        <f>$F$13+DEC2OCT(VLOOKUP(E27,'변수 타입'!$B$5:$E$14,3,FALSE) * (_xlfn.NUMBERVALUE(B28) - 1) * 10) / 10</f>
        <v>1025.5999999999999</v>
      </c>
      <c r="G28" s="224" t="s">
        <v>710</v>
      </c>
      <c r="H28" s="183" t="str">
        <f>VLOOKUP(E28,'변수 타입'!$B$5:$E$14,2,FALSE)</f>
        <v>bool</v>
      </c>
      <c r="I28" s="223" t="s">
        <v>716</v>
      </c>
      <c r="J28" s="37"/>
      <c r="K28" s="33" t="s">
        <v>715</v>
      </c>
    </row>
    <row r="29" spans="1:11" ht="15.95" customHeight="1">
      <c r="A29" s="111"/>
      <c r="B29" s="29">
        <v>16</v>
      </c>
      <c r="C29" s="30" t="s">
        <v>372</v>
      </c>
      <c r="D29" s="30" t="s">
        <v>368</v>
      </c>
      <c r="E29" s="58" t="s">
        <v>415</v>
      </c>
      <c r="F29" s="31">
        <f>$F$13+DEC2OCT(VLOOKUP(E28,'변수 타입'!$B$5:$E$14,3,FALSE) * (_xlfn.NUMBERVALUE(B29) - 1) * 10) / 10</f>
        <v>1025.7</v>
      </c>
      <c r="G29" s="5" t="s">
        <v>126</v>
      </c>
      <c r="H29" s="62" t="str">
        <f>VLOOKUP(E29,'변수 타입'!$B$5:$E$14,2,FALSE)</f>
        <v>bool</v>
      </c>
      <c r="I29" s="93"/>
      <c r="J29" s="37"/>
    </row>
    <row r="30" spans="1:11" ht="15.95" customHeight="1">
      <c r="A30" s="111"/>
      <c r="B30" s="29">
        <v>17</v>
      </c>
      <c r="C30" s="30" t="s">
        <v>372</v>
      </c>
      <c r="D30" s="30" t="s">
        <v>368</v>
      </c>
      <c r="E30" s="58" t="s">
        <v>415</v>
      </c>
      <c r="F30" s="31">
        <f>$F$13+DEC2OCT(VLOOKUP(E29,'변수 타입'!$B$5:$E$14,3,FALSE) * (_xlfn.NUMBERVALUE(B30) - 1) * 10) / 10</f>
        <v>1026</v>
      </c>
      <c r="G30" s="5" t="s">
        <v>127</v>
      </c>
      <c r="H30" s="62" t="str">
        <f>VLOOKUP(E30,'변수 타입'!$B$5:$E$14,2,FALSE)</f>
        <v>bool</v>
      </c>
      <c r="I30" s="93"/>
      <c r="J30" s="37"/>
    </row>
    <row r="31" spans="1:11" ht="15.95" customHeight="1">
      <c r="A31" s="111"/>
      <c r="B31" s="29">
        <v>18</v>
      </c>
      <c r="C31" s="30" t="s">
        <v>372</v>
      </c>
      <c r="D31" s="30" t="s">
        <v>368</v>
      </c>
      <c r="E31" s="58" t="s">
        <v>415</v>
      </c>
      <c r="F31" s="31">
        <f>$F$13+DEC2OCT(VLOOKUP(E30,'변수 타입'!$B$5:$E$14,3,FALSE) * (_xlfn.NUMBERVALUE(B31) - 1) * 10) / 10</f>
        <v>1026.0999999999999</v>
      </c>
      <c r="G31" s="5" t="s">
        <v>128</v>
      </c>
      <c r="H31" s="62" t="str">
        <f>VLOOKUP(E31,'변수 타입'!$B$5:$E$14,2,FALSE)</f>
        <v>bool</v>
      </c>
      <c r="I31" s="93"/>
      <c r="J31" s="37"/>
    </row>
    <row r="32" spans="1:11" ht="15.95" customHeight="1">
      <c r="A32" s="111"/>
      <c r="B32" s="29">
        <v>19</v>
      </c>
      <c r="C32" s="30" t="s">
        <v>372</v>
      </c>
      <c r="D32" s="30" t="s">
        <v>368</v>
      </c>
      <c r="E32" s="58" t="s">
        <v>415</v>
      </c>
      <c r="F32" s="31">
        <f>$F$13+DEC2OCT(VLOOKUP(E31,'변수 타입'!$B$5:$E$14,3,FALSE) * (_xlfn.NUMBERVALUE(B32) - 1) * 10) / 10</f>
        <v>1026.2</v>
      </c>
      <c r="G32" s="5" t="s">
        <v>129</v>
      </c>
      <c r="H32" s="62" t="str">
        <f>VLOOKUP(E32,'변수 타입'!$B$5:$E$14,2,FALSE)</f>
        <v>bool</v>
      </c>
      <c r="I32" s="93"/>
      <c r="J32" s="37"/>
    </row>
    <row r="33" spans="1:11" ht="15.95" customHeight="1">
      <c r="A33" s="111"/>
      <c r="B33" s="29">
        <v>20</v>
      </c>
      <c r="C33" s="30" t="s">
        <v>372</v>
      </c>
      <c r="D33" s="30" t="s">
        <v>368</v>
      </c>
      <c r="E33" s="58" t="s">
        <v>415</v>
      </c>
      <c r="F33" s="31">
        <f>$F$13+DEC2OCT(VLOOKUP(E32,'변수 타입'!$B$5:$E$14,3,FALSE) * (_xlfn.NUMBERVALUE(B33) - 1) * 10) / 10</f>
        <v>1026.3</v>
      </c>
      <c r="G33" s="5" t="s">
        <v>418</v>
      </c>
      <c r="H33" s="62" t="str">
        <f>VLOOKUP(E33,'변수 타입'!$B$5:$E$14,2,FALSE)</f>
        <v>bool</v>
      </c>
      <c r="I33" s="93"/>
      <c r="J33" s="37"/>
    </row>
    <row r="34" spans="1:11" ht="15.95" customHeight="1">
      <c r="A34" s="111"/>
      <c r="B34" s="29">
        <v>21</v>
      </c>
      <c r="C34" s="30" t="s">
        <v>372</v>
      </c>
      <c r="D34" s="30" t="s">
        <v>368</v>
      </c>
      <c r="E34" s="58" t="s">
        <v>415</v>
      </c>
      <c r="F34" s="31">
        <f>$F$13+DEC2OCT(VLOOKUP(E33,'변수 타입'!$B$5:$E$14,3,FALSE) * (_xlfn.NUMBERVALUE(B34) - 1) * 10) / 10</f>
        <v>1026.4000000000001</v>
      </c>
      <c r="G34" s="5" t="s">
        <v>419</v>
      </c>
      <c r="H34" s="62" t="str">
        <f>VLOOKUP(E34,'변수 타입'!$B$5:$E$14,2,FALSE)</f>
        <v>bool</v>
      </c>
      <c r="I34" s="93"/>
      <c r="J34" s="37"/>
    </row>
    <row r="35" spans="1:11" ht="15.95" customHeight="1">
      <c r="A35" s="111"/>
      <c r="B35" s="29">
        <v>22</v>
      </c>
      <c r="C35" s="30" t="s">
        <v>372</v>
      </c>
      <c r="D35" s="30" t="s">
        <v>368</v>
      </c>
      <c r="E35" s="58" t="s">
        <v>415</v>
      </c>
      <c r="F35" s="31">
        <f>$F$13+DEC2OCT(VLOOKUP(E34,'변수 타입'!$B$5:$E$14,3,FALSE) * (_xlfn.NUMBERVALUE(B35) - 1) * 10) / 10</f>
        <v>1026.5</v>
      </c>
      <c r="G35" s="5" t="s">
        <v>420</v>
      </c>
      <c r="H35" s="62" t="str">
        <f>VLOOKUP(E35,'변수 타입'!$B$5:$E$14,2,FALSE)</f>
        <v>bool</v>
      </c>
      <c r="I35" s="93"/>
      <c r="J35" s="37"/>
    </row>
    <row r="36" spans="1:11" ht="15.95" customHeight="1">
      <c r="A36" s="111"/>
      <c r="B36" s="29">
        <v>23</v>
      </c>
      <c r="C36" s="30" t="s">
        <v>372</v>
      </c>
      <c r="D36" s="30" t="s">
        <v>368</v>
      </c>
      <c r="E36" s="58" t="s">
        <v>415</v>
      </c>
      <c r="F36" s="31">
        <f>$F$13+DEC2OCT(VLOOKUP(E35,'변수 타입'!$B$5:$E$14,3,FALSE) * (_xlfn.NUMBERVALUE(B36) - 1) * 10) / 10</f>
        <v>1026.5999999999999</v>
      </c>
      <c r="G36" s="5" t="s">
        <v>416</v>
      </c>
      <c r="H36" s="62" t="str">
        <f>VLOOKUP(E36,'변수 타입'!$B$5:$E$14,2,FALSE)</f>
        <v>bool</v>
      </c>
      <c r="I36" s="93"/>
      <c r="J36" s="37"/>
    </row>
    <row r="37" spans="1:11" ht="15.95" customHeight="1">
      <c r="A37" s="111"/>
      <c r="B37" s="29">
        <v>24</v>
      </c>
      <c r="C37" s="30" t="s">
        <v>372</v>
      </c>
      <c r="D37" s="30" t="s">
        <v>368</v>
      </c>
      <c r="E37" s="58" t="s">
        <v>415</v>
      </c>
      <c r="F37" s="31">
        <f>$F$13+DEC2OCT(VLOOKUP(E36,'변수 타입'!$B$5:$E$14,3,FALSE) * (_xlfn.NUMBERVALUE(B37) - 1) * 10) / 10</f>
        <v>1026.7</v>
      </c>
      <c r="G37" s="5" t="s">
        <v>417</v>
      </c>
      <c r="H37" s="62" t="str">
        <f>VLOOKUP(E37,'변수 타입'!$B$5:$E$14,2,FALSE)</f>
        <v>bool</v>
      </c>
      <c r="I37" s="93"/>
      <c r="J37" s="37"/>
    </row>
    <row r="38" spans="1:11" ht="15.95" customHeight="1">
      <c r="A38" s="111"/>
      <c r="B38" s="29">
        <v>25</v>
      </c>
      <c r="C38" s="30" t="s">
        <v>372</v>
      </c>
      <c r="D38" s="30" t="s">
        <v>368</v>
      </c>
      <c r="E38" s="58" t="s">
        <v>415</v>
      </c>
      <c r="F38" s="31">
        <f>$F$13+DEC2OCT(VLOOKUP(E37,'변수 타입'!$B$5:$E$14,3,FALSE) * (_xlfn.NUMBERVALUE(B38) - 1) * 10) / 10</f>
        <v>1027</v>
      </c>
      <c r="G38" s="5" t="s">
        <v>488</v>
      </c>
      <c r="H38" s="62" t="str">
        <f>VLOOKUP(E38,'변수 타입'!$B$5:$E$14,2,FALSE)</f>
        <v>bool</v>
      </c>
      <c r="I38" s="93"/>
      <c r="J38" s="37"/>
    </row>
    <row r="39" spans="1:11" ht="15.95" customHeight="1">
      <c r="A39" s="111"/>
      <c r="B39" s="29">
        <v>26</v>
      </c>
      <c r="C39" s="30" t="s">
        <v>372</v>
      </c>
      <c r="D39" s="30" t="s">
        <v>368</v>
      </c>
      <c r="E39" s="58" t="s">
        <v>415</v>
      </c>
      <c r="F39" s="31">
        <f>$F$13+DEC2OCT(VLOOKUP(E38,'변수 타입'!$B$5:$E$14,3,FALSE) * (_xlfn.NUMBERVALUE(B39) - 1) * 10) / 10</f>
        <v>1027.0999999999999</v>
      </c>
      <c r="G39" s="5" t="s">
        <v>130</v>
      </c>
      <c r="H39" s="62" t="str">
        <f>VLOOKUP(E39,'변수 타입'!$B$5:$E$14,2,FALSE)</f>
        <v>bool</v>
      </c>
      <c r="I39" s="93"/>
      <c r="J39" s="37"/>
    </row>
    <row r="40" spans="1:11" ht="15.95" customHeight="1">
      <c r="A40" s="111"/>
      <c r="B40" s="29">
        <v>27</v>
      </c>
      <c r="C40" s="30" t="s">
        <v>372</v>
      </c>
      <c r="D40" s="30" t="s">
        <v>368</v>
      </c>
      <c r="E40" s="58" t="s">
        <v>415</v>
      </c>
      <c r="F40" s="31">
        <f>$F$13+DEC2OCT(VLOOKUP(E39,'변수 타입'!$B$5:$E$14,3,FALSE) * (_xlfn.NUMBERVALUE(B40) - 1) * 10) / 10</f>
        <v>1027.2</v>
      </c>
      <c r="G40" s="5" t="s">
        <v>112</v>
      </c>
      <c r="H40" s="62" t="str">
        <f>VLOOKUP(E40,'변수 타입'!$B$5:$E$14,2,FALSE)</f>
        <v>bool</v>
      </c>
      <c r="I40" s="92" t="s">
        <v>414</v>
      </c>
      <c r="J40" s="37"/>
    </row>
    <row r="41" spans="1:11" ht="15.95" customHeight="1">
      <c r="A41" s="111"/>
      <c r="B41" s="29">
        <v>28</v>
      </c>
      <c r="C41" s="218" t="s">
        <v>372</v>
      </c>
      <c r="D41" s="218" t="s">
        <v>368</v>
      </c>
      <c r="E41" s="58" t="s">
        <v>415</v>
      </c>
      <c r="F41" s="31">
        <f>$F$13+DEC2OCT(VLOOKUP(E40,'변수 타입'!$B$5:$E$14,3,FALSE) * (_xlfn.NUMBERVALUE(B41) - 1) * 10) / 10</f>
        <v>1027.3</v>
      </c>
      <c r="G41" s="5" t="s">
        <v>586</v>
      </c>
      <c r="H41" s="58" t="str">
        <f>VLOOKUP(E41,'변수 타입'!$B$5:$E$14,2,FALSE)</f>
        <v>bool</v>
      </c>
      <c r="I41" s="93"/>
      <c r="J41" s="41"/>
      <c r="K41" s="33" t="s">
        <v>587</v>
      </c>
    </row>
    <row r="42" spans="1:11" ht="15.95" customHeight="1">
      <c r="A42" s="111"/>
      <c r="B42" s="29">
        <v>29</v>
      </c>
      <c r="C42" s="30" t="s">
        <v>372</v>
      </c>
      <c r="D42" s="30" t="s">
        <v>368</v>
      </c>
      <c r="E42" s="183" t="s">
        <v>415</v>
      </c>
      <c r="F42" s="132">
        <f>$F$13+DEC2OCT(VLOOKUP(E41,'변수 타입'!$B$5:$E$14,3,FALSE) * (_xlfn.NUMBERVALUE(B42) - 1) * 10) / 10</f>
        <v>1027.4000000000001</v>
      </c>
      <c r="G42" s="224" t="s">
        <v>706</v>
      </c>
      <c r="H42" s="183" t="str">
        <f>VLOOKUP(E42,'변수 타입'!$B$5:$E$14,2,FALSE)</f>
        <v>bool</v>
      </c>
      <c r="I42" s="223" t="s">
        <v>711</v>
      </c>
      <c r="J42" s="37"/>
      <c r="K42" s="33" t="s">
        <v>718</v>
      </c>
    </row>
    <row r="43" spans="1:11" ht="15.95" customHeight="1">
      <c r="A43" s="111"/>
      <c r="B43" s="29">
        <v>30</v>
      </c>
      <c r="C43" s="30" t="s">
        <v>372</v>
      </c>
      <c r="D43" s="30" t="s">
        <v>368</v>
      </c>
      <c r="E43" s="183" t="s">
        <v>415</v>
      </c>
      <c r="F43" s="132">
        <f>$F$13+DEC2OCT(VLOOKUP(E42,'변수 타입'!$B$5:$E$14,3,FALSE) * (_xlfn.NUMBERVALUE(B43) - 1) * 10) / 10</f>
        <v>1027.5</v>
      </c>
      <c r="G43" s="224" t="s">
        <v>708</v>
      </c>
      <c r="H43" s="183" t="str">
        <f>VLOOKUP(E43,'변수 타입'!$B$5:$E$14,2,FALSE)</f>
        <v>bool</v>
      </c>
      <c r="I43" s="223" t="s">
        <v>711</v>
      </c>
      <c r="J43" s="37"/>
      <c r="K43" s="33" t="s">
        <v>718</v>
      </c>
    </row>
    <row r="44" spans="1:11" ht="15.95" customHeight="1">
      <c r="A44" s="111"/>
      <c r="B44" s="29">
        <v>31</v>
      </c>
      <c r="C44" s="30" t="s">
        <v>372</v>
      </c>
      <c r="D44" s="30" t="s">
        <v>368</v>
      </c>
      <c r="E44" s="183" t="s">
        <v>415</v>
      </c>
      <c r="F44" s="132">
        <f>$F$13+DEC2OCT(VLOOKUP(E43,'변수 타입'!$B$5:$E$14,3,FALSE) * (_xlfn.NUMBERVALUE(B44) - 1) * 10) / 10</f>
        <v>1027.5999999999999</v>
      </c>
      <c r="G44" s="224" t="s">
        <v>712</v>
      </c>
      <c r="H44" s="183" t="str">
        <f>VLOOKUP(E44,'변수 타입'!$B$5:$E$14,2,FALSE)</f>
        <v>bool</v>
      </c>
      <c r="I44" s="223" t="s">
        <v>717</v>
      </c>
      <c r="J44" s="37"/>
      <c r="K44" s="33" t="s">
        <v>718</v>
      </c>
    </row>
    <row r="45" spans="1:11" ht="15.95" customHeight="1">
      <c r="A45" s="111"/>
      <c r="B45" s="29">
        <v>32</v>
      </c>
      <c r="C45" s="30" t="s">
        <v>372</v>
      </c>
      <c r="D45" s="30" t="s">
        <v>368</v>
      </c>
      <c r="E45" s="183" t="s">
        <v>415</v>
      </c>
      <c r="F45" s="132">
        <f>$F$13+DEC2OCT(VLOOKUP(E44,'변수 타입'!$B$5:$E$14,3,FALSE) * (_xlfn.NUMBERVALUE(B45) - 1) * 10) / 10</f>
        <v>1027.7</v>
      </c>
      <c r="G45" s="224" t="s">
        <v>707</v>
      </c>
      <c r="H45" s="183" t="str">
        <f>VLOOKUP(E45,'변수 타입'!$B$5:$E$14,2,FALSE)</f>
        <v>bool</v>
      </c>
      <c r="I45" s="223" t="s">
        <v>717</v>
      </c>
      <c r="J45" s="37"/>
      <c r="K45" s="33" t="s">
        <v>718</v>
      </c>
    </row>
    <row r="46" spans="1:11" ht="15.95" customHeight="1">
      <c r="A46" s="111"/>
      <c r="B46" s="29">
        <v>33</v>
      </c>
      <c r="C46" s="30" t="s">
        <v>372</v>
      </c>
      <c r="D46" s="30" t="s">
        <v>368</v>
      </c>
      <c r="E46" s="58" t="s">
        <v>415</v>
      </c>
      <c r="F46" s="31">
        <f>$F$13+DEC2OCT(VLOOKUP(E45,'변수 타입'!$B$5:$E$14,3,FALSE) * (_xlfn.NUMBERVALUE(B46) - 1) * 10) / 10</f>
        <v>1028</v>
      </c>
      <c r="G46" s="11" t="s">
        <v>452</v>
      </c>
      <c r="H46" s="62" t="str">
        <f>VLOOKUP(E46,'변수 타입'!$B$5:$E$14,2,FALSE)</f>
        <v>bool</v>
      </c>
      <c r="I46" s="96"/>
      <c r="J46" s="37"/>
    </row>
    <row r="47" spans="1:11" ht="15.95" customHeight="1">
      <c r="A47" s="111"/>
      <c r="B47" s="29">
        <v>34</v>
      </c>
      <c r="C47" s="30" t="s">
        <v>372</v>
      </c>
      <c r="D47" s="30" t="s">
        <v>368</v>
      </c>
      <c r="E47" s="58" t="s">
        <v>415</v>
      </c>
      <c r="F47" s="31">
        <f>$F$13+DEC2OCT(VLOOKUP(E46,'변수 타입'!$B$5:$E$14,3,FALSE) * (_xlfn.NUMBERVALUE(B47) - 1) * 10) / 10</f>
        <v>1028.0999999999999</v>
      </c>
      <c r="G47" s="11" t="s">
        <v>452</v>
      </c>
      <c r="H47" s="62" t="str">
        <f>VLOOKUP(E47,'변수 타입'!$B$5:$E$14,2,FALSE)</f>
        <v>bool</v>
      </c>
      <c r="I47" s="96"/>
      <c r="J47" s="37"/>
    </row>
    <row r="48" spans="1:11" ht="15.95" customHeight="1">
      <c r="A48" s="111"/>
      <c r="B48" s="29">
        <v>35</v>
      </c>
      <c r="C48" s="30" t="s">
        <v>372</v>
      </c>
      <c r="D48" s="30" t="s">
        <v>368</v>
      </c>
      <c r="E48" s="58" t="s">
        <v>415</v>
      </c>
      <c r="F48" s="31">
        <f>$F$13+DEC2OCT(VLOOKUP(E47,'변수 타입'!$B$5:$E$14,3,FALSE) * (_xlfn.NUMBERVALUE(B48) - 1) * 10) / 10</f>
        <v>1028.2</v>
      </c>
      <c r="G48" s="11" t="s">
        <v>452</v>
      </c>
      <c r="H48" s="62" t="str">
        <f>VLOOKUP(E48,'변수 타입'!$B$5:$E$14,2,FALSE)</f>
        <v>bool</v>
      </c>
      <c r="I48" s="93"/>
      <c r="J48" s="37"/>
    </row>
    <row r="49" spans="1:10" ht="15.95" customHeight="1">
      <c r="A49" s="111"/>
      <c r="B49" s="29">
        <v>36</v>
      </c>
      <c r="C49" s="30" t="s">
        <v>372</v>
      </c>
      <c r="D49" s="30" t="s">
        <v>368</v>
      </c>
      <c r="E49" s="58" t="s">
        <v>415</v>
      </c>
      <c r="F49" s="31">
        <f>$F$13+DEC2OCT(VLOOKUP(E48,'변수 타입'!$B$5:$E$14,3,FALSE) * (_xlfn.NUMBERVALUE(B49) - 1) * 10) / 10</f>
        <v>1028.3</v>
      </c>
      <c r="G49" s="11" t="s">
        <v>452</v>
      </c>
      <c r="H49" s="62" t="str">
        <f>VLOOKUP(E49,'변수 타입'!$B$5:$E$14,2,FALSE)</f>
        <v>bool</v>
      </c>
      <c r="I49" s="93"/>
      <c r="J49" s="37"/>
    </row>
    <row r="50" spans="1:10" ht="15.95" customHeight="1">
      <c r="A50" s="111"/>
      <c r="B50" s="29">
        <v>37</v>
      </c>
      <c r="C50" s="30" t="s">
        <v>372</v>
      </c>
      <c r="D50" s="30" t="s">
        <v>368</v>
      </c>
      <c r="E50" s="58" t="s">
        <v>415</v>
      </c>
      <c r="F50" s="31">
        <f>$F$13+DEC2OCT(VLOOKUP(E49,'변수 타입'!$B$5:$E$14,3,FALSE) * (_xlfn.NUMBERVALUE(B50) - 1) * 10) / 10</f>
        <v>1028.4000000000001</v>
      </c>
      <c r="G50" s="11" t="s">
        <v>452</v>
      </c>
      <c r="H50" s="62" t="str">
        <f>VLOOKUP(E50,'변수 타입'!$B$5:$E$14,2,FALSE)</f>
        <v>bool</v>
      </c>
      <c r="I50" s="93"/>
      <c r="J50" s="37"/>
    </row>
    <row r="51" spans="1:10" ht="15.95" customHeight="1">
      <c r="A51" s="111"/>
      <c r="B51" s="29">
        <v>38</v>
      </c>
      <c r="C51" s="30" t="s">
        <v>372</v>
      </c>
      <c r="D51" s="30" t="s">
        <v>368</v>
      </c>
      <c r="E51" s="58" t="s">
        <v>415</v>
      </c>
      <c r="F51" s="31">
        <f>$F$13+DEC2OCT(VLOOKUP(E50,'변수 타입'!$B$5:$E$14,3,FALSE) * (_xlfn.NUMBERVALUE(B51) - 1) * 10) / 10</f>
        <v>1028.5</v>
      </c>
      <c r="G51" s="11" t="s">
        <v>452</v>
      </c>
      <c r="H51" s="62" t="str">
        <f>VLOOKUP(E51,'변수 타입'!$B$5:$E$14,2,FALSE)</f>
        <v>bool</v>
      </c>
      <c r="I51" s="93"/>
      <c r="J51" s="37"/>
    </row>
    <row r="52" spans="1:10" ht="15.95" customHeight="1">
      <c r="A52" s="111"/>
      <c r="B52" s="29">
        <v>39</v>
      </c>
      <c r="C52" s="30" t="s">
        <v>372</v>
      </c>
      <c r="D52" s="30" t="s">
        <v>368</v>
      </c>
      <c r="E52" s="58" t="s">
        <v>415</v>
      </c>
      <c r="F52" s="31">
        <f>$F$13+DEC2OCT(VLOOKUP(E51,'변수 타입'!$B$5:$E$14,3,FALSE) * (_xlfn.NUMBERVALUE(B52) - 1) * 10) / 10</f>
        <v>1028.5999999999999</v>
      </c>
      <c r="G52" s="11" t="s">
        <v>452</v>
      </c>
      <c r="H52" s="62" t="str">
        <f>VLOOKUP(E52,'변수 타입'!$B$5:$E$14,2,FALSE)</f>
        <v>bool</v>
      </c>
      <c r="I52" s="93"/>
      <c r="J52" s="37"/>
    </row>
    <row r="53" spans="1:10" ht="15.95" customHeight="1">
      <c r="A53" s="111"/>
      <c r="B53" s="29">
        <v>40</v>
      </c>
      <c r="C53" s="30" t="s">
        <v>372</v>
      </c>
      <c r="D53" s="30" t="s">
        <v>368</v>
      </c>
      <c r="E53" s="58" t="s">
        <v>415</v>
      </c>
      <c r="F53" s="31">
        <f>$F$13+DEC2OCT(VLOOKUP(E52,'변수 타입'!$B$5:$E$14,3,FALSE) * (_xlfn.NUMBERVALUE(B53) - 1) * 10) / 10</f>
        <v>1028.7</v>
      </c>
      <c r="G53" s="11" t="s">
        <v>452</v>
      </c>
      <c r="H53" s="62" t="str">
        <f>VLOOKUP(E53,'변수 타입'!$B$5:$E$14,2,FALSE)</f>
        <v>bool</v>
      </c>
      <c r="I53" s="93"/>
      <c r="J53" s="37"/>
    </row>
    <row r="54" spans="1:10" ht="15.95" customHeight="1">
      <c r="A54" s="111"/>
      <c r="B54" s="29">
        <v>41</v>
      </c>
      <c r="C54" s="30" t="s">
        <v>372</v>
      </c>
      <c r="D54" s="30" t="s">
        <v>368</v>
      </c>
      <c r="E54" s="58" t="s">
        <v>415</v>
      </c>
      <c r="F54" s="31">
        <f>$F$13+DEC2OCT(VLOOKUP(E53,'변수 타입'!$B$5:$E$14,3,FALSE) * (_xlfn.NUMBERVALUE(B54) - 1) * 10) / 10</f>
        <v>1029</v>
      </c>
      <c r="G54" s="11" t="s">
        <v>452</v>
      </c>
      <c r="H54" s="62" t="str">
        <f>VLOOKUP(E54,'변수 타입'!$B$5:$E$14,2,FALSE)</f>
        <v>bool</v>
      </c>
      <c r="I54" s="93"/>
      <c r="J54" s="37"/>
    </row>
    <row r="55" spans="1:10" ht="15.95" customHeight="1">
      <c r="A55" s="111"/>
      <c r="B55" s="29">
        <v>42</v>
      </c>
      <c r="C55" s="30" t="s">
        <v>372</v>
      </c>
      <c r="D55" s="30" t="s">
        <v>368</v>
      </c>
      <c r="E55" s="58" t="s">
        <v>415</v>
      </c>
      <c r="F55" s="31">
        <f>$F$13+DEC2OCT(VLOOKUP(E54,'변수 타입'!$B$5:$E$14,3,FALSE) * (_xlfn.NUMBERVALUE(B55) - 1) * 10) / 10</f>
        <v>1029.0999999999999</v>
      </c>
      <c r="G55" s="11" t="s">
        <v>452</v>
      </c>
      <c r="H55" s="62" t="str">
        <f>VLOOKUP(E55,'변수 타입'!$B$5:$E$14,2,FALSE)</f>
        <v>bool</v>
      </c>
      <c r="I55" s="93"/>
      <c r="J55" s="37"/>
    </row>
    <row r="56" spans="1:10" ht="15.95" customHeight="1">
      <c r="A56" s="111"/>
      <c r="B56" s="29">
        <v>43</v>
      </c>
      <c r="C56" s="30" t="s">
        <v>372</v>
      </c>
      <c r="D56" s="30" t="s">
        <v>368</v>
      </c>
      <c r="E56" s="58" t="s">
        <v>415</v>
      </c>
      <c r="F56" s="31">
        <f>$F$13+DEC2OCT(VLOOKUP(E55,'변수 타입'!$B$5:$E$14,3,FALSE) * (_xlfn.NUMBERVALUE(B56) - 1) * 10) / 10</f>
        <v>1029.2</v>
      </c>
      <c r="G56" s="11" t="s">
        <v>452</v>
      </c>
      <c r="H56" s="62" t="str">
        <f>VLOOKUP(E56,'변수 타입'!$B$5:$E$14,2,FALSE)</f>
        <v>bool</v>
      </c>
      <c r="I56" s="93"/>
      <c r="J56" s="37"/>
    </row>
    <row r="57" spans="1:10" ht="15.95" customHeight="1">
      <c r="A57" s="111"/>
      <c r="B57" s="29">
        <v>44</v>
      </c>
      <c r="C57" s="30" t="s">
        <v>372</v>
      </c>
      <c r="D57" s="30" t="s">
        <v>368</v>
      </c>
      <c r="E57" s="58" t="s">
        <v>415</v>
      </c>
      <c r="F57" s="31">
        <f>$F$13+DEC2OCT(VLOOKUP(E56,'변수 타입'!$B$5:$E$14,3,FALSE) * (_xlfn.NUMBERVALUE(B57) - 1) * 10) / 10</f>
        <v>1029.3</v>
      </c>
      <c r="G57" s="11" t="s">
        <v>452</v>
      </c>
      <c r="H57" s="62" t="str">
        <f>VLOOKUP(E57,'변수 타입'!$B$5:$E$14,2,FALSE)</f>
        <v>bool</v>
      </c>
      <c r="I57" s="93"/>
      <c r="J57" s="37"/>
    </row>
    <row r="58" spans="1:10" ht="15.95" customHeight="1">
      <c r="A58" s="111"/>
      <c r="B58" s="29">
        <v>45</v>
      </c>
      <c r="C58" s="30" t="s">
        <v>372</v>
      </c>
      <c r="D58" s="30" t="s">
        <v>368</v>
      </c>
      <c r="E58" s="58" t="s">
        <v>415</v>
      </c>
      <c r="F58" s="31">
        <f>$F$13+DEC2OCT(VLOOKUP(E57,'변수 타입'!$B$5:$E$14,3,FALSE) * (_xlfn.NUMBERVALUE(B58) - 1) * 10) / 10</f>
        <v>1029.4000000000001</v>
      </c>
      <c r="G58" s="11" t="s">
        <v>452</v>
      </c>
      <c r="H58" s="62" t="str">
        <f>VLOOKUP(E58,'변수 타입'!$B$5:$E$14,2,FALSE)</f>
        <v>bool</v>
      </c>
      <c r="I58" s="92"/>
      <c r="J58" s="37"/>
    </row>
    <row r="59" spans="1:10" ht="15.95" customHeight="1">
      <c r="A59" s="111"/>
      <c r="B59" s="29">
        <v>46</v>
      </c>
      <c r="C59" s="30" t="s">
        <v>372</v>
      </c>
      <c r="D59" s="30" t="s">
        <v>368</v>
      </c>
      <c r="E59" s="58" t="s">
        <v>415</v>
      </c>
      <c r="F59" s="31">
        <f>$F$13+DEC2OCT(VLOOKUP(E58,'변수 타입'!$B$5:$E$14,3,FALSE) * (_xlfn.NUMBERVALUE(B59) - 1) * 10) / 10</f>
        <v>1029.5</v>
      </c>
      <c r="G59" s="11" t="s">
        <v>452</v>
      </c>
      <c r="H59" s="62" t="str">
        <f>VLOOKUP(E59,'변수 타입'!$B$5:$E$14,2,FALSE)</f>
        <v>bool</v>
      </c>
      <c r="I59" s="92"/>
      <c r="J59" s="37"/>
    </row>
    <row r="60" spans="1:10" ht="15.95" customHeight="1">
      <c r="A60" s="111"/>
      <c r="B60" s="29">
        <v>47</v>
      </c>
      <c r="C60" s="30" t="s">
        <v>372</v>
      </c>
      <c r="D60" s="30" t="s">
        <v>368</v>
      </c>
      <c r="E60" s="58" t="s">
        <v>415</v>
      </c>
      <c r="F60" s="31">
        <f>$F$13+DEC2OCT(VLOOKUP(E59,'변수 타입'!$B$5:$E$14,3,FALSE) * (_xlfn.NUMBERVALUE(B60) - 1) * 10) / 10</f>
        <v>1029.5999999999999</v>
      </c>
      <c r="G60" s="11" t="s">
        <v>452</v>
      </c>
      <c r="H60" s="62" t="str">
        <f>VLOOKUP(E60,'변수 타입'!$B$5:$E$14,2,FALSE)</f>
        <v>bool</v>
      </c>
      <c r="I60" s="92"/>
      <c r="J60" s="37"/>
    </row>
    <row r="61" spans="1:10" ht="15.95" customHeight="1">
      <c r="A61" s="111"/>
      <c r="B61" s="29">
        <v>48</v>
      </c>
      <c r="C61" s="30" t="s">
        <v>372</v>
      </c>
      <c r="D61" s="30" t="s">
        <v>368</v>
      </c>
      <c r="E61" s="58" t="s">
        <v>415</v>
      </c>
      <c r="F61" s="31">
        <f>$F$13+DEC2OCT(VLOOKUP(E60,'변수 타입'!$B$5:$E$14,3,FALSE) * (_xlfn.NUMBERVALUE(B61) - 1) * 10) / 10</f>
        <v>1029.7</v>
      </c>
      <c r="G61" s="11" t="s">
        <v>452</v>
      </c>
      <c r="H61" s="62" t="str">
        <f>VLOOKUP(E61,'변수 타입'!$B$5:$E$14,2,FALSE)</f>
        <v>bool</v>
      </c>
      <c r="I61" s="92"/>
      <c r="J61" s="37"/>
    </row>
    <row r="62" spans="1:10" ht="15.95" customHeight="1">
      <c r="A62" s="111"/>
      <c r="B62" s="29">
        <v>49</v>
      </c>
      <c r="C62" s="30" t="s">
        <v>372</v>
      </c>
      <c r="D62" s="30" t="s">
        <v>368</v>
      </c>
      <c r="E62" s="58" t="s">
        <v>415</v>
      </c>
      <c r="F62" s="31">
        <f>$F$13+DEC2OCT(VLOOKUP(E61,'변수 타입'!$B$5:$E$14,3,FALSE) * (_xlfn.NUMBERVALUE(B62) - 1) * 10) / 10</f>
        <v>1030</v>
      </c>
      <c r="G62" s="11" t="s">
        <v>452</v>
      </c>
      <c r="H62" s="62" t="str">
        <f>VLOOKUP(E62,'변수 타입'!$B$5:$E$14,2,FALSE)</f>
        <v>bool</v>
      </c>
      <c r="I62" s="92"/>
      <c r="J62" s="37"/>
    </row>
    <row r="63" spans="1:10" ht="15.95" customHeight="1">
      <c r="A63" s="111"/>
      <c r="B63" s="29">
        <v>50</v>
      </c>
      <c r="C63" s="30" t="s">
        <v>372</v>
      </c>
      <c r="D63" s="30" t="s">
        <v>368</v>
      </c>
      <c r="E63" s="58" t="s">
        <v>415</v>
      </c>
      <c r="F63" s="31">
        <f>$F$13+DEC2OCT(VLOOKUP(E62,'변수 타입'!$B$5:$E$14,3,FALSE) * (_xlfn.NUMBERVALUE(B63) - 1) * 10) / 10</f>
        <v>1030.0999999999999</v>
      </c>
      <c r="G63" s="11" t="s">
        <v>452</v>
      </c>
      <c r="H63" s="62" t="str">
        <f>VLOOKUP(E63,'변수 타입'!$B$5:$E$14,2,FALSE)</f>
        <v>bool</v>
      </c>
      <c r="I63" s="92"/>
      <c r="J63" s="37"/>
    </row>
    <row r="64" spans="1:10" ht="15.95" customHeight="1">
      <c r="A64" s="111"/>
      <c r="B64" s="29">
        <v>51</v>
      </c>
      <c r="C64" s="30" t="s">
        <v>372</v>
      </c>
      <c r="D64" s="30" t="s">
        <v>368</v>
      </c>
      <c r="E64" s="58" t="s">
        <v>415</v>
      </c>
      <c r="F64" s="31">
        <f>$F$13+DEC2OCT(VLOOKUP(E63,'변수 타입'!$B$5:$E$14,3,FALSE) * (_xlfn.NUMBERVALUE(B64) - 1) * 10) / 10</f>
        <v>1030.2</v>
      </c>
      <c r="G64" s="11" t="s">
        <v>452</v>
      </c>
      <c r="H64" s="62" t="str">
        <f>VLOOKUP(E64,'변수 타입'!$B$5:$E$14,2,FALSE)</f>
        <v>bool</v>
      </c>
      <c r="I64" s="92"/>
      <c r="J64" s="37"/>
    </row>
    <row r="65" spans="1:10" ht="15.95" customHeight="1">
      <c r="A65" s="111"/>
      <c r="B65" s="29">
        <v>52</v>
      </c>
      <c r="C65" s="30" t="s">
        <v>372</v>
      </c>
      <c r="D65" s="30" t="s">
        <v>368</v>
      </c>
      <c r="E65" s="58" t="s">
        <v>415</v>
      </c>
      <c r="F65" s="31">
        <f>$F$13+DEC2OCT(VLOOKUP(E64,'변수 타입'!$B$5:$E$14,3,FALSE) * (_xlfn.NUMBERVALUE(B65) - 1) * 10) / 10</f>
        <v>1030.3</v>
      </c>
      <c r="G65" s="11" t="s">
        <v>452</v>
      </c>
      <c r="H65" s="62" t="str">
        <f>VLOOKUP(E65,'변수 타입'!$B$5:$E$14,2,FALSE)</f>
        <v>bool</v>
      </c>
      <c r="I65" s="92"/>
      <c r="J65" s="37"/>
    </row>
    <row r="66" spans="1:10" ht="15.95" customHeight="1">
      <c r="A66" s="111"/>
      <c r="B66" s="29">
        <v>53</v>
      </c>
      <c r="C66" s="30" t="s">
        <v>372</v>
      </c>
      <c r="D66" s="30" t="s">
        <v>368</v>
      </c>
      <c r="E66" s="58" t="s">
        <v>415</v>
      </c>
      <c r="F66" s="31">
        <f>$F$13+DEC2OCT(VLOOKUP(E65,'변수 타입'!$B$5:$E$14,3,FALSE) * (_xlfn.NUMBERVALUE(B66) - 1) * 10) / 10</f>
        <v>1030.4000000000001</v>
      </c>
      <c r="G66" s="11" t="s">
        <v>452</v>
      </c>
      <c r="H66" s="62" t="str">
        <f>VLOOKUP(E66,'변수 타입'!$B$5:$E$14,2,FALSE)</f>
        <v>bool</v>
      </c>
      <c r="I66" s="92"/>
      <c r="J66" s="37"/>
    </row>
    <row r="67" spans="1:10" ht="15.95" customHeight="1">
      <c r="A67" s="111"/>
      <c r="B67" s="29">
        <v>54</v>
      </c>
      <c r="C67" s="30" t="s">
        <v>372</v>
      </c>
      <c r="D67" s="30" t="s">
        <v>368</v>
      </c>
      <c r="E67" s="58" t="s">
        <v>415</v>
      </c>
      <c r="F67" s="31">
        <f>$F$13+DEC2OCT(VLOOKUP(E66,'변수 타입'!$B$5:$E$14,3,FALSE) * (_xlfn.NUMBERVALUE(B67) - 1) * 10) / 10</f>
        <v>1030.5</v>
      </c>
      <c r="G67" s="11" t="s">
        <v>452</v>
      </c>
      <c r="H67" s="62" t="str">
        <f>VLOOKUP(E67,'변수 타입'!$B$5:$E$14,2,FALSE)</f>
        <v>bool</v>
      </c>
      <c r="I67" s="92"/>
      <c r="J67" s="37"/>
    </row>
    <row r="68" spans="1:10" ht="15.95" customHeight="1">
      <c r="A68" s="111"/>
      <c r="B68" s="29">
        <v>55</v>
      </c>
      <c r="C68" s="30" t="s">
        <v>372</v>
      </c>
      <c r="D68" s="30" t="s">
        <v>368</v>
      </c>
      <c r="E68" s="58" t="s">
        <v>415</v>
      </c>
      <c r="F68" s="31">
        <f>$F$13+DEC2OCT(VLOOKUP(E67,'변수 타입'!$B$5:$E$14,3,FALSE) * (_xlfn.NUMBERVALUE(B68) - 1) * 10) / 10</f>
        <v>1030.5999999999999</v>
      </c>
      <c r="G68" s="11" t="s">
        <v>452</v>
      </c>
      <c r="H68" s="62" t="str">
        <f>VLOOKUP(E68,'변수 타입'!$B$5:$E$14,2,FALSE)</f>
        <v>bool</v>
      </c>
      <c r="I68" s="92"/>
      <c r="J68" s="37"/>
    </row>
    <row r="69" spans="1:10" ht="15.95" customHeight="1">
      <c r="A69" s="111"/>
      <c r="B69" s="29">
        <v>56</v>
      </c>
      <c r="C69" s="30" t="s">
        <v>372</v>
      </c>
      <c r="D69" s="30" t="s">
        <v>368</v>
      </c>
      <c r="E69" s="58" t="s">
        <v>415</v>
      </c>
      <c r="F69" s="31">
        <f>$F$13+DEC2OCT(VLOOKUP(E68,'변수 타입'!$B$5:$E$14,3,FALSE) * (_xlfn.NUMBERVALUE(B69) - 1) * 10) / 10</f>
        <v>1030.7</v>
      </c>
      <c r="G69" s="11" t="s">
        <v>452</v>
      </c>
      <c r="H69" s="62" t="str">
        <f>VLOOKUP(E69,'변수 타입'!$B$5:$E$14,2,FALSE)</f>
        <v>bool</v>
      </c>
      <c r="I69" s="92"/>
      <c r="J69" s="37"/>
    </row>
    <row r="70" spans="1:10" ht="15.95" customHeight="1">
      <c r="A70" s="111"/>
      <c r="B70" s="29">
        <v>57</v>
      </c>
      <c r="C70" s="30" t="s">
        <v>372</v>
      </c>
      <c r="D70" s="30" t="s">
        <v>368</v>
      </c>
      <c r="E70" s="58" t="s">
        <v>415</v>
      </c>
      <c r="F70" s="31">
        <f>$F$13+DEC2OCT(VLOOKUP(E69,'변수 타입'!$B$5:$E$14,3,FALSE) * (_xlfn.NUMBERVALUE(B70) - 1) * 10) / 10</f>
        <v>1031</v>
      </c>
      <c r="G70" s="11" t="s">
        <v>452</v>
      </c>
      <c r="H70" s="62" t="str">
        <f>VLOOKUP(E70,'변수 타입'!$B$5:$E$14,2,FALSE)</f>
        <v>bool</v>
      </c>
      <c r="I70" s="92"/>
      <c r="J70" s="37"/>
    </row>
    <row r="71" spans="1:10" ht="15.95" customHeight="1">
      <c r="A71" s="111"/>
      <c r="B71" s="29">
        <v>58</v>
      </c>
      <c r="C71" s="30" t="s">
        <v>372</v>
      </c>
      <c r="D71" s="30" t="s">
        <v>368</v>
      </c>
      <c r="E71" s="58" t="s">
        <v>415</v>
      </c>
      <c r="F71" s="31">
        <f>$F$13+DEC2OCT(VLOOKUP(E70,'변수 타입'!$B$5:$E$14,3,FALSE) * (_xlfn.NUMBERVALUE(B71) - 1) * 10) / 10</f>
        <v>1031.0999999999999</v>
      </c>
      <c r="G71" s="11" t="s">
        <v>452</v>
      </c>
      <c r="H71" s="62" t="str">
        <f>VLOOKUP(E71,'변수 타입'!$B$5:$E$14,2,FALSE)</f>
        <v>bool</v>
      </c>
      <c r="I71" s="92"/>
      <c r="J71" s="37"/>
    </row>
    <row r="72" spans="1:10" ht="15.95" customHeight="1">
      <c r="A72" s="111"/>
      <c r="B72" s="29">
        <v>59</v>
      </c>
      <c r="C72" s="30" t="s">
        <v>372</v>
      </c>
      <c r="D72" s="30" t="s">
        <v>368</v>
      </c>
      <c r="E72" s="58" t="s">
        <v>415</v>
      </c>
      <c r="F72" s="31">
        <f>$F$13+DEC2OCT(VLOOKUP(E71,'변수 타입'!$B$5:$E$14,3,FALSE) * (_xlfn.NUMBERVALUE(B72) - 1) * 10) / 10</f>
        <v>1031.2</v>
      </c>
      <c r="G72" s="11" t="s">
        <v>452</v>
      </c>
      <c r="H72" s="62" t="str">
        <f>VLOOKUP(E72,'변수 타입'!$B$5:$E$14,2,FALSE)</f>
        <v>bool</v>
      </c>
      <c r="I72" s="92"/>
      <c r="J72" s="37"/>
    </row>
    <row r="73" spans="1:10" ht="15.95" customHeight="1" thickBot="1">
      <c r="A73" s="111"/>
      <c r="B73" s="86">
        <v>60</v>
      </c>
      <c r="C73" s="30" t="s">
        <v>372</v>
      </c>
      <c r="D73" s="87" t="s">
        <v>368</v>
      </c>
      <c r="E73" s="58" t="s">
        <v>415</v>
      </c>
      <c r="F73" s="31">
        <f>$F$13+DEC2OCT(VLOOKUP(E72,'변수 타입'!$B$5:$E$14,3,FALSE) * (_xlfn.NUMBERVALUE(B73) - 1) * 10) / 10</f>
        <v>1031.3</v>
      </c>
      <c r="G73" s="11" t="s">
        <v>452</v>
      </c>
      <c r="H73" s="88" t="str">
        <f>VLOOKUP(E73,'변수 타입'!$B$5:$E$14,2,FALSE)</f>
        <v>bool</v>
      </c>
      <c r="I73" s="97"/>
      <c r="J73" s="98"/>
    </row>
    <row r="74" spans="1:10" ht="15.95" customHeight="1" thickBot="1">
      <c r="B74" s="70"/>
      <c r="C74" s="70"/>
      <c r="D74" s="437" t="s">
        <v>408</v>
      </c>
      <c r="E74" s="437"/>
      <c r="F74" s="114">
        <f>ROUNDDOWN(SUM(F73+VLOOKUP(E73,'변수 타입'!$B$5:$E$14,3,FALSE)), 0) +1</f>
        <v>1032</v>
      </c>
      <c r="G74" s="72"/>
      <c r="H74" s="71"/>
      <c r="I74" s="72"/>
      <c r="J74" s="34"/>
    </row>
    <row r="75" spans="1:10" ht="15.95" customHeight="1">
      <c r="B75" s="29">
        <v>1</v>
      </c>
      <c r="C75" s="26" t="s">
        <v>373</v>
      </c>
      <c r="D75" s="30" t="s">
        <v>368</v>
      </c>
      <c r="E75" s="58" t="s">
        <v>374</v>
      </c>
      <c r="F75" s="31">
        <f>F74</f>
        <v>1032</v>
      </c>
      <c r="G75" s="1" t="s">
        <v>264</v>
      </c>
      <c r="H75" s="62" t="str">
        <f>VLOOKUP(E75,'변수 타입'!$B$5:$E$14,2,FALSE)</f>
        <v>int</v>
      </c>
      <c r="I75" s="92"/>
      <c r="J75" s="81"/>
    </row>
    <row r="76" spans="1:10" ht="15.95" customHeight="1">
      <c r="B76" s="29">
        <v>2</v>
      </c>
      <c r="C76" s="26" t="s">
        <v>373</v>
      </c>
      <c r="D76" s="30" t="s">
        <v>368</v>
      </c>
      <c r="E76" s="58" t="s">
        <v>374</v>
      </c>
      <c r="F76" s="31">
        <f>SUM(F75+VLOOKUP(E75,'변수 타입'!$B$5:$E$14,3,FALSE))</f>
        <v>1036</v>
      </c>
      <c r="G76" s="1" t="s">
        <v>336</v>
      </c>
      <c r="H76" s="62" t="str">
        <f>VLOOKUP(E76,'변수 타입'!$B$5:$E$14,2,FALSE)</f>
        <v>int</v>
      </c>
      <c r="I76" s="92"/>
      <c r="J76" s="37"/>
    </row>
    <row r="77" spans="1:10" ht="15.95" customHeight="1">
      <c r="B77" s="29">
        <v>3</v>
      </c>
      <c r="C77" s="26" t="s">
        <v>373</v>
      </c>
      <c r="D77" s="30" t="s">
        <v>368</v>
      </c>
      <c r="E77" s="58" t="s">
        <v>374</v>
      </c>
      <c r="F77" s="31">
        <f>SUM(F76+VLOOKUP(E76,'변수 타입'!$B$5:$E$14,3,FALSE))</f>
        <v>1040</v>
      </c>
      <c r="G77" s="1" t="s">
        <v>265</v>
      </c>
      <c r="H77" s="62" t="str">
        <f>VLOOKUP(E77,'변수 타입'!$B$5:$E$14,2,FALSE)</f>
        <v>int</v>
      </c>
      <c r="I77" s="100" t="s">
        <v>113</v>
      </c>
      <c r="J77" s="37"/>
    </row>
    <row r="78" spans="1:10" ht="15.95" customHeight="1">
      <c r="B78" s="29">
        <v>4</v>
      </c>
      <c r="C78" s="26" t="s">
        <v>373</v>
      </c>
      <c r="D78" s="30" t="s">
        <v>368</v>
      </c>
      <c r="E78" s="58" t="s">
        <v>374</v>
      </c>
      <c r="F78" s="31">
        <f>SUM(F77+VLOOKUP(E77,'변수 타입'!$B$5:$E$14,3,FALSE))</f>
        <v>1044</v>
      </c>
      <c r="G78" s="1" t="s">
        <v>266</v>
      </c>
      <c r="H78" s="62" t="str">
        <f>VLOOKUP(E78,'변수 타입'!$B$5:$E$14,2,FALSE)</f>
        <v>int</v>
      </c>
      <c r="I78" s="100" t="s">
        <v>113</v>
      </c>
      <c r="J78" s="37"/>
    </row>
    <row r="79" spans="1:10" ht="15.95" customHeight="1">
      <c r="B79" s="29">
        <v>5</v>
      </c>
      <c r="C79" s="26" t="s">
        <v>373</v>
      </c>
      <c r="D79" s="30" t="s">
        <v>368</v>
      </c>
      <c r="E79" s="58" t="s">
        <v>374</v>
      </c>
      <c r="F79" s="31">
        <f>SUM(F78+VLOOKUP(E78,'변수 타입'!$B$5:$E$14,3,FALSE))</f>
        <v>1048</v>
      </c>
      <c r="G79" s="1" t="s">
        <v>267</v>
      </c>
      <c r="H79" s="62" t="str">
        <f>VLOOKUP(E79,'변수 타입'!$B$5:$E$14,2,FALSE)</f>
        <v>int</v>
      </c>
      <c r="I79" s="19" t="s">
        <v>157</v>
      </c>
      <c r="J79" s="37"/>
    </row>
    <row r="80" spans="1:10" ht="15.95" customHeight="1">
      <c r="B80" s="29">
        <v>6</v>
      </c>
      <c r="C80" s="26" t="s">
        <v>373</v>
      </c>
      <c r="D80" s="30" t="s">
        <v>368</v>
      </c>
      <c r="E80" s="58" t="s">
        <v>374</v>
      </c>
      <c r="F80" s="31">
        <f>SUM(F79+VLOOKUP(E79,'변수 타입'!$B$5:$E$14,3,FALSE))</f>
        <v>1052</v>
      </c>
      <c r="G80" s="1" t="s">
        <v>268</v>
      </c>
      <c r="H80" s="62" t="str">
        <f>VLOOKUP(E80,'변수 타입'!$B$5:$E$14,2,FALSE)</f>
        <v>int</v>
      </c>
      <c r="I80" s="19" t="s">
        <v>156</v>
      </c>
      <c r="J80" s="37" t="s">
        <v>440</v>
      </c>
    </row>
    <row r="81" spans="2:10" ht="15.95" customHeight="1">
      <c r="B81" s="29">
        <v>7</v>
      </c>
      <c r="C81" s="26" t="s">
        <v>373</v>
      </c>
      <c r="D81" s="30" t="s">
        <v>368</v>
      </c>
      <c r="E81" s="58" t="s">
        <v>374</v>
      </c>
      <c r="F81" s="31">
        <f>SUM(F80+VLOOKUP(E80,'변수 타입'!$B$5:$E$14,3,FALSE))</f>
        <v>1056</v>
      </c>
      <c r="G81" s="1" t="s">
        <v>269</v>
      </c>
      <c r="H81" s="62" t="str">
        <f>VLOOKUP(E81,'변수 타입'!$B$5:$E$14,2,FALSE)</f>
        <v>int</v>
      </c>
      <c r="I81" s="100" t="s">
        <v>113</v>
      </c>
      <c r="J81" s="37"/>
    </row>
    <row r="82" spans="2:10" ht="15.95" customHeight="1">
      <c r="B82" s="29">
        <v>8</v>
      </c>
      <c r="C82" s="26" t="s">
        <v>373</v>
      </c>
      <c r="D82" s="30" t="s">
        <v>368</v>
      </c>
      <c r="E82" s="58" t="s">
        <v>374</v>
      </c>
      <c r="F82" s="31">
        <f>SUM(F81+VLOOKUP(E81,'변수 타입'!$B$5:$E$14,3,FALSE))</f>
        <v>1060</v>
      </c>
      <c r="G82" s="1" t="s">
        <v>270</v>
      </c>
      <c r="H82" s="62" t="str">
        <f>VLOOKUP(E82,'변수 타입'!$B$5:$E$14,2,FALSE)</f>
        <v>int</v>
      </c>
      <c r="I82" s="100" t="s">
        <v>113</v>
      </c>
      <c r="J82" s="37"/>
    </row>
    <row r="83" spans="2:10" ht="15.95" customHeight="1">
      <c r="B83" s="29">
        <v>9</v>
      </c>
      <c r="C83" s="26" t="s">
        <v>373</v>
      </c>
      <c r="D83" s="30" t="s">
        <v>368</v>
      </c>
      <c r="E83" s="58" t="s">
        <v>374</v>
      </c>
      <c r="F83" s="31">
        <f>SUM(F82+VLOOKUP(E82,'변수 타입'!$B$5:$E$14,3,FALSE))</f>
        <v>1064</v>
      </c>
      <c r="G83" s="1" t="s">
        <v>278</v>
      </c>
      <c r="H83" s="62" t="str">
        <f>VLOOKUP(E83,'변수 타입'!$B$5:$E$14,2,FALSE)</f>
        <v>int</v>
      </c>
      <c r="I83" s="19" t="s">
        <v>157</v>
      </c>
      <c r="J83" s="37"/>
    </row>
    <row r="84" spans="2:10" ht="15.95" customHeight="1">
      <c r="B84" s="29">
        <v>10</v>
      </c>
      <c r="C84" s="26" t="s">
        <v>373</v>
      </c>
      <c r="D84" s="30" t="s">
        <v>368</v>
      </c>
      <c r="E84" s="58" t="s">
        <v>374</v>
      </c>
      <c r="F84" s="31">
        <f>SUM(F83+VLOOKUP(E83,'변수 타입'!$B$5:$E$14,3,FALSE))</f>
        <v>1068</v>
      </c>
      <c r="G84" s="1" t="s">
        <v>279</v>
      </c>
      <c r="H84" s="62" t="str">
        <f>VLOOKUP(E84,'변수 타입'!$B$5:$E$14,2,FALSE)</f>
        <v>int</v>
      </c>
      <c r="I84" s="19" t="s">
        <v>156</v>
      </c>
      <c r="J84" s="37" t="s">
        <v>274</v>
      </c>
    </row>
    <row r="85" spans="2:10" ht="15.95" customHeight="1">
      <c r="B85" s="29">
        <v>11</v>
      </c>
      <c r="C85" s="26" t="s">
        <v>373</v>
      </c>
      <c r="D85" s="30" t="s">
        <v>368</v>
      </c>
      <c r="E85" s="58" t="s">
        <v>374</v>
      </c>
      <c r="F85" s="31">
        <f>SUM(F84+VLOOKUP(E84,'변수 타입'!$B$5:$E$14,3,FALSE))</f>
        <v>1072</v>
      </c>
      <c r="G85" s="1" t="s">
        <v>271</v>
      </c>
      <c r="H85" s="62" t="str">
        <f>VLOOKUP(E85,'변수 타입'!$B$5:$E$14,2,FALSE)</f>
        <v>int</v>
      </c>
      <c r="I85" s="19" t="s">
        <v>159</v>
      </c>
      <c r="J85" s="37" t="s">
        <v>438</v>
      </c>
    </row>
    <row r="86" spans="2:10" ht="15.95" customHeight="1">
      <c r="B86" s="29">
        <v>12</v>
      </c>
      <c r="C86" s="26" t="s">
        <v>373</v>
      </c>
      <c r="D86" s="30" t="s">
        <v>368</v>
      </c>
      <c r="E86" s="58" t="s">
        <v>374</v>
      </c>
      <c r="F86" s="31">
        <f>SUM(F85+VLOOKUP(E85,'변수 타입'!$B$5:$E$14,3,FALSE))</f>
        <v>1076</v>
      </c>
      <c r="G86" s="1" t="s">
        <v>272</v>
      </c>
      <c r="H86" s="62" t="str">
        <f>VLOOKUP(E86,'변수 타입'!$B$5:$E$14,2,FALSE)</f>
        <v>int</v>
      </c>
      <c r="I86" s="19" t="s">
        <v>160</v>
      </c>
      <c r="J86" s="37"/>
    </row>
    <row r="87" spans="2:10" ht="15.95" customHeight="1">
      <c r="B87" s="29">
        <v>13</v>
      </c>
      <c r="C87" s="26" t="s">
        <v>373</v>
      </c>
      <c r="D87" s="30" t="s">
        <v>368</v>
      </c>
      <c r="E87" s="58" t="s">
        <v>374</v>
      </c>
      <c r="F87" s="31">
        <f>SUM(F86+VLOOKUP(E86,'변수 타입'!$B$5:$E$14,3,FALSE))</f>
        <v>1080</v>
      </c>
      <c r="G87" s="1" t="s">
        <v>426</v>
      </c>
      <c r="H87" s="62" t="str">
        <f>VLOOKUP(E87,'변수 타입'!$B$5:$E$14,2,FALSE)</f>
        <v>int</v>
      </c>
      <c r="I87" s="19" t="s">
        <v>161</v>
      </c>
      <c r="J87" s="37" t="s">
        <v>439</v>
      </c>
    </row>
    <row r="88" spans="2:10" ht="15.95" customHeight="1">
      <c r="B88" s="29">
        <v>14</v>
      </c>
      <c r="C88" s="26" t="s">
        <v>373</v>
      </c>
      <c r="D88" s="30" t="s">
        <v>368</v>
      </c>
      <c r="E88" s="58" t="s">
        <v>374</v>
      </c>
      <c r="F88" s="31">
        <f>SUM(F87+VLOOKUP(E87,'변수 타입'!$B$5:$E$14,3,FALSE))</f>
        <v>1084</v>
      </c>
      <c r="G88" s="1" t="s">
        <v>427</v>
      </c>
      <c r="H88" s="62" t="str">
        <f>VLOOKUP(E88,'변수 타입'!$B$5:$E$14,2,FALSE)</f>
        <v>int</v>
      </c>
      <c r="I88" s="19" t="s">
        <v>162</v>
      </c>
      <c r="J88" s="37" t="s">
        <v>439</v>
      </c>
    </row>
    <row r="89" spans="2:10" ht="15.95" customHeight="1">
      <c r="B89" s="29">
        <v>15</v>
      </c>
      <c r="C89" s="26" t="s">
        <v>373</v>
      </c>
      <c r="D89" s="30" t="s">
        <v>368</v>
      </c>
      <c r="E89" s="58" t="s">
        <v>374</v>
      </c>
      <c r="F89" s="31">
        <f>SUM(F88+VLOOKUP(E88,'변수 타입'!$B$5:$E$14,3,FALSE))</f>
        <v>1088</v>
      </c>
      <c r="G89" s="1" t="s">
        <v>428</v>
      </c>
      <c r="H89" s="62" t="str">
        <f>VLOOKUP(E89,'변수 타입'!$B$5:$E$14,2,FALSE)</f>
        <v>int</v>
      </c>
      <c r="I89" s="19" t="s">
        <v>163</v>
      </c>
      <c r="J89" s="37" t="s">
        <v>439</v>
      </c>
    </row>
    <row r="90" spans="2:10" ht="15.95" customHeight="1">
      <c r="B90" s="29">
        <v>16</v>
      </c>
      <c r="C90" s="26" t="s">
        <v>373</v>
      </c>
      <c r="D90" s="30" t="s">
        <v>368</v>
      </c>
      <c r="E90" s="58" t="s">
        <v>374</v>
      </c>
      <c r="F90" s="31">
        <f>SUM(F89+VLOOKUP(E89,'변수 타입'!$B$5:$E$14,3,FALSE))</f>
        <v>1092</v>
      </c>
      <c r="G90" s="1" t="s">
        <v>429</v>
      </c>
      <c r="H90" s="62" t="str">
        <f>VLOOKUP(E90,'변수 타입'!$B$5:$E$14,2,FALSE)</f>
        <v>int</v>
      </c>
      <c r="I90" s="19" t="s">
        <v>164</v>
      </c>
      <c r="J90" s="37" t="s">
        <v>439</v>
      </c>
    </row>
    <row r="91" spans="2:10" ht="15.95" customHeight="1">
      <c r="B91" s="29">
        <v>17</v>
      </c>
      <c r="C91" s="26" t="s">
        <v>373</v>
      </c>
      <c r="D91" s="30" t="s">
        <v>368</v>
      </c>
      <c r="E91" s="58" t="s">
        <v>374</v>
      </c>
      <c r="F91" s="31">
        <f>SUM(F90+VLOOKUP(E90,'변수 타입'!$B$5:$E$14,3,FALSE))</f>
        <v>1096</v>
      </c>
      <c r="G91" s="1" t="s">
        <v>430</v>
      </c>
      <c r="H91" s="62" t="str">
        <f>VLOOKUP(E91,'변수 타입'!$B$5:$E$14,2,FALSE)</f>
        <v>int</v>
      </c>
      <c r="I91" s="19" t="s">
        <v>165</v>
      </c>
      <c r="J91" s="37" t="s">
        <v>439</v>
      </c>
    </row>
    <row r="92" spans="2:10" ht="15.95" customHeight="1">
      <c r="B92" s="29">
        <v>18</v>
      </c>
      <c r="C92" s="26" t="s">
        <v>373</v>
      </c>
      <c r="D92" s="30" t="s">
        <v>368</v>
      </c>
      <c r="E92" s="58" t="s">
        <v>374</v>
      </c>
      <c r="F92" s="31">
        <f>SUM(F91+VLOOKUP(E91,'변수 타입'!$B$5:$E$14,3,FALSE))</f>
        <v>1100</v>
      </c>
      <c r="G92" s="1" t="s">
        <v>431</v>
      </c>
      <c r="H92" s="62" t="str">
        <f>VLOOKUP(E92,'변수 타입'!$B$5:$E$14,2,FALSE)</f>
        <v>int</v>
      </c>
      <c r="I92" s="19" t="s">
        <v>166</v>
      </c>
      <c r="J92" s="37" t="s">
        <v>439</v>
      </c>
    </row>
    <row r="93" spans="2:10" ht="15.95" customHeight="1">
      <c r="B93" s="29">
        <v>19</v>
      </c>
      <c r="C93" s="26" t="s">
        <v>373</v>
      </c>
      <c r="D93" s="30" t="s">
        <v>368</v>
      </c>
      <c r="E93" s="58" t="s">
        <v>374</v>
      </c>
      <c r="F93" s="31">
        <f>SUM(F92+VLOOKUP(E92,'변수 타입'!$B$5:$E$14,3,FALSE))</f>
        <v>1104</v>
      </c>
      <c r="G93" s="1" t="s">
        <v>432</v>
      </c>
      <c r="H93" s="62" t="str">
        <f>VLOOKUP(E93,'변수 타입'!$B$5:$E$14,2,FALSE)</f>
        <v>int</v>
      </c>
      <c r="I93" s="19" t="s">
        <v>167</v>
      </c>
      <c r="J93" s="37" t="s">
        <v>439</v>
      </c>
    </row>
    <row r="94" spans="2:10" ht="15.95" customHeight="1">
      <c r="B94" s="29">
        <v>20</v>
      </c>
      <c r="C94" s="26" t="s">
        <v>373</v>
      </c>
      <c r="D94" s="30" t="s">
        <v>368</v>
      </c>
      <c r="E94" s="58" t="s">
        <v>374</v>
      </c>
      <c r="F94" s="31">
        <f>SUM(F93+VLOOKUP(E93,'변수 타입'!$B$5:$E$14,3,FALSE))</f>
        <v>1108</v>
      </c>
      <c r="G94" s="1" t="s">
        <v>433</v>
      </c>
      <c r="H94" s="62" t="str">
        <f>VLOOKUP(E94,'변수 타입'!$B$5:$E$14,2,FALSE)</f>
        <v>int</v>
      </c>
      <c r="I94" s="19" t="s">
        <v>168</v>
      </c>
      <c r="J94" s="37" t="s">
        <v>439</v>
      </c>
    </row>
    <row r="95" spans="2:10" ht="15.95" customHeight="1">
      <c r="B95" s="29">
        <v>21</v>
      </c>
      <c r="C95" s="26" t="s">
        <v>373</v>
      </c>
      <c r="D95" s="30" t="s">
        <v>368</v>
      </c>
      <c r="E95" s="58" t="s">
        <v>374</v>
      </c>
      <c r="F95" s="31">
        <f>SUM(F94+VLOOKUP(E94,'변수 타입'!$B$5:$E$14,3,FALSE))</f>
        <v>1112</v>
      </c>
      <c r="G95" s="2" t="s">
        <v>434</v>
      </c>
      <c r="H95" s="62" t="str">
        <f>VLOOKUP(E95,'변수 타입'!$B$5:$E$14,2,FALSE)</f>
        <v>int</v>
      </c>
      <c r="I95" s="19" t="s">
        <v>169</v>
      </c>
      <c r="J95" s="37" t="s">
        <v>439</v>
      </c>
    </row>
    <row r="96" spans="2:10" ht="15.95" customHeight="1">
      <c r="B96" s="29">
        <v>22</v>
      </c>
      <c r="C96" s="26" t="s">
        <v>373</v>
      </c>
      <c r="D96" s="30" t="s">
        <v>368</v>
      </c>
      <c r="E96" s="58" t="s">
        <v>374</v>
      </c>
      <c r="F96" s="31">
        <f>SUM(F95+VLOOKUP(E95,'변수 타입'!$B$5:$E$14,3,FALSE))</f>
        <v>1116</v>
      </c>
      <c r="G96" s="2" t="s">
        <v>435</v>
      </c>
      <c r="H96" s="62" t="str">
        <f>VLOOKUP(E96,'변수 타입'!$B$5:$E$14,2,FALSE)</f>
        <v>int</v>
      </c>
      <c r="I96" s="19" t="s">
        <v>170</v>
      </c>
      <c r="J96" s="37" t="s">
        <v>439</v>
      </c>
    </row>
    <row r="97" spans="2:10" ht="15.95" customHeight="1">
      <c r="B97" s="29">
        <v>23</v>
      </c>
      <c r="C97" s="26" t="s">
        <v>373</v>
      </c>
      <c r="D97" s="30" t="s">
        <v>368</v>
      </c>
      <c r="E97" s="58" t="s">
        <v>374</v>
      </c>
      <c r="F97" s="31">
        <f>SUM(F96+VLOOKUP(E96,'변수 타입'!$B$5:$E$14,3,FALSE))</f>
        <v>1120</v>
      </c>
      <c r="G97" s="2" t="s">
        <v>436</v>
      </c>
      <c r="H97" s="62" t="str">
        <f>VLOOKUP(E97,'변수 타입'!$B$5:$E$14,2,FALSE)</f>
        <v>int</v>
      </c>
      <c r="I97" s="19" t="s">
        <v>171</v>
      </c>
      <c r="J97" s="37" t="s">
        <v>439</v>
      </c>
    </row>
    <row r="98" spans="2:10" ht="15.95" customHeight="1">
      <c r="B98" s="29">
        <v>24</v>
      </c>
      <c r="C98" s="26" t="s">
        <v>373</v>
      </c>
      <c r="D98" s="30" t="s">
        <v>368</v>
      </c>
      <c r="E98" s="58" t="s">
        <v>374</v>
      </c>
      <c r="F98" s="31">
        <f>SUM(F97+VLOOKUP(E97,'변수 타입'!$B$5:$E$14,3,FALSE))</f>
        <v>1124</v>
      </c>
      <c r="G98" s="2" t="s">
        <v>437</v>
      </c>
      <c r="H98" s="62" t="str">
        <f>VLOOKUP(E98,'변수 타입'!$B$5:$E$14,2,FALSE)</f>
        <v>int</v>
      </c>
      <c r="I98" s="19" t="s">
        <v>172</v>
      </c>
      <c r="J98" s="37" t="s">
        <v>439</v>
      </c>
    </row>
    <row r="99" spans="2:10" ht="15.95" customHeight="1">
      <c r="B99" s="29">
        <v>25</v>
      </c>
      <c r="C99" s="26" t="s">
        <v>373</v>
      </c>
      <c r="D99" s="30" t="s">
        <v>368</v>
      </c>
      <c r="E99" s="58" t="s">
        <v>374</v>
      </c>
      <c r="F99" s="31">
        <f>SUM(F98+VLOOKUP(E98,'변수 타입'!$B$5:$E$14,3,FALSE))</f>
        <v>1128</v>
      </c>
      <c r="G99" s="2" t="s">
        <v>425</v>
      </c>
      <c r="H99" s="62" t="str">
        <f>VLOOKUP(E99,'변수 타입'!$B$5:$E$14,2,FALSE)</f>
        <v>int</v>
      </c>
      <c r="I99" s="101" t="s">
        <v>173</v>
      </c>
      <c r="J99" s="37"/>
    </row>
    <row r="100" spans="2:10" ht="15.95" customHeight="1">
      <c r="B100" s="29">
        <v>26</v>
      </c>
      <c r="C100" s="26" t="s">
        <v>373</v>
      </c>
      <c r="D100" s="30" t="s">
        <v>368</v>
      </c>
      <c r="E100" s="58" t="s">
        <v>374</v>
      </c>
      <c r="F100" s="31">
        <f>SUM(F99+VLOOKUP(E99,'변수 타입'!$B$5:$E$14,3,FALSE))</f>
        <v>1132</v>
      </c>
      <c r="G100" s="7" t="s">
        <v>174</v>
      </c>
      <c r="H100" s="62" t="str">
        <f>VLOOKUP(E100,'변수 타입'!$B$5:$E$14,2,FALSE)</f>
        <v>int</v>
      </c>
      <c r="I100" s="20" t="s">
        <v>3</v>
      </c>
      <c r="J100" s="12" t="s">
        <v>92</v>
      </c>
    </row>
    <row r="101" spans="2:10" ht="15.95" customHeight="1">
      <c r="B101" s="29">
        <v>27</v>
      </c>
      <c r="C101" s="26" t="s">
        <v>373</v>
      </c>
      <c r="D101" s="30" t="s">
        <v>368</v>
      </c>
      <c r="E101" s="58" t="s">
        <v>374</v>
      </c>
      <c r="F101" s="31">
        <f>SUM(F100+VLOOKUP(E100,'변수 타입'!$B$5:$E$14,3,FALSE))</f>
        <v>1136</v>
      </c>
      <c r="G101" s="7" t="s">
        <v>175</v>
      </c>
      <c r="H101" s="62" t="str">
        <f>VLOOKUP(E101,'변수 타입'!$B$5:$E$14,2,FALSE)</f>
        <v>int</v>
      </c>
      <c r="I101" s="20" t="s">
        <v>4</v>
      </c>
      <c r="J101" s="12" t="s">
        <v>93</v>
      </c>
    </row>
    <row r="102" spans="2:10" ht="15.95" customHeight="1">
      <c r="B102" s="29">
        <v>28</v>
      </c>
      <c r="C102" s="26" t="s">
        <v>373</v>
      </c>
      <c r="D102" s="30" t="s">
        <v>368</v>
      </c>
      <c r="E102" s="58" t="s">
        <v>374</v>
      </c>
      <c r="F102" s="31">
        <f>SUM(F101+VLOOKUP(E101,'변수 타입'!$B$5:$E$14,3,FALSE))</f>
        <v>1140</v>
      </c>
      <c r="G102" s="7" t="s">
        <v>176</v>
      </c>
      <c r="H102" s="62" t="str">
        <f>VLOOKUP(E102,'변수 타입'!$B$5:$E$14,2,FALSE)</f>
        <v>int</v>
      </c>
      <c r="I102" s="20" t="s">
        <v>5</v>
      </c>
      <c r="J102" s="12" t="s">
        <v>92</v>
      </c>
    </row>
    <row r="103" spans="2:10" ht="15.95" customHeight="1">
      <c r="B103" s="29">
        <v>29</v>
      </c>
      <c r="C103" s="26" t="s">
        <v>373</v>
      </c>
      <c r="D103" s="30" t="s">
        <v>368</v>
      </c>
      <c r="E103" s="58" t="s">
        <v>374</v>
      </c>
      <c r="F103" s="31">
        <f>SUM(F102+VLOOKUP(E102,'변수 타입'!$B$5:$E$14,3,FALSE))</f>
        <v>1144</v>
      </c>
      <c r="G103" s="7" t="s">
        <v>177</v>
      </c>
      <c r="H103" s="62" t="str">
        <f>VLOOKUP(E103,'변수 타입'!$B$5:$E$14,2,FALSE)</f>
        <v>int</v>
      </c>
      <c r="I103" s="20" t="s">
        <v>6</v>
      </c>
      <c r="J103" s="12" t="s">
        <v>93</v>
      </c>
    </row>
    <row r="104" spans="2:10" ht="15.95" customHeight="1">
      <c r="B104" s="29">
        <v>30</v>
      </c>
      <c r="C104" s="26" t="s">
        <v>373</v>
      </c>
      <c r="D104" s="30" t="s">
        <v>368</v>
      </c>
      <c r="E104" s="58" t="s">
        <v>374</v>
      </c>
      <c r="F104" s="31">
        <f>SUM(F103+VLOOKUP(E103,'변수 타입'!$B$5:$E$14,3,FALSE))</f>
        <v>1148</v>
      </c>
      <c r="G104" s="7" t="s">
        <v>178</v>
      </c>
      <c r="H104" s="62" t="str">
        <f>VLOOKUP(E104,'변수 타입'!$B$5:$E$14,2,FALSE)</f>
        <v>int</v>
      </c>
      <c r="I104" s="20" t="s">
        <v>7</v>
      </c>
      <c r="J104" s="12" t="s">
        <v>92</v>
      </c>
    </row>
    <row r="105" spans="2:10" ht="15.95" customHeight="1">
      <c r="B105" s="29">
        <v>31</v>
      </c>
      <c r="C105" s="26" t="s">
        <v>373</v>
      </c>
      <c r="D105" s="30" t="s">
        <v>368</v>
      </c>
      <c r="E105" s="58" t="s">
        <v>374</v>
      </c>
      <c r="F105" s="31">
        <f>SUM(F104+VLOOKUP(E104,'변수 타입'!$B$5:$E$14,3,FALSE))</f>
        <v>1152</v>
      </c>
      <c r="G105" s="7" t="s">
        <v>179</v>
      </c>
      <c r="H105" s="62" t="str">
        <f>VLOOKUP(E105,'변수 타입'!$B$5:$E$14,2,FALSE)</f>
        <v>int</v>
      </c>
      <c r="I105" s="20" t="s">
        <v>8</v>
      </c>
      <c r="J105" s="12" t="s">
        <v>93</v>
      </c>
    </row>
    <row r="106" spans="2:10" ht="15.95" customHeight="1">
      <c r="B106" s="29">
        <v>32</v>
      </c>
      <c r="C106" s="26" t="s">
        <v>373</v>
      </c>
      <c r="D106" s="30" t="s">
        <v>368</v>
      </c>
      <c r="E106" s="58" t="s">
        <v>374</v>
      </c>
      <c r="F106" s="31">
        <f>SUM(F105+VLOOKUP(E105,'변수 타입'!$B$5:$E$14,3,FALSE))</f>
        <v>1156</v>
      </c>
      <c r="G106" s="7" t="s">
        <v>180</v>
      </c>
      <c r="H106" s="62" t="str">
        <f>VLOOKUP(E106,'변수 타입'!$B$5:$E$14,2,FALSE)</f>
        <v>int</v>
      </c>
      <c r="I106" s="20" t="s">
        <v>9</v>
      </c>
      <c r="J106" s="12" t="s">
        <v>92</v>
      </c>
    </row>
    <row r="107" spans="2:10" ht="15.95" customHeight="1">
      <c r="B107" s="29">
        <v>33</v>
      </c>
      <c r="C107" s="26" t="s">
        <v>373</v>
      </c>
      <c r="D107" s="30" t="s">
        <v>368</v>
      </c>
      <c r="E107" s="58" t="s">
        <v>374</v>
      </c>
      <c r="F107" s="31">
        <f>SUM(F106+VLOOKUP(E106,'변수 타입'!$B$5:$E$14,3,FALSE))</f>
        <v>1160</v>
      </c>
      <c r="G107" s="7" t="s">
        <v>181</v>
      </c>
      <c r="H107" s="62" t="str">
        <f>VLOOKUP(E107,'변수 타입'!$B$5:$E$14,2,FALSE)</f>
        <v>int</v>
      </c>
      <c r="I107" s="20" t="s">
        <v>10</v>
      </c>
      <c r="J107" s="12" t="s">
        <v>93</v>
      </c>
    </row>
    <row r="108" spans="2:10" ht="15.95" customHeight="1">
      <c r="B108" s="29">
        <v>34</v>
      </c>
      <c r="C108" s="26" t="s">
        <v>373</v>
      </c>
      <c r="D108" s="30" t="s">
        <v>368</v>
      </c>
      <c r="E108" s="58" t="s">
        <v>374</v>
      </c>
      <c r="F108" s="31">
        <f>SUM(F107+VLOOKUP(E107,'변수 타입'!$B$5:$E$14,3,FALSE))</f>
        <v>1164</v>
      </c>
      <c r="G108" s="7" t="s">
        <v>182</v>
      </c>
      <c r="H108" s="62" t="str">
        <f>VLOOKUP(E108,'변수 타입'!$B$5:$E$14,2,FALSE)</f>
        <v>int</v>
      </c>
      <c r="I108" s="102" t="s">
        <v>11</v>
      </c>
      <c r="J108" s="12" t="s">
        <v>92</v>
      </c>
    </row>
    <row r="109" spans="2:10" ht="15.95" customHeight="1">
      <c r="B109" s="29">
        <v>35</v>
      </c>
      <c r="C109" s="26" t="s">
        <v>373</v>
      </c>
      <c r="D109" s="30" t="s">
        <v>368</v>
      </c>
      <c r="E109" s="58" t="s">
        <v>374</v>
      </c>
      <c r="F109" s="31">
        <f>SUM(F108+VLOOKUP(E108,'변수 타입'!$B$5:$E$14,3,FALSE))</f>
        <v>1168</v>
      </c>
      <c r="G109" s="7" t="s">
        <v>183</v>
      </c>
      <c r="H109" s="62" t="str">
        <f>VLOOKUP(E109,'변수 타입'!$B$5:$E$14,2,FALSE)</f>
        <v>int</v>
      </c>
      <c r="I109" s="102" t="s">
        <v>12</v>
      </c>
      <c r="J109" s="12" t="s">
        <v>93</v>
      </c>
    </row>
    <row r="110" spans="2:10" ht="15.95" customHeight="1">
      <c r="B110" s="29">
        <v>36</v>
      </c>
      <c r="C110" s="26" t="s">
        <v>373</v>
      </c>
      <c r="D110" s="30" t="s">
        <v>368</v>
      </c>
      <c r="E110" s="58" t="s">
        <v>374</v>
      </c>
      <c r="F110" s="31">
        <f>SUM(F109+VLOOKUP(E109,'변수 타입'!$B$5:$E$14,3,FALSE))</f>
        <v>1172</v>
      </c>
      <c r="G110" s="7" t="s">
        <v>184</v>
      </c>
      <c r="H110" s="62" t="str">
        <f>VLOOKUP(E110,'변수 타입'!$B$5:$E$14,2,FALSE)</f>
        <v>int</v>
      </c>
      <c r="I110" s="102" t="s">
        <v>13</v>
      </c>
      <c r="J110" s="12" t="s">
        <v>92</v>
      </c>
    </row>
    <row r="111" spans="2:10" ht="15.95" customHeight="1">
      <c r="B111" s="29">
        <v>37</v>
      </c>
      <c r="C111" s="26" t="s">
        <v>373</v>
      </c>
      <c r="D111" s="30" t="s">
        <v>368</v>
      </c>
      <c r="E111" s="58" t="s">
        <v>374</v>
      </c>
      <c r="F111" s="31">
        <f>SUM(F110+VLOOKUP(E110,'변수 타입'!$B$5:$E$14,3,FALSE))</f>
        <v>1176</v>
      </c>
      <c r="G111" s="7" t="s">
        <v>185</v>
      </c>
      <c r="H111" s="62" t="str">
        <f>VLOOKUP(E111,'변수 타입'!$B$5:$E$14,2,FALSE)</f>
        <v>int</v>
      </c>
      <c r="I111" s="102" t="s">
        <v>14</v>
      </c>
      <c r="J111" s="12" t="s">
        <v>93</v>
      </c>
    </row>
    <row r="112" spans="2:10" ht="15.95" customHeight="1">
      <c r="B112" s="29">
        <v>38</v>
      </c>
      <c r="C112" s="26" t="s">
        <v>373</v>
      </c>
      <c r="D112" s="30" t="s">
        <v>368</v>
      </c>
      <c r="E112" s="58" t="s">
        <v>374</v>
      </c>
      <c r="F112" s="31">
        <f>SUM(F111+VLOOKUP(E111,'변수 타입'!$B$5:$E$14,3,FALSE))</f>
        <v>1180</v>
      </c>
      <c r="G112" s="7" t="s">
        <v>186</v>
      </c>
      <c r="H112" s="62" t="str">
        <f>VLOOKUP(E112,'변수 타입'!$B$5:$E$14,2,FALSE)</f>
        <v>int</v>
      </c>
      <c r="I112" s="102" t="s">
        <v>15</v>
      </c>
      <c r="J112" s="12" t="s">
        <v>92</v>
      </c>
    </row>
    <row r="113" spans="2:10" ht="15.95" customHeight="1">
      <c r="B113" s="29">
        <v>39</v>
      </c>
      <c r="C113" s="26" t="s">
        <v>373</v>
      </c>
      <c r="D113" s="30" t="s">
        <v>368</v>
      </c>
      <c r="E113" s="58" t="s">
        <v>374</v>
      </c>
      <c r="F113" s="31">
        <f>SUM(F112+VLOOKUP(E112,'변수 타입'!$B$5:$E$14,3,FALSE))</f>
        <v>1184</v>
      </c>
      <c r="G113" s="7" t="s">
        <v>187</v>
      </c>
      <c r="H113" s="62" t="str">
        <f>VLOOKUP(E113,'변수 타입'!$B$5:$E$14,2,FALSE)</f>
        <v>int</v>
      </c>
      <c r="I113" s="102" t="s">
        <v>16</v>
      </c>
      <c r="J113" s="12" t="s">
        <v>93</v>
      </c>
    </row>
    <row r="114" spans="2:10" ht="15.95" customHeight="1">
      <c r="B114" s="29">
        <v>40</v>
      </c>
      <c r="C114" s="26" t="s">
        <v>373</v>
      </c>
      <c r="D114" s="30" t="s">
        <v>368</v>
      </c>
      <c r="E114" s="58" t="s">
        <v>374</v>
      </c>
      <c r="F114" s="31">
        <f>SUM(F113+VLOOKUP(E113,'변수 타입'!$B$5:$E$14,3,FALSE))</f>
        <v>1188</v>
      </c>
      <c r="G114" s="6" t="s">
        <v>188</v>
      </c>
      <c r="H114" s="62" t="str">
        <f>VLOOKUP(E114,'변수 타입'!$B$5:$E$14,2,FALSE)</f>
        <v>int</v>
      </c>
      <c r="I114" s="102" t="s">
        <v>17</v>
      </c>
      <c r="J114" s="12" t="s">
        <v>92</v>
      </c>
    </row>
    <row r="115" spans="2:10" ht="15.95" customHeight="1">
      <c r="B115" s="29">
        <v>41</v>
      </c>
      <c r="C115" s="26" t="s">
        <v>373</v>
      </c>
      <c r="D115" s="30" t="s">
        <v>368</v>
      </c>
      <c r="E115" s="58" t="s">
        <v>374</v>
      </c>
      <c r="F115" s="31">
        <f>SUM(F114+VLOOKUP(E114,'변수 타입'!$B$5:$E$14,3,FALSE))</f>
        <v>1192</v>
      </c>
      <c r="G115" s="6" t="s">
        <v>189</v>
      </c>
      <c r="H115" s="62" t="str">
        <f>VLOOKUP(E115,'변수 타입'!$B$5:$E$14,2,FALSE)</f>
        <v>int</v>
      </c>
      <c r="I115" s="102" t="s">
        <v>18</v>
      </c>
      <c r="J115" s="12" t="s">
        <v>93</v>
      </c>
    </row>
    <row r="116" spans="2:10" ht="15.95" customHeight="1">
      <c r="B116" s="29">
        <v>42</v>
      </c>
      <c r="C116" s="26" t="s">
        <v>373</v>
      </c>
      <c r="D116" s="30" t="s">
        <v>368</v>
      </c>
      <c r="E116" s="58" t="s">
        <v>374</v>
      </c>
      <c r="F116" s="31">
        <f>SUM(F115+VLOOKUP(E115,'변수 타입'!$B$5:$E$14,3,FALSE))</f>
        <v>1196</v>
      </c>
      <c r="G116" s="6" t="s">
        <v>190</v>
      </c>
      <c r="H116" s="62" t="str">
        <f>VLOOKUP(E116,'변수 타입'!$B$5:$E$14,2,FALSE)</f>
        <v>int</v>
      </c>
      <c r="I116" s="20" t="s">
        <v>19</v>
      </c>
      <c r="J116" s="12" t="s">
        <v>92</v>
      </c>
    </row>
    <row r="117" spans="2:10" ht="15.95" customHeight="1">
      <c r="B117" s="29">
        <v>43</v>
      </c>
      <c r="C117" s="26" t="s">
        <v>373</v>
      </c>
      <c r="D117" s="30" t="s">
        <v>368</v>
      </c>
      <c r="E117" s="58" t="s">
        <v>374</v>
      </c>
      <c r="F117" s="31">
        <f>SUM(F116+VLOOKUP(E116,'변수 타입'!$B$5:$E$14,3,FALSE))</f>
        <v>1200</v>
      </c>
      <c r="G117" s="6" t="s">
        <v>191</v>
      </c>
      <c r="H117" s="62" t="str">
        <f>VLOOKUP(E117,'변수 타입'!$B$5:$E$14,2,FALSE)</f>
        <v>int</v>
      </c>
      <c r="I117" s="20" t="s">
        <v>20</v>
      </c>
      <c r="J117" s="12" t="s">
        <v>93</v>
      </c>
    </row>
    <row r="118" spans="2:10" ht="15.95" customHeight="1">
      <c r="B118" s="29">
        <v>44</v>
      </c>
      <c r="C118" s="26" t="s">
        <v>373</v>
      </c>
      <c r="D118" s="30" t="s">
        <v>368</v>
      </c>
      <c r="E118" s="58" t="s">
        <v>374</v>
      </c>
      <c r="F118" s="31">
        <f>SUM(F117+VLOOKUP(E117,'변수 타입'!$B$5:$E$14,3,FALSE))</f>
        <v>1204</v>
      </c>
      <c r="G118" s="6" t="s">
        <v>192</v>
      </c>
      <c r="H118" s="62" t="str">
        <f>VLOOKUP(E118,'변수 타입'!$B$5:$E$14,2,FALSE)</f>
        <v>int</v>
      </c>
      <c r="I118" s="20" t="s">
        <v>21</v>
      </c>
      <c r="J118" s="12" t="s">
        <v>92</v>
      </c>
    </row>
    <row r="119" spans="2:10" ht="15.95" customHeight="1">
      <c r="B119" s="29">
        <v>45</v>
      </c>
      <c r="C119" s="26" t="s">
        <v>373</v>
      </c>
      <c r="D119" s="30" t="s">
        <v>368</v>
      </c>
      <c r="E119" s="58" t="s">
        <v>374</v>
      </c>
      <c r="F119" s="31">
        <f>SUM(F118+VLOOKUP(E118,'변수 타입'!$B$5:$E$14,3,FALSE))</f>
        <v>1208</v>
      </c>
      <c r="G119" s="6" t="s">
        <v>193</v>
      </c>
      <c r="H119" s="62" t="str">
        <f>VLOOKUP(E119,'변수 타입'!$B$5:$E$14,2,FALSE)</f>
        <v>int</v>
      </c>
      <c r="I119" s="20" t="s">
        <v>22</v>
      </c>
      <c r="J119" s="12" t="s">
        <v>93</v>
      </c>
    </row>
    <row r="120" spans="2:10" ht="15.95" customHeight="1">
      <c r="B120" s="29">
        <v>46</v>
      </c>
      <c r="C120" s="26" t="s">
        <v>373</v>
      </c>
      <c r="D120" s="30" t="s">
        <v>368</v>
      </c>
      <c r="E120" s="58" t="s">
        <v>374</v>
      </c>
      <c r="F120" s="31">
        <f>SUM(F119+VLOOKUP(E119,'변수 타입'!$B$5:$E$14,3,FALSE))</f>
        <v>1212</v>
      </c>
      <c r="G120" s="6" t="s">
        <v>194</v>
      </c>
      <c r="H120" s="62" t="str">
        <f>VLOOKUP(E120,'변수 타입'!$B$5:$E$14,2,FALSE)</f>
        <v>int</v>
      </c>
      <c r="I120" s="20" t="s">
        <v>23</v>
      </c>
      <c r="J120" s="12" t="s">
        <v>92</v>
      </c>
    </row>
    <row r="121" spans="2:10" ht="15.95" customHeight="1">
      <c r="B121" s="29">
        <v>47</v>
      </c>
      <c r="C121" s="26" t="s">
        <v>373</v>
      </c>
      <c r="D121" s="30" t="s">
        <v>368</v>
      </c>
      <c r="E121" s="58" t="s">
        <v>374</v>
      </c>
      <c r="F121" s="31">
        <f>SUM(F120+VLOOKUP(E120,'변수 타입'!$B$5:$E$14,3,FALSE))</f>
        <v>1216</v>
      </c>
      <c r="G121" s="6" t="s">
        <v>195</v>
      </c>
      <c r="H121" s="62" t="str">
        <f>VLOOKUP(E121,'변수 타입'!$B$5:$E$14,2,FALSE)</f>
        <v>int</v>
      </c>
      <c r="I121" s="20" t="s">
        <v>24</v>
      </c>
      <c r="J121" s="12" t="s">
        <v>93</v>
      </c>
    </row>
    <row r="122" spans="2:10" ht="15.95" customHeight="1">
      <c r="B122" s="29">
        <v>48</v>
      </c>
      <c r="C122" s="26" t="s">
        <v>373</v>
      </c>
      <c r="D122" s="30" t="s">
        <v>368</v>
      </c>
      <c r="E122" s="58" t="s">
        <v>374</v>
      </c>
      <c r="F122" s="31">
        <f>SUM(F121+VLOOKUP(E121,'변수 타입'!$B$5:$E$14,3,FALSE))</f>
        <v>1220</v>
      </c>
      <c r="G122" s="6" t="s">
        <v>196</v>
      </c>
      <c r="H122" s="62" t="str">
        <f>VLOOKUP(E122,'변수 타입'!$B$5:$E$14,2,FALSE)</f>
        <v>int</v>
      </c>
      <c r="I122" s="20" t="s">
        <v>25</v>
      </c>
      <c r="J122" s="12" t="s">
        <v>92</v>
      </c>
    </row>
    <row r="123" spans="2:10" ht="15.95" customHeight="1">
      <c r="B123" s="29">
        <v>49</v>
      </c>
      <c r="C123" s="26" t="s">
        <v>373</v>
      </c>
      <c r="D123" s="30" t="s">
        <v>368</v>
      </c>
      <c r="E123" s="58" t="s">
        <v>374</v>
      </c>
      <c r="F123" s="31">
        <f>SUM(F122+VLOOKUP(E122,'변수 타입'!$B$5:$E$14,3,FALSE))</f>
        <v>1224</v>
      </c>
      <c r="G123" s="6" t="s">
        <v>197</v>
      </c>
      <c r="H123" s="62" t="str">
        <f>VLOOKUP(E123,'변수 타입'!$B$5:$E$14,2,FALSE)</f>
        <v>int</v>
      </c>
      <c r="I123" s="20" t="s">
        <v>26</v>
      </c>
      <c r="J123" s="12" t="s">
        <v>93</v>
      </c>
    </row>
    <row r="124" spans="2:10" ht="15.95" customHeight="1">
      <c r="B124" s="29">
        <v>50</v>
      </c>
      <c r="C124" s="26" t="s">
        <v>373</v>
      </c>
      <c r="D124" s="30" t="s">
        <v>368</v>
      </c>
      <c r="E124" s="58" t="s">
        <v>374</v>
      </c>
      <c r="F124" s="31">
        <f>SUM(F123+VLOOKUP(E123,'변수 타입'!$B$5:$E$14,3,FALSE))</f>
        <v>1228</v>
      </c>
      <c r="G124" s="6" t="s">
        <v>198</v>
      </c>
      <c r="H124" s="62" t="str">
        <f>VLOOKUP(E124,'변수 타입'!$B$5:$E$14,2,FALSE)</f>
        <v>int</v>
      </c>
      <c r="I124" s="20" t="s">
        <v>27</v>
      </c>
      <c r="J124" s="12" t="s">
        <v>92</v>
      </c>
    </row>
    <row r="125" spans="2:10" ht="15.95" customHeight="1">
      <c r="B125" s="29">
        <v>51</v>
      </c>
      <c r="C125" s="26" t="s">
        <v>373</v>
      </c>
      <c r="D125" s="30" t="s">
        <v>368</v>
      </c>
      <c r="E125" s="58" t="s">
        <v>374</v>
      </c>
      <c r="F125" s="31">
        <f>SUM(F124+VLOOKUP(E124,'변수 타입'!$B$5:$E$14,3,FALSE))</f>
        <v>1232</v>
      </c>
      <c r="G125" s="6" t="s">
        <v>199</v>
      </c>
      <c r="H125" s="62" t="str">
        <f>VLOOKUP(E125,'변수 타입'!$B$5:$E$14,2,FALSE)</f>
        <v>int</v>
      </c>
      <c r="I125" s="20" t="s">
        <v>28</v>
      </c>
      <c r="J125" s="12" t="s">
        <v>93</v>
      </c>
    </row>
    <row r="126" spans="2:10" ht="15.95" customHeight="1">
      <c r="B126" s="29">
        <v>52</v>
      </c>
      <c r="C126" s="26" t="s">
        <v>373</v>
      </c>
      <c r="D126" s="30" t="s">
        <v>368</v>
      </c>
      <c r="E126" s="58" t="s">
        <v>374</v>
      </c>
      <c r="F126" s="31">
        <f>SUM(F125+VLOOKUP(E125,'변수 타입'!$B$5:$E$14,3,FALSE))</f>
        <v>1236</v>
      </c>
      <c r="G126" s="6" t="s">
        <v>200</v>
      </c>
      <c r="H126" s="62" t="str">
        <f>VLOOKUP(E126,'변수 타입'!$B$5:$E$14,2,FALSE)</f>
        <v>int</v>
      </c>
      <c r="I126" s="20" t="s">
        <v>29</v>
      </c>
      <c r="J126" s="12" t="s">
        <v>92</v>
      </c>
    </row>
    <row r="127" spans="2:10" ht="15.95" customHeight="1">
      <c r="B127" s="29">
        <v>53</v>
      </c>
      <c r="C127" s="26" t="s">
        <v>373</v>
      </c>
      <c r="D127" s="30" t="s">
        <v>368</v>
      </c>
      <c r="E127" s="58" t="s">
        <v>374</v>
      </c>
      <c r="F127" s="31">
        <f>SUM(F126+VLOOKUP(E126,'변수 타입'!$B$5:$E$14,3,FALSE))</f>
        <v>1240</v>
      </c>
      <c r="G127" s="6" t="s">
        <v>201</v>
      </c>
      <c r="H127" s="62" t="str">
        <f>VLOOKUP(E127,'변수 타입'!$B$5:$E$14,2,FALSE)</f>
        <v>int</v>
      </c>
      <c r="I127" s="20" t="s">
        <v>30</v>
      </c>
      <c r="J127" s="12" t="s">
        <v>93</v>
      </c>
    </row>
    <row r="128" spans="2:10" ht="15.95" customHeight="1">
      <c r="B128" s="29">
        <v>54</v>
      </c>
      <c r="C128" s="26" t="s">
        <v>373</v>
      </c>
      <c r="D128" s="30" t="s">
        <v>368</v>
      </c>
      <c r="E128" s="58" t="s">
        <v>374</v>
      </c>
      <c r="F128" s="31">
        <f>SUM(F127+VLOOKUP(E127,'변수 타입'!$B$5:$E$14,3,FALSE))</f>
        <v>1244</v>
      </c>
      <c r="G128" s="6" t="s">
        <v>202</v>
      </c>
      <c r="H128" s="62" t="str">
        <f>VLOOKUP(E128,'변수 타입'!$B$5:$E$14,2,FALSE)</f>
        <v>int</v>
      </c>
      <c r="I128" s="20" t="s">
        <v>31</v>
      </c>
      <c r="J128" s="12" t="s">
        <v>92</v>
      </c>
    </row>
    <row r="129" spans="2:10" ht="15.95" customHeight="1">
      <c r="B129" s="29">
        <v>55</v>
      </c>
      <c r="C129" s="26" t="s">
        <v>373</v>
      </c>
      <c r="D129" s="30" t="s">
        <v>368</v>
      </c>
      <c r="E129" s="58" t="s">
        <v>374</v>
      </c>
      <c r="F129" s="31">
        <f>SUM(F128+VLOOKUP(E128,'변수 타입'!$B$5:$E$14,3,FALSE))</f>
        <v>1248</v>
      </c>
      <c r="G129" s="6" t="s">
        <v>203</v>
      </c>
      <c r="H129" s="62" t="str">
        <f>VLOOKUP(E129,'변수 타입'!$B$5:$E$14,2,FALSE)</f>
        <v>int</v>
      </c>
      <c r="I129" s="20" t="s">
        <v>32</v>
      </c>
      <c r="J129" s="12" t="s">
        <v>93</v>
      </c>
    </row>
    <row r="130" spans="2:10" ht="15.95" customHeight="1">
      <c r="B130" s="29">
        <v>56</v>
      </c>
      <c r="C130" s="26" t="s">
        <v>373</v>
      </c>
      <c r="D130" s="30" t="s">
        <v>368</v>
      </c>
      <c r="E130" s="58" t="s">
        <v>374</v>
      </c>
      <c r="F130" s="31">
        <f>SUM(F129+VLOOKUP(E129,'변수 타입'!$B$5:$E$14,3,FALSE))</f>
        <v>1252</v>
      </c>
      <c r="G130" s="6" t="s">
        <v>204</v>
      </c>
      <c r="H130" s="62" t="str">
        <f>VLOOKUP(E130,'변수 타입'!$B$5:$E$14,2,FALSE)</f>
        <v>int</v>
      </c>
      <c r="I130" s="20" t="s">
        <v>33</v>
      </c>
      <c r="J130" s="12" t="s">
        <v>92</v>
      </c>
    </row>
    <row r="131" spans="2:10" ht="15.95" customHeight="1">
      <c r="B131" s="29">
        <v>57</v>
      </c>
      <c r="C131" s="26" t="s">
        <v>373</v>
      </c>
      <c r="D131" s="30" t="s">
        <v>368</v>
      </c>
      <c r="E131" s="58" t="s">
        <v>374</v>
      </c>
      <c r="F131" s="31">
        <f>SUM(F130+VLOOKUP(E130,'변수 타입'!$B$5:$E$14,3,FALSE))</f>
        <v>1256</v>
      </c>
      <c r="G131" s="6" t="s">
        <v>205</v>
      </c>
      <c r="H131" s="62" t="str">
        <f>VLOOKUP(E131,'변수 타입'!$B$5:$E$14,2,FALSE)</f>
        <v>int</v>
      </c>
      <c r="I131" s="20" t="s">
        <v>34</v>
      </c>
      <c r="J131" s="12" t="s">
        <v>93</v>
      </c>
    </row>
    <row r="132" spans="2:10" ht="15.95" customHeight="1">
      <c r="B132" s="29">
        <v>58</v>
      </c>
      <c r="C132" s="26" t="s">
        <v>373</v>
      </c>
      <c r="D132" s="30" t="s">
        <v>368</v>
      </c>
      <c r="E132" s="58" t="s">
        <v>374</v>
      </c>
      <c r="F132" s="31">
        <f>SUM(F131+VLOOKUP(E131,'변수 타입'!$B$5:$E$14,3,FALSE))</f>
        <v>1260</v>
      </c>
      <c r="G132" s="6" t="s">
        <v>206</v>
      </c>
      <c r="H132" s="62" t="str">
        <f>VLOOKUP(E132,'변수 타입'!$B$5:$E$14,2,FALSE)</f>
        <v>int</v>
      </c>
      <c r="I132" s="20" t="s">
        <v>35</v>
      </c>
      <c r="J132" s="12" t="s">
        <v>92</v>
      </c>
    </row>
    <row r="133" spans="2:10" ht="15.95" customHeight="1">
      <c r="B133" s="29">
        <v>59</v>
      </c>
      <c r="C133" s="26" t="s">
        <v>373</v>
      </c>
      <c r="D133" s="30" t="s">
        <v>368</v>
      </c>
      <c r="E133" s="58" t="s">
        <v>374</v>
      </c>
      <c r="F133" s="31">
        <f>SUM(F132+VLOOKUP(E132,'변수 타입'!$B$5:$E$14,3,FALSE))</f>
        <v>1264</v>
      </c>
      <c r="G133" s="6" t="s">
        <v>207</v>
      </c>
      <c r="H133" s="62" t="str">
        <f>VLOOKUP(E133,'변수 타입'!$B$5:$E$14,2,FALSE)</f>
        <v>int</v>
      </c>
      <c r="I133" s="20" t="s">
        <v>36</v>
      </c>
      <c r="J133" s="12" t="s">
        <v>93</v>
      </c>
    </row>
    <row r="134" spans="2:10" ht="15.95" customHeight="1">
      <c r="B134" s="29">
        <v>60</v>
      </c>
      <c r="C134" s="26" t="s">
        <v>373</v>
      </c>
      <c r="D134" s="30" t="s">
        <v>368</v>
      </c>
      <c r="E134" s="58" t="s">
        <v>374</v>
      </c>
      <c r="F134" s="31">
        <f>SUM(F133+VLOOKUP(E133,'변수 타입'!$B$5:$E$14,3,FALSE))</f>
        <v>1268</v>
      </c>
      <c r="G134" s="6" t="s">
        <v>208</v>
      </c>
      <c r="H134" s="62" t="str">
        <f>VLOOKUP(E134,'변수 타입'!$B$5:$E$14,2,FALSE)</f>
        <v>int</v>
      </c>
      <c r="I134" s="20" t="s">
        <v>37</v>
      </c>
      <c r="J134" s="12" t="s">
        <v>92</v>
      </c>
    </row>
    <row r="135" spans="2:10" ht="15.95" customHeight="1">
      <c r="B135" s="29">
        <v>61</v>
      </c>
      <c r="C135" s="26" t="s">
        <v>373</v>
      </c>
      <c r="D135" s="30" t="s">
        <v>368</v>
      </c>
      <c r="E135" s="58" t="s">
        <v>374</v>
      </c>
      <c r="F135" s="31">
        <f>SUM(F134+VLOOKUP(E134,'변수 타입'!$B$5:$E$14,3,FALSE))</f>
        <v>1272</v>
      </c>
      <c r="G135" s="6" t="s">
        <v>209</v>
      </c>
      <c r="H135" s="62" t="str">
        <f>VLOOKUP(E135,'변수 타입'!$B$5:$E$14,2,FALSE)</f>
        <v>int</v>
      </c>
      <c r="I135" s="20" t="s">
        <v>38</v>
      </c>
      <c r="J135" s="12" t="s">
        <v>93</v>
      </c>
    </row>
    <row r="136" spans="2:10" ht="15.95" customHeight="1">
      <c r="B136" s="29">
        <v>62</v>
      </c>
      <c r="C136" s="26" t="s">
        <v>373</v>
      </c>
      <c r="D136" s="30" t="s">
        <v>368</v>
      </c>
      <c r="E136" s="58" t="s">
        <v>374</v>
      </c>
      <c r="F136" s="31">
        <f>SUM(F135+VLOOKUP(E135,'변수 타입'!$B$5:$E$14,3,FALSE))</f>
        <v>1276</v>
      </c>
      <c r="G136" s="6" t="s">
        <v>210</v>
      </c>
      <c r="H136" s="62" t="str">
        <f>VLOOKUP(E136,'변수 타입'!$B$5:$E$14,2,FALSE)</f>
        <v>int</v>
      </c>
      <c r="I136" s="20" t="s">
        <v>39</v>
      </c>
      <c r="J136" s="12" t="s">
        <v>92</v>
      </c>
    </row>
    <row r="137" spans="2:10" ht="15.95" customHeight="1">
      <c r="B137" s="29">
        <v>63</v>
      </c>
      <c r="C137" s="26" t="s">
        <v>373</v>
      </c>
      <c r="D137" s="30" t="s">
        <v>368</v>
      </c>
      <c r="E137" s="58" t="s">
        <v>374</v>
      </c>
      <c r="F137" s="31">
        <f>SUM(F136+VLOOKUP(E136,'변수 타입'!$B$5:$E$14,3,FALSE))</f>
        <v>1280</v>
      </c>
      <c r="G137" s="6" t="s">
        <v>211</v>
      </c>
      <c r="H137" s="62" t="str">
        <f>VLOOKUP(E137,'변수 타입'!$B$5:$E$14,2,FALSE)</f>
        <v>int</v>
      </c>
      <c r="I137" s="20" t="s">
        <v>40</v>
      </c>
      <c r="J137" s="12" t="s">
        <v>93</v>
      </c>
    </row>
    <row r="138" spans="2:10" ht="15.95" customHeight="1">
      <c r="B138" s="29">
        <v>64</v>
      </c>
      <c r="C138" s="26" t="s">
        <v>373</v>
      </c>
      <c r="D138" s="30" t="s">
        <v>368</v>
      </c>
      <c r="E138" s="58" t="s">
        <v>374</v>
      </c>
      <c r="F138" s="31">
        <f>SUM(F137+VLOOKUP(E137,'변수 타입'!$B$5:$E$14,3,FALSE))</f>
        <v>1284</v>
      </c>
      <c r="G138" s="6" t="s">
        <v>212</v>
      </c>
      <c r="H138" s="62" t="str">
        <f>VLOOKUP(E138,'변수 타입'!$B$5:$E$14,2,FALSE)</f>
        <v>int</v>
      </c>
      <c r="I138" s="20" t="s">
        <v>41</v>
      </c>
      <c r="J138" s="12" t="s">
        <v>92</v>
      </c>
    </row>
    <row r="139" spans="2:10" ht="15.95" customHeight="1">
      <c r="B139" s="29">
        <v>65</v>
      </c>
      <c r="C139" s="26" t="s">
        <v>373</v>
      </c>
      <c r="D139" s="30" t="s">
        <v>368</v>
      </c>
      <c r="E139" s="58" t="s">
        <v>374</v>
      </c>
      <c r="F139" s="31">
        <f>SUM(F138+VLOOKUP(E138,'변수 타입'!$B$5:$E$14,3,FALSE))</f>
        <v>1288</v>
      </c>
      <c r="G139" s="6" t="s">
        <v>213</v>
      </c>
      <c r="H139" s="62" t="str">
        <f>VLOOKUP(E139,'변수 타입'!$B$5:$E$14,2,FALSE)</f>
        <v>int</v>
      </c>
      <c r="I139" s="20" t="s">
        <v>42</v>
      </c>
      <c r="J139" s="12" t="s">
        <v>93</v>
      </c>
    </row>
    <row r="140" spans="2:10" ht="15.95" customHeight="1">
      <c r="B140" s="29">
        <v>66</v>
      </c>
      <c r="C140" s="26" t="s">
        <v>373</v>
      </c>
      <c r="D140" s="30" t="s">
        <v>368</v>
      </c>
      <c r="E140" s="58" t="s">
        <v>374</v>
      </c>
      <c r="F140" s="31">
        <f>SUM(F139+VLOOKUP(E139,'변수 타입'!$B$5:$E$14,3,FALSE))</f>
        <v>1292</v>
      </c>
      <c r="G140" s="6" t="s">
        <v>214</v>
      </c>
      <c r="H140" s="62" t="str">
        <f>VLOOKUP(E140,'변수 타입'!$B$5:$E$14,2,FALSE)</f>
        <v>int</v>
      </c>
      <c r="I140" s="20" t="s">
        <v>43</v>
      </c>
      <c r="J140" s="12" t="s">
        <v>92</v>
      </c>
    </row>
    <row r="141" spans="2:10" ht="15.95" customHeight="1">
      <c r="B141" s="29">
        <v>67</v>
      </c>
      <c r="C141" s="26" t="s">
        <v>373</v>
      </c>
      <c r="D141" s="30" t="s">
        <v>368</v>
      </c>
      <c r="E141" s="58" t="s">
        <v>374</v>
      </c>
      <c r="F141" s="31">
        <f>SUM(F140+VLOOKUP(E140,'변수 타입'!$B$5:$E$14,3,FALSE))</f>
        <v>1296</v>
      </c>
      <c r="G141" s="6" t="s">
        <v>215</v>
      </c>
      <c r="H141" s="62" t="str">
        <f>VLOOKUP(E141,'변수 타입'!$B$5:$E$14,2,FALSE)</f>
        <v>int</v>
      </c>
      <c r="I141" s="20" t="s">
        <v>44</v>
      </c>
      <c r="J141" s="12" t="s">
        <v>93</v>
      </c>
    </row>
    <row r="142" spans="2:10" ht="15.95" customHeight="1">
      <c r="B142" s="29">
        <v>68</v>
      </c>
      <c r="C142" s="26" t="s">
        <v>373</v>
      </c>
      <c r="D142" s="30" t="s">
        <v>368</v>
      </c>
      <c r="E142" s="58" t="s">
        <v>374</v>
      </c>
      <c r="F142" s="31">
        <f>SUM(F141+VLOOKUP(E141,'변수 타입'!$B$5:$E$14,3,FALSE))</f>
        <v>1300</v>
      </c>
      <c r="G142" s="6" t="s">
        <v>216</v>
      </c>
      <c r="H142" s="62" t="str">
        <f>VLOOKUP(E142,'변수 타입'!$B$5:$E$14,2,FALSE)</f>
        <v>int</v>
      </c>
      <c r="I142" s="20" t="s">
        <v>45</v>
      </c>
      <c r="J142" s="12" t="s">
        <v>92</v>
      </c>
    </row>
    <row r="143" spans="2:10" ht="15.95" customHeight="1">
      <c r="B143" s="29">
        <v>69</v>
      </c>
      <c r="C143" s="26" t="s">
        <v>373</v>
      </c>
      <c r="D143" s="30" t="s">
        <v>368</v>
      </c>
      <c r="E143" s="58" t="s">
        <v>374</v>
      </c>
      <c r="F143" s="31">
        <f>SUM(F142+VLOOKUP(E142,'변수 타입'!$B$5:$E$14,3,FALSE))</f>
        <v>1304</v>
      </c>
      <c r="G143" s="6" t="s">
        <v>217</v>
      </c>
      <c r="H143" s="62" t="str">
        <f>VLOOKUP(E143,'변수 타입'!$B$5:$E$14,2,FALSE)</f>
        <v>int</v>
      </c>
      <c r="I143" s="20" t="s">
        <v>46</v>
      </c>
      <c r="J143" s="12" t="s">
        <v>93</v>
      </c>
    </row>
    <row r="144" spans="2:10" ht="15.95" customHeight="1">
      <c r="B144" s="29">
        <v>70</v>
      </c>
      <c r="C144" s="26" t="s">
        <v>373</v>
      </c>
      <c r="D144" s="30" t="s">
        <v>368</v>
      </c>
      <c r="E144" s="58" t="s">
        <v>374</v>
      </c>
      <c r="F144" s="31">
        <f>SUM(F143+VLOOKUP(E143,'변수 타입'!$B$5:$E$14,3,FALSE))</f>
        <v>1308</v>
      </c>
      <c r="G144" s="6" t="s">
        <v>218</v>
      </c>
      <c r="H144" s="62" t="str">
        <f>VLOOKUP(E144,'변수 타입'!$B$5:$E$14,2,FALSE)</f>
        <v>int</v>
      </c>
      <c r="I144" s="20" t="s">
        <v>47</v>
      </c>
      <c r="J144" s="12" t="s">
        <v>92</v>
      </c>
    </row>
    <row r="145" spans="2:10" ht="15.95" customHeight="1">
      <c r="B145" s="29">
        <v>71</v>
      </c>
      <c r="C145" s="26" t="s">
        <v>373</v>
      </c>
      <c r="D145" s="30" t="s">
        <v>368</v>
      </c>
      <c r="E145" s="58" t="s">
        <v>374</v>
      </c>
      <c r="F145" s="31">
        <f>SUM(F144+VLOOKUP(E144,'변수 타입'!$B$5:$E$14,3,FALSE))</f>
        <v>1312</v>
      </c>
      <c r="G145" s="6" t="s">
        <v>219</v>
      </c>
      <c r="H145" s="62" t="str">
        <f>VLOOKUP(E145,'변수 타입'!$B$5:$E$14,2,FALSE)</f>
        <v>int</v>
      </c>
      <c r="I145" s="20" t="s">
        <v>48</v>
      </c>
      <c r="J145" s="12" t="s">
        <v>93</v>
      </c>
    </row>
    <row r="146" spans="2:10" ht="15.95" customHeight="1">
      <c r="B146" s="29">
        <v>72</v>
      </c>
      <c r="C146" s="26" t="s">
        <v>373</v>
      </c>
      <c r="D146" s="30" t="s">
        <v>368</v>
      </c>
      <c r="E146" s="58" t="s">
        <v>374</v>
      </c>
      <c r="F146" s="31">
        <f>SUM(F145+VLOOKUP(E145,'변수 타입'!$B$5:$E$14,3,FALSE))</f>
        <v>1316</v>
      </c>
      <c r="G146" s="6" t="s">
        <v>220</v>
      </c>
      <c r="H146" s="62" t="str">
        <f>VLOOKUP(E146,'변수 타입'!$B$5:$E$14,2,FALSE)</f>
        <v>int</v>
      </c>
      <c r="I146" s="20" t="s">
        <v>49</v>
      </c>
      <c r="J146" s="12" t="s">
        <v>92</v>
      </c>
    </row>
    <row r="147" spans="2:10" ht="15.95" customHeight="1">
      <c r="B147" s="29">
        <v>73</v>
      </c>
      <c r="C147" s="26" t="s">
        <v>373</v>
      </c>
      <c r="D147" s="30" t="s">
        <v>368</v>
      </c>
      <c r="E147" s="58" t="s">
        <v>374</v>
      </c>
      <c r="F147" s="31">
        <f>SUM(F146+VLOOKUP(E146,'변수 타입'!$B$5:$E$14,3,FALSE))</f>
        <v>1320</v>
      </c>
      <c r="G147" s="6" t="s">
        <v>221</v>
      </c>
      <c r="H147" s="62" t="str">
        <f>VLOOKUP(E147,'변수 타입'!$B$5:$E$14,2,FALSE)</f>
        <v>int</v>
      </c>
      <c r="I147" s="20" t="s">
        <v>50</v>
      </c>
      <c r="J147" s="12" t="s">
        <v>93</v>
      </c>
    </row>
    <row r="148" spans="2:10" ht="15.95" customHeight="1">
      <c r="B148" s="29">
        <v>74</v>
      </c>
      <c r="C148" s="26" t="s">
        <v>373</v>
      </c>
      <c r="D148" s="30" t="s">
        <v>368</v>
      </c>
      <c r="E148" s="58" t="s">
        <v>374</v>
      </c>
      <c r="F148" s="31">
        <f>SUM(F147+VLOOKUP(E147,'변수 타입'!$B$5:$E$14,3,FALSE))</f>
        <v>1324</v>
      </c>
      <c r="G148" s="7" t="s">
        <v>222</v>
      </c>
      <c r="H148" s="62" t="str">
        <f>VLOOKUP(E148,'변수 타입'!$B$5:$E$14,2,FALSE)</f>
        <v>int</v>
      </c>
      <c r="I148" s="102" t="s">
        <v>51</v>
      </c>
      <c r="J148" s="12" t="s">
        <v>92</v>
      </c>
    </row>
    <row r="149" spans="2:10" ht="15.95" customHeight="1">
      <c r="B149" s="29">
        <v>75</v>
      </c>
      <c r="C149" s="26" t="s">
        <v>373</v>
      </c>
      <c r="D149" s="30" t="s">
        <v>368</v>
      </c>
      <c r="E149" s="58" t="s">
        <v>374</v>
      </c>
      <c r="F149" s="31">
        <f>SUM(F148+VLOOKUP(E148,'변수 타입'!$B$5:$E$14,3,FALSE))</f>
        <v>1328</v>
      </c>
      <c r="G149" s="7" t="s">
        <v>223</v>
      </c>
      <c r="H149" s="62" t="str">
        <f>VLOOKUP(E149,'변수 타입'!$B$5:$E$14,2,FALSE)</f>
        <v>int</v>
      </c>
      <c r="I149" s="102" t="s">
        <v>52</v>
      </c>
      <c r="J149" s="12" t="s">
        <v>93</v>
      </c>
    </row>
    <row r="150" spans="2:10" ht="15.95" customHeight="1">
      <c r="B150" s="29">
        <v>76</v>
      </c>
      <c r="C150" s="26" t="s">
        <v>373</v>
      </c>
      <c r="D150" s="30" t="s">
        <v>368</v>
      </c>
      <c r="E150" s="58" t="s">
        <v>374</v>
      </c>
      <c r="F150" s="31">
        <f>SUM(F149+VLOOKUP(E149,'변수 타입'!$B$5:$E$14,3,FALSE))</f>
        <v>1332</v>
      </c>
      <c r="G150" s="7" t="s">
        <v>224</v>
      </c>
      <c r="H150" s="62" t="str">
        <f>VLOOKUP(E150,'변수 타입'!$B$5:$E$14,2,FALSE)</f>
        <v>int</v>
      </c>
      <c r="I150" s="102" t="s">
        <v>53</v>
      </c>
      <c r="J150" s="12" t="s">
        <v>92</v>
      </c>
    </row>
    <row r="151" spans="2:10" ht="15.95" customHeight="1">
      <c r="B151" s="29">
        <v>77</v>
      </c>
      <c r="C151" s="26" t="s">
        <v>373</v>
      </c>
      <c r="D151" s="30" t="s">
        <v>368</v>
      </c>
      <c r="E151" s="58" t="s">
        <v>374</v>
      </c>
      <c r="F151" s="31">
        <f>SUM(F150+VLOOKUP(E150,'변수 타입'!$B$5:$E$14,3,FALSE))</f>
        <v>1336</v>
      </c>
      <c r="G151" s="7" t="s">
        <v>225</v>
      </c>
      <c r="H151" s="62" t="str">
        <f>VLOOKUP(E151,'변수 타입'!$B$5:$E$14,2,FALSE)</f>
        <v>int</v>
      </c>
      <c r="I151" s="102" t="s">
        <v>54</v>
      </c>
      <c r="J151" s="12" t="s">
        <v>93</v>
      </c>
    </row>
    <row r="152" spans="2:10" ht="15.95" customHeight="1">
      <c r="B152" s="29">
        <v>78</v>
      </c>
      <c r="C152" s="26" t="s">
        <v>373</v>
      </c>
      <c r="D152" s="30" t="s">
        <v>368</v>
      </c>
      <c r="E152" s="58" t="s">
        <v>374</v>
      </c>
      <c r="F152" s="31">
        <f>SUM(F151+VLOOKUP(E151,'변수 타입'!$B$5:$E$14,3,FALSE))</f>
        <v>1340</v>
      </c>
      <c r="G152" s="7" t="s">
        <v>226</v>
      </c>
      <c r="H152" s="62" t="str">
        <f>VLOOKUP(E152,'변수 타입'!$B$5:$E$14,2,FALSE)</f>
        <v>int</v>
      </c>
      <c r="I152" s="102" t="s">
        <v>55</v>
      </c>
      <c r="J152" s="12" t="s">
        <v>92</v>
      </c>
    </row>
    <row r="153" spans="2:10" ht="15.95" customHeight="1">
      <c r="B153" s="29">
        <v>79</v>
      </c>
      <c r="C153" s="26" t="s">
        <v>373</v>
      </c>
      <c r="D153" s="30" t="s">
        <v>368</v>
      </c>
      <c r="E153" s="58" t="s">
        <v>374</v>
      </c>
      <c r="F153" s="31">
        <f>SUM(F152+VLOOKUP(E152,'변수 타입'!$B$5:$E$14,3,FALSE))</f>
        <v>1344</v>
      </c>
      <c r="G153" s="7" t="s">
        <v>227</v>
      </c>
      <c r="H153" s="62" t="str">
        <f>VLOOKUP(E153,'변수 타입'!$B$5:$E$14,2,FALSE)</f>
        <v>int</v>
      </c>
      <c r="I153" s="102" t="s">
        <v>56</v>
      </c>
      <c r="J153" s="12" t="s">
        <v>93</v>
      </c>
    </row>
    <row r="154" spans="2:10" ht="15.95" customHeight="1">
      <c r="B154" s="29">
        <v>80</v>
      </c>
      <c r="C154" s="26" t="s">
        <v>373</v>
      </c>
      <c r="D154" s="30" t="s">
        <v>368</v>
      </c>
      <c r="E154" s="58" t="s">
        <v>374</v>
      </c>
      <c r="F154" s="31">
        <f>SUM(F153+VLOOKUP(E153,'변수 타입'!$B$5:$E$14,3,FALSE))</f>
        <v>1348</v>
      </c>
      <c r="G154" s="6" t="s">
        <v>228</v>
      </c>
      <c r="H154" s="62" t="str">
        <f>VLOOKUP(E154,'변수 타입'!$B$5:$E$14,2,FALSE)</f>
        <v>int</v>
      </c>
      <c r="I154" s="102" t="s">
        <v>57</v>
      </c>
      <c r="J154" s="12" t="s">
        <v>92</v>
      </c>
    </row>
    <row r="155" spans="2:10" ht="15.95" customHeight="1">
      <c r="B155" s="29">
        <v>81</v>
      </c>
      <c r="C155" s="26" t="s">
        <v>373</v>
      </c>
      <c r="D155" s="30" t="s">
        <v>368</v>
      </c>
      <c r="E155" s="58" t="s">
        <v>374</v>
      </c>
      <c r="F155" s="31">
        <f>SUM(F154+VLOOKUP(E154,'변수 타입'!$B$5:$E$14,3,FALSE))</f>
        <v>1352</v>
      </c>
      <c r="G155" s="6" t="s">
        <v>229</v>
      </c>
      <c r="H155" s="62" t="str">
        <f>VLOOKUP(E155,'변수 타입'!$B$5:$E$14,2,FALSE)</f>
        <v>int</v>
      </c>
      <c r="I155" s="102" t="s">
        <v>58</v>
      </c>
      <c r="J155" s="12" t="s">
        <v>93</v>
      </c>
    </row>
    <row r="156" spans="2:10" ht="15.95" customHeight="1">
      <c r="B156" s="29">
        <v>82</v>
      </c>
      <c r="C156" s="26" t="s">
        <v>373</v>
      </c>
      <c r="D156" s="30" t="s">
        <v>368</v>
      </c>
      <c r="E156" s="58" t="s">
        <v>374</v>
      </c>
      <c r="F156" s="31">
        <f>SUM(F155+VLOOKUP(E155,'변수 타입'!$B$5:$E$14,3,FALSE))</f>
        <v>1356</v>
      </c>
      <c r="G156" s="6" t="s">
        <v>230</v>
      </c>
      <c r="H156" s="62" t="str">
        <f>VLOOKUP(E156,'변수 타입'!$B$5:$E$14,2,FALSE)</f>
        <v>int</v>
      </c>
      <c r="I156" s="20" t="s">
        <v>59</v>
      </c>
      <c r="J156" s="12" t="s">
        <v>92</v>
      </c>
    </row>
    <row r="157" spans="2:10" ht="15.95" customHeight="1">
      <c r="B157" s="29">
        <v>83</v>
      </c>
      <c r="C157" s="26" t="s">
        <v>373</v>
      </c>
      <c r="D157" s="30" t="s">
        <v>368</v>
      </c>
      <c r="E157" s="58" t="s">
        <v>374</v>
      </c>
      <c r="F157" s="31">
        <f>SUM(F156+VLOOKUP(E156,'변수 타입'!$B$5:$E$14,3,FALSE))</f>
        <v>1360</v>
      </c>
      <c r="G157" s="6" t="s">
        <v>231</v>
      </c>
      <c r="H157" s="62" t="str">
        <f>VLOOKUP(E157,'변수 타입'!$B$5:$E$14,2,FALSE)</f>
        <v>int</v>
      </c>
      <c r="I157" s="20" t="s">
        <v>60</v>
      </c>
      <c r="J157" s="12" t="s">
        <v>93</v>
      </c>
    </row>
    <row r="158" spans="2:10" ht="15.95" customHeight="1">
      <c r="B158" s="29">
        <v>84</v>
      </c>
      <c r="C158" s="26" t="s">
        <v>373</v>
      </c>
      <c r="D158" s="30" t="s">
        <v>368</v>
      </c>
      <c r="E158" s="58" t="s">
        <v>374</v>
      </c>
      <c r="F158" s="31">
        <f>SUM(F157+VLOOKUP(E157,'변수 타입'!$B$5:$E$14,3,FALSE))</f>
        <v>1364</v>
      </c>
      <c r="G158" s="6" t="s">
        <v>232</v>
      </c>
      <c r="H158" s="62" t="str">
        <f>VLOOKUP(E158,'변수 타입'!$B$5:$E$14,2,FALSE)</f>
        <v>int</v>
      </c>
      <c r="I158" s="20" t="s">
        <v>61</v>
      </c>
      <c r="J158" s="12" t="s">
        <v>92</v>
      </c>
    </row>
    <row r="159" spans="2:10" ht="15.95" customHeight="1">
      <c r="B159" s="29">
        <v>85</v>
      </c>
      <c r="C159" s="26" t="s">
        <v>373</v>
      </c>
      <c r="D159" s="30" t="s">
        <v>368</v>
      </c>
      <c r="E159" s="58" t="s">
        <v>374</v>
      </c>
      <c r="F159" s="31">
        <f>SUM(F158+VLOOKUP(E158,'변수 타입'!$B$5:$E$14,3,FALSE))</f>
        <v>1368</v>
      </c>
      <c r="G159" s="6" t="s">
        <v>233</v>
      </c>
      <c r="H159" s="62" t="str">
        <f>VLOOKUP(E159,'변수 타입'!$B$5:$E$14,2,FALSE)</f>
        <v>int</v>
      </c>
      <c r="I159" s="20" t="s">
        <v>62</v>
      </c>
      <c r="J159" s="12" t="s">
        <v>93</v>
      </c>
    </row>
    <row r="160" spans="2:10" ht="15.95" customHeight="1">
      <c r="B160" s="29">
        <v>86</v>
      </c>
      <c r="C160" s="26" t="s">
        <v>373</v>
      </c>
      <c r="D160" s="30" t="s">
        <v>368</v>
      </c>
      <c r="E160" s="58" t="s">
        <v>374</v>
      </c>
      <c r="F160" s="31">
        <f>SUM(F159+VLOOKUP(E159,'변수 타입'!$B$5:$E$14,3,FALSE))</f>
        <v>1372</v>
      </c>
      <c r="G160" s="6" t="s">
        <v>234</v>
      </c>
      <c r="H160" s="62" t="str">
        <f>VLOOKUP(E160,'변수 타입'!$B$5:$E$14,2,FALSE)</f>
        <v>int</v>
      </c>
      <c r="I160" s="20" t="s">
        <v>63</v>
      </c>
      <c r="J160" s="12" t="s">
        <v>92</v>
      </c>
    </row>
    <row r="161" spans="2:105" ht="15.95" customHeight="1">
      <c r="B161" s="29">
        <v>87</v>
      </c>
      <c r="C161" s="26" t="s">
        <v>373</v>
      </c>
      <c r="D161" s="30" t="s">
        <v>368</v>
      </c>
      <c r="E161" s="58" t="s">
        <v>374</v>
      </c>
      <c r="F161" s="31">
        <f>SUM(F160+VLOOKUP(E160,'변수 타입'!$B$5:$E$14,3,FALSE))</f>
        <v>1376</v>
      </c>
      <c r="G161" s="6" t="s">
        <v>235</v>
      </c>
      <c r="H161" s="62" t="str">
        <f>VLOOKUP(E161,'변수 타입'!$B$5:$E$14,2,FALSE)</f>
        <v>int</v>
      </c>
      <c r="I161" s="20" t="s">
        <v>64</v>
      </c>
      <c r="J161" s="12" t="s">
        <v>93</v>
      </c>
    </row>
    <row r="162" spans="2:105" ht="15.95" customHeight="1">
      <c r="B162" s="29">
        <v>88</v>
      </c>
      <c r="C162" s="26" t="s">
        <v>373</v>
      </c>
      <c r="D162" s="30" t="s">
        <v>368</v>
      </c>
      <c r="E162" s="58" t="s">
        <v>374</v>
      </c>
      <c r="F162" s="31">
        <f>SUM(F161+VLOOKUP(E161,'변수 타입'!$B$5:$E$14,3,FALSE))</f>
        <v>1380</v>
      </c>
      <c r="G162" s="6" t="s">
        <v>236</v>
      </c>
      <c r="H162" s="62" t="str">
        <f>VLOOKUP(E162,'변수 타입'!$B$5:$E$14,2,FALSE)</f>
        <v>int</v>
      </c>
      <c r="I162" s="20" t="s">
        <v>65</v>
      </c>
      <c r="J162" s="12" t="s">
        <v>92</v>
      </c>
    </row>
    <row r="163" spans="2:105" ht="15.95" customHeight="1">
      <c r="B163" s="29">
        <v>89</v>
      </c>
      <c r="C163" s="26" t="s">
        <v>373</v>
      </c>
      <c r="D163" s="30" t="s">
        <v>368</v>
      </c>
      <c r="E163" s="58" t="s">
        <v>374</v>
      </c>
      <c r="F163" s="31">
        <f>SUM(F162+VLOOKUP(E162,'변수 타입'!$B$5:$E$14,3,FALSE))</f>
        <v>1384</v>
      </c>
      <c r="G163" s="6" t="s">
        <v>237</v>
      </c>
      <c r="H163" s="62" t="str">
        <f>VLOOKUP(E163,'변수 타입'!$B$5:$E$14,2,FALSE)</f>
        <v>int</v>
      </c>
      <c r="I163" s="20" t="s">
        <v>66</v>
      </c>
      <c r="J163" s="12" t="s">
        <v>93</v>
      </c>
    </row>
    <row r="164" spans="2:105" ht="15.95" customHeight="1">
      <c r="B164" s="29">
        <v>90</v>
      </c>
      <c r="C164" s="26" t="s">
        <v>373</v>
      </c>
      <c r="D164" s="30" t="s">
        <v>368</v>
      </c>
      <c r="E164" s="58" t="s">
        <v>374</v>
      </c>
      <c r="F164" s="31">
        <f>SUM(F163+VLOOKUP(E163,'변수 타입'!$B$5:$E$14,3,FALSE))</f>
        <v>1388</v>
      </c>
      <c r="G164" s="6" t="s">
        <v>238</v>
      </c>
      <c r="H164" s="62" t="str">
        <f>VLOOKUP(E164,'변수 타입'!$B$5:$E$14,2,FALSE)</f>
        <v>int</v>
      </c>
      <c r="I164" s="20" t="s">
        <v>67</v>
      </c>
      <c r="J164" s="12" t="s">
        <v>92</v>
      </c>
    </row>
    <row r="165" spans="2:105" ht="15.95" customHeight="1">
      <c r="B165" s="29">
        <v>91</v>
      </c>
      <c r="C165" s="26" t="s">
        <v>373</v>
      </c>
      <c r="D165" s="30" t="s">
        <v>368</v>
      </c>
      <c r="E165" s="58" t="s">
        <v>374</v>
      </c>
      <c r="F165" s="31">
        <f>SUM(F164+VLOOKUP(E164,'변수 타입'!$B$5:$E$14,3,FALSE))</f>
        <v>1392</v>
      </c>
      <c r="G165" s="6" t="s">
        <v>239</v>
      </c>
      <c r="H165" s="62" t="str">
        <f>VLOOKUP(E165,'변수 타입'!$B$5:$E$14,2,FALSE)</f>
        <v>int</v>
      </c>
      <c r="I165" s="20" t="s">
        <v>68</v>
      </c>
      <c r="J165" s="12" t="s">
        <v>93</v>
      </c>
    </row>
    <row r="166" spans="2:105" ht="15.95" customHeight="1">
      <c r="B166" s="29">
        <v>92</v>
      </c>
      <c r="C166" s="26" t="s">
        <v>373</v>
      </c>
      <c r="D166" s="30" t="s">
        <v>368</v>
      </c>
      <c r="E166" s="58" t="s">
        <v>374</v>
      </c>
      <c r="F166" s="31">
        <f>SUM(F165+VLOOKUP(E165,'변수 타입'!$B$5:$E$14,3,FALSE))</f>
        <v>1396</v>
      </c>
      <c r="G166" s="6" t="s">
        <v>240</v>
      </c>
      <c r="H166" s="62" t="str">
        <f>VLOOKUP(E166,'변수 타입'!$B$5:$E$14,2,FALSE)</f>
        <v>int</v>
      </c>
      <c r="I166" s="20" t="s">
        <v>69</v>
      </c>
      <c r="J166" s="12" t="s">
        <v>92</v>
      </c>
    </row>
    <row r="167" spans="2:105" ht="15.95" customHeight="1">
      <c r="B167" s="29">
        <v>93</v>
      </c>
      <c r="C167" s="26" t="s">
        <v>373</v>
      </c>
      <c r="D167" s="30" t="s">
        <v>368</v>
      </c>
      <c r="E167" s="58" t="s">
        <v>374</v>
      </c>
      <c r="F167" s="31">
        <f>SUM(F166+VLOOKUP(E166,'변수 타입'!$B$5:$E$14,3,FALSE))</f>
        <v>1400</v>
      </c>
      <c r="G167" s="6" t="s">
        <v>241</v>
      </c>
      <c r="H167" s="62" t="str">
        <f>VLOOKUP(E167,'변수 타입'!$B$5:$E$14,2,FALSE)</f>
        <v>int</v>
      </c>
      <c r="I167" s="20" t="s">
        <v>70</v>
      </c>
      <c r="J167" s="12" t="s">
        <v>93</v>
      </c>
    </row>
    <row r="168" spans="2:105" ht="15.95" customHeight="1">
      <c r="B168" s="29">
        <v>94</v>
      </c>
      <c r="C168" s="26" t="s">
        <v>373</v>
      </c>
      <c r="D168" s="30" t="s">
        <v>368</v>
      </c>
      <c r="E168" s="58" t="s">
        <v>374</v>
      </c>
      <c r="F168" s="31">
        <f>SUM(F167+VLOOKUP(E167,'변수 타입'!$B$5:$E$14,3,FALSE))</f>
        <v>1404</v>
      </c>
      <c r="G168" s="6" t="s">
        <v>242</v>
      </c>
      <c r="H168" s="62" t="str">
        <f>VLOOKUP(E168,'변수 타입'!$B$5:$E$14,2,FALSE)</f>
        <v>int</v>
      </c>
      <c r="I168" s="20" t="s">
        <v>71</v>
      </c>
      <c r="J168" s="12" t="s">
        <v>92</v>
      </c>
    </row>
    <row r="169" spans="2:105" ht="15.95" customHeight="1">
      <c r="B169" s="29">
        <v>95</v>
      </c>
      <c r="C169" s="26" t="s">
        <v>373</v>
      </c>
      <c r="D169" s="30" t="s">
        <v>368</v>
      </c>
      <c r="E169" s="58" t="s">
        <v>374</v>
      </c>
      <c r="F169" s="31">
        <f>SUM(F168+VLOOKUP(E168,'변수 타입'!$B$5:$E$14,3,FALSE))</f>
        <v>1408</v>
      </c>
      <c r="G169" s="6" t="s">
        <v>243</v>
      </c>
      <c r="H169" s="62" t="str">
        <f>VLOOKUP(E169,'변수 타입'!$B$5:$E$14,2,FALSE)</f>
        <v>int</v>
      </c>
      <c r="I169" s="20" t="s">
        <v>72</v>
      </c>
      <c r="J169" s="12" t="s">
        <v>93</v>
      </c>
    </row>
    <row r="170" spans="2:105" ht="15.95" customHeight="1">
      <c r="B170" s="29">
        <v>96</v>
      </c>
      <c r="C170" s="26" t="s">
        <v>373</v>
      </c>
      <c r="D170" s="30" t="s">
        <v>368</v>
      </c>
      <c r="E170" s="58" t="s">
        <v>374</v>
      </c>
      <c r="F170" s="31">
        <f>SUM(F169+VLOOKUP(E169,'변수 타입'!$B$5:$E$14,3,FALSE))</f>
        <v>1412</v>
      </c>
      <c r="G170" s="6" t="s">
        <v>244</v>
      </c>
      <c r="H170" s="62" t="str">
        <f>VLOOKUP(E170,'변수 타입'!$B$5:$E$14,2,FALSE)</f>
        <v>int</v>
      </c>
      <c r="I170" s="20" t="s">
        <v>73</v>
      </c>
      <c r="J170" s="12" t="s">
        <v>92</v>
      </c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</row>
    <row r="171" spans="2:105" ht="15.95" customHeight="1">
      <c r="B171" s="29">
        <v>97</v>
      </c>
      <c r="C171" s="26" t="s">
        <v>373</v>
      </c>
      <c r="D171" s="30" t="s">
        <v>368</v>
      </c>
      <c r="E171" s="58" t="s">
        <v>374</v>
      </c>
      <c r="F171" s="31">
        <f>SUM(F170+VLOOKUP(E170,'변수 타입'!$B$5:$E$14,3,FALSE))</f>
        <v>1416</v>
      </c>
      <c r="G171" s="6" t="s">
        <v>245</v>
      </c>
      <c r="H171" s="62" t="str">
        <f>VLOOKUP(E171,'변수 타입'!$B$5:$E$14,2,FALSE)</f>
        <v>int</v>
      </c>
      <c r="I171" s="20" t="s">
        <v>74</v>
      </c>
      <c r="J171" s="12" t="s">
        <v>93</v>
      </c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</row>
    <row r="172" spans="2:105" ht="15.95" customHeight="1">
      <c r="B172" s="29">
        <v>98</v>
      </c>
      <c r="C172" s="26" t="s">
        <v>373</v>
      </c>
      <c r="D172" s="30" t="s">
        <v>368</v>
      </c>
      <c r="E172" s="58" t="s">
        <v>374</v>
      </c>
      <c r="F172" s="31">
        <f>SUM(F171+VLOOKUP(E171,'변수 타입'!$B$5:$E$14,3,FALSE))</f>
        <v>1420</v>
      </c>
      <c r="G172" s="6" t="s">
        <v>246</v>
      </c>
      <c r="H172" s="62" t="str">
        <f>VLOOKUP(E172,'변수 타입'!$B$5:$E$14,2,FALSE)</f>
        <v>int</v>
      </c>
      <c r="I172" s="20" t="s">
        <v>75</v>
      </c>
      <c r="J172" s="12" t="s">
        <v>92</v>
      </c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</row>
    <row r="173" spans="2:105" ht="15.95" customHeight="1">
      <c r="B173" s="29">
        <v>99</v>
      </c>
      <c r="C173" s="26" t="s">
        <v>373</v>
      </c>
      <c r="D173" s="30" t="s">
        <v>368</v>
      </c>
      <c r="E173" s="58" t="s">
        <v>374</v>
      </c>
      <c r="F173" s="31">
        <f>SUM(F172+VLOOKUP(E172,'변수 타입'!$B$5:$E$14,3,FALSE))</f>
        <v>1424</v>
      </c>
      <c r="G173" s="6" t="s">
        <v>247</v>
      </c>
      <c r="H173" s="62" t="str">
        <f>VLOOKUP(E173,'변수 타입'!$B$5:$E$14,2,FALSE)</f>
        <v>int</v>
      </c>
      <c r="I173" s="20" t="s">
        <v>76</v>
      </c>
      <c r="J173" s="12" t="s">
        <v>93</v>
      </c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</row>
    <row r="174" spans="2:105" ht="15.95" customHeight="1">
      <c r="B174" s="29">
        <v>100</v>
      </c>
      <c r="C174" s="26" t="s">
        <v>373</v>
      </c>
      <c r="D174" s="30" t="s">
        <v>368</v>
      </c>
      <c r="E174" s="58" t="s">
        <v>374</v>
      </c>
      <c r="F174" s="31">
        <f>SUM(F173+VLOOKUP(E173,'변수 타입'!$B$5:$E$14,3,FALSE))</f>
        <v>1428</v>
      </c>
      <c r="G174" s="6" t="s">
        <v>248</v>
      </c>
      <c r="H174" s="62" t="str">
        <f>VLOOKUP(E174,'변수 타입'!$B$5:$E$14,2,FALSE)</f>
        <v>int</v>
      </c>
      <c r="I174" s="20" t="s">
        <v>77</v>
      </c>
      <c r="J174" s="12" t="s">
        <v>92</v>
      </c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</row>
    <row r="175" spans="2:105" ht="15.95" customHeight="1">
      <c r="B175" s="29">
        <v>101</v>
      </c>
      <c r="C175" s="26" t="s">
        <v>373</v>
      </c>
      <c r="D175" s="30" t="s">
        <v>368</v>
      </c>
      <c r="E175" s="58" t="s">
        <v>374</v>
      </c>
      <c r="F175" s="31">
        <f>SUM(F174+VLOOKUP(E174,'변수 타입'!$B$5:$E$14,3,FALSE))</f>
        <v>1432</v>
      </c>
      <c r="G175" s="6" t="s">
        <v>249</v>
      </c>
      <c r="H175" s="62" t="str">
        <f>VLOOKUP(E175,'변수 타입'!$B$5:$E$14,2,FALSE)</f>
        <v>int</v>
      </c>
      <c r="I175" s="20" t="s">
        <v>78</v>
      </c>
      <c r="J175" s="12" t="s">
        <v>93</v>
      </c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</row>
    <row r="176" spans="2:105" ht="15.95" customHeight="1">
      <c r="B176" s="29">
        <v>102</v>
      </c>
      <c r="C176" s="26" t="s">
        <v>373</v>
      </c>
      <c r="D176" s="30" t="s">
        <v>368</v>
      </c>
      <c r="E176" s="58" t="s">
        <v>374</v>
      </c>
      <c r="F176" s="31">
        <f>SUM(F175+VLOOKUP(E175,'변수 타입'!$B$5:$E$14,3,FALSE))</f>
        <v>1436</v>
      </c>
      <c r="G176" s="6" t="s">
        <v>250</v>
      </c>
      <c r="H176" s="62" t="str">
        <f>VLOOKUP(E176,'변수 타입'!$B$5:$E$14,2,FALSE)</f>
        <v>int</v>
      </c>
      <c r="I176" s="20" t="s">
        <v>79</v>
      </c>
      <c r="J176" s="12" t="s">
        <v>92</v>
      </c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</row>
    <row r="177" spans="2:105" ht="15.95" customHeight="1">
      <c r="B177" s="29">
        <v>103</v>
      </c>
      <c r="C177" s="26" t="s">
        <v>373</v>
      </c>
      <c r="D177" s="30" t="s">
        <v>368</v>
      </c>
      <c r="E177" s="58" t="s">
        <v>374</v>
      </c>
      <c r="F177" s="31">
        <f>SUM(F176+VLOOKUP(E176,'변수 타입'!$B$5:$E$14,3,FALSE))</f>
        <v>1440</v>
      </c>
      <c r="G177" s="6" t="s">
        <v>251</v>
      </c>
      <c r="H177" s="62" t="str">
        <f>VLOOKUP(E177,'변수 타입'!$B$5:$E$14,2,FALSE)</f>
        <v>int</v>
      </c>
      <c r="I177" s="20" t="s">
        <v>80</v>
      </c>
      <c r="J177" s="12" t="s">
        <v>93</v>
      </c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</row>
    <row r="178" spans="2:105" ht="15.95" customHeight="1">
      <c r="B178" s="29">
        <v>104</v>
      </c>
      <c r="C178" s="26" t="s">
        <v>373</v>
      </c>
      <c r="D178" s="30" t="s">
        <v>368</v>
      </c>
      <c r="E178" s="58" t="s">
        <v>374</v>
      </c>
      <c r="F178" s="31">
        <f>SUM(F177+VLOOKUP(E177,'변수 타입'!$B$5:$E$14,3,FALSE))</f>
        <v>1444</v>
      </c>
      <c r="G178" s="6" t="s">
        <v>252</v>
      </c>
      <c r="H178" s="62" t="str">
        <f>VLOOKUP(E178,'변수 타입'!$B$5:$E$14,2,FALSE)</f>
        <v>int</v>
      </c>
      <c r="I178" s="20" t="s">
        <v>81</v>
      </c>
      <c r="J178" s="12" t="s">
        <v>92</v>
      </c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</row>
    <row r="179" spans="2:105" ht="15.95" customHeight="1">
      <c r="B179" s="29">
        <v>105</v>
      </c>
      <c r="C179" s="26" t="s">
        <v>373</v>
      </c>
      <c r="D179" s="30" t="s">
        <v>368</v>
      </c>
      <c r="E179" s="58" t="s">
        <v>374</v>
      </c>
      <c r="F179" s="31">
        <f>SUM(F178+VLOOKUP(E178,'변수 타입'!$B$5:$E$14,3,FALSE))</f>
        <v>1448</v>
      </c>
      <c r="G179" s="6" t="s">
        <v>253</v>
      </c>
      <c r="H179" s="62" t="str">
        <f>VLOOKUP(E179,'변수 타입'!$B$5:$E$14,2,FALSE)</f>
        <v>int</v>
      </c>
      <c r="I179" s="20" t="s">
        <v>82</v>
      </c>
      <c r="J179" s="12" t="s">
        <v>93</v>
      </c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</row>
    <row r="180" spans="2:105" ht="15.95" customHeight="1">
      <c r="B180" s="29">
        <v>106</v>
      </c>
      <c r="C180" s="26" t="s">
        <v>373</v>
      </c>
      <c r="D180" s="30" t="s">
        <v>368</v>
      </c>
      <c r="E180" s="58" t="s">
        <v>374</v>
      </c>
      <c r="F180" s="31">
        <f>SUM(F179+VLOOKUP(E179,'변수 타입'!$B$5:$E$14,3,FALSE))</f>
        <v>1452</v>
      </c>
      <c r="G180" s="6" t="s">
        <v>254</v>
      </c>
      <c r="H180" s="62" t="str">
        <f>VLOOKUP(E180,'변수 타입'!$B$5:$E$14,2,FALSE)</f>
        <v>int</v>
      </c>
      <c r="I180" s="20" t="s">
        <v>83</v>
      </c>
      <c r="J180" s="12" t="s">
        <v>92</v>
      </c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</row>
    <row r="181" spans="2:105" ht="15.95" customHeight="1">
      <c r="B181" s="29">
        <v>107</v>
      </c>
      <c r="C181" s="26" t="s">
        <v>373</v>
      </c>
      <c r="D181" s="30" t="s">
        <v>368</v>
      </c>
      <c r="E181" s="58" t="s">
        <v>374</v>
      </c>
      <c r="F181" s="31">
        <f>SUM(F180+VLOOKUP(E180,'변수 타입'!$B$5:$E$14,3,FALSE))</f>
        <v>1456</v>
      </c>
      <c r="G181" s="6" t="s">
        <v>255</v>
      </c>
      <c r="H181" s="62" t="str">
        <f>VLOOKUP(E181,'변수 타입'!$B$5:$E$14,2,FALSE)</f>
        <v>int</v>
      </c>
      <c r="I181" s="20" t="s">
        <v>84</v>
      </c>
      <c r="J181" s="12" t="s">
        <v>93</v>
      </c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</row>
    <row r="182" spans="2:105" ht="15.95" customHeight="1">
      <c r="B182" s="29">
        <v>108</v>
      </c>
      <c r="C182" s="26" t="s">
        <v>373</v>
      </c>
      <c r="D182" s="30" t="s">
        <v>368</v>
      </c>
      <c r="E182" s="58" t="s">
        <v>374</v>
      </c>
      <c r="F182" s="31">
        <f>SUM(F181+VLOOKUP(E181,'변수 타입'!$B$5:$E$14,3,FALSE))</f>
        <v>1460</v>
      </c>
      <c r="G182" s="6" t="s">
        <v>256</v>
      </c>
      <c r="H182" s="62" t="str">
        <f>VLOOKUP(E182,'변수 타입'!$B$5:$E$14,2,FALSE)</f>
        <v>int</v>
      </c>
      <c r="I182" s="20" t="s">
        <v>85</v>
      </c>
      <c r="J182" s="12" t="s">
        <v>92</v>
      </c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</row>
    <row r="183" spans="2:105" ht="15.95" customHeight="1">
      <c r="B183" s="29">
        <v>109</v>
      </c>
      <c r="C183" s="26" t="s">
        <v>373</v>
      </c>
      <c r="D183" s="30" t="s">
        <v>368</v>
      </c>
      <c r="E183" s="58" t="s">
        <v>374</v>
      </c>
      <c r="F183" s="31">
        <f>SUM(F182+VLOOKUP(E182,'변수 타입'!$B$5:$E$14,3,FALSE))</f>
        <v>1464</v>
      </c>
      <c r="G183" s="6" t="s">
        <v>257</v>
      </c>
      <c r="H183" s="62" t="str">
        <f>VLOOKUP(E183,'변수 타입'!$B$5:$E$14,2,FALSE)</f>
        <v>int</v>
      </c>
      <c r="I183" s="20" t="s">
        <v>86</v>
      </c>
      <c r="J183" s="12" t="s">
        <v>93</v>
      </c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</row>
    <row r="184" spans="2:105" ht="15.95" customHeight="1">
      <c r="B184" s="29">
        <v>110</v>
      </c>
      <c r="C184" s="26" t="s">
        <v>373</v>
      </c>
      <c r="D184" s="30" t="s">
        <v>368</v>
      </c>
      <c r="E184" s="58" t="s">
        <v>374</v>
      </c>
      <c r="F184" s="31">
        <f>SUM(F183+VLOOKUP(E183,'변수 타입'!$B$5:$E$14,3,FALSE))</f>
        <v>1468</v>
      </c>
      <c r="G184" s="6" t="s">
        <v>258</v>
      </c>
      <c r="H184" s="62" t="str">
        <f>VLOOKUP(E184,'변수 타입'!$B$5:$E$14,2,FALSE)</f>
        <v>int</v>
      </c>
      <c r="I184" s="20" t="s">
        <v>87</v>
      </c>
      <c r="J184" s="12" t="s">
        <v>92</v>
      </c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</row>
    <row r="185" spans="2:105" ht="15.95" customHeight="1">
      <c r="B185" s="29">
        <v>111</v>
      </c>
      <c r="C185" s="26" t="s">
        <v>373</v>
      </c>
      <c r="D185" s="30" t="s">
        <v>368</v>
      </c>
      <c r="E185" s="58" t="s">
        <v>374</v>
      </c>
      <c r="F185" s="31">
        <f>SUM(F184+VLOOKUP(E184,'변수 타입'!$B$5:$E$14,3,FALSE))</f>
        <v>1472</v>
      </c>
      <c r="G185" s="6" t="s">
        <v>259</v>
      </c>
      <c r="H185" s="62" t="str">
        <f>VLOOKUP(E185,'변수 타입'!$B$5:$E$14,2,FALSE)</f>
        <v>int</v>
      </c>
      <c r="I185" s="20" t="s">
        <v>88</v>
      </c>
      <c r="J185" s="12" t="s">
        <v>93</v>
      </c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</row>
    <row r="186" spans="2:105" ht="15.95" customHeight="1">
      <c r="B186" s="29">
        <v>112</v>
      </c>
      <c r="C186" s="26" t="s">
        <v>373</v>
      </c>
      <c r="D186" s="30" t="s">
        <v>368</v>
      </c>
      <c r="E186" s="58" t="s">
        <v>374</v>
      </c>
      <c r="F186" s="31">
        <f>SUM(F185+VLOOKUP(E185,'변수 타입'!$B$5:$E$14,3,FALSE))</f>
        <v>1476</v>
      </c>
      <c r="G186" s="6" t="s">
        <v>260</v>
      </c>
      <c r="H186" s="62" t="str">
        <f>VLOOKUP(E186,'변수 타입'!$B$5:$E$14,2,FALSE)</f>
        <v>int</v>
      </c>
      <c r="I186" s="20" t="s">
        <v>89</v>
      </c>
      <c r="J186" s="12" t="s">
        <v>92</v>
      </c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</row>
    <row r="187" spans="2:105" ht="15.95" customHeight="1">
      <c r="B187" s="29">
        <v>113</v>
      </c>
      <c r="C187" s="26" t="s">
        <v>373</v>
      </c>
      <c r="D187" s="30" t="s">
        <v>368</v>
      </c>
      <c r="E187" s="58" t="s">
        <v>374</v>
      </c>
      <c r="F187" s="31">
        <f>SUM(F186+VLOOKUP(E186,'변수 타입'!$B$5:$E$14,3,FALSE))</f>
        <v>1480</v>
      </c>
      <c r="G187" s="6" t="s">
        <v>261</v>
      </c>
      <c r="H187" s="62" t="str">
        <f>VLOOKUP(E187,'변수 타입'!$B$5:$E$14,2,FALSE)</f>
        <v>int</v>
      </c>
      <c r="I187" s="20" t="s">
        <v>90</v>
      </c>
      <c r="J187" s="12" t="s">
        <v>93</v>
      </c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</row>
    <row r="188" spans="2:105" ht="15.95" customHeight="1">
      <c r="B188" s="29">
        <v>114</v>
      </c>
      <c r="C188" s="26" t="s">
        <v>373</v>
      </c>
      <c r="D188" s="30" t="s">
        <v>368</v>
      </c>
      <c r="E188" s="183" t="s">
        <v>374</v>
      </c>
      <c r="F188" s="132">
        <f>SUM(F187+VLOOKUP(E187,'변수 타입'!$B$5:$E$14,3,FALSE))</f>
        <v>1484</v>
      </c>
      <c r="G188" s="222" t="s">
        <v>703</v>
      </c>
      <c r="H188" s="183" t="str">
        <f>VLOOKUP(E188,'변수 타입'!$B$5:$E$14,2,FALSE)</f>
        <v>int</v>
      </c>
      <c r="I188" s="223" t="s">
        <v>705</v>
      </c>
      <c r="J188" s="42"/>
      <c r="K188" s="35" t="s">
        <v>719</v>
      </c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</row>
    <row r="189" spans="2:105" ht="15.95" customHeight="1">
      <c r="B189" s="29">
        <v>115</v>
      </c>
      <c r="C189" s="26" t="s">
        <v>373</v>
      </c>
      <c r="D189" s="30" t="s">
        <v>368</v>
      </c>
      <c r="E189" s="183" t="s">
        <v>374</v>
      </c>
      <c r="F189" s="132">
        <f>SUM(F188+VLOOKUP(E188,'변수 타입'!$B$5:$E$14,3,FALSE))</f>
        <v>1488</v>
      </c>
      <c r="G189" s="222" t="s">
        <v>704</v>
      </c>
      <c r="H189" s="183" t="str">
        <f>VLOOKUP(E189,'변수 타입'!$B$5:$E$14,2,FALSE)</f>
        <v>int</v>
      </c>
      <c r="I189" s="223" t="s">
        <v>705</v>
      </c>
      <c r="J189" s="42"/>
      <c r="K189" s="35" t="s">
        <v>719</v>
      </c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</row>
    <row r="190" spans="2:105" ht="15.95" customHeight="1">
      <c r="B190" s="29">
        <v>116</v>
      </c>
      <c r="C190" s="26" t="s">
        <v>373</v>
      </c>
      <c r="D190" s="30" t="s">
        <v>368</v>
      </c>
      <c r="E190" s="58" t="s">
        <v>374</v>
      </c>
      <c r="F190" s="31">
        <f>SUM(F189+VLOOKUP(E189,'변수 타입'!$B$5:$E$14,3,FALSE))</f>
        <v>1492</v>
      </c>
      <c r="G190" s="2" t="s">
        <v>452</v>
      </c>
      <c r="H190" s="62" t="str">
        <f>VLOOKUP(E190,'변수 타입'!$B$5:$E$14,2,FALSE)</f>
        <v>int</v>
      </c>
      <c r="I190" s="92"/>
      <c r="J190" s="42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</row>
    <row r="191" spans="2:105" ht="15.95" customHeight="1">
      <c r="B191" s="29">
        <v>117</v>
      </c>
      <c r="C191" s="26" t="s">
        <v>373</v>
      </c>
      <c r="D191" s="30" t="s">
        <v>368</v>
      </c>
      <c r="E191" s="58" t="s">
        <v>374</v>
      </c>
      <c r="F191" s="31">
        <f>SUM(F190+VLOOKUP(E190,'변수 타입'!$B$5:$E$14,3,FALSE))</f>
        <v>1496</v>
      </c>
      <c r="G191" s="2" t="s">
        <v>452</v>
      </c>
      <c r="H191" s="62" t="str">
        <f>VLOOKUP(E191,'변수 타입'!$B$5:$E$14,2,FALSE)</f>
        <v>int</v>
      </c>
      <c r="I191" s="92"/>
      <c r="J191" s="42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</row>
    <row r="192" spans="2:105" ht="15.95" customHeight="1">
      <c r="B192" s="29">
        <v>118</v>
      </c>
      <c r="C192" s="26" t="s">
        <v>373</v>
      </c>
      <c r="D192" s="30" t="s">
        <v>368</v>
      </c>
      <c r="E192" s="58" t="s">
        <v>374</v>
      </c>
      <c r="F192" s="31">
        <f>SUM(F191+VLOOKUP(E191,'변수 타입'!$B$5:$E$14,3,FALSE))</f>
        <v>1500</v>
      </c>
      <c r="G192" s="2" t="s">
        <v>452</v>
      </c>
      <c r="H192" s="62" t="str">
        <f>VLOOKUP(E192,'변수 타입'!$B$5:$E$14,2,FALSE)</f>
        <v>int</v>
      </c>
      <c r="I192" s="92"/>
      <c r="J192" s="42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</row>
    <row r="193" spans="2:105" ht="15.95" customHeight="1">
      <c r="B193" s="29">
        <v>119</v>
      </c>
      <c r="C193" s="26" t="s">
        <v>373</v>
      </c>
      <c r="D193" s="30" t="s">
        <v>368</v>
      </c>
      <c r="E193" s="58" t="s">
        <v>374</v>
      </c>
      <c r="F193" s="31">
        <f>SUM(F192+VLOOKUP(E192,'변수 타입'!$B$5:$E$14,3,FALSE))</f>
        <v>1504</v>
      </c>
      <c r="G193" s="2" t="s">
        <v>452</v>
      </c>
      <c r="H193" s="62" t="str">
        <f>VLOOKUP(E193,'변수 타입'!$B$5:$E$14,2,FALSE)</f>
        <v>int</v>
      </c>
      <c r="I193" s="92"/>
      <c r="J193" s="42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</row>
    <row r="194" spans="2:105" ht="15.95" customHeight="1">
      <c r="B194" s="29">
        <v>120</v>
      </c>
      <c r="C194" s="26" t="s">
        <v>373</v>
      </c>
      <c r="D194" s="30" t="s">
        <v>368</v>
      </c>
      <c r="E194" s="58" t="s">
        <v>374</v>
      </c>
      <c r="F194" s="31">
        <f>SUM(F193+VLOOKUP(E193,'변수 타입'!$B$5:$E$14,3,FALSE))</f>
        <v>1508</v>
      </c>
      <c r="G194" s="2" t="s">
        <v>452</v>
      </c>
      <c r="H194" s="62" t="str">
        <f>VLOOKUP(E194,'변수 타입'!$B$5:$E$14,2,FALSE)</f>
        <v>int</v>
      </c>
      <c r="I194" s="92"/>
      <c r="J194" s="42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</row>
  </sheetData>
  <mergeCells count="4">
    <mergeCell ref="D13:E13"/>
    <mergeCell ref="D74:E74"/>
    <mergeCell ref="D8:E8"/>
    <mergeCell ref="B2:G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'변수 타입'!$B$5:$B$14</xm:f>
          </x14:formula1>
          <xm:sqref>E9:E12 E14:E73 E75:E194</xm:sqref>
        </x14:dataValidation>
        <x14:dataValidation type="list" allowBlank="1" showInputMessage="1" showErrorMessage="1">
          <x14:formula1>
            <xm:f>'변수 타입'!$B$17:$B$18</xm:f>
          </x14:formula1>
          <xm:sqref>D14:D73 D75:D194 D9:D12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H194"/>
  <sheetViews>
    <sheetView workbookViewId="0">
      <pane ySplit="7" topLeftCell="A26" activePane="bottomLeft" state="frozen"/>
      <selection pane="bottomLeft" activeCell="G22" sqref="G22"/>
    </sheetView>
  </sheetViews>
  <sheetFormatPr defaultColWidth="9" defaultRowHeight="15.95" customHeight="1"/>
  <cols>
    <col min="1" max="2" width="5.625" style="33" customWidth="1"/>
    <col min="3" max="3" width="13.625" style="33" customWidth="1"/>
    <col min="4" max="4" width="8.625" style="33" customWidth="1"/>
    <col min="5" max="5" width="10.625" style="59" customWidth="1"/>
    <col min="6" max="6" width="7.625" style="33" customWidth="1"/>
    <col min="7" max="7" width="40.625" style="33" customWidth="1"/>
    <col min="8" max="8" width="10.625" style="59" customWidth="1"/>
    <col min="9" max="9" width="50.625" style="33" customWidth="1"/>
    <col min="10" max="10" width="15.625" style="33" customWidth="1"/>
    <col min="11" max="11" width="9" style="33"/>
    <col min="12" max="12" width="25" style="33" bestFit="1" customWidth="1"/>
    <col min="13" max="16384" width="9" style="33"/>
  </cols>
  <sheetData>
    <row r="1" spans="1:112" s="16" customFormat="1" ht="15.95" customHeight="1">
      <c r="A1" s="13"/>
      <c r="B1" s="13"/>
      <c r="E1" s="64"/>
      <c r="H1" s="64"/>
    </row>
    <row r="2" spans="1:112" s="16" customFormat="1" ht="15.95" customHeight="1">
      <c r="A2" s="13"/>
      <c r="B2" s="440" t="s">
        <v>444</v>
      </c>
      <c r="C2" s="440"/>
      <c r="D2" s="440"/>
      <c r="E2" s="440"/>
      <c r="F2" s="440"/>
      <c r="G2" s="441"/>
      <c r="H2" s="46" t="s">
        <v>502</v>
      </c>
      <c r="I2" s="134" t="s">
        <v>503</v>
      </c>
    </row>
    <row r="3" spans="1:112" ht="15.95" customHeight="1">
      <c r="B3" s="440"/>
      <c r="C3" s="440"/>
      <c r="D3" s="440"/>
      <c r="E3" s="440"/>
      <c r="F3" s="440"/>
      <c r="G3" s="441"/>
      <c r="H3" s="46" t="s">
        <v>289</v>
      </c>
      <c r="I3" s="134" t="s">
        <v>497</v>
      </c>
    </row>
    <row r="4" spans="1:112" ht="15.95" customHeight="1">
      <c r="B4" s="440"/>
      <c r="C4" s="440"/>
      <c r="D4" s="440"/>
      <c r="E4" s="440"/>
      <c r="F4" s="440"/>
      <c r="G4" s="441"/>
      <c r="H4" s="46" t="s">
        <v>290</v>
      </c>
      <c r="I4" s="47"/>
    </row>
    <row r="5" spans="1:112" ht="15.95" customHeight="1">
      <c r="B5" s="440"/>
      <c r="C5" s="440"/>
      <c r="D5" s="440"/>
      <c r="E5" s="440"/>
      <c r="F5" s="440"/>
      <c r="G5" s="441"/>
      <c r="H5" s="46" t="s">
        <v>412</v>
      </c>
      <c r="I5" s="47">
        <v>1071</v>
      </c>
    </row>
    <row r="6" spans="1:112" s="14" customFormat="1" ht="15.95" customHeight="1" thickBot="1">
      <c r="B6" s="15"/>
      <c r="E6" s="17"/>
      <c r="H6" s="17"/>
    </row>
    <row r="7" spans="1:112" s="32" customFormat="1" ht="32.1" customHeight="1" thickBot="1">
      <c r="A7" s="74"/>
      <c r="B7" s="52" t="s">
        <v>388</v>
      </c>
      <c r="C7" s="52" t="s">
        <v>352</v>
      </c>
      <c r="D7" s="53" t="s">
        <v>351</v>
      </c>
      <c r="E7" s="54" t="s">
        <v>378</v>
      </c>
      <c r="F7" s="54" t="s">
        <v>380</v>
      </c>
      <c r="G7" s="54" t="s">
        <v>382</v>
      </c>
      <c r="H7" s="54" t="s">
        <v>376</v>
      </c>
      <c r="I7" s="54" t="s">
        <v>384</v>
      </c>
      <c r="J7" s="89" t="s">
        <v>91</v>
      </c>
    </row>
    <row r="8" spans="1:112" ht="15.95" customHeight="1" thickTop="1" thickBot="1">
      <c r="B8" s="70"/>
      <c r="C8" s="70"/>
      <c r="D8" s="437" t="s">
        <v>423</v>
      </c>
      <c r="E8" s="437"/>
      <c r="F8" s="82">
        <v>0</v>
      </c>
      <c r="G8" s="73"/>
      <c r="H8" s="71"/>
      <c r="I8" s="73"/>
      <c r="J8" s="72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</row>
    <row r="9" spans="1:112" ht="15.95" customHeight="1">
      <c r="B9" s="29">
        <v>1</v>
      </c>
      <c r="C9" s="30"/>
      <c r="D9" s="30" t="s">
        <v>442</v>
      </c>
      <c r="E9" s="58" t="s">
        <v>348</v>
      </c>
      <c r="F9" s="31">
        <f>F8</f>
        <v>0</v>
      </c>
      <c r="G9" s="3" t="s">
        <v>491</v>
      </c>
      <c r="H9" s="62" t="str">
        <f>VLOOKUP(E9,'변수 타입'!$B$5:$E$14,2,FALSE)</f>
        <v>string</v>
      </c>
      <c r="I9" s="99" t="s">
        <v>357</v>
      </c>
      <c r="J9" s="10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</row>
    <row r="10" spans="1:112" ht="15.95" customHeight="1">
      <c r="B10" s="29">
        <v>2</v>
      </c>
      <c r="C10" s="26"/>
      <c r="D10" s="30" t="s">
        <v>442</v>
      </c>
      <c r="E10" s="58" t="s">
        <v>348</v>
      </c>
      <c r="F10" s="31">
        <f>SUM(F9+VLOOKUP(E9,'변수 타입'!$B$5:$E$14,3,FALSE))</f>
        <v>256</v>
      </c>
      <c r="G10" s="2" t="s">
        <v>449</v>
      </c>
      <c r="H10" s="62" t="str">
        <f>VLOOKUP(E10,'변수 타입'!$B$5:$E$14,2,FALSE)</f>
        <v>string</v>
      </c>
      <c r="I10" s="99" t="s">
        <v>450</v>
      </c>
      <c r="J10" s="42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</row>
    <row r="11" spans="1:112" ht="15.95" customHeight="1">
      <c r="B11" s="29">
        <v>3</v>
      </c>
      <c r="C11" s="26"/>
      <c r="D11" s="30" t="s">
        <v>442</v>
      </c>
      <c r="E11" s="58" t="s">
        <v>348</v>
      </c>
      <c r="F11" s="31">
        <f>SUM(F10+VLOOKUP(E10,'변수 타입'!$B$5:$E$14,3,FALSE))</f>
        <v>512</v>
      </c>
      <c r="G11" s="6" t="s">
        <v>452</v>
      </c>
      <c r="H11" s="62" t="str">
        <f>VLOOKUP(E11,'변수 타입'!$B$5:$E$14,2,FALSE)</f>
        <v>string</v>
      </c>
      <c r="I11" s="92"/>
      <c r="J11" s="42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</row>
    <row r="12" spans="1:112" ht="15.95" customHeight="1" thickBot="1">
      <c r="B12" s="105">
        <v>4</v>
      </c>
      <c r="C12" s="106"/>
      <c r="D12" s="106" t="s">
        <v>442</v>
      </c>
      <c r="E12" s="107" t="s">
        <v>348</v>
      </c>
      <c r="F12" s="108">
        <f>SUM(F11+VLOOKUP(E11,'변수 타입'!$B$5:$E$14,3,FALSE))</f>
        <v>768</v>
      </c>
      <c r="G12" s="113" t="s">
        <v>452</v>
      </c>
      <c r="H12" s="109" t="str">
        <f>VLOOKUP(E12,'변수 타입'!$B$5:$E$14,2,FALSE)</f>
        <v>string</v>
      </c>
      <c r="I12" s="110"/>
      <c r="J12" s="103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</row>
    <row r="13" spans="1:112" s="8" customFormat="1" ht="15.95" customHeight="1" thickBot="1">
      <c r="B13" s="116"/>
      <c r="C13" s="116"/>
      <c r="D13" s="442" t="s">
        <v>409</v>
      </c>
      <c r="E13" s="442"/>
      <c r="F13" s="112">
        <f>SUM(F12+VLOOKUP(E12,'변수 타입'!$B$5:$E$14,3,FALSE))</f>
        <v>1024</v>
      </c>
      <c r="G13" s="116"/>
      <c r="H13" s="116"/>
      <c r="I13" s="116"/>
      <c r="J13" s="23"/>
    </row>
    <row r="14" spans="1:112" ht="15.95" customHeight="1">
      <c r="A14" s="111"/>
      <c r="B14" s="29">
        <v>1</v>
      </c>
      <c r="C14" s="30" t="s">
        <v>372</v>
      </c>
      <c r="D14" s="30" t="s">
        <v>368</v>
      </c>
      <c r="E14" s="58" t="s">
        <v>415</v>
      </c>
      <c r="F14" s="78">
        <f>$F$13</f>
        <v>1024</v>
      </c>
      <c r="G14" s="11" t="s">
        <v>106</v>
      </c>
      <c r="H14" s="62" t="str">
        <f>VLOOKUP(E14,'변수 타입'!$B$5:$E$14,2,FALSE)</f>
        <v>bool</v>
      </c>
      <c r="I14" s="4" t="s">
        <v>486</v>
      </c>
      <c r="J14" s="81"/>
    </row>
    <row r="15" spans="1:112" ht="15.95" customHeight="1">
      <c r="A15" s="111"/>
      <c r="B15" s="29">
        <v>2</v>
      </c>
      <c r="C15" s="30" t="s">
        <v>372</v>
      </c>
      <c r="D15" s="30" t="s">
        <v>368</v>
      </c>
      <c r="E15" s="58" t="s">
        <v>415</v>
      </c>
      <c r="F15" s="31">
        <f>$F$13+DEC2OCT(VLOOKUP(E14,'변수 타입'!$B$5:$E$14,3,FALSE) * (_xlfn.NUMBERVALUE(B15) - 1) * 10) / 10</f>
        <v>1024.0999999999999</v>
      </c>
      <c r="G15" s="5" t="s">
        <v>107</v>
      </c>
      <c r="H15" s="62" t="str">
        <f>VLOOKUP(E15,'변수 타입'!$B$5:$E$14,2,FALSE)</f>
        <v>bool</v>
      </c>
      <c r="I15" s="4" t="s">
        <v>588</v>
      </c>
      <c r="J15" s="42"/>
    </row>
    <row r="16" spans="1:112" ht="15.95" customHeight="1">
      <c r="A16" s="111"/>
      <c r="B16" s="29">
        <v>3</v>
      </c>
      <c r="C16" s="30" t="s">
        <v>372</v>
      </c>
      <c r="D16" s="30" t="s">
        <v>368</v>
      </c>
      <c r="E16" s="58" t="s">
        <v>415</v>
      </c>
      <c r="F16" s="31">
        <f>$F$13+DEC2OCT(VLOOKUP(E15,'변수 타입'!$B$5:$E$14,3,FALSE) * (_xlfn.NUMBERVALUE(B16) - 1) * 10) / 10</f>
        <v>1024.2</v>
      </c>
      <c r="G16" s="5" t="s">
        <v>108</v>
      </c>
      <c r="H16" s="62" t="str">
        <f>VLOOKUP(E16,'변수 타입'!$B$5:$E$14,2,FALSE)</f>
        <v>bool</v>
      </c>
      <c r="I16" s="18" t="s">
        <v>113</v>
      </c>
      <c r="J16" s="37"/>
    </row>
    <row r="17" spans="1:10" ht="15.95" customHeight="1">
      <c r="A17" s="111"/>
      <c r="B17" s="29">
        <v>4</v>
      </c>
      <c r="C17" s="30" t="s">
        <v>372</v>
      </c>
      <c r="D17" s="30" t="s">
        <v>368</v>
      </c>
      <c r="E17" s="58" t="s">
        <v>415</v>
      </c>
      <c r="F17" s="31">
        <f>$F$13+DEC2OCT(VLOOKUP(E16,'변수 타입'!$B$5:$E$14,3,FALSE) * (_xlfn.NUMBERVALUE(B17) - 1) * 10) / 10</f>
        <v>1024.3</v>
      </c>
      <c r="G17" s="5" t="s">
        <v>114</v>
      </c>
      <c r="H17" s="62" t="str">
        <f>VLOOKUP(E17,'변수 타입'!$B$5:$E$14,2,FALSE)</f>
        <v>bool</v>
      </c>
      <c r="I17" s="18" t="s">
        <v>113</v>
      </c>
      <c r="J17" s="37"/>
    </row>
    <row r="18" spans="1:10" ht="15.95" customHeight="1">
      <c r="A18" s="111"/>
      <c r="B18" s="29">
        <v>5</v>
      </c>
      <c r="C18" s="30" t="s">
        <v>372</v>
      </c>
      <c r="D18" s="30" t="s">
        <v>368</v>
      </c>
      <c r="E18" s="58" t="s">
        <v>415</v>
      </c>
      <c r="F18" s="31">
        <f>$F$13+DEC2OCT(VLOOKUP(E17,'변수 타입'!$B$5:$E$14,3,FALSE) * (_xlfn.NUMBERVALUE(B18) - 1) * 10) / 10</f>
        <v>1024.4000000000001</v>
      </c>
      <c r="G18" s="5" t="s">
        <v>115</v>
      </c>
      <c r="H18" s="62" t="str">
        <f>VLOOKUP(E18,'변수 타입'!$B$5:$E$14,2,FALSE)</f>
        <v>bool</v>
      </c>
      <c r="I18" s="18" t="s">
        <v>113</v>
      </c>
      <c r="J18" s="37"/>
    </row>
    <row r="19" spans="1:10" ht="15.95" customHeight="1">
      <c r="A19" s="111"/>
      <c r="B19" s="29">
        <v>6</v>
      </c>
      <c r="C19" s="30" t="s">
        <v>372</v>
      </c>
      <c r="D19" s="30" t="s">
        <v>368</v>
      </c>
      <c r="E19" s="58" t="s">
        <v>415</v>
      </c>
      <c r="F19" s="31">
        <f>$F$13+DEC2OCT(VLOOKUP(E18,'변수 타입'!$B$5:$E$14,3,FALSE) * (_xlfn.NUMBERVALUE(B19) - 1) * 10) / 10</f>
        <v>1024.5</v>
      </c>
      <c r="G19" s="5" t="s">
        <v>116</v>
      </c>
      <c r="H19" s="62" t="str">
        <f>VLOOKUP(E19,'변수 타입'!$B$5:$E$14,2,FALSE)</f>
        <v>bool</v>
      </c>
      <c r="I19" s="18" t="s">
        <v>113</v>
      </c>
      <c r="J19" s="37"/>
    </row>
    <row r="20" spans="1:10" ht="15.95" customHeight="1">
      <c r="A20" s="111"/>
      <c r="B20" s="29">
        <v>7</v>
      </c>
      <c r="C20" s="30" t="s">
        <v>372</v>
      </c>
      <c r="D20" s="30" t="s">
        <v>368</v>
      </c>
      <c r="E20" s="58" t="s">
        <v>415</v>
      </c>
      <c r="F20" s="31">
        <f>$F$13+DEC2OCT(VLOOKUP(E19,'변수 타입'!$B$5:$E$14,3,FALSE) * (_xlfn.NUMBERVALUE(B20) - 1) * 10) / 10</f>
        <v>1024.5999999999999</v>
      </c>
      <c r="G20" s="5" t="s">
        <v>117</v>
      </c>
      <c r="H20" s="62" t="str">
        <f>VLOOKUP(E20,'변수 타입'!$B$5:$E$14,2,FALSE)</f>
        <v>bool</v>
      </c>
      <c r="I20" s="4"/>
      <c r="J20" s="37"/>
    </row>
    <row r="21" spans="1:10" ht="15.95" customHeight="1">
      <c r="A21" s="111"/>
      <c r="B21" s="29">
        <v>8</v>
      </c>
      <c r="C21" s="30" t="s">
        <v>372</v>
      </c>
      <c r="D21" s="30" t="s">
        <v>368</v>
      </c>
      <c r="E21" s="58" t="s">
        <v>415</v>
      </c>
      <c r="F21" s="31">
        <f>$F$13+DEC2OCT(VLOOKUP(E20,'변수 타입'!$B$5:$E$14,3,FALSE) * (_xlfn.NUMBERVALUE(B21) - 1) * 10) / 10</f>
        <v>1024.7</v>
      </c>
      <c r="G21" s="5" t="s">
        <v>275</v>
      </c>
      <c r="H21" s="62" t="str">
        <f>VLOOKUP(E21,'변수 타입'!$B$5:$E$14,2,FALSE)</f>
        <v>bool</v>
      </c>
      <c r="I21" s="4"/>
      <c r="J21" s="37"/>
    </row>
    <row r="22" spans="1:10" ht="15.95" customHeight="1">
      <c r="A22" s="111"/>
      <c r="B22" s="29">
        <v>9</v>
      </c>
      <c r="C22" s="30" t="s">
        <v>372</v>
      </c>
      <c r="D22" s="30" t="s">
        <v>368</v>
      </c>
      <c r="E22" s="58" t="s">
        <v>415</v>
      </c>
      <c r="F22" s="31">
        <f>$F$13+DEC2OCT(VLOOKUP(E21,'변수 타입'!$B$5:$E$14,3,FALSE) * (_xlfn.NUMBERVALUE(B22) - 1) * 10) / 10</f>
        <v>1025</v>
      </c>
      <c r="G22" s="5" t="s">
        <v>112</v>
      </c>
      <c r="H22" s="62" t="str">
        <f>VLOOKUP(E22,'변수 타입'!$B$5:$E$14,2,FALSE)</f>
        <v>bool</v>
      </c>
      <c r="I22" s="92" t="s">
        <v>490</v>
      </c>
      <c r="J22" s="37"/>
    </row>
    <row r="23" spans="1:10" ht="15.95" customHeight="1">
      <c r="A23" s="111"/>
      <c r="B23" s="29">
        <v>10</v>
      </c>
      <c r="C23" s="30" t="s">
        <v>372</v>
      </c>
      <c r="D23" s="30" t="s">
        <v>368</v>
      </c>
      <c r="E23" s="58" t="s">
        <v>415</v>
      </c>
      <c r="F23" s="31">
        <f>$F$13+DEC2OCT(VLOOKUP(E22,'변수 타입'!$B$5:$E$14,3,FALSE) * (_xlfn.NUMBERVALUE(B23) - 1) * 10) / 10</f>
        <v>1025.0999999999999</v>
      </c>
      <c r="G23" s="5" t="s">
        <v>452</v>
      </c>
      <c r="H23" s="62" t="str">
        <f>VLOOKUP(E23,'변수 타입'!$B$5:$E$14,2,FALSE)</f>
        <v>bool</v>
      </c>
      <c r="I23" s="4"/>
      <c r="J23" s="37"/>
    </row>
    <row r="24" spans="1:10" ht="15.95" customHeight="1">
      <c r="A24" s="111"/>
      <c r="B24" s="29">
        <v>11</v>
      </c>
      <c r="C24" s="30" t="s">
        <v>372</v>
      </c>
      <c r="D24" s="30" t="s">
        <v>368</v>
      </c>
      <c r="E24" s="58" t="s">
        <v>415</v>
      </c>
      <c r="F24" s="31">
        <f>$F$13+DEC2OCT(VLOOKUP(E23,'변수 타입'!$B$5:$E$14,3,FALSE) * (_xlfn.NUMBERVALUE(B24) - 1) * 10) / 10</f>
        <v>1025.2</v>
      </c>
      <c r="G24" s="5" t="s">
        <v>452</v>
      </c>
      <c r="H24" s="62" t="str">
        <f>VLOOKUP(E24,'변수 타입'!$B$5:$E$14,2,FALSE)</f>
        <v>bool</v>
      </c>
      <c r="I24" s="4"/>
      <c r="J24" s="37"/>
    </row>
    <row r="25" spans="1:10" ht="15.95" customHeight="1">
      <c r="A25" s="111"/>
      <c r="B25" s="29">
        <v>12</v>
      </c>
      <c r="C25" s="30" t="s">
        <v>372</v>
      </c>
      <c r="D25" s="30" t="s">
        <v>368</v>
      </c>
      <c r="E25" s="58" t="s">
        <v>415</v>
      </c>
      <c r="F25" s="31">
        <f>$F$13+DEC2OCT(VLOOKUP(E24,'변수 타입'!$B$5:$E$14,3,FALSE) * (_xlfn.NUMBERVALUE(B25) - 1) * 10) / 10</f>
        <v>1025.3</v>
      </c>
      <c r="G25" s="5" t="s">
        <v>452</v>
      </c>
      <c r="H25" s="62" t="str">
        <f>VLOOKUP(E25,'변수 타입'!$B$5:$E$14,2,FALSE)</f>
        <v>bool</v>
      </c>
      <c r="I25" s="92"/>
      <c r="J25" s="37"/>
    </row>
    <row r="26" spans="1:10" ht="15.95" customHeight="1">
      <c r="A26" s="111"/>
      <c r="B26" s="29">
        <v>13</v>
      </c>
      <c r="C26" s="30" t="s">
        <v>372</v>
      </c>
      <c r="D26" s="30" t="s">
        <v>368</v>
      </c>
      <c r="E26" s="58" t="s">
        <v>415</v>
      </c>
      <c r="F26" s="31">
        <f>$F$13+DEC2OCT(VLOOKUP(E25,'변수 타입'!$B$5:$E$14,3,FALSE) * (_xlfn.NUMBERVALUE(B26) - 1) * 10) / 10</f>
        <v>1025.4000000000001</v>
      </c>
      <c r="G26" s="5" t="s">
        <v>452</v>
      </c>
      <c r="H26" s="62" t="str">
        <f>VLOOKUP(E26,'변수 타입'!$B$5:$E$14,2,FALSE)</f>
        <v>bool</v>
      </c>
      <c r="I26" s="92"/>
      <c r="J26" s="37"/>
    </row>
    <row r="27" spans="1:10" ht="15.95" customHeight="1">
      <c r="A27" s="111"/>
      <c r="B27" s="29">
        <v>14</v>
      </c>
      <c r="C27" s="30" t="s">
        <v>372</v>
      </c>
      <c r="D27" s="30" t="s">
        <v>368</v>
      </c>
      <c r="E27" s="58" t="s">
        <v>415</v>
      </c>
      <c r="F27" s="31">
        <f>$F$13+DEC2OCT(VLOOKUP(E26,'변수 타입'!$B$5:$E$14,3,FALSE) * (_xlfn.NUMBERVALUE(B27) - 1) * 10) / 10</f>
        <v>1025.5</v>
      </c>
      <c r="G27" s="5" t="s">
        <v>452</v>
      </c>
      <c r="H27" s="62" t="str">
        <f>VLOOKUP(E27,'변수 타입'!$B$5:$E$14,2,FALSE)</f>
        <v>bool</v>
      </c>
      <c r="I27" s="92"/>
      <c r="J27" s="37"/>
    </row>
    <row r="28" spans="1:10" ht="15.95" customHeight="1">
      <c r="A28" s="111"/>
      <c r="B28" s="29">
        <v>15</v>
      </c>
      <c r="C28" s="30" t="s">
        <v>372</v>
      </c>
      <c r="D28" s="30" t="s">
        <v>368</v>
      </c>
      <c r="E28" s="58" t="s">
        <v>415</v>
      </c>
      <c r="F28" s="31">
        <f>$F$13+DEC2OCT(VLOOKUP(E27,'변수 타입'!$B$5:$E$14,3,FALSE) * (_xlfn.NUMBERVALUE(B28) - 1) * 10) / 10</f>
        <v>1025.5999999999999</v>
      </c>
      <c r="G28" s="5" t="s">
        <v>452</v>
      </c>
      <c r="H28" s="62" t="str">
        <f>VLOOKUP(E28,'변수 타입'!$B$5:$E$14,2,FALSE)</f>
        <v>bool</v>
      </c>
      <c r="I28" s="92"/>
      <c r="J28" s="37"/>
    </row>
    <row r="29" spans="1:10" ht="15.95" customHeight="1">
      <c r="A29" s="111"/>
      <c r="B29" s="29">
        <v>16</v>
      </c>
      <c r="C29" s="30" t="s">
        <v>372</v>
      </c>
      <c r="D29" s="30" t="s">
        <v>368</v>
      </c>
      <c r="E29" s="58" t="s">
        <v>415</v>
      </c>
      <c r="F29" s="31">
        <f>$F$13+DEC2OCT(VLOOKUP(E28,'변수 타입'!$B$5:$E$14,3,FALSE) * (_xlfn.NUMBERVALUE(B29) - 1) * 10) / 10</f>
        <v>1025.7</v>
      </c>
      <c r="G29" s="5" t="s">
        <v>452</v>
      </c>
      <c r="H29" s="62" t="str">
        <f>VLOOKUP(E29,'변수 타입'!$B$5:$E$14,2,FALSE)</f>
        <v>bool</v>
      </c>
      <c r="I29" s="93"/>
      <c r="J29" s="37"/>
    </row>
    <row r="30" spans="1:10" ht="15.95" customHeight="1">
      <c r="A30" s="111"/>
      <c r="B30" s="29">
        <v>17</v>
      </c>
      <c r="C30" s="30" t="s">
        <v>372</v>
      </c>
      <c r="D30" s="30" t="s">
        <v>368</v>
      </c>
      <c r="E30" s="58" t="s">
        <v>415</v>
      </c>
      <c r="F30" s="31">
        <f>$F$13+DEC2OCT(VLOOKUP(E29,'변수 타입'!$B$5:$E$14,3,FALSE) * (_xlfn.NUMBERVALUE(B30) - 1) * 10) / 10</f>
        <v>1026</v>
      </c>
      <c r="G30" s="5" t="s">
        <v>452</v>
      </c>
      <c r="H30" s="62" t="str">
        <f>VLOOKUP(E30,'변수 타입'!$B$5:$E$14,2,FALSE)</f>
        <v>bool</v>
      </c>
      <c r="I30" s="93"/>
      <c r="J30" s="37"/>
    </row>
    <row r="31" spans="1:10" ht="15.95" customHeight="1">
      <c r="A31" s="111"/>
      <c r="B31" s="29">
        <v>18</v>
      </c>
      <c r="C31" s="30" t="s">
        <v>372</v>
      </c>
      <c r="D31" s="30" t="s">
        <v>368</v>
      </c>
      <c r="E31" s="58" t="s">
        <v>415</v>
      </c>
      <c r="F31" s="31">
        <f>$F$13+DEC2OCT(VLOOKUP(E30,'변수 타입'!$B$5:$E$14,3,FALSE) * (_xlfn.NUMBERVALUE(B31) - 1) * 10) / 10</f>
        <v>1026.0999999999999</v>
      </c>
      <c r="G31" s="5" t="s">
        <v>452</v>
      </c>
      <c r="H31" s="62" t="str">
        <f>VLOOKUP(E31,'변수 타입'!$B$5:$E$14,2,FALSE)</f>
        <v>bool</v>
      </c>
      <c r="I31" s="93"/>
      <c r="J31" s="37"/>
    </row>
    <row r="32" spans="1:10" ht="15.95" customHeight="1">
      <c r="A32" s="111"/>
      <c r="B32" s="29">
        <v>19</v>
      </c>
      <c r="C32" s="30" t="s">
        <v>372</v>
      </c>
      <c r="D32" s="30" t="s">
        <v>368</v>
      </c>
      <c r="E32" s="58" t="s">
        <v>415</v>
      </c>
      <c r="F32" s="31">
        <f>$F$13+DEC2OCT(VLOOKUP(E31,'변수 타입'!$B$5:$E$14,3,FALSE) * (_xlfn.NUMBERVALUE(B32) - 1) * 10) / 10</f>
        <v>1026.2</v>
      </c>
      <c r="G32" s="5" t="s">
        <v>452</v>
      </c>
      <c r="H32" s="62" t="str">
        <f>VLOOKUP(E32,'변수 타입'!$B$5:$E$14,2,FALSE)</f>
        <v>bool</v>
      </c>
      <c r="I32" s="93"/>
      <c r="J32" s="37"/>
    </row>
    <row r="33" spans="1:10" ht="15.95" customHeight="1">
      <c r="A33" s="111"/>
      <c r="B33" s="29">
        <v>20</v>
      </c>
      <c r="C33" s="30" t="s">
        <v>372</v>
      </c>
      <c r="D33" s="30" t="s">
        <v>368</v>
      </c>
      <c r="E33" s="58" t="s">
        <v>415</v>
      </c>
      <c r="F33" s="31">
        <f>$F$13+DEC2OCT(VLOOKUP(E32,'변수 타입'!$B$5:$E$14,3,FALSE) * (_xlfn.NUMBERVALUE(B33) - 1) * 10) / 10</f>
        <v>1026.3</v>
      </c>
      <c r="G33" s="5" t="s">
        <v>452</v>
      </c>
      <c r="H33" s="62" t="str">
        <f>VLOOKUP(E33,'변수 타입'!$B$5:$E$14,2,FALSE)</f>
        <v>bool</v>
      </c>
      <c r="I33" s="93"/>
      <c r="J33" s="37"/>
    </row>
    <row r="34" spans="1:10" ht="15.95" customHeight="1">
      <c r="A34" s="111"/>
      <c r="B34" s="29">
        <v>21</v>
      </c>
      <c r="C34" s="30" t="s">
        <v>372</v>
      </c>
      <c r="D34" s="30" t="s">
        <v>368</v>
      </c>
      <c r="E34" s="58" t="s">
        <v>415</v>
      </c>
      <c r="F34" s="31">
        <f>$F$13+DEC2OCT(VLOOKUP(E33,'변수 타입'!$B$5:$E$14,3,FALSE) * (_xlfn.NUMBERVALUE(B34) - 1) * 10) / 10</f>
        <v>1026.4000000000001</v>
      </c>
      <c r="G34" s="5" t="s">
        <v>452</v>
      </c>
      <c r="H34" s="62" t="str">
        <f>VLOOKUP(E34,'변수 타입'!$B$5:$E$14,2,FALSE)</f>
        <v>bool</v>
      </c>
      <c r="I34" s="93"/>
      <c r="J34" s="37"/>
    </row>
    <row r="35" spans="1:10" ht="15.95" customHeight="1">
      <c r="A35" s="111"/>
      <c r="B35" s="29">
        <v>22</v>
      </c>
      <c r="C35" s="30" t="s">
        <v>372</v>
      </c>
      <c r="D35" s="30" t="s">
        <v>368</v>
      </c>
      <c r="E35" s="58" t="s">
        <v>415</v>
      </c>
      <c r="F35" s="31">
        <f>$F$13+DEC2OCT(VLOOKUP(E34,'변수 타입'!$B$5:$E$14,3,FALSE) * (_xlfn.NUMBERVALUE(B35) - 1) * 10) / 10</f>
        <v>1026.5</v>
      </c>
      <c r="G35" s="5" t="s">
        <v>452</v>
      </c>
      <c r="H35" s="62" t="str">
        <f>VLOOKUP(E35,'변수 타입'!$B$5:$E$14,2,FALSE)</f>
        <v>bool</v>
      </c>
      <c r="I35" s="93"/>
      <c r="J35" s="37"/>
    </row>
    <row r="36" spans="1:10" ht="15.95" customHeight="1">
      <c r="A36" s="111"/>
      <c r="B36" s="29">
        <v>23</v>
      </c>
      <c r="C36" s="30" t="s">
        <v>372</v>
      </c>
      <c r="D36" s="30" t="s">
        <v>368</v>
      </c>
      <c r="E36" s="58" t="s">
        <v>415</v>
      </c>
      <c r="F36" s="31">
        <f>$F$13+DEC2OCT(VLOOKUP(E35,'변수 타입'!$B$5:$E$14,3,FALSE) * (_xlfn.NUMBERVALUE(B36) - 1) * 10) / 10</f>
        <v>1026.5999999999999</v>
      </c>
      <c r="G36" s="5" t="s">
        <v>452</v>
      </c>
      <c r="H36" s="62" t="str">
        <f>VLOOKUP(E36,'변수 타입'!$B$5:$E$14,2,FALSE)</f>
        <v>bool</v>
      </c>
      <c r="I36" s="93"/>
      <c r="J36" s="37"/>
    </row>
    <row r="37" spans="1:10" ht="15.95" customHeight="1">
      <c r="A37" s="111"/>
      <c r="B37" s="29">
        <v>24</v>
      </c>
      <c r="C37" s="30" t="s">
        <v>372</v>
      </c>
      <c r="D37" s="30" t="s">
        <v>368</v>
      </c>
      <c r="E37" s="58" t="s">
        <v>415</v>
      </c>
      <c r="F37" s="31">
        <f>$F$13+DEC2OCT(VLOOKUP(E36,'변수 타입'!$B$5:$E$14,3,FALSE) * (_xlfn.NUMBERVALUE(B37) - 1) * 10) / 10</f>
        <v>1026.7</v>
      </c>
      <c r="G37" s="5" t="s">
        <v>452</v>
      </c>
      <c r="H37" s="62" t="str">
        <f>VLOOKUP(E37,'변수 타입'!$B$5:$E$14,2,FALSE)</f>
        <v>bool</v>
      </c>
      <c r="I37" s="93"/>
      <c r="J37" s="37"/>
    </row>
    <row r="38" spans="1:10" ht="15.95" customHeight="1">
      <c r="A38" s="111"/>
      <c r="B38" s="29">
        <v>25</v>
      </c>
      <c r="C38" s="30" t="s">
        <v>372</v>
      </c>
      <c r="D38" s="30" t="s">
        <v>368</v>
      </c>
      <c r="E38" s="58" t="s">
        <v>415</v>
      </c>
      <c r="F38" s="31">
        <f>$F$13+DEC2OCT(VLOOKUP(E37,'변수 타입'!$B$5:$E$14,3,FALSE) * (_xlfn.NUMBERVALUE(B38) - 1) * 10) / 10</f>
        <v>1027</v>
      </c>
      <c r="G38" s="5" t="s">
        <v>452</v>
      </c>
      <c r="H38" s="62" t="str">
        <f>VLOOKUP(E38,'변수 타입'!$B$5:$E$14,2,FALSE)</f>
        <v>bool</v>
      </c>
      <c r="I38" s="93"/>
      <c r="J38" s="37"/>
    </row>
    <row r="39" spans="1:10" ht="15.95" customHeight="1">
      <c r="A39" s="111"/>
      <c r="B39" s="29">
        <v>26</v>
      </c>
      <c r="C39" s="30" t="s">
        <v>372</v>
      </c>
      <c r="D39" s="30" t="s">
        <v>368</v>
      </c>
      <c r="E39" s="58" t="s">
        <v>415</v>
      </c>
      <c r="F39" s="31">
        <f>$F$13+DEC2OCT(VLOOKUP(E38,'변수 타입'!$B$5:$E$14,3,FALSE) * (_xlfn.NUMBERVALUE(B39) - 1) * 10) / 10</f>
        <v>1027.0999999999999</v>
      </c>
      <c r="G39" s="5" t="s">
        <v>452</v>
      </c>
      <c r="H39" s="62" t="str">
        <f>VLOOKUP(E39,'변수 타입'!$B$5:$E$14,2,FALSE)</f>
        <v>bool</v>
      </c>
      <c r="I39" s="93"/>
      <c r="J39" s="37"/>
    </row>
    <row r="40" spans="1:10" ht="15.95" customHeight="1">
      <c r="A40" s="111"/>
      <c r="B40" s="29">
        <v>27</v>
      </c>
      <c r="C40" s="30" t="s">
        <v>372</v>
      </c>
      <c r="D40" s="30" t="s">
        <v>368</v>
      </c>
      <c r="E40" s="58" t="s">
        <v>415</v>
      </c>
      <c r="F40" s="31">
        <f>$F$13+DEC2OCT(VLOOKUP(E39,'변수 타입'!$B$5:$E$14,3,FALSE) * (_xlfn.NUMBERVALUE(B40) - 1) * 10) / 10</f>
        <v>1027.2</v>
      </c>
      <c r="G40" s="5" t="s">
        <v>452</v>
      </c>
      <c r="H40" s="62" t="str">
        <f>VLOOKUP(E40,'변수 타입'!$B$5:$E$14,2,FALSE)</f>
        <v>bool</v>
      </c>
      <c r="I40" s="92"/>
      <c r="J40" s="37"/>
    </row>
    <row r="41" spans="1:10" ht="15.95" customHeight="1">
      <c r="A41" s="111"/>
      <c r="B41" s="29">
        <v>28</v>
      </c>
      <c r="C41" s="30" t="s">
        <v>372</v>
      </c>
      <c r="D41" s="30" t="s">
        <v>368</v>
      </c>
      <c r="E41" s="58" t="s">
        <v>415</v>
      </c>
      <c r="F41" s="31">
        <f>$F$13+DEC2OCT(VLOOKUP(E40,'변수 타입'!$B$5:$E$14,3,FALSE) * (_xlfn.NUMBERVALUE(B41) - 1) * 10) / 10</f>
        <v>1027.3</v>
      </c>
      <c r="G41" s="11" t="s">
        <v>452</v>
      </c>
      <c r="H41" s="62" t="str">
        <f>VLOOKUP(E41,'변수 타입'!$B$5:$E$14,2,FALSE)</f>
        <v>bool</v>
      </c>
      <c r="I41" s="94"/>
      <c r="J41" s="37"/>
    </row>
    <row r="42" spans="1:10" ht="15.95" customHeight="1">
      <c r="A42" s="111"/>
      <c r="B42" s="29">
        <v>29</v>
      </c>
      <c r="C42" s="30" t="s">
        <v>372</v>
      </c>
      <c r="D42" s="30" t="s">
        <v>368</v>
      </c>
      <c r="E42" s="58" t="s">
        <v>415</v>
      </c>
      <c r="F42" s="31">
        <f>$F$13+DEC2OCT(VLOOKUP(E41,'변수 타입'!$B$5:$E$14,3,FALSE) * (_xlfn.NUMBERVALUE(B42) - 1) * 10) / 10</f>
        <v>1027.4000000000001</v>
      </c>
      <c r="G42" s="5" t="s">
        <v>452</v>
      </c>
      <c r="H42" s="62" t="str">
        <f>VLOOKUP(E42,'변수 타입'!$B$5:$E$14,2,FALSE)</f>
        <v>bool</v>
      </c>
      <c r="I42" s="93"/>
      <c r="J42" s="37"/>
    </row>
    <row r="43" spans="1:10" ht="15.95" customHeight="1">
      <c r="A43" s="111"/>
      <c r="B43" s="29">
        <v>30</v>
      </c>
      <c r="C43" s="30" t="s">
        <v>372</v>
      </c>
      <c r="D43" s="30" t="s">
        <v>368</v>
      </c>
      <c r="E43" s="58" t="s">
        <v>415</v>
      </c>
      <c r="F43" s="31">
        <f>$F$13+DEC2OCT(VLOOKUP(E42,'변수 타입'!$B$5:$E$14,3,FALSE) * (_xlfn.NUMBERVALUE(B43) - 1) * 10) / 10</f>
        <v>1027.5</v>
      </c>
      <c r="G43" s="5" t="s">
        <v>452</v>
      </c>
      <c r="H43" s="62" t="str">
        <f>VLOOKUP(E43,'변수 타입'!$B$5:$E$14,2,FALSE)</f>
        <v>bool</v>
      </c>
      <c r="I43" s="93"/>
      <c r="J43" s="37"/>
    </row>
    <row r="44" spans="1:10" ht="15.95" customHeight="1">
      <c r="A44" s="111"/>
      <c r="B44" s="29">
        <v>31</v>
      </c>
      <c r="C44" s="30" t="s">
        <v>372</v>
      </c>
      <c r="D44" s="30" t="s">
        <v>368</v>
      </c>
      <c r="E44" s="58" t="s">
        <v>415</v>
      </c>
      <c r="F44" s="31">
        <f>$F$13+DEC2OCT(VLOOKUP(E43,'변수 타입'!$B$5:$E$14,3,FALSE) * (_xlfn.NUMBERVALUE(B44) - 1) * 10) / 10</f>
        <v>1027.5999999999999</v>
      </c>
      <c r="G44" s="5" t="s">
        <v>452</v>
      </c>
      <c r="H44" s="62" t="str">
        <f>VLOOKUP(E44,'변수 타입'!$B$5:$E$14,2,FALSE)</f>
        <v>bool</v>
      </c>
      <c r="I44" s="93"/>
      <c r="J44" s="37"/>
    </row>
    <row r="45" spans="1:10" ht="15.95" customHeight="1">
      <c r="A45" s="111"/>
      <c r="B45" s="29">
        <v>32</v>
      </c>
      <c r="C45" s="30" t="s">
        <v>372</v>
      </c>
      <c r="D45" s="30" t="s">
        <v>368</v>
      </c>
      <c r="E45" s="58" t="s">
        <v>415</v>
      </c>
      <c r="F45" s="31">
        <f>$F$13+DEC2OCT(VLOOKUP(E44,'변수 타입'!$B$5:$E$14,3,FALSE) * (_xlfn.NUMBERVALUE(B45) - 1) * 10) / 10</f>
        <v>1027.7</v>
      </c>
      <c r="G45" s="5" t="s">
        <v>452</v>
      </c>
      <c r="H45" s="62" t="str">
        <f>VLOOKUP(E45,'변수 타입'!$B$5:$E$14,2,FALSE)</f>
        <v>bool</v>
      </c>
      <c r="I45" s="95"/>
      <c r="J45" s="37"/>
    </row>
    <row r="46" spans="1:10" ht="15.95" customHeight="1">
      <c r="A46" s="111"/>
      <c r="B46" s="29">
        <v>33</v>
      </c>
      <c r="C46" s="30" t="s">
        <v>372</v>
      </c>
      <c r="D46" s="30" t="s">
        <v>368</v>
      </c>
      <c r="E46" s="58" t="s">
        <v>415</v>
      </c>
      <c r="F46" s="31">
        <f>$F$13+DEC2OCT(VLOOKUP(E45,'변수 타입'!$B$5:$E$14,3,FALSE) * (_xlfn.NUMBERVALUE(B46) - 1) * 10) / 10</f>
        <v>1028</v>
      </c>
      <c r="G46" s="5" t="s">
        <v>452</v>
      </c>
      <c r="H46" s="62" t="str">
        <f>VLOOKUP(E46,'변수 타입'!$B$5:$E$14,2,FALSE)</f>
        <v>bool</v>
      </c>
      <c r="I46" s="96"/>
      <c r="J46" s="37"/>
    </row>
    <row r="47" spans="1:10" ht="15.95" customHeight="1">
      <c r="A47" s="111"/>
      <c r="B47" s="29">
        <v>34</v>
      </c>
      <c r="C47" s="30" t="s">
        <v>372</v>
      </c>
      <c r="D47" s="30" t="s">
        <v>368</v>
      </c>
      <c r="E47" s="58" t="s">
        <v>415</v>
      </c>
      <c r="F47" s="31">
        <f>$F$13+DEC2OCT(VLOOKUP(E46,'변수 타입'!$B$5:$E$14,3,FALSE) * (_xlfn.NUMBERVALUE(B47) - 1) * 10) / 10</f>
        <v>1028.0999999999999</v>
      </c>
      <c r="G47" s="5" t="s">
        <v>452</v>
      </c>
      <c r="H47" s="62" t="str">
        <f>VLOOKUP(E47,'변수 타입'!$B$5:$E$14,2,FALSE)</f>
        <v>bool</v>
      </c>
      <c r="I47" s="96"/>
      <c r="J47" s="37"/>
    </row>
    <row r="48" spans="1:10" ht="15.95" customHeight="1">
      <c r="A48" s="111"/>
      <c r="B48" s="29">
        <v>35</v>
      </c>
      <c r="C48" s="30" t="s">
        <v>372</v>
      </c>
      <c r="D48" s="30" t="s">
        <v>368</v>
      </c>
      <c r="E48" s="58" t="s">
        <v>415</v>
      </c>
      <c r="F48" s="31">
        <f>$F$13+DEC2OCT(VLOOKUP(E47,'변수 타입'!$B$5:$E$14,3,FALSE) * (_xlfn.NUMBERVALUE(B48) - 1) * 10) / 10</f>
        <v>1028.2</v>
      </c>
      <c r="G48" s="5" t="s">
        <v>452</v>
      </c>
      <c r="H48" s="62" t="str">
        <f>VLOOKUP(E48,'변수 타입'!$B$5:$E$14,2,FALSE)</f>
        <v>bool</v>
      </c>
      <c r="I48" s="93"/>
      <c r="J48" s="37"/>
    </row>
    <row r="49" spans="1:10" ht="15.95" customHeight="1">
      <c r="A49" s="111"/>
      <c r="B49" s="29">
        <v>36</v>
      </c>
      <c r="C49" s="30" t="s">
        <v>372</v>
      </c>
      <c r="D49" s="30" t="s">
        <v>368</v>
      </c>
      <c r="E49" s="58" t="s">
        <v>415</v>
      </c>
      <c r="F49" s="31">
        <f>$F$13+DEC2OCT(VLOOKUP(E48,'변수 타입'!$B$5:$E$14,3,FALSE) * (_xlfn.NUMBERVALUE(B49) - 1) * 10) / 10</f>
        <v>1028.3</v>
      </c>
      <c r="G49" s="5" t="s">
        <v>452</v>
      </c>
      <c r="H49" s="62" t="str">
        <f>VLOOKUP(E49,'변수 타입'!$B$5:$E$14,2,FALSE)</f>
        <v>bool</v>
      </c>
      <c r="I49" s="93"/>
      <c r="J49" s="37"/>
    </row>
    <row r="50" spans="1:10" ht="15.95" customHeight="1">
      <c r="A50" s="111"/>
      <c r="B50" s="29">
        <v>37</v>
      </c>
      <c r="C50" s="30" t="s">
        <v>372</v>
      </c>
      <c r="D50" s="30" t="s">
        <v>368</v>
      </c>
      <c r="E50" s="58" t="s">
        <v>415</v>
      </c>
      <c r="F50" s="31">
        <f>$F$13+DEC2OCT(VLOOKUP(E49,'변수 타입'!$B$5:$E$14,3,FALSE) * (_xlfn.NUMBERVALUE(B50) - 1) * 10) / 10</f>
        <v>1028.4000000000001</v>
      </c>
      <c r="G50" s="4" t="s">
        <v>452</v>
      </c>
      <c r="H50" s="62" t="str">
        <f>VLOOKUP(E50,'변수 타입'!$B$5:$E$14,2,FALSE)</f>
        <v>bool</v>
      </c>
      <c r="I50" s="93"/>
      <c r="J50" s="37"/>
    </row>
    <row r="51" spans="1:10" ht="15.95" customHeight="1">
      <c r="A51" s="111"/>
      <c r="B51" s="29">
        <v>38</v>
      </c>
      <c r="C51" s="30" t="s">
        <v>372</v>
      </c>
      <c r="D51" s="30" t="s">
        <v>368</v>
      </c>
      <c r="E51" s="58" t="s">
        <v>415</v>
      </c>
      <c r="F51" s="31">
        <f>$F$13+DEC2OCT(VLOOKUP(E50,'변수 타입'!$B$5:$E$14,3,FALSE) * (_xlfn.NUMBERVALUE(B51) - 1) * 10) / 10</f>
        <v>1028.5</v>
      </c>
      <c r="G51" s="4" t="s">
        <v>452</v>
      </c>
      <c r="H51" s="62" t="str">
        <f>VLOOKUP(E51,'변수 타입'!$B$5:$E$14,2,FALSE)</f>
        <v>bool</v>
      </c>
      <c r="I51" s="93"/>
      <c r="J51" s="37"/>
    </row>
    <row r="52" spans="1:10" ht="15.95" customHeight="1">
      <c r="A52" s="111"/>
      <c r="B52" s="29">
        <v>39</v>
      </c>
      <c r="C52" s="30" t="s">
        <v>372</v>
      </c>
      <c r="D52" s="30" t="s">
        <v>368</v>
      </c>
      <c r="E52" s="58" t="s">
        <v>415</v>
      </c>
      <c r="F52" s="31">
        <f>$F$13+DEC2OCT(VLOOKUP(E51,'변수 타입'!$B$5:$E$14,3,FALSE) * (_xlfn.NUMBERVALUE(B52) - 1) * 10) / 10</f>
        <v>1028.5999999999999</v>
      </c>
      <c r="G52" s="4" t="s">
        <v>452</v>
      </c>
      <c r="H52" s="62" t="str">
        <f>VLOOKUP(E52,'변수 타입'!$B$5:$E$14,2,FALSE)</f>
        <v>bool</v>
      </c>
      <c r="I52" s="93"/>
      <c r="J52" s="37"/>
    </row>
    <row r="53" spans="1:10" ht="15.95" customHeight="1">
      <c r="A53" s="111"/>
      <c r="B53" s="29">
        <v>40</v>
      </c>
      <c r="C53" s="30" t="s">
        <v>372</v>
      </c>
      <c r="D53" s="30" t="s">
        <v>368</v>
      </c>
      <c r="E53" s="58" t="s">
        <v>415</v>
      </c>
      <c r="F53" s="31">
        <f>$F$13+DEC2OCT(VLOOKUP(E52,'변수 타입'!$B$5:$E$14,3,FALSE) * (_xlfn.NUMBERVALUE(B53) - 1) * 10) / 10</f>
        <v>1028.7</v>
      </c>
      <c r="G53" s="4" t="s">
        <v>452</v>
      </c>
      <c r="H53" s="62" t="str">
        <f>VLOOKUP(E53,'변수 타입'!$B$5:$E$14,2,FALSE)</f>
        <v>bool</v>
      </c>
      <c r="I53" s="93"/>
      <c r="J53" s="37"/>
    </row>
    <row r="54" spans="1:10" ht="15.95" customHeight="1">
      <c r="A54" s="111"/>
      <c r="B54" s="29">
        <v>41</v>
      </c>
      <c r="C54" s="30" t="s">
        <v>372</v>
      </c>
      <c r="D54" s="30" t="s">
        <v>368</v>
      </c>
      <c r="E54" s="58" t="s">
        <v>415</v>
      </c>
      <c r="F54" s="31">
        <f>$F$13+DEC2OCT(VLOOKUP(E53,'변수 타입'!$B$5:$E$14,3,FALSE) * (_xlfn.NUMBERVALUE(B54) - 1) * 10) / 10</f>
        <v>1029</v>
      </c>
      <c r="G54" s="4" t="s">
        <v>452</v>
      </c>
      <c r="H54" s="62" t="str">
        <f>VLOOKUP(E54,'변수 타입'!$B$5:$E$14,2,FALSE)</f>
        <v>bool</v>
      </c>
      <c r="I54" s="93"/>
      <c r="J54" s="37"/>
    </row>
    <row r="55" spans="1:10" ht="15.95" customHeight="1">
      <c r="A55" s="111"/>
      <c r="B55" s="29">
        <v>42</v>
      </c>
      <c r="C55" s="30" t="s">
        <v>372</v>
      </c>
      <c r="D55" s="30" t="s">
        <v>368</v>
      </c>
      <c r="E55" s="58" t="s">
        <v>415</v>
      </c>
      <c r="F55" s="31">
        <f>$F$13+DEC2OCT(VLOOKUP(E54,'변수 타입'!$B$5:$E$14,3,FALSE) * (_xlfn.NUMBERVALUE(B55) - 1) * 10) / 10</f>
        <v>1029.0999999999999</v>
      </c>
      <c r="G55" s="4" t="s">
        <v>452</v>
      </c>
      <c r="H55" s="62" t="str">
        <f>VLOOKUP(E55,'변수 타입'!$B$5:$E$14,2,FALSE)</f>
        <v>bool</v>
      </c>
      <c r="I55" s="93"/>
      <c r="J55" s="37"/>
    </row>
    <row r="56" spans="1:10" ht="15.95" customHeight="1">
      <c r="A56" s="111"/>
      <c r="B56" s="29">
        <v>43</v>
      </c>
      <c r="C56" s="30" t="s">
        <v>372</v>
      </c>
      <c r="D56" s="30" t="s">
        <v>368</v>
      </c>
      <c r="E56" s="58" t="s">
        <v>415</v>
      </c>
      <c r="F56" s="31">
        <f>$F$13+DEC2OCT(VLOOKUP(E55,'변수 타입'!$B$5:$E$14,3,FALSE) * (_xlfn.NUMBERVALUE(B56) - 1) * 10) / 10</f>
        <v>1029.2</v>
      </c>
      <c r="G56" s="4" t="s">
        <v>452</v>
      </c>
      <c r="H56" s="62" t="str">
        <f>VLOOKUP(E56,'변수 타입'!$B$5:$E$14,2,FALSE)</f>
        <v>bool</v>
      </c>
      <c r="I56" s="93"/>
      <c r="J56" s="37"/>
    </row>
    <row r="57" spans="1:10" ht="15.95" customHeight="1">
      <c r="A57" s="111"/>
      <c r="B57" s="29">
        <v>44</v>
      </c>
      <c r="C57" s="30" t="s">
        <v>372</v>
      </c>
      <c r="D57" s="30" t="s">
        <v>368</v>
      </c>
      <c r="E57" s="58" t="s">
        <v>415</v>
      </c>
      <c r="F57" s="31">
        <f>$F$13+DEC2OCT(VLOOKUP(E56,'변수 타입'!$B$5:$E$14,3,FALSE) * (_xlfn.NUMBERVALUE(B57) - 1) * 10) / 10</f>
        <v>1029.3</v>
      </c>
      <c r="G57" s="4" t="s">
        <v>452</v>
      </c>
      <c r="H57" s="62" t="str">
        <f>VLOOKUP(E57,'변수 타입'!$B$5:$E$14,2,FALSE)</f>
        <v>bool</v>
      </c>
      <c r="I57" s="93"/>
      <c r="J57" s="37"/>
    </row>
    <row r="58" spans="1:10" ht="15.95" customHeight="1">
      <c r="A58" s="111"/>
      <c r="B58" s="29">
        <v>45</v>
      </c>
      <c r="C58" s="30" t="s">
        <v>372</v>
      </c>
      <c r="D58" s="30" t="s">
        <v>368</v>
      </c>
      <c r="E58" s="58" t="s">
        <v>415</v>
      </c>
      <c r="F58" s="31">
        <f>$F$13+DEC2OCT(VLOOKUP(E57,'변수 타입'!$B$5:$E$14,3,FALSE) * (_xlfn.NUMBERVALUE(B58) - 1) * 10) / 10</f>
        <v>1029.4000000000001</v>
      </c>
      <c r="G58" s="4" t="s">
        <v>452</v>
      </c>
      <c r="H58" s="62" t="str">
        <f>VLOOKUP(E58,'변수 타입'!$B$5:$E$14,2,FALSE)</f>
        <v>bool</v>
      </c>
      <c r="I58" s="92"/>
      <c r="J58" s="37"/>
    </row>
    <row r="59" spans="1:10" ht="15.95" customHeight="1">
      <c r="A59" s="111"/>
      <c r="B59" s="29">
        <v>46</v>
      </c>
      <c r="C59" s="30" t="s">
        <v>372</v>
      </c>
      <c r="D59" s="30" t="s">
        <v>368</v>
      </c>
      <c r="E59" s="58" t="s">
        <v>415</v>
      </c>
      <c r="F59" s="31">
        <f>$F$13+DEC2OCT(VLOOKUP(E58,'변수 타입'!$B$5:$E$14,3,FALSE) * (_xlfn.NUMBERVALUE(B59) - 1) * 10) / 10</f>
        <v>1029.5</v>
      </c>
      <c r="G59" s="4" t="s">
        <v>452</v>
      </c>
      <c r="H59" s="62" t="str">
        <f>VLOOKUP(E59,'변수 타입'!$B$5:$E$14,2,FALSE)</f>
        <v>bool</v>
      </c>
      <c r="I59" s="92"/>
      <c r="J59" s="37"/>
    </row>
    <row r="60" spans="1:10" ht="15.95" customHeight="1">
      <c r="A60" s="111"/>
      <c r="B60" s="29">
        <v>47</v>
      </c>
      <c r="C60" s="30" t="s">
        <v>372</v>
      </c>
      <c r="D60" s="30" t="s">
        <v>368</v>
      </c>
      <c r="E60" s="58" t="s">
        <v>415</v>
      </c>
      <c r="F60" s="31">
        <f>$F$13+DEC2OCT(VLOOKUP(E59,'변수 타입'!$B$5:$E$14,3,FALSE) * (_xlfn.NUMBERVALUE(B60) - 1) * 10) / 10</f>
        <v>1029.5999999999999</v>
      </c>
      <c r="G60" s="4" t="s">
        <v>452</v>
      </c>
      <c r="H60" s="62" t="str">
        <f>VLOOKUP(E60,'변수 타입'!$B$5:$E$14,2,FALSE)</f>
        <v>bool</v>
      </c>
      <c r="I60" s="92"/>
      <c r="J60" s="37"/>
    </row>
    <row r="61" spans="1:10" ht="15.95" customHeight="1">
      <c r="A61" s="111"/>
      <c r="B61" s="29">
        <v>48</v>
      </c>
      <c r="C61" s="30" t="s">
        <v>372</v>
      </c>
      <c r="D61" s="30" t="s">
        <v>368</v>
      </c>
      <c r="E61" s="58" t="s">
        <v>415</v>
      </c>
      <c r="F61" s="31">
        <f>$F$13+DEC2OCT(VLOOKUP(E60,'변수 타입'!$B$5:$E$14,3,FALSE) * (_xlfn.NUMBERVALUE(B61) - 1) * 10) / 10</f>
        <v>1029.7</v>
      </c>
      <c r="G61" s="4" t="s">
        <v>452</v>
      </c>
      <c r="H61" s="62" t="str">
        <f>VLOOKUP(E61,'변수 타입'!$B$5:$E$14,2,FALSE)</f>
        <v>bool</v>
      </c>
      <c r="I61" s="92"/>
      <c r="J61" s="37"/>
    </row>
    <row r="62" spans="1:10" ht="15.95" customHeight="1">
      <c r="A62" s="111"/>
      <c r="B62" s="29">
        <v>49</v>
      </c>
      <c r="C62" s="30" t="s">
        <v>372</v>
      </c>
      <c r="D62" s="30" t="s">
        <v>368</v>
      </c>
      <c r="E62" s="58" t="s">
        <v>415</v>
      </c>
      <c r="F62" s="31">
        <f>$F$13+DEC2OCT(VLOOKUP(E61,'변수 타입'!$B$5:$E$14,3,FALSE) * (_xlfn.NUMBERVALUE(B62) - 1) * 10) / 10</f>
        <v>1030</v>
      </c>
      <c r="G62" s="4" t="s">
        <v>452</v>
      </c>
      <c r="H62" s="62" t="str">
        <f>VLOOKUP(E62,'변수 타입'!$B$5:$E$14,2,FALSE)</f>
        <v>bool</v>
      </c>
      <c r="I62" s="92"/>
      <c r="J62" s="37"/>
    </row>
    <row r="63" spans="1:10" ht="15.95" customHeight="1">
      <c r="A63" s="111"/>
      <c r="B63" s="29">
        <v>50</v>
      </c>
      <c r="C63" s="30" t="s">
        <v>372</v>
      </c>
      <c r="D63" s="30" t="s">
        <v>368</v>
      </c>
      <c r="E63" s="58" t="s">
        <v>415</v>
      </c>
      <c r="F63" s="31">
        <f>$F$13+DEC2OCT(VLOOKUP(E62,'변수 타입'!$B$5:$E$14,3,FALSE) * (_xlfn.NUMBERVALUE(B63) - 1) * 10) / 10</f>
        <v>1030.0999999999999</v>
      </c>
      <c r="G63" s="4" t="s">
        <v>452</v>
      </c>
      <c r="H63" s="62" t="str">
        <f>VLOOKUP(E63,'변수 타입'!$B$5:$E$14,2,FALSE)</f>
        <v>bool</v>
      </c>
      <c r="I63" s="92"/>
      <c r="J63" s="37"/>
    </row>
    <row r="64" spans="1:10" ht="15.95" customHeight="1">
      <c r="A64" s="111"/>
      <c r="B64" s="29">
        <v>51</v>
      </c>
      <c r="C64" s="30" t="s">
        <v>372</v>
      </c>
      <c r="D64" s="30" t="s">
        <v>368</v>
      </c>
      <c r="E64" s="58" t="s">
        <v>415</v>
      </c>
      <c r="F64" s="31">
        <f>$F$13+DEC2OCT(VLOOKUP(E63,'변수 타입'!$B$5:$E$14,3,FALSE) * (_xlfn.NUMBERVALUE(B64) - 1) * 10) / 10</f>
        <v>1030.2</v>
      </c>
      <c r="G64" s="4" t="s">
        <v>452</v>
      </c>
      <c r="H64" s="62" t="str">
        <f>VLOOKUP(E64,'변수 타입'!$B$5:$E$14,2,FALSE)</f>
        <v>bool</v>
      </c>
      <c r="I64" s="92"/>
      <c r="J64" s="37"/>
    </row>
    <row r="65" spans="1:10" ht="15.95" customHeight="1">
      <c r="A65" s="111"/>
      <c r="B65" s="29">
        <v>52</v>
      </c>
      <c r="C65" s="30" t="s">
        <v>372</v>
      </c>
      <c r="D65" s="30" t="s">
        <v>368</v>
      </c>
      <c r="E65" s="58" t="s">
        <v>415</v>
      </c>
      <c r="F65" s="31">
        <f>$F$13+DEC2OCT(VLOOKUP(E64,'변수 타입'!$B$5:$E$14,3,FALSE) * (_xlfn.NUMBERVALUE(B65) - 1) * 10) / 10</f>
        <v>1030.3</v>
      </c>
      <c r="G65" s="4" t="s">
        <v>452</v>
      </c>
      <c r="H65" s="62" t="str">
        <f>VLOOKUP(E65,'변수 타입'!$B$5:$E$14,2,FALSE)</f>
        <v>bool</v>
      </c>
      <c r="I65" s="92"/>
      <c r="J65" s="37"/>
    </row>
    <row r="66" spans="1:10" ht="15.95" customHeight="1">
      <c r="A66" s="111"/>
      <c r="B66" s="29">
        <v>53</v>
      </c>
      <c r="C66" s="30" t="s">
        <v>372</v>
      </c>
      <c r="D66" s="30" t="s">
        <v>368</v>
      </c>
      <c r="E66" s="58" t="s">
        <v>415</v>
      </c>
      <c r="F66" s="31">
        <f>$F$13+DEC2OCT(VLOOKUP(E65,'변수 타입'!$B$5:$E$14,3,FALSE) * (_xlfn.NUMBERVALUE(B66) - 1) * 10) / 10</f>
        <v>1030.4000000000001</v>
      </c>
      <c r="G66" s="4" t="s">
        <v>452</v>
      </c>
      <c r="H66" s="62" t="str">
        <f>VLOOKUP(E66,'변수 타입'!$B$5:$E$14,2,FALSE)</f>
        <v>bool</v>
      </c>
      <c r="I66" s="92"/>
      <c r="J66" s="37"/>
    </row>
    <row r="67" spans="1:10" ht="15.95" customHeight="1">
      <c r="A67" s="111"/>
      <c r="B67" s="29">
        <v>54</v>
      </c>
      <c r="C67" s="30" t="s">
        <v>372</v>
      </c>
      <c r="D67" s="30" t="s">
        <v>368</v>
      </c>
      <c r="E67" s="58" t="s">
        <v>415</v>
      </c>
      <c r="F67" s="31">
        <f>$F$13+DEC2OCT(VLOOKUP(E66,'변수 타입'!$B$5:$E$14,3,FALSE) * (_xlfn.NUMBERVALUE(B67) - 1) * 10) / 10</f>
        <v>1030.5</v>
      </c>
      <c r="G67" s="4" t="s">
        <v>452</v>
      </c>
      <c r="H67" s="62" t="str">
        <f>VLOOKUP(E67,'변수 타입'!$B$5:$E$14,2,FALSE)</f>
        <v>bool</v>
      </c>
      <c r="I67" s="92"/>
      <c r="J67" s="37"/>
    </row>
    <row r="68" spans="1:10" ht="15.95" customHeight="1">
      <c r="A68" s="111"/>
      <c r="B68" s="29">
        <v>55</v>
      </c>
      <c r="C68" s="30" t="s">
        <v>372</v>
      </c>
      <c r="D68" s="30" t="s">
        <v>368</v>
      </c>
      <c r="E68" s="58" t="s">
        <v>415</v>
      </c>
      <c r="F68" s="31">
        <f>$F$13+DEC2OCT(VLOOKUP(E67,'변수 타입'!$B$5:$E$14,3,FALSE) * (_xlfn.NUMBERVALUE(B68) - 1) * 10) / 10</f>
        <v>1030.5999999999999</v>
      </c>
      <c r="G68" s="4" t="s">
        <v>452</v>
      </c>
      <c r="H68" s="62" t="str">
        <f>VLOOKUP(E68,'변수 타입'!$B$5:$E$14,2,FALSE)</f>
        <v>bool</v>
      </c>
      <c r="I68" s="92"/>
      <c r="J68" s="37"/>
    </row>
    <row r="69" spans="1:10" ht="15.95" customHeight="1">
      <c r="A69" s="111"/>
      <c r="B69" s="29">
        <v>56</v>
      </c>
      <c r="C69" s="30" t="s">
        <v>372</v>
      </c>
      <c r="D69" s="30" t="s">
        <v>368</v>
      </c>
      <c r="E69" s="58" t="s">
        <v>415</v>
      </c>
      <c r="F69" s="31">
        <f>$F$13+DEC2OCT(VLOOKUP(E68,'변수 타입'!$B$5:$E$14,3,FALSE) * (_xlfn.NUMBERVALUE(B69) - 1) * 10) / 10</f>
        <v>1030.7</v>
      </c>
      <c r="G69" s="4" t="s">
        <v>452</v>
      </c>
      <c r="H69" s="62" t="str">
        <f>VLOOKUP(E69,'변수 타입'!$B$5:$E$14,2,FALSE)</f>
        <v>bool</v>
      </c>
      <c r="I69" s="92"/>
      <c r="J69" s="37"/>
    </row>
    <row r="70" spans="1:10" ht="15.95" customHeight="1">
      <c r="A70" s="111"/>
      <c r="B70" s="29">
        <v>57</v>
      </c>
      <c r="C70" s="30" t="s">
        <v>372</v>
      </c>
      <c r="D70" s="30" t="s">
        <v>368</v>
      </c>
      <c r="E70" s="58" t="s">
        <v>415</v>
      </c>
      <c r="F70" s="31">
        <f>$F$13+DEC2OCT(VLOOKUP(E69,'변수 타입'!$B$5:$E$14,3,FALSE) * (_xlfn.NUMBERVALUE(B70) - 1) * 10) / 10</f>
        <v>1031</v>
      </c>
      <c r="G70" s="4" t="s">
        <v>452</v>
      </c>
      <c r="H70" s="62" t="str">
        <f>VLOOKUP(E70,'변수 타입'!$B$5:$E$14,2,FALSE)</f>
        <v>bool</v>
      </c>
      <c r="I70" s="92"/>
      <c r="J70" s="37"/>
    </row>
    <row r="71" spans="1:10" ht="15.95" customHeight="1">
      <c r="A71" s="111"/>
      <c r="B71" s="29">
        <v>58</v>
      </c>
      <c r="C71" s="30" t="s">
        <v>372</v>
      </c>
      <c r="D71" s="30" t="s">
        <v>368</v>
      </c>
      <c r="E71" s="58" t="s">
        <v>415</v>
      </c>
      <c r="F71" s="31">
        <f>$F$13+DEC2OCT(VLOOKUP(E70,'변수 타입'!$B$5:$E$14,3,FALSE) * (_xlfn.NUMBERVALUE(B71) - 1) * 10) / 10</f>
        <v>1031.0999999999999</v>
      </c>
      <c r="G71" s="4" t="s">
        <v>452</v>
      </c>
      <c r="H71" s="62" t="str">
        <f>VLOOKUP(E71,'변수 타입'!$B$5:$E$14,2,FALSE)</f>
        <v>bool</v>
      </c>
      <c r="I71" s="92"/>
      <c r="J71" s="37"/>
    </row>
    <row r="72" spans="1:10" ht="15.95" customHeight="1">
      <c r="A72" s="111"/>
      <c r="B72" s="29">
        <v>59</v>
      </c>
      <c r="C72" s="30" t="s">
        <v>372</v>
      </c>
      <c r="D72" s="30" t="s">
        <v>368</v>
      </c>
      <c r="E72" s="58" t="s">
        <v>415</v>
      </c>
      <c r="F72" s="31">
        <f>$F$13+DEC2OCT(VLOOKUP(E71,'변수 타입'!$B$5:$E$14,3,FALSE) * (_xlfn.NUMBERVALUE(B72) - 1) * 10) / 10</f>
        <v>1031.2</v>
      </c>
      <c r="G72" s="4" t="s">
        <v>452</v>
      </c>
      <c r="H72" s="62" t="str">
        <f>VLOOKUP(E72,'변수 타입'!$B$5:$E$14,2,FALSE)</f>
        <v>bool</v>
      </c>
      <c r="I72" s="92"/>
      <c r="J72" s="37"/>
    </row>
    <row r="73" spans="1:10" ht="15.95" customHeight="1" thickBot="1">
      <c r="A73" s="111"/>
      <c r="B73" s="86">
        <v>60</v>
      </c>
      <c r="C73" s="30" t="s">
        <v>372</v>
      </c>
      <c r="D73" s="87" t="s">
        <v>368</v>
      </c>
      <c r="E73" s="58" t="s">
        <v>415</v>
      </c>
      <c r="F73" s="31">
        <f>$F$13+DEC2OCT(VLOOKUP(E72,'변수 타입'!$B$5:$E$14,3,FALSE) * (_xlfn.NUMBERVALUE(B73) - 1) * 10) / 10</f>
        <v>1031.3</v>
      </c>
      <c r="G73" s="68" t="s">
        <v>452</v>
      </c>
      <c r="H73" s="88" t="str">
        <f>VLOOKUP(E73,'변수 타입'!$B$5:$E$14,2,FALSE)</f>
        <v>bool</v>
      </c>
      <c r="I73" s="97"/>
      <c r="J73" s="98"/>
    </row>
    <row r="74" spans="1:10" ht="15.95" customHeight="1" thickBot="1">
      <c r="B74" s="70"/>
      <c r="C74" s="70"/>
      <c r="D74" s="437" t="s">
        <v>408</v>
      </c>
      <c r="E74" s="437"/>
      <c r="F74" s="114">
        <f>ROUNDDOWN(SUM(F73+VLOOKUP(E73,'변수 타입'!$B$5:$E$14,3,FALSE)), 0) +1</f>
        <v>1032</v>
      </c>
      <c r="G74" s="72"/>
      <c r="H74" s="71"/>
      <c r="I74" s="72"/>
      <c r="J74" s="34"/>
    </row>
    <row r="75" spans="1:10" ht="15.95" customHeight="1">
      <c r="B75" s="29">
        <v>1</v>
      </c>
      <c r="C75" s="26" t="s">
        <v>373</v>
      </c>
      <c r="D75" s="30" t="s">
        <v>368</v>
      </c>
      <c r="E75" s="58" t="s">
        <v>374</v>
      </c>
      <c r="F75" s="31">
        <f>F74</f>
        <v>1032</v>
      </c>
      <c r="G75" s="1" t="s">
        <v>264</v>
      </c>
      <c r="H75" s="62" t="str">
        <f>VLOOKUP(E75,'변수 타입'!$B$5:$E$14,2,FALSE)</f>
        <v>int</v>
      </c>
      <c r="I75" s="92"/>
      <c r="J75" s="81"/>
    </row>
    <row r="76" spans="1:10" ht="15.95" customHeight="1">
      <c r="B76" s="29">
        <v>2</v>
      </c>
      <c r="C76" s="26" t="s">
        <v>373</v>
      </c>
      <c r="D76" s="30" t="s">
        <v>368</v>
      </c>
      <c r="E76" s="58" t="s">
        <v>374</v>
      </c>
      <c r="F76" s="31">
        <f>SUM(F75+VLOOKUP(E75,'변수 타입'!$B$5:$E$14,3,FALSE))</f>
        <v>1036</v>
      </c>
      <c r="G76" s="6" t="s">
        <v>337</v>
      </c>
      <c r="H76" s="62" t="str">
        <f>VLOOKUP(E76,'변수 타입'!$B$5:$E$14,2,FALSE)</f>
        <v>int</v>
      </c>
      <c r="I76" s="92"/>
      <c r="J76" s="37"/>
    </row>
    <row r="77" spans="1:10" ht="15.95" customHeight="1">
      <c r="B77" s="29">
        <v>3</v>
      </c>
      <c r="C77" s="26" t="s">
        <v>373</v>
      </c>
      <c r="D77" s="30" t="s">
        <v>368</v>
      </c>
      <c r="E77" s="58" t="s">
        <v>374</v>
      </c>
      <c r="F77" s="31">
        <f>SUM(F76+VLOOKUP(E76,'변수 타입'!$B$5:$E$14,3,FALSE))</f>
        <v>1040</v>
      </c>
      <c r="G77" s="6" t="s">
        <v>277</v>
      </c>
      <c r="H77" s="62" t="str">
        <f>VLOOKUP(E77,'변수 타입'!$B$5:$E$14,2,FALSE)</f>
        <v>int</v>
      </c>
      <c r="I77" s="19"/>
      <c r="J77" s="37"/>
    </row>
    <row r="78" spans="1:10" ht="15.95" customHeight="1">
      <c r="B78" s="29">
        <v>4</v>
      </c>
      <c r="C78" s="26" t="s">
        <v>373</v>
      </c>
      <c r="D78" s="30" t="s">
        <v>368</v>
      </c>
      <c r="E78" s="58" t="s">
        <v>374</v>
      </c>
      <c r="F78" s="31">
        <f>SUM(F77+VLOOKUP(E77,'변수 타입'!$B$5:$E$14,3,FALSE))</f>
        <v>1044</v>
      </c>
      <c r="G78" s="7" t="s">
        <v>445</v>
      </c>
      <c r="H78" s="62" t="str">
        <f>VLOOKUP(E78,'변수 타입'!$B$5:$E$14,2,FALSE)</f>
        <v>int</v>
      </c>
      <c r="I78" s="7" t="s">
        <v>291</v>
      </c>
      <c r="J78" s="37" t="s">
        <v>158</v>
      </c>
    </row>
    <row r="79" spans="1:10" ht="15.95" customHeight="1">
      <c r="B79" s="29">
        <v>5</v>
      </c>
      <c r="C79" s="26" t="s">
        <v>373</v>
      </c>
      <c r="D79" s="30" t="s">
        <v>368</v>
      </c>
      <c r="E79" s="58" t="s">
        <v>374</v>
      </c>
      <c r="F79" s="31">
        <f>SUM(F78+VLOOKUP(E78,'변수 타입'!$B$5:$E$14,3,FALSE))</f>
        <v>1048</v>
      </c>
      <c r="G79" s="7" t="s">
        <v>446</v>
      </c>
      <c r="H79" s="62" t="str">
        <f>VLOOKUP(E79,'변수 타입'!$B$5:$E$14,2,FALSE)</f>
        <v>int</v>
      </c>
      <c r="I79" s="7" t="s">
        <v>292</v>
      </c>
      <c r="J79" s="37" t="s">
        <v>158</v>
      </c>
    </row>
    <row r="80" spans="1:10" ht="15.95" customHeight="1">
      <c r="B80" s="29">
        <v>6</v>
      </c>
      <c r="C80" s="26" t="s">
        <v>373</v>
      </c>
      <c r="D80" s="30" t="s">
        <v>368</v>
      </c>
      <c r="E80" s="58" t="s">
        <v>374</v>
      </c>
      <c r="F80" s="31">
        <f>SUM(F79+VLOOKUP(E79,'변수 타입'!$B$5:$E$14,3,FALSE))</f>
        <v>1052</v>
      </c>
      <c r="G80" s="7" t="s">
        <v>447</v>
      </c>
      <c r="H80" s="62" t="str">
        <f>VLOOKUP(E80,'변수 타입'!$B$5:$E$14,2,FALSE)</f>
        <v>int</v>
      </c>
      <c r="I80" s="7" t="s">
        <v>293</v>
      </c>
      <c r="J80" s="37" t="s">
        <v>158</v>
      </c>
    </row>
    <row r="81" spans="2:15" ht="15.95" customHeight="1">
      <c r="B81" s="29">
        <v>7</v>
      </c>
      <c r="C81" s="26" t="s">
        <v>373</v>
      </c>
      <c r="D81" s="30" t="s">
        <v>368</v>
      </c>
      <c r="E81" s="58" t="s">
        <v>374</v>
      </c>
      <c r="F81" s="31">
        <f>SUM(F80+VLOOKUP(E80,'변수 타입'!$B$5:$E$14,3,FALSE))</f>
        <v>1056</v>
      </c>
      <c r="G81" s="7" t="s">
        <v>448</v>
      </c>
      <c r="H81" s="62" t="str">
        <f>VLOOKUP(E81,'변수 타입'!$B$5:$E$14,2,FALSE)</f>
        <v>int</v>
      </c>
      <c r="I81" s="7" t="s">
        <v>294</v>
      </c>
      <c r="J81" s="37" t="s">
        <v>158</v>
      </c>
    </row>
    <row r="82" spans="2:15" ht="15.95" customHeight="1">
      <c r="B82" s="29">
        <v>8</v>
      </c>
      <c r="C82" s="26" t="s">
        <v>373</v>
      </c>
      <c r="D82" s="30" t="s">
        <v>368</v>
      </c>
      <c r="E82" s="58" t="s">
        <v>374</v>
      </c>
      <c r="F82" s="31">
        <f>SUM(F81+VLOOKUP(E81,'변수 타입'!$B$5:$E$14,3,FALSE))</f>
        <v>1060</v>
      </c>
      <c r="G82" s="7" t="s">
        <v>452</v>
      </c>
      <c r="H82" s="62" t="str">
        <f>VLOOKUP(E82,'변수 타입'!$B$5:$E$14,2,FALSE)</f>
        <v>int</v>
      </c>
      <c r="I82" s="7"/>
      <c r="J82" s="37"/>
    </row>
    <row r="83" spans="2:15" ht="15.95" customHeight="1">
      <c r="B83" s="29">
        <v>9</v>
      </c>
      <c r="C83" s="26" t="s">
        <v>373</v>
      </c>
      <c r="D83" s="30" t="s">
        <v>368</v>
      </c>
      <c r="E83" s="58" t="s">
        <v>374</v>
      </c>
      <c r="F83" s="31">
        <f>SUM(F82+VLOOKUP(E82,'변수 타입'!$B$5:$E$14,3,FALSE))</f>
        <v>1064</v>
      </c>
      <c r="G83" s="7" t="s">
        <v>452</v>
      </c>
      <c r="H83" s="62" t="str">
        <f>VLOOKUP(E83,'변수 타입'!$B$5:$E$14,2,FALSE)</f>
        <v>int</v>
      </c>
      <c r="I83" s="19"/>
      <c r="J83" s="37"/>
    </row>
    <row r="84" spans="2:15" ht="15.95" customHeight="1">
      <c r="B84" s="29">
        <v>10</v>
      </c>
      <c r="C84" s="26" t="s">
        <v>373</v>
      </c>
      <c r="D84" s="30" t="s">
        <v>368</v>
      </c>
      <c r="E84" s="58" t="s">
        <v>374</v>
      </c>
      <c r="F84" s="31">
        <f>SUM(F83+VLOOKUP(E83,'변수 타입'!$B$5:$E$14,3,FALSE))</f>
        <v>1068</v>
      </c>
      <c r="G84" s="7" t="s">
        <v>452</v>
      </c>
      <c r="H84" s="62" t="str">
        <f>VLOOKUP(E84,'변수 타입'!$B$5:$E$14,2,FALSE)</f>
        <v>int</v>
      </c>
      <c r="I84" s="19"/>
      <c r="J84" s="37"/>
    </row>
    <row r="85" spans="2:15" ht="15.95" customHeight="1">
      <c r="B85" s="29">
        <v>11</v>
      </c>
      <c r="C85" s="26" t="s">
        <v>373</v>
      </c>
      <c r="D85" s="30" t="s">
        <v>368</v>
      </c>
      <c r="E85" s="58" t="s">
        <v>374</v>
      </c>
      <c r="F85" s="31">
        <f>SUM(F84+VLOOKUP(E84,'변수 타입'!$B$5:$E$14,3,FALSE))</f>
        <v>1072</v>
      </c>
      <c r="G85" s="7" t="s">
        <v>452</v>
      </c>
      <c r="H85" s="62" t="str">
        <f>VLOOKUP(E85,'변수 타입'!$B$5:$E$14,2,FALSE)</f>
        <v>int</v>
      </c>
      <c r="I85" s="19"/>
      <c r="J85" s="37"/>
    </row>
    <row r="86" spans="2:15" ht="15.95" customHeight="1">
      <c r="B86" s="29">
        <v>12</v>
      </c>
      <c r="C86" s="26" t="s">
        <v>373</v>
      </c>
      <c r="D86" s="30" t="s">
        <v>368</v>
      </c>
      <c r="E86" s="58" t="s">
        <v>374</v>
      </c>
      <c r="F86" s="31">
        <f>SUM(F85+VLOOKUP(E85,'변수 타입'!$B$5:$E$14,3,FALSE))</f>
        <v>1076</v>
      </c>
      <c r="G86" s="7" t="s">
        <v>452</v>
      </c>
      <c r="H86" s="62" t="str">
        <f>VLOOKUP(E86,'변수 타입'!$B$5:$E$14,2,FALSE)</f>
        <v>int</v>
      </c>
      <c r="I86" s="19"/>
      <c r="J86" s="37"/>
    </row>
    <row r="87" spans="2:15" ht="15.95" customHeight="1">
      <c r="B87" s="29">
        <v>13</v>
      </c>
      <c r="C87" s="26" t="s">
        <v>373</v>
      </c>
      <c r="D87" s="30" t="s">
        <v>368</v>
      </c>
      <c r="E87" s="58" t="s">
        <v>374</v>
      </c>
      <c r="F87" s="133">
        <f>SUM(F86+VLOOKUP(E86,'변수 타입'!$B$5:$E$14,3,FALSE))</f>
        <v>1080</v>
      </c>
      <c r="G87" s="135" t="s">
        <v>601</v>
      </c>
      <c r="H87" s="62" t="str">
        <f>VLOOKUP(E87,'변수 타입'!$B$5:$E$14,2,FALSE)</f>
        <v>int</v>
      </c>
      <c r="I87" s="19" t="s">
        <v>589</v>
      </c>
      <c r="J87" s="37"/>
      <c r="L87" s="182" t="s">
        <v>590</v>
      </c>
      <c r="M87" s="182" t="s">
        <v>597</v>
      </c>
      <c r="N87" s="182" t="s">
        <v>600</v>
      </c>
      <c r="O87" s="182" t="s">
        <v>604</v>
      </c>
    </row>
    <row r="88" spans="2:15" ht="15.95" customHeight="1">
      <c r="B88" s="29">
        <v>14</v>
      </c>
      <c r="C88" s="26" t="s">
        <v>373</v>
      </c>
      <c r="D88" s="30" t="s">
        <v>368</v>
      </c>
      <c r="E88" s="58" t="s">
        <v>374</v>
      </c>
      <c r="F88" s="31">
        <f>SUM(F87+VLOOKUP(E87,'변수 타입'!$B$5:$E$14,3,FALSE))</f>
        <v>1084</v>
      </c>
      <c r="G88" s="7" t="s">
        <v>452</v>
      </c>
      <c r="H88" s="62" t="str">
        <f>VLOOKUP(E88,'변수 타입'!$B$5:$E$14,2,FALSE)</f>
        <v>int</v>
      </c>
      <c r="I88" s="19"/>
      <c r="J88" s="37"/>
      <c r="L88" s="444" t="s">
        <v>591</v>
      </c>
      <c r="M88" s="143">
        <v>501</v>
      </c>
      <c r="N88" s="143" t="s">
        <v>598</v>
      </c>
      <c r="O88" s="182" t="s">
        <v>602</v>
      </c>
    </row>
    <row r="89" spans="2:15" ht="15.95" customHeight="1">
      <c r="B89" s="29">
        <v>15</v>
      </c>
      <c r="C89" s="26" t="s">
        <v>373</v>
      </c>
      <c r="D89" s="30" t="s">
        <v>368</v>
      </c>
      <c r="E89" s="58" t="s">
        <v>374</v>
      </c>
      <c r="F89" s="31">
        <f>SUM(F88+VLOOKUP(E88,'변수 타입'!$B$5:$E$14,3,FALSE))</f>
        <v>1088</v>
      </c>
      <c r="G89" s="7" t="s">
        <v>452</v>
      </c>
      <c r="H89" s="62" t="str">
        <f>VLOOKUP(E89,'변수 타입'!$B$5:$E$14,2,FALSE)</f>
        <v>int</v>
      </c>
      <c r="I89" s="19"/>
      <c r="J89" s="37"/>
      <c r="L89" s="444"/>
      <c r="M89" s="143">
        <v>502</v>
      </c>
      <c r="N89" s="143" t="s">
        <v>599</v>
      </c>
      <c r="O89" s="182" t="s">
        <v>602</v>
      </c>
    </row>
    <row r="90" spans="2:15" ht="15.95" customHeight="1">
      <c r="B90" s="29">
        <v>16</v>
      </c>
      <c r="C90" s="26" t="s">
        <v>373</v>
      </c>
      <c r="D90" s="30" t="s">
        <v>368</v>
      </c>
      <c r="E90" s="58" t="s">
        <v>374</v>
      </c>
      <c r="F90" s="31">
        <f>SUM(F89+VLOOKUP(E89,'변수 타입'!$B$5:$E$14,3,FALSE))</f>
        <v>1092</v>
      </c>
      <c r="G90" s="7" t="s">
        <v>452</v>
      </c>
      <c r="H90" s="62" t="str">
        <f>VLOOKUP(E90,'변수 타입'!$B$5:$E$14,2,FALSE)</f>
        <v>int</v>
      </c>
      <c r="I90" s="19"/>
      <c r="J90" s="37"/>
      <c r="L90" s="444" t="s">
        <v>592</v>
      </c>
      <c r="M90" s="143">
        <v>503</v>
      </c>
      <c r="N90" s="143" t="s">
        <v>598</v>
      </c>
      <c r="O90" s="182" t="s">
        <v>602</v>
      </c>
    </row>
    <row r="91" spans="2:15" ht="15.95" customHeight="1">
      <c r="B91" s="29">
        <v>17</v>
      </c>
      <c r="C91" s="26" t="s">
        <v>373</v>
      </c>
      <c r="D91" s="30" t="s">
        <v>368</v>
      </c>
      <c r="E91" s="58" t="s">
        <v>374</v>
      </c>
      <c r="F91" s="31">
        <f>SUM(F90+VLOOKUP(E90,'변수 타입'!$B$5:$E$14,3,FALSE))</f>
        <v>1096</v>
      </c>
      <c r="G91" s="7" t="s">
        <v>452</v>
      </c>
      <c r="H91" s="62" t="str">
        <f>VLOOKUP(E91,'변수 타입'!$B$5:$E$14,2,FALSE)</f>
        <v>int</v>
      </c>
      <c r="I91" s="19"/>
      <c r="J91" s="37"/>
      <c r="L91" s="444"/>
      <c r="M91" s="143">
        <v>504</v>
      </c>
      <c r="N91" s="143" t="s">
        <v>599</v>
      </c>
      <c r="O91" s="182" t="s">
        <v>602</v>
      </c>
    </row>
    <row r="92" spans="2:15" ht="15.95" customHeight="1">
      <c r="B92" s="29">
        <v>18</v>
      </c>
      <c r="C92" s="26" t="s">
        <v>373</v>
      </c>
      <c r="D92" s="30" t="s">
        <v>368</v>
      </c>
      <c r="E92" s="58" t="s">
        <v>374</v>
      </c>
      <c r="F92" s="31">
        <f>SUM(F91+VLOOKUP(E91,'변수 타입'!$B$5:$E$14,3,FALSE))</f>
        <v>1100</v>
      </c>
      <c r="G92" s="7" t="s">
        <v>452</v>
      </c>
      <c r="H92" s="62" t="str">
        <f>VLOOKUP(E92,'변수 타입'!$B$5:$E$14,2,FALSE)</f>
        <v>int</v>
      </c>
      <c r="I92" s="19"/>
      <c r="J92" s="37"/>
      <c r="L92" s="444" t="s">
        <v>593</v>
      </c>
      <c r="M92" s="143">
        <v>505</v>
      </c>
      <c r="N92" s="143" t="s">
        <v>598</v>
      </c>
      <c r="O92" s="143" t="s">
        <v>603</v>
      </c>
    </row>
    <row r="93" spans="2:15" ht="15.95" customHeight="1">
      <c r="B93" s="29">
        <v>19</v>
      </c>
      <c r="C93" s="26" t="s">
        <v>373</v>
      </c>
      <c r="D93" s="30" t="s">
        <v>368</v>
      </c>
      <c r="E93" s="58" t="s">
        <v>374</v>
      </c>
      <c r="F93" s="31">
        <f>SUM(F92+VLOOKUP(E92,'변수 타입'!$B$5:$E$14,3,FALSE))</f>
        <v>1104</v>
      </c>
      <c r="G93" s="7" t="s">
        <v>452</v>
      </c>
      <c r="H93" s="62" t="str">
        <f>VLOOKUP(E93,'변수 타입'!$B$5:$E$14,2,FALSE)</f>
        <v>int</v>
      </c>
      <c r="I93" s="19"/>
      <c r="J93" s="37"/>
      <c r="L93" s="444"/>
      <c r="M93" s="143">
        <v>506</v>
      </c>
      <c r="N93" s="143" t="s">
        <v>599</v>
      </c>
      <c r="O93" s="143" t="s">
        <v>603</v>
      </c>
    </row>
    <row r="94" spans="2:15" ht="15.95" customHeight="1">
      <c r="B94" s="29">
        <v>20</v>
      </c>
      <c r="C94" s="26" t="s">
        <v>373</v>
      </c>
      <c r="D94" s="30" t="s">
        <v>368</v>
      </c>
      <c r="E94" s="58" t="s">
        <v>374</v>
      </c>
      <c r="F94" s="31">
        <f>SUM(F93+VLOOKUP(E93,'변수 타입'!$B$5:$E$14,3,FALSE))</f>
        <v>1108</v>
      </c>
      <c r="G94" s="7" t="s">
        <v>452</v>
      </c>
      <c r="H94" s="62" t="str">
        <f>VLOOKUP(E94,'변수 타입'!$B$5:$E$14,2,FALSE)</f>
        <v>int</v>
      </c>
      <c r="I94" s="19"/>
      <c r="J94" s="37"/>
      <c r="L94" s="444" t="s">
        <v>594</v>
      </c>
      <c r="M94" s="143">
        <v>507</v>
      </c>
      <c r="N94" s="143" t="s">
        <v>598</v>
      </c>
      <c r="O94" s="143" t="s">
        <v>603</v>
      </c>
    </row>
    <row r="95" spans="2:15" ht="15.95" customHeight="1">
      <c r="B95" s="29">
        <v>21</v>
      </c>
      <c r="C95" s="26" t="s">
        <v>373</v>
      </c>
      <c r="D95" s="30" t="s">
        <v>368</v>
      </c>
      <c r="E95" s="58" t="s">
        <v>374</v>
      </c>
      <c r="F95" s="31">
        <f>SUM(F94+VLOOKUP(E94,'변수 타입'!$B$5:$E$14,3,FALSE))</f>
        <v>1112</v>
      </c>
      <c r="G95" s="7" t="s">
        <v>452</v>
      </c>
      <c r="H95" s="62" t="str">
        <f>VLOOKUP(E95,'변수 타입'!$B$5:$E$14,2,FALSE)</f>
        <v>int</v>
      </c>
      <c r="I95" s="19"/>
      <c r="J95" s="37"/>
      <c r="L95" s="444"/>
      <c r="M95" s="143">
        <v>508</v>
      </c>
      <c r="N95" s="143" t="s">
        <v>599</v>
      </c>
      <c r="O95" s="143" t="s">
        <v>603</v>
      </c>
    </row>
    <row r="96" spans="2:15" ht="15.95" customHeight="1">
      <c r="B96" s="29">
        <v>22</v>
      </c>
      <c r="C96" s="26" t="s">
        <v>373</v>
      </c>
      <c r="D96" s="30" t="s">
        <v>368</v>
      </c>
      <c r="E96" s="58" t="s">
        <v>374</v>
      </c>
      <c r="F96" s="31">
        <f>SUM(F95+VLOOKUP(E95,'변수 타입'!$B$5:$E$14,3,FALSE))</f>
        <v>1116</v>
      </c>
      <c r="G96" s="7" t="s">
        <v>452</v>
      </c>
      <c r="H96" s="62" t="str">
        <f>VLOOKUP(E96,'변수 타입'!$B$5:$E$14,2,FALSE)</f>
        <v>int</v>
      </c>
      <c r="I96" s="19"/>
      <c r="J96" s="37"/>
      <c r="L96" s="444" t="s">
        <v>595</v>
      </c>
      <c r="M96" s="143">
        <v>509</v>
      </c>
      <c r="N96" s="143" t="s">
        <v>598</v>
      </c>
      <c r="O96" s="143" t="s">
        <v>603</v>
      </c>
    </row>
    <row r="97" spans="2:15" ht="15.95" customHeight="1">
      <c r="B97" s="29">
        <v>23</v>
      </c>
      <c r="C97" s="26" t="s">
        <v>373</v>
      </c>
      <c r="D97" s="30" t="s">
        <v>368</v>
      </c>
      <c r="E97" s="58" t="s">
        <v>374</v>
      </c>
      <c r="F97" s="31">
        <f>SUM(F96+VLOOKUP(E96,'변수 타입'!$B$5:$E$14,3,FALSE))</f>
        <v>1120</v>
      </c>
      <c r="G97" s="7" t="s">
        <v>452</v>
      </c>
      <c r="H97" s="62" t="str">
        <f>VLOOKUP(E97,'변수 타입'!$B$5:$E$14,2,FALSE)</f>
        <v>int</v>
      </c>
      <c r="I97" s="19"/>
      <c r="J97" s="37"/>
      <c r="L97" s="444"/>
      <c r="M97" s="143">
        <v>510</v>
      </c>
      <c r="N97" s="143" t="s">
        <v>599</v>
      </c>
      <c r="O97" s="143" t="s">
        <v>603</v>
      </c>
    </row>
    <row r="98" spans="2:15" ht="15.95" customHeight="1">
      <c r="B98" s="29">
        <v>24</v>
      </c>
      <c r="C98" s="26" t="s">
        <v>373</v>
      </c>
      <c r="D98" s="30" t="s">
        <v>368</v>
      </c>
      <c r="E98" s="58" t="s">
        <v>374</v>
      </c>
      <c r="F98" s="31">
        <f>SUM(F97+VLOOKUP(E97,'변수 타입'!$B$5:$E$14,3,FALSE))</f>
        <v>1124</v>
      </c>
      <c r="G98" s="7" t="s">
        <v>452</v>
      </c>
      <c r="H98" s="62" t="str">
        <f>VLOOKUP(E98,'변수 타입'!$B$5:$E$14,2,FALSE)</f>
        <v>int</v>
      </c>
      <c r="I98" s="19"/>
      <c r="J98" s="37"/>
      <c r="L98" s="444" t="s">
        <v>596</v>
      </c>
      <c r="M98" s="143">
        <v>511</v>
      </c>
      <c r="N98" s="143" t="s">
        <v>598</v>
      </c>
      <c r="O98" s="143" t="s">
        <v>603</v>
      </c>
    </row>
    <row r="99" spans="2:15" ht="15.95" customHeight="1">
      <c r="B99" s="29">
        <v>25</v>
      </c>
      <c r="C99" s="26" t="s">
        <v>373</v>
      </c>
      <c r="D99" s="30" t="s">
        <v>368</v>
      </c>
      <c r="E99" s="58" t="s">
        <v>374</v>
      </c>
      <c r="F99" s="31">
        <f>SUM(F98+VLOOKUP(E98,'변수 타입'!$B$5:$E$14,3,FALSE))</f>
        <v>1128</v>
      </c>
      <c r="G99" s="7" t="s">
        <v>452</v>
      </c>
      <c r="H99" s="62" t="str">
        <f>VLOOKUP(E99,'변수 타입'!$B$5:$E$14,2,FALSE)</f>
        <v>int</v>
      </c>
      <c r="I99" s="101"/>
      <c r="J99" s="37"/>
      <c r="L99" s="444"/>
      <c r="M99" s="143">
        <v>512</v>
      </c>
      <c r="N99" s="143" t="s">
        <v>599</v>
      </c>
      <c r="O99" s="143" t="s">
        <v>603</v>
      </c>
    </row>
    <row r="100" spans="2:15" ht="15.95" customHeight="1">
      <c r="B100" s="29">
        <v>26</v>
      </c>
      <c r="C100" s="26" t="s">
        <v>373</v>
      </c>
      <c r="D100" s="30" t="s">
        <v>368</v>
      </c>
      <c r="E100" s="58" t="s">
        <v>374</v>
      </c>
      <c r="F100" s="31">
        <f>SUM(F99+VLOOKUP(E99,'변수 타입'!$B$5:$E$14,3,FALSE))</f>
        <v>1132</v>
      </c>
      <c r="G100" s="7" t="s">
        <v>452</v>
      </c>
      <c r="H100" s="62" t="str">
        <f>VLOOKUP(E100,'변수 타입'!$B$5:$E$14,2,FALSE)</f>
        <v>int</v>
      </c>
      <c r="I100" s="20"/>
      <c r="J100" s="12"/>
    </row>
    <row r="101" spans="2:15" ht="15.95" customHeight="1">
      <c r="B101" s="29">
        <v>27</v>
      </c>
      <c r="C101" s="26" t="s">
        <v>373</v>
      </c>
      <c r="D101" s="30" t="s">
        <v>368</v>
      </c>
      <c r="E101" s="58" t="s">
        <v>374</v>
      </c>
      <c r="F101" s="31">
        <f>SUM(F100+VLOOKUP(E100,'변수 타입'!$B$5:$E$14,3,FALSE))</f>
        <v>1136</v>
      </c>
      <c r="G101" s="7" t="s">
        <v>452</v>
      </c>
      <c r="H101" s="62" t="str">
        <f>VLOOKUP(E101,'변수 타입'!$B$5:$E$14,2,FALSE)</f>
        <v>int</v>
      </c>
      <c r="I101" s="20"/>
      <c r="J101" s="12"/>
    </row>
    <row r="102" spans="2:15" ht="15.95" customHeight="1">
      <c r="B102" s="29">
        <v>28</v>
      </c>
      <c r="C102" s="26" t="s">
        <v>373</v>
      </c>
      <c r="D102" s="30" t="s">
        <v>368</v>
      </c>
      <c r="E102" s="58" t="s">
        <v>374</v>
      </c>
      <c r="F102" s="31">
        <f>SUM(F101+VLOOKUP(E101,'변수 타입'!$B$5:$E$14,3,FALSE))</f>
        <v>1140</v>
      </c>
      <c r="G102" s="7" t="s">
        <v>452</v>
      </c>
      <c r="H102" s="62" t="str">
        <f>VLOOKUP(E102,'변수 타입'!$B$5:$E$14,2,FALSE)</f>
        <v>int</v>
      </c>
      <c r="I102" s="20"/>
      <c r="J102" s="12"/>
    </row>
    <row r="103" spans="2:15" ht="15.95" customHeight="1">
      <c r="B103" s="29">
        <v>29</v>
      </c>
      <c r="C103" s="26" t="s">
        <v>373</v>
      </c>
      <c r="D103" s="30" t="s">
        <v>368</v>
      </c>
      <c r="E103" s="58" t="s">
        <v>374</v>
      </c>
      <c r="F103" s="31">
        <f>SUM(F102+VLOOKUP(E102,'변수 타입'!$B$5:$E$14,3,FALSE))</f>
        <v>1144</v>
      </c>
      <c r="G103" s="7" t="s">
        <v>452</v>
      </c>
      <c r="H103" s="62" t="str">
        <f>VLOOKUP(E103,'변수 타입'!$B$5:$E$14,2,FALSE)</f>
        <v>int</v>
      </c>
      <c r="I103" s="20"/>
      <c r="J103" s="12"/>
    </row>
    <row r="104" spans="2:15" ht="15.95" customHeight="1">
      <c r="B104" s="29">
        <v>30</v>
      </c>
      <c r="C104" s="26" t="s">
        <v>373</v>
      </c>
      <c r="D104" s="30" t="s">
        <v>368</v>
      </c>
      <c r="E104" s="58" t="s">
        <v>374</v>
      </c>
      <c r="F104" s="31">
        <f>SUM(F103+VLOOKUP(E103,'변수 타입'!$B$5:$E$14,3,FALSE))</f>
        <v>1148</v>
      </c>
      <c r="G104" s="7" t="s">
        <v>452</v>
      </c>
      <c r="H104" s="62" t="str">
        <f>VLOOKUP(E104,'변수 타입'!$B$5:$E$14,2,FALSE)</f>
        <v>int</v>
      </c>
      <c r="I104" s="20"/>
      <c r="J104" s="12"/>
    </row>
    <row r="105" spans="2:15" ht="15.95" customHeight="1">
      <c r="B105" s="29">
        <v>31</v>
      </c>
      <c r="C105" s="26" t="s">
        <v>373</v>
      </c>
      <c r="D105" s="30" t="s">
        <v>368</v>
      </c>
      <c r="E105" s="58" t="s">
        <v>374</v>
      </c>
      <c r="F105" s="31">
        <f>SUM(F104+VLOOKUP(E104,'변수 타입'!$B$5:$E$14,3,FALSE))</f>
        <v>1152</v>
      </c>
      <c r="G105" s="7" t="s">
        <v>452</v>
      </c>
      <c r="H105" s="62" t="str">
        <f>VLOOKUP(E105,'변수 타입'!$B$5:$E$14,2,FALSE)</f>
        <v>int</v>
      </c>
      <c r="I105" s="20"/>
      <c r="J105" s="12"/>
    </row>
    <row r="106" spans="2:15" ht="15.95" customHeight="1">
      <c r="B106" s="29">
        <v>32</v>
      </c>
      <c r="C106" s="26" t="s">
        <v>373</v>
      </c>
      <c r="D106" s="30" t="s">
        <v>368</v>
      </c>
      <c r="E106" s="58" t="s">
        <v>374</v>
      </c>
      <c r="F106" s="31">
        <f>SUM(F105+VLOOKUP(E105,'변수 타입'!$B$5:$E$14,3,FALSE))</f>
        <v>1156</v>
      </c>
      <c r="G106" s="7" t="s">
        <v>452</v>
      </c>
      <c r="H106" s="62" t="str">
        <f>VLOOKUP(E106,'변수 타입'!$B$5:$E$14,2,FALSE)</f>
        <v>int</v>
      </c>
      <c r="I106" s="20"/>
      <c r="J106" s="12"/>
    </row>
    <row r="107" spans="2:15" ht="15.95" customHeight="1">
      <c r="B107" s="29">
        <v>33</v>
      </c>
      <c r="C107" s="26" t="s">
        <v>373</v>
      </c>
      <c r="D107" s="30" t="s">
        <v>368</v>
      </c>
      <c r="E107" s="58" t="s">
        <v>374</v>
      </c>
      <c r="F107" s="31">
        <f>SUM(F106+VLOOKUP(E106,'변수 타입'!$B$5:$E$14,3,FALSE))</f>
        <v>1160</v>
      </c>
      <c r="G107" s="7" t="s">
        <v>452</v>
      </c>
      <c r="H107" s="62" t="str">
        <f>VLOOKUP(E107,'변수 타입'!$B$5:$E$14,2,FALSE)</f>
        <v>int</v>
      </c>
      <c r="I107" s="20"/>
      <c r="J107" s="12"/>
    </row>
    <row r="108" spans="2:15" ht="15.95" customHeight="1">
      <c r="B108" s="29">
        <v>34</v>
      </c>
      <c r="C108" s="26" t="s">
        <v>373</v>
      </c>
      <c r="D108" s="30" t="s">
        <v>368</v>
      </c>
      <c r="E108" s="58" t="s">
        <v>374</v>
      </c>
      <c r="F108" s="31">
        <f>SUM(F107+VLOOKUP(E107,'변수 타입'!$B$5:$E$14,3,FALSE))</f>
        <v>1164</v>
      </c>
      <c r="G108" s="7" t="s">
        <v>452</v>
      </c>
      <c r="H108" s="62" t="str">
        <f>VLOOKUP(E108,'변수 타입'!$B$5:$E$14,2,FALSE)</f>
        <v>int</v>
      </c>
      <c r="I108" s="102"/>
      <c r="J108" s="12"/>
    </row>
    <row r="109" spans="2:15" ht="15.95" customHeight="1">
      <c r="B109" s="29">
        <v>35</v>
      </c>
      <c r="C109" s="26" t="s">
        <v>373</v>
      </c>
      <c r="D109" s="30" t="s">
        <v>368</v>
      </c>
      <c r="E109" s="58" t="s">
        <v>374</v>
      </c>
      <c r="F109" s="31">
        <f>SUM(F108+VLOOKUP(E108,'변수 타입'!$B$5:$E$14,3,FALSE))</f>
        <v>1168</v>
      </c>
      <c r="G109" s="7" t="s">
        <v>452</v>
      </c>
      <c r="H109" s="62" t="str">
        <f>VLOOKUP(E109,'변수 타입'!$B$5:$E$14,2,FALSE)</f>
        <v>int</v>
      </c>
      <c r="I109" s="102"/>
      <c r="J109" s="12"/>
    </row>
    <row r="110" spans="2:15" ht="15.95" customHeight="1">
      <c r="B110" s="29">
        <v>36</v>
      </c>
      <c r="C110" s="26" t="s">
        <v>373</v>
      </c>
      <c r="D110" s="30" t="s">
        <v>368</v>
      </c>
      <c r="E110" s="58" t="s">
        <v>374</v>
      </c>
      <c r="F110" s="31">
        <f>SUM(F109+VLOOKUP(E109,'변수 타입'!$B$5:$E$14,3,FALSE))</f>
        <v>1172</v>
      </c>
      <c r="G110" s="7" t="s">
        <v>452</v>
      </c>
      <c r="H110" s="62" t="str">
        <f>VLOOKUP(E110,'변수 타입'!$B$5:$E$14,2,FALSE)</f>
        <v>int</v>
      </c>
      <c r="I110" s="102"/>
      <c r="J110" s="12"/>
    </row>
    <row r="111" spans="2:15" ht="15.95" customHeight="1">
      <c r="B111" s="29">
        <v>37</v>
      </c>
      <c r="C111" s="26" t="s">
        <v>373</v>
      </c>
      <c r="D111" s="30" t="s">
        <v>368</v>
      </c>
      <c r="E111" s="58" t="s">
        <v>374</v>
      </c>
      <c r="F111" s="31">
        <f>SUM(F110+VLOOKUP(E110,'변수 타입'!$B$5:$E$14,3,FALSE))</f>
        <v>1176</v>
      </c>
      <c r="G111" s="7" t="s">
        <v>452</v>
      </c>
      <c r="H111" s="62" t="str">
        <f>VLOOKUP(E111,'변수 타입'!$B$5:$E$14,2,FALSE)</f>
        <v>int</v>
      </c>
      <c r="I111" s="102"/>
      <c r="J111" s="12"/>
    </row>
    <row r="112" spans="2:15" ht="15.95" customHeight="1">
      <c r="B112" s="29">
        <v>38</v>
      </c>
      <c r="C112" s="26" t="s">
        <v>373</v>
      </c>
      <c r="D112" s="30" t="s">
        <v>368</v>
      </c>
      <c r="E112" s="58" t="s">
        <v>374</v>
      </c>
      <c r="F112" s="31">
        <f>SUM(F111+VLOOKUP(E111,'변수 타입'!$B$5:$E$14,3,FALSE))</f>
        <v>1180</v>
      </c>
      <c r="G112" s="7" t="s">
        <v>452</v>
      </c>
      <c r="H112" s="62" t="str">
        <f>VLOOKUP(E112,'변수 타입'!$B$5:$E$14,2,FALSE)</f>
        <v>int</v>
      </c>
      <c r="I112" s="102"/>
      <c r="J112" s="12"/>
    </row>
    <row r="113" spans="2:10" ht="15.95" customHeight="1">
      <c r="B113" s="29">
        <v>39</v>
      </c>
      <c r="C113" s="26" t="s">
        <v>373</v>
      </c>
      <c r="D113" s="30" t="s">
        <v>368</v>
      </c>
      <c r="E113" s="58" t="s">
        <v>374</v>
      </c>
      <c r="F113" s="31">
        <f>SUM(F112+VLOOKUP(E112,'변수 타입'!$B$5:$E$14,3,FALSE))</f>
        <v>1184</v>
      </c>
      <c r="G113" s="7" t="s">
        <v>452</v>
      </c>
      <c r="H113" s="62" t="str">
        <f>VLOOKUP(E113,'변수 타입'!$B$5:$E$14,2,FALSE)</f>
        <v>int</v>
      </c>
      <c r="I113" s="102"/>
      <c r="J113" s="12"/>
    </row>
    <row r="114" spans="2:10" ht="15.95" customHeight="1">
      <c r="B114" s="29">
        <v>40</v>
      </c>
      <c r="C114" s="26" t="s">
        <v>373</v>
      </c>
      <c r="D114" s="30" t="s">
        <v>368</v>
      </c>
      <c r="E114" s="58" t="s">
        <v>374</v>
      </c>
      <c r="F114" s="31">
        <f>SUM(F113+VLOOKUP(E113,'변수 타입'!$B$5:$E$14,3,FALSE))</f>
        <v>1188</v>
      </c>
      <c r="G114" s="7" t="s">
        <v>452</v>
      </c>
      <c r="H114" s="62" t="str">
        <f>VLOOKUP(E114,'변수 타입'!$B$5:$E$14,2,FALSE)</f>
        <v>int</v>
      </c>
      <c r="I114" s="102"/>
      <c r="J114" s="12"/>
    </row>
    <row r="115" spans="2:10" ht="15.95" customHeight="1">
      <c r="B115" s="29">
        <v>41</v>
      </c>
      <c r="C115" s="26" t="s">
        <v>373</v>
      </c>
      <c r="D115" s="30" t="s">
        <v>368</v>
      </c>
      <c r="E115" s="58" t="s">
        <v>374</v>
      </c>
      <c r="F115" s="31">
        <f>SUM(F114+VLOOKUP(E114,'변수 타입'!$B$5:$E$14,3,FALSE))</f>
        <v>1192</v>
      </c>
      <c r="G115" s="7" t="s">
        <v>452</v>
      </c>
      <c r="H115" s="62" t="str">
        <f>VLOOKUP(E115,'변수 타입'!$B$5:$E$14,2,FALSE)</f>
        <v>int</v>
      </c>
      <c r="I115" s="102"/>
      <c r="J115" s="12"/>
    </row>
    <row r="116" spans="2:10" ht="15.95" customHeight="1">
      <c r="B116" s="29">
        <v>42</v>
      </c>
      <c r="C116" s="26" t="s">
        <v>373</v>
      </c>
      <c r="D116" s="30" t="s">
        <v>368</v>
      </c>
      <c r="E116" s="58" t="s">
        <v>374</v>
      </c>
      <c r="F116" s="31">
        <f>SUM(F115+VLOOKUP(E115,'변수 타입'!$B$5:$E$14,3,FALSE))</f>
        <v>1196</v>
      </c>
      <c r="G116" s="7" t="s">
        <v>452</v>
      </c>
      <c r="H116" s="62" t="str">
        <f>VLOOKUP(E116,'변수 타입'!$B$5:$E$14,2,FALSE)</f>
        <v>int</v>
      </c>
      <c r="I116" s="20"/>
      <c r="J116" s="12"/>
    </row>
    <row r="117" spans="2:10" ht="15.95" customHeight="1">
      <c r="B117" s="29">
        <v>43</v>
      </c>
      <c r="C117" s="26" t="s">
        <v>373</v>
      </c>
      <c r="D117" s="30" t="s">
        <v>368</v>
      </c>
      <c r="E117" s="58" t="s">
        <v>374</v>
      </c>
      <c r="F117" s="31">
        <f>SUM(F116+VLOOKUP(E116,'변수 타입'!$B$5:$E$14,3,FALSE))</f>
        <v>1200</v>
      </c>
      <c r="G117" s="7" t="s">
        <v>452</v>
      </c>
      <c r="H117" s="62" t="str">
        <f>VLOOKUP(E117,'변수 타입'!$B$5:$E$14,2,FALSE)</f>
        <v>int</v>
      </c>
      <c r="I117" s="20"/>
      <c r="J117" s="12"/>
    </row>
    <row r="118" spans="2:10" ht="15.95" customHeight="1">
      <c r="B118" s="29">
        <v>44</v>
      </c>
      <c r="C118" s="26" t="s">
        <v>373</v>
      </c>
      <c r="D118" s="30" t="s">
        <v>368</v>
      </c>
      <c r="E118" s="58" t="s">
        <v>374</v>
      </c>
      <c r="F118" s="31">
        <f>SUM(F117+VLOOKUP(E117,'변수 타입'!$B$5:$E$14,3,FALSE))</f>
        <v>1204</v>
      </c>
      <c r="G118" s="7" t="s">
        <v>452</v>
      </c>
      <c r="H118" s="62" t="str">
        <f>VLOOKUP(E118,'변수 타입'!$B$5:$E$14,2,FALSE)</f>
        <v>int</v>
      </c>
      <c r="I118" s="20"/>
      <c r="J118" s="12"/>
    </row>
    <row r="119" spans="2:10" ht="15.95" customHeight="1">
      <c r="B119" s="29">
        <v>45</v>
      </c>
      <c r="C119" s="26" t="s">
        <v>373</v>
      </c>
      <c r="D119" s="30" t="s">
        <v>368</v>
      </c>
      <c r="E119" s="58" t="s">
        <v>374</v>
      </c>
      <c r="F119" s="31">
        <f>SUM(F118+VLOOKUP(E118,'변수 타입'!$B$5:$E$14,3,FALSE))</f>
        <v>1208</v>
      </c>
      <c r="G119" s="7" t="s">
        <v>452</v>
      </c>
      <c r="H119" s="62" t="str">
        <f>VLOOKUP(E119,'변수 타입'!$B$5:$E$14,2,FALSE)</f>
        <v>int</v>
      </c>
      <c r="I119" s="20"/>
      <c r="J119" s="12"/>
    </row>
    <row r="120" spans="2:10" ht="15.95" customHeight="1">
      <c r="B120" s="29">
        <v>46</v>
      </c>
      <c r="C120" s="26" t="s">
        <v>373</v>
      </c>
      <c r="D120" s="30" t="s">
        <v>368</v>
      </c>
      <c r="E120" s="58" t="s">
        <v>374</v>
      </c>
      <c r="F120" s="31">
        <f>SUM(F119+VLOOKUP(E119,'변수 타입'!$B$5:$E$14,3,FALSE))</f>
        <v>1212</v>
      </c>
      <c r="G120" s="7" t="s">
        <v>452</v>
      </c>
      <c r="H120" s="62" t="str">
        <f>VLOOKUP(E120,'변수 타입'!$B$5:$E$14,2,FALSE)</f>
        <v>int</v>
      </c>
      <c r="I120" s="20"/>
      <c r="J120" s="12"/>
    </row>
    <row r="121" spans="2:10" ht="15.95" customHeight="1">
      <c r="B121" s="29">
        <v>47</v>
      </c>
      <c r="C121" s="26" t="s">
        <v>373</v>
      </c>
      <c r="D121" s="30" t="s">
        <v>368</v>
      </c>
      <c r="E121" s="58" t="s">
        <v>374</v>
      </c>
      <c r="F121" s="31">
        <f>SUM(F120+VLOOKUP(E120,'변수 타입'!$B$5:$E$14,3,FALSE))</f>
        <v>1216</v>
      </c>
      <c r="G121" s="7" t="s">
        <v>452</v>
      </c>
      <c r="H121" s="62" t="str">
        <f>VLOOKUP(E121,'변수 타입'!$B$5:$E$14,2,FALSE)</f>
        <v>int</v>
      </c>
      <c r="I121" s="20"/>
      <c r="J121" s="12"/>
    </row>
    <row r="122" spans="2:10" ht="15.95" customHeight="1">
      <c r="B122" s="29">
        <v>48</v>
      </c>
      <c r="C122" s="26" t="s">
        <v>373</v>
      </c>
      <c r="D122" s="30" t="s">
        <v>368</v>
      </c>
      <c r="E122" s="58" t="s">
        <v>374</v>
      </c>
      <c r="F122" s="31">
        <f>SUM(F121+VLOOKUP(E121,'변수 타입'!$B$5:$E$14,3,FALSE))</f>
        <v>1220</v>
      </c>
      <c r="G122" s="7" t="s">
        <v>452</v>
      </c>
      <c r="H122" s="62" t="str">
        <f>VLOOKUP(E122,'변수 타입'!$B$5:$E$14,2,FALSE)</f>
        <v>int</v>
      </c>
      <c r="I122" s="20"/>
      <c r="J122" s="12"/>
    </row>
    <row r="123" spans="2:10" ht="15.95" customHeight="1">
      <c r="B123" s="29">
        <v>49</v>
      </c>
      <c r="C123" s="26" t="s">
        <v>373</v>
      </c>
      <c r="D123" s="30" t="s">
        <v>368</v>
      </c>
      <c r="E123" s="58" t="s">
        <v>374</v>
      </c>
      <c r="F123" s="31">
        <f>SUM(F122+VLOOKUP(E122,'변수 타입'!$B$5:$E$14,3,FALSE))</f>
        <v>1224</v>
      </c>
      <c r="G123" s="7" t="s">
        <v>452</v>
      </c>
      <c r="H123" s="62" t="str">
        <f>VLOOKUP(E123,'변수 타입'!$B$5:$E$14,2,FALSE)</f>
        <v>int</v>
      </c>
      <c r="I123" s="20"/>
      <c r="J123" s="12"/>
    </row>
    <row r="124" spans="2:10" ht="15.95" customHeight="1">
      <c r="B124" s="29">
        <v>50</v>
      </c>
      <c r="C124" s="26" t="s">
        <v>373</v>
      </c>
      <c r="D124" s="30" t="s">
        <v>368</v>
      </c>
      <c r="E124" s="58" t="s">
        <v>374</v>
      </c>
      <c r="F124" s="31">
        <f>SUM(F123+VLOOKUP(E123,'변수 타입'!$B$5:$E$14,3,FALSE))</f>
        <v>1228</v>
      </c>
      <c r="G124" s="7" t="s">
        <v>452</v>
      </c>
      <c r="H124" s="62" t="str">
        <f>VLOOKUP(E124,'변수 타입'!$B$5:$E$14,2,FALSE)</f>
        <v>int</v>
      </c>
      <c r="I124" s="20"/>
      <c r="J124" s="12"/>
    </row>
    <row r="125" spans="2:10" ht="15.95" customHeight="1">
      <c r="B125" s="29">
        <v>51</v>
      </c>
      <c r="C125" s="26" t="s">
        <v>373</v>
      </c>
      <c r="D125" s="30" t="s">
        <v>368</v>
      </c>
      <c r="E125" s="58" t="s">
        <v>374</v>
      </c>
      <c r="F125" s="31">
        <f>SUM(F124+VLOOKUP(E124,'변수 타입'!$B$5:$E$14,3,FALSE))</f>
        <v>1232</v>
      </c>
      <c r="G125" s="7" t="s">
        <v>452</v>
      </c>
      <c r="H125" s="62" t="str">
        <f>VLOOKUP(E125,'변수 타입'!$B$5:$E$14,2,FALSE)</f>
        <v>int</v>
      </c>
      <c r="I125" s="20"/>
      <c r="J125" s="12"/>
    </row>
    <row r="126" spans="2:10" ht="15.95" customHeight="1">
      <c r="B126" s="29">
        <v>52</v>
      </c>
      <c r="C126" s="26" t="s">
        <v>373</v>
      </c>
      <c r="D126" s="30" t="s">
        <v>368</v>
      </c>
      <c r="E126" s="58" t="s">
        <v>374</v>
      </c>
      <c r="F126" s="31">
        <f>SUM(F125+VLOOKUP(E125,'변수 타입'!$B$5:$E$14,3,FALSE))</f>
        <v>1236</v>
      </c>
      <c r="G126" s="7" t="s">
        <v>452</v>
      </c>
      <c r="H126" s="62" t="str">
        <f>VLOOKUP(E126,'변수 타입'!$B$5:$E$14,2,FALSE)</f>
        <v>int</v>
      </c>
      <c r="I126" s="20"/>
      <c r="J126" s="12"/>
    </row>
    <row r="127" spans="2:10" ht="15.95" customHeight="1">
      <c r="B127" s="29">
        <v>53</v>
      </c>
      <c r="C127" s="26" t="s">
        <v>373</v>
      </c>
      <c r="D127" s="30" t="s">
        <v>368</v>
      </c>
      <c r="E127" s="58" t="s">
        <v>374</v>
      </c>
      <c r="F127" s="31">
        <f>SUM(F126+VLOOKUP(E126,'변수 타입'!$B$5:$E$14,3,FALSE))</f>
        <v>1240</v>
      </c>
      <c r="G127" s="7" t="s">
        <v>452</v>
      </c>
      <c r="H127" s="62" t="str">
        <f>VLOOKUP(E127,'변수 타입'!$B$5:$E$14,2,FALSE)</f>
        <v>int</v>
      </c>
      <c r="I127" s="20"/>
      <c r="J127" s="12"/>
    </row>
    <row r="128" spans="2:10" ht="15.95" customHeight="1">
      <c r="B128" s="29">
        <v>54</v>
      </c>
      <c r="C128" s="26" t="s">
        <v>373</v>
      </c>
      <c r="D128" s="30" t="s">
        <v>368</v>
      </c>
      <c r="E128" s="58" t="s">
        <v>374</v>
      </c>
      <c r="F128" s="31">
        <f>SUM(F127+VLOOKUP(E127,'변수 타입'!$B$5:$E$14,3,FALSE))</f>
        <v>1244</v>
      </c>
      <c r="G128" s="7" t="s">
        <v>452</v>
      </c>
      <c r="H128" s="62" t="str">
        <f>VLOOKUP(E128,'변수 타입'!$B$5:$E$14,2,FALSE)</f>
        <v>int</v>
      </c>
      <c r="I128" s="20"/>
      <c r="J128" s="12"/>
    </row>
    <row r="129" spans="2:10" ht="15.95" customHeight="1">
      <c r="B129" s="29">
        <v>55</v>
      </c>
      <c r="C129" s="26" t="s">
        <v>373</v>
      </c>
      <c r="D129" s="30" t="s">
        <v>368</v>
      </c>
      <c r="E129" s="58" t="s">
        <v>374</v>
      </c>
      <c r="F129" s="31">
        <f>SUM(F128+VLOOKUP(E128,'변수 타입'!$B$5:$E$14,3,FALSE))</f>
        <v>1248</v>
      </c>
      <c r="G129" s="7" t="s">
        <v>452</v>
      </c>
      <c r="H129" s="62" t="str">
        <f>VLOOKUP(E129,'변수 타입'!$B$5:$E$14,2,FALSE)</f>
        <v>int</v>
      </c>
      <c r="I129" s="20"/>
      <c r="J129" s="12"/>
    </row>
    <row r="130" spans="2:10" ht="15.95" customHeight="1">
      <c r="B130" s="29">
        <v>56</v>
      </c>
      <c r="C130" s="26" t="s">
        <v>373</v>
      </c>
      <c r="D130" s="30" t="s">
        <v>368</v>
      </c>
      <c r="E130" s="58" t="s">
        <v>374</v>
      </c>
      <c r="F130" s="31">
        <f>SUM(F129+VLOOKUP(E129,'변수 타입'!$B$5:$E$14,3,FALSE))</f>
        <v>1252</v>
      </c>
      <c r="G130" s="7" t="s">
        <v>452</v>
      </c>
      <c r="H130" s="62" t="str">
        <f>VLOOKUP(E130,'변수 타입'!$B$5:$E$14,2,FALSE)</f>
        <v>int</v>
      </c>
      <c r="I130" s="20"/>
      <c r="J130" s="12"/>
    </row>
    <row r="131" spans="2:10" ht="15.95" customHeight="1">
      <c r="B131" s="29">
        <v>57</v>
      </c>
      <c r="C131" s="26" t="s">
        <v>373</v>
      </c>
      <c r="D131" s="30" t="s">
        <v>368</v>
      </c>
      <c r="E131" s="58" t="s">
        <v>374</v>
      </c>
      <c r="F131" s="31">
        <f>SUM(F130+VLOOKUP(E130,'변수 타입'!$B$5:$E$14,3,FALSE))</f>
        <v>1256</v>
      </c>
      <c r="G131" s="7" t="s">
        <v>452</v>
      </c>
      <c r="H131" s="62" t="str">
        <f>VLOOKUP(E131,'변수 타입'!$B$5:$E$14,2,FALSE)</f>
        <v>int</v>
      </c>
      <c r="I131" s="20"/>
      <c r="J131" s="12"/>
    </row>
    <row r="132" spans="2:10" ht="15.95" customHeight="1">
      <c r="B132" s="29">
        <v>58</v>
      </c>
      <c r="C132" s="26" t="s">
        <v>373</v>
      </c>
      <c r="D132" s="30" t="s">
        <v>368</v>
      </c>
      <c r="E132" s="58" t="s">
        <v>374</v>
      </c>
      <c r="F132" s="31">
        <f>SUM(F131+VLOOKUP(E131,'변수 타입'!$B$5:$E$14,3,FALSE))</f>
        <v>1260</v>
      </c>
      <c r="G132" s="7" t="s">
        <v>452</v>
      </c>
      <c r="H132" s="62" t="str">
        <f>VLOOKUP(E132,'변수 타입'!$B$5:$E$14,2,FALSE)</f>
        <v>int</v>
      </c>
      <c r="I132" s="20"/>
      <c r="J132" s="12"/>
    </row>
    <row r="133" spans="2:10" ht="15.95" customHeight="1">
      <c r="B133" s="29">
        <v>59</v>
      </c>
      <c r="C133" s="26" t="s">
        <v>373</v>
      </c>
      <c r="D133" s="30" t="s">
        <v>368</v>
      </c>
      <c r="E133" s="58" t="s">
        <v>374</v>
      </c>
      <c r="F133" s="31">
        <f>SUM(F132+VLOOKUP(E132,'변수 타입'!$B$5:$E$14,3,FALSE))</f>
        <v>1264</v>
      </c>
      <c r="G133" s="7" t="s">
        <v>452</v>
      </c>
      <c r="H133" s="62" t="str">
        <f>VLOOKUP(E133,'변수 타입'!$B$5:$E$14,2,FALSE)</f>
        <v>int</v>
      </c>
      <c r="I133" s="20"/>
      <c r="J133" s="12"/>
    </row>
    <row r="134" spans="2:10" ht="15.95" customHeight="1">
      <c r="B134" s="29">
        <v>60</v>
      </c>
      <c r="C134" s="26" t="s">
        <v>373</v>
      </c>
      <c r="D134" s="30" t="s">
        <v>368</v>
      </c>
      <c r="E134" s="58" t="s">
        <v>374</v>
      </c>
      <c r="F134" s="31">
        <f>SUM(F133+VLOOKUP(E133,'변수 타입'!$B$5:$E$14,3,FALSE))</f>
        <v>1268</v>
      </c>
      <c r="G134" s="7" t="s">
        <v>452</v>
      </c>
      <c r="H134" s="62" t="str">
        <f>VLOOKUP(E134,'변수 타입'!$B$5:$E$14,2,FALSE)</f>
        <v>int</v>
      </c>
      <c r="I134" s="20"/>
      <c r="J134" s="12"/>
    </row>
    <row r="135" spans="2:10" ht="15.95" customHeight="1">
      <c r="B135" s="29">
        <v>61</v>
      </c>
      <c r="C135" s="26" t="s">
        <v>373</v>
      </c>
      <c r="D135" s="30" t="s">
        <v>368</v>
      </c>
      <c r="E135" s="58" t="s">
        <v>374</v>
      </c>
      <c r="F135" s="31">
        <f>SUM(F134+VLOOKUP(E134,'변수 타입'!$B$5:$E$14,3,FALSE))</f>
        <v>1272</v>
      </c>
      <c r="G135" s="7" t="s">
        <v>452</v>
      </c>
      <c r="H135" s="62" t="str">
        <f>VLOOKUP(E135,'변수 타입'!$B$5:$E$14,2,FALSE)</f>
        <v>int</v>
      </c>
      <c r="I135" s="20"/>
      <c r="J135" s="12"/>
    </row>
    <row r="136" spans="2:10" ht="15.95" customHeight="1">
      <c r="B136" s="29">
        <v>62</v>
      </c>
      <c r="C136" s="26" t="s">
        <v>373</v>
      </c>
      <c r="D136" s="30" t="s">
        <v>368</v>
      </c>
      <c r="E136" s="58" t="s">
        <v>374</v>
      </c>
      <c r="F136" s="31">
        <f>SUM(F135+VLOOKUP(E135,'변수 타입'!$B$5:$E$14,3,FALSE))</f>
        <v>1276</v>
      </c>
      <c r="G136" s="7" t="s">
        <v>452</v>
      </c>
      <c r="H136" s="62" t="str">
        <f>VLOOKUP(E136,'변수 타입'!$B$5:$E$14,2,FALSE)</f>
        <v>int</v>
      </c>
      <c r="I136" s="20"/>
      <c r="J136" s="12"/>
    </row>
    <row r="137" spans="2:10" ht="15.95" customHeight="1">
      <c r="B137" s="29">
        <v>63</v>
      </c>
      <c r="C137" s="26" t="s">
        <v>373</v>
      </c>
      <c r="D137" s="30" t="s">
        <v>368</v>
      </c>
      <c r="E137" s="58" t="s">
        <v>374</v>
      </c>
      <c r="F137" s="31">
        <f>SUM(F136+VLOOKUP(E136,'변수 타입'!$B$5:$E$14,3,FALSE))</f>
        <v>1280</v>
      </c>
      <c r="G137" s="7" t="s">
        <v>452</v>
      </c>
      <c r="H137" s="62" t="str">
        <f>VLOOKUP(E137,'변수 타입'!$B$5:$E$14,2,FALSE)</f>
        <v>int</v>
      </c>
      <c r="I137" s="20"/>
      <c r="J137" s="12"/>
    </row>
    <row r="138" spans="2:10" ht="15.95" customHeight="1">
      <c r="B138" s="29">
        <v>64</v>
      </c>
      <c r="C138" s="26" t="s">
        <v>373</v>
      </c>
      <c r="D138" s="30" t="s">
        <v>368</v>
      </c>
      <c r="E138" s="58" t="s">
        <v>374</v>
      </c>
      <c r="F138" s="31">
        <f>SUM(F137+VLOOKUP(E137,'변수 타입'!$B$5:$E$14,3,FALSE))</f>
        <v>1284</v>
      </c>
      <c r="G138" s="7" t="s">
        <v>452</v>
      </c>
      <c r="H138" s="62" t="str">
        <f>VLOOKUP(E138,'변수 타입'!$B$5:$E$14,2,FALSE)</f>
        <v>int</v>
      </c>
      <c r="I138" s="20"/>
      <c r="J138" s="12"/>
    </row>
    <row r="139" spans="2:10" ht="15.95" customHeight="1">
      <c r="B139" s="29">
        <v>65</v>
      </c>
      <c r="C139" s="26" t="s">
        <v>373</v>
      </c>
      <c r="D139" s="30" t="s">
        <v>368</v>
      </c>
      <c r="E139" s="58" t="s">
        <v>374</v>
      </c>
      <c r="F139" s="31">
        <f>SUM(F138+VLOOKUP(E138,'변수 타입'!$B$5:$E$14,3,FALSE))</f>
        <v>1288</v>
      </c>
      <c r="G139" s="7" t="s">
        <v>452</v>
      </c>
      <c r="H139" s="62" t="str">
        <f>VLOOKUP(E139,'변수 타입'!$B$5:$E$14,2,FALSE)</f>
        <v>int</v>
      </c>
      <c r="I139" s="20"/>
      <c r="J139" s="12"/>
    </row>
    <row r="140" spans="2:10" ht="15.95" customHeight="1">
      <c r="B140" s="29">
        <v>66</v>
      </c>
      <c r="C140" s="26" t="s">
        <v>373</v>
      </c>
      <c r="D140" s="30" t="s">
        <v>368</v>
      </c>
      <c r="E140" s="58" t="s">
        <v>374</v>
      </c>
      <c r="F140" s="31">
        <f>SUM(F139+VLOOKUP(E139,'변수 타입'!$B$5:$E$14,3,FALSE))</f>
        <v>1292</v>
      </c>
      <c r="G140" s="7" t="s">
        <v>452</v>
      </c>
      <c r="H140" s="62" t="str">
        <f>VLOOKUP(E140,'변수 타입'!$B$5:$E$14,2,FALSE)</f>
        <v>int</v>
      </c>
      <c r="I140" s="20"/>
      <c r="J140" s="12"/>
    </row>
    <row r="141" spans="2:10" ht="15.95" customHeight="1">
      <c r="B141" s="29">
        <v>67</v>
      </c>
      <c r="C141" s="26" t="s">
        <v>373</v>
      </c>
      <c r="D141" s="30" t="s">
        <v>368</v>
      </c>
      <c r="E141" s="58" t="s">
        <v>374</v>
      </c>
      <c r="F141" s="31">
        <f>SUM(F140+VLOOKUP(E140,'변수 타입'!$B$5:$E$14,3,FALSE))</f>
        <v>1296</v>
      </c>
      <c r="G141" s="7" t="s">
        <v>452</v>
      </c>
      <c r="H141" s="62" t="str">
        <f>VLOOKUP(E141,'변수 타입'!$B$5:$E$14,2,FALSE)</f>
        <v>int</v>
      </c>
      <c r="I141" s="20"/>
      <c r="J141" s="12"/>
    </row>
    <row r="142" spans="2:10" ht="15.95" customHeight="1">
      <c r="B142" s="29">
        <v>68</v>
      </c>
      <c r="C142" s="26" t="s">
        <v>373</v>
      </c>
      <c r="D142" s="30" t="s">
        <v>368</v>
      </c>
      <c r="E142" s="58" t="s">
        <v>374</v>
      </c>
      <c r="F142" s="31">
        <f>SUM(F141+VLOOKUP(E141,'변수 타입'!$B$5:$E$14,3,FALSE))</f>
        <v>1300</v>
      </c>
      <c r="G142" s="7" t="s">
        <v>452</v>
      </c>
      <c r="H142" s="62" t="str">
        <f>VLOOKUP(E142,'변수 타입'!$B$5:$E$14,2,FALSE)</f>
        <v>int</v>
      </c>
      <c r="I142" s="20"/>
      <c r="J142" s="12"/>
    </row>
    <row r="143" spans="2:10" ht="15.95" customHeight="1">
      <c r="B143" s="29">
        <v>69</v>
      </c>
      <c r="C143" s="26" t="s">
        <v>373</v>
      </c>
      <c r="D143" s="30" t="s">
        <v>368</v>
      </c>
      <c r="E143" s="58" t="s">
        <v>374</v>
      </c>
      <c r="F143" s="31">
        <f>SUM(F142+VLOOKUP(E142,'변수 타입'!$B$5:$E$14,3,FALSE))</f>
        <v>1304</v>
      </c>
      <c r="G143" s="7" t="s">
        <v>452</v>
      </c>
      <c r="H143" s="62" t="str">
        <f>VLOOKUP(E143,'변수 타입'!$B$5:$E$14,2,FALSE)</f>
        <v>int</v>
      </c>
      <c r="I143" s="20"/>
      <c r="J143" s="12"/>
    </row>
    <row r="144" spans="2:10" ht="15.95" customHeight="1">
      <c r="B144" s="29">
        <v>70</v>
      </c>
      <c r="C144" s="26" t="s">
        <v>373</v>
      </c>
      <c r="D144" s="30" t="s">
        <v>368</v>
      </c>
      <c r="E144" s="58" t="s">
        <v>374</v>
      </c>
      <c r="F144" s="31">
        <f>SUM(F143+VLOOKUP(E143,'변수 타입'!$B$5:$E$14,3,FALSE))</f>
        <v>1308</v>
      </c>
      <c r="G144" s="7" t="s">
        <v>452</v>
      </c>
      <c r="H144" s="62" t="str">
        <f>VLOOKUP(E144,'변수 타입'!$B$5:$E$14,2,FALSE)</f>
        <v>int</v>
      </c>
      <c r="I144" s="20"/>
      <c r="J144" s="12"/>
    </row>
    <row r="145" spans="2:10" ht="15.95" customHeight="1">
      <c r="B145" s="29">
        <v>71</v>
      </c>
      <c r="C145" s="26" t="s">
        <v>373</v>
      </c>
      <c r="D145" s="30" t="s">
        <v>368</v>
      </c>
      <c r="E145" s="58" t="s">
        <v>374</v>
      </c>
      <c r="F145" s="31">
        <f>SUM(F144+VLOOKUP(E144,'변수 타입'!$B$5:$E$14,3,FALSE))</f>
        <v>1312</v>
      </c>
      <c r="G145" s="7" t="s">
        <v>452</v>
      </c>
      <c r="H145" s="62" t="str">
        <f>VLOOKUP(E145,'변수 타입'!$B$5:$E$14,2,FALSE)</f>
        <v>int</v>
      </c>
      <c r="I145" s="20"/>
      <c r="J145" s="12"/>
    </row>
    <row r="146" spans="2:10" ht="15.95" customHeight="1">
      <c r="B146" s="29">
        <v>72</v>
      </c>
      <c r="C146" s="26" t="s">
        <v>373</v>
      </c>
      <c r="D146" s="30" t="s">
        <v>368</v>
      </c>
      <c r="E146" s="58" t="s">
        <v>374</v>
      </c>
      <c r="F146" s="31">
        <f>SUM(F145+VLOOKUP(E145,'변수 타입'!$B$5:$E$14,3,FALSE))</f>
        <v>1316</v>
      </c>
      <c r="G146" s="7" t="s">
        <v>452</v>
      </c>
      <c r="H146" s="62" t="str">
        <f>VLOOKUP(E146,'변수 타입'!$B$5:$E$14,2,FALSE)</f>
        <v>int</v>
      </c>
      <c r="I146" s="20"/>
      <c r="J146" s="12"/>
    </row>
    <row r="147" spans="2:10" ht="15.95" customHeight="1">
      <c r="B147" s="29">
        <v>73</v>
      </c>
      <c r="C147" s="26" t="s">
        <v>373</v>
      </c>
      <c r="D147" s="30" t="s">
        <v>368</v>
      </c>
      <c r="E147" s="58" t="s">
        <v>374</v>
      </c>
      <c r="F147" s="31">
        <f>SUM(F146+VLOOKUP(E146,'변수 타입'!$B$5:$E$14,3,FALSE))</f>
        <v>1320</v>
      </c>
      <c r="G147" s="7" t="s">
        <v>452</v>
      </c>
      <c r="H147" s="62" t="str">
        <f>VLOOKUP(E147,'변수 타입'!$B$5:$E$14,2,FALSE)</f>
        <v>int</v>
      </c>
      <c r="I147" s="20"/>
      <c r="J147" s="12"/>
    </row>
    <row r="148" spans="2:10" ht="15.95" customHeight="1">
      <c r="B148" s="29">
        <v>74</v>
      </c>
      <c r="C148" s="26" t="s">
        <v>373</v>
      </c>
      <c r="D148" s="30" t="s">
        <v>368</v>
      </c>
      <c r="E148" s="58" t="s">
        <v>374</v>
      </c>
      <c r="F148" s="31">
        <f>SUM(F147+VLOOKUP(E147,'변수 타입'!$B$5:$E$14,3,FALSE))</f>
        <v>1324</v>
      </c>
      <c r="G148" s="7" t="s">
        <v>452</v>
      </c>
      <c r="H148" s="62" t="str">
        <f>VLOOKUP(E148,'변수 타입'!$B$5:$E$14,2,FALSE)</f>
        <v>int</v>
      </c>
      <c r="I148" s="102"/>
      <c r="J148" s="12"/>
    </row>
    <row r="149" spans="2:10" ht="15.95" customHeight="1">
      <c r="B149" s="29">
        <v>75</v>
      </c>
      <c r="C149" s="26" t="s">
        <v>373</v>
      </c>
      <c r="D149" s="30" t="s">
        <v>368</v>
      </c>
      <c r="E149" s="58" t="s">
        <v>374</v>
      </c>
      <c r="F149" s="31">
        <f>SUM(F148+VLOOKUP(E148,'변수 타입'!$B$5:$E$14,3,FALSE))</f>
        <v>1328</v>
      </c>
      <c r="G149" s="7" t="s">
        <v>452</v>
      </c>
      <c r="H149" s="62" t="str">
        <f>VLOOKUP(E149,'변수 타입'!$B$5:$E$14,2,FALSE)</f>
        <v>int</v>
      </c>
      <c r="I149" s="102"/>
      <c r="J149" s="12"/>
    </row>
    <row r="150" spans="2:10" ht="15.95" customHeight="1">
      <c r="B150" s="29">
        <v>76</v>
      </c>
      <c r="C150" s="26" t="s">
        <v>373</v>
      </c>
      <c r="D150" s="30" t="s">
        <v>368</v>
      </c>
      <c r="E150" s="58" t="s">
        <v>374</v>
      </c>
      <c r="F150" s="31">
        <f>SUM(F149+VLOOKUP(E149,'변수 타입'!$B$5:$E$14,3,FALSE))</f>
        <v>1332</v>
      </c>
      <c r="G150" s="7" t="s">
        <v>452</v>
      </c>
      <c r="H150" s="62" t="str">
        <f>VLOOKUP(E150,'변수 타입'!$B$5:$E$14,2,FALSE)</f>
        <v>int</v>
      </c>
      <c r="I150" s="102"/>
      <c r="J150" s="12"/>
    </row>
    <row r="151" spans="2:10" ht="15.95" customHeight="1">
      <c r="B151" s="29">
        <v>77</v>
      </c>
      <c r="C151" s="26" t="s">
        <v>373</v>
      </c>
      <c r="D151" s="30" t="s">
        <v>368</v>
      </c>
      <c r="E151" s="58" t="s">
        <v>374</v>
      </c>
      <c r="F151" s="31">
        <f>SUM(F150+VLOOKUP(E150,'변수 타입'!$B$5:$E$14,3,FALSE))</f>
        <v>1336</v>
      </c>
      <c r="G151" s="7" t="s">
        <v>452</v>
      </c>
      <c r="H151" s="62" t="str">
        <f>VLOOKUP(E151,'변수 타입'!$B$5:$E$14,2,FALSE)</f>
        <v>int</v>
      </c>
      <c r="I151" s="102"/>
      <c r="J151" s="12"/>
    </row>
    <row r="152" spans="2:10" ht="15.95" customHeight="1">
      <c r="B152" s="29">
        <v>78</v>
      </c>
      <c r="C152" s="26" t="s">
        <v>373</v>
      </c>
      <c r="D152" s="30" t="s">
        <v>368</v>
      </c>
      <c r="E152" s="58" t="s">
        <v>374</v>
      </c>
      <c r="F152" s="31">
        <f>SUM(F151+VLOOKUP(E151,'변수 타입'!$B$5:$E$14,3,FALSE))</f>
        <v>1340</v>
      </c>
      <c r="G152" s="7" t="s">
        <v>452</v>
      </c>
      <c r="H152" s="62" t="str">
        <f>VLOOKUP(E152,'변수 타입'!$B$5:$E$14,2,FALSE)</f>
        <v>int</v>
      </c>
      <c r="I152" s="102"/>
      <c r="J152" s="12"/>
    </row>
    <row r="153" spans="2:10" ht="15.95" customHeight="1">
      <c r="B153" s="29">
        <v>79</v>
      </c>
      <c r="C153" s="26" t="s">
        <v>373</v>
      </c>
      <c r="D153" s="30" t="s">
        <v>368</v>
      </c>
      <c r="E153" s="58" t="s">
        <v>374</v>
      </c>
      <c r="F153" s="31">
        <f>SUM(F152+VLOOKUP(E152,'변수 타입'!$B$5:$E$14,3,FALSE))</f>
        <v>1344</v>
      </c>
      <c r="G153" s="7" t="s">
        <v>452</v>
      </c>
      <c r="H153" s="62" t="str">
        <f>VLOOKUP(E153,'변수 타입'!$B$5:$E$14,2,FALSE)</f>
        <v>int</v>
      </c>
      <c r="I153" s="102"/>
      <c r="J153" s="12"/>
    </row>
    <row r="154" spans="2:10" ht="15.95" customHeight="1">
      <c r="B154" s="29">
        <v>80</v>
      </c>
      <c r="C154" s="26" t="s">
        <v>373</v>
      </c>
      <c r="D154" s="30" t="s">
        <v>368</v>
      </c>
      <c r="E154" s="58" t="s">
        <v>374</v>
      </c>
      <c r="F154" s="31">
        <f>SUM(F153+VLOOKUP(E153,'변수 타입'!$B$5:$E$14,3,FALSE))</f>
        <v>1348</v>
      </c>
      <c r="G154" s="7" t="s">
        <v>452</v>
      </c>
      <c r="H154" s="62" t="str">
        <f>VLOOKUP(E154,'변수 타입'!$B$5:$E$14,2,FALSE)</f>
        <v>int</v>
      </c>
      <c r="I154" s="102"/>
      <c r="J154" s="12"/>
    </row>
    <row r="155" spans="2:10" ht="15.95" customHeight="1">
      <c r="B155" s="29">
        <v>81</v>
      </c>
      <c r="C155" s="26" t="s">
        <v>373</v>
      </c>
      <c r="D155" s="30" t="s">
        <v>368</v>
      </c>
      <c r="E155" s="58" t="s">
        <v>374</v>
      </c>
      <c r="F155" s="31">
        <f>SUM(F154+VLOOKUP(E154,'변수 타입'!$B$5:$E$14,3,FALSE))</f>
        <v>1352</v>
      </c>
      <c r="G155" s="7" t="s">
        <v>452</v>
      </c>
      <c r="H155" s="62" t="str">
        <f>VLOOKUP(E155,'변수 타입'!$B$5:$E$14,2,FALSE)</f>
        <v>int</v>
      </c>
      <c r="I155" s="102"/>
      <c r="J155" s="12"/>
    </row>
    <row r="156" spans="2:10" ht="15.95" customHeight="1">
      <c r="B156" s="29">
        <v>82</v>
      </c>
      <c r="C156" s="26" t="s">
        <v>373</v>
      </c>
      <c r="D156" s="30" t="s">
        <v>368</v>
      </c>
      <c r="E156" s="58" t="s">
        <v>374</v>
      </c>
      <c r="F156" s="31">
        <f>SUM(F155+VLOOKUP(E155,'변수 타입'!$B$5:$E$14,3,FALSE))</f>
        <v>1356</v>
      </c>
      <c r="G156" s="7" t="s">
        <v>452</v>
      </c>
      <c r="H156" s="62" t="str">
        <f>VLOOKUP(E156,'변수 타입'!$B$5:$E$14,2,FALSE)</f>
        <v>int</v>
      </c>
      <c r="I156" s="20"/>
      <c r="J156" s="12"/>
    </row>
    <row r="157" spans="2:10" ht="15.95" customHeight="1">
      <c r="B157" s="29">
        <v>83</v>
      </c>
      <c r="C157" s="26" t="s">
        <v>373</v>
      </c>
      <c r="D157" s="30" t="s">
        <v>368</v>
      </c>
      <c r="E157" s="58" t="s">
        <v>374</v>
      </c>
      <c r="F157" s="31">
        <f>SUM(F156+VLOOKUP(E156,'변수 타입'!$B$5:$E$14,3,FALSE))</f>
        <v>1360</v>
      </c>
      <c r="G157" s="7" t="s">
        <v>452</v>
      </c>
      <c r="H157" s="62" t="str">
        <f>VLOOKUP(E157,'변수 타입'!$B$5:$E$14,2,FALSE)</f>
        <v>int</v>
      </c>
      <c r="I157" s="20"/>
      <c r="J157" s="12"/>
    </row>
    <row r="158" spans="2:10" ht="15.95" customHeight="1">
      <c r="B158" s="29">
        <v>84</v>
      </c>
      <c r="C158" s="26" t="s">
        <v>373</v>
      </c>
      <c r="D158" s="30" t="s">
        <v>368</v>
      </c>
      <c r="E158" s="58" t="s">
        <v>374</v>
      </c>
      <c r="F158" s="31">
        <f>SUM(F157+VLOOKUP(E157,'변수 타입'!$B$5:$E$14,3,FALSE))</f>
        <v>1364</v>
      </c>
      <c r="G158" s="7" t="s">
        <v>452</v>
      </c>
      <c r="H158" s="62" t="str">
        <f>VLOOKUP(E158,'변수 타입'!$B$5:$E$14,2,FALSE)</f>
        <v>int</v>
      </c>
      <c r="I158" s="20"/>
      <c r="J158" s="12"/>
    </row>
    <row r="159" spans="2:10" ht="15.95" customHeight="1">
      <c r="B159" s="29">
        <v>85</v>
      </c>
      <c r="C159" s="26" t="s">
        <v>373</v>
      </c>
      <c r="D159" s="30" t="s">
        <v>368</v>
      </c>
      <c r="E159" s="58" t="s">
        <v>374</v>
      </c>
      <c r="F159" s="31">
        <f>SUM(F158+VLOOKUP(E158,'변수 타입'!$B$5:$E$14,3,FALSE))</f>
        <v>1368</v>
      </c>
      <c r="G159" s="7" t="s">
        <v>452</v>
      </c>
      <c r="H159" s="62" t="str">
        <f>VLOOKUP(E159,'변수 타입'!$B$5:$E$14,2,FALSE)</f>
        <v>int</v>
      </c>
      <c r="I159" s="20"/>
      <c r="J159" s="12"/>
    </row>
    <row r="160" spans="2:10" ht="15.95" customHeight="1">
      <c r="B160" s="29">
        <v>86</v>
      </c>
      <c r="C160" s="26" t="s">
        <v>373</v>
      </c>
      <c r="D160" s="30" t="s">
        <v>368</v>
      </c>
      <c r="E160" s="58" t="s">
        <v>374</v>
      </c>
      <c r="F160" s="31">
        <f>SUM(F159+VLOOKUP(E159,'변수 타입'!$B$5:$E$14,3,FALSE))</f>
        <v>1372</v>
      </c>
      <c r="G160" s="7" t="s">
        <v>452</v>
      </c>
      <c r="H160" s="62" t="str">
        <f>VLOOKUP(E160,'변수 타입'!$B$5:$E$14,2,FALSE)</f>
        <v>int</v>
      </c>
      <c r="I160" s="20"/>
      <c r="J160" s="12"/>
    </row>
    <row r="161" spans="2:105" ht="15.95" customHeight="1">
      <c r="B161" s="29">
        <v>87</v>
      </c>
      <c r="C161" s="26" t="s">
        <v>373</v>
      </c>
      <c r="D161" s="30" t="s">
        <v>368</v>
      </c>
      <c r="E161" s="58" t="s">
        <v>374</v>
      </c>
      <c r="F161" s="31">
        <f>SUM(F160+VLOOKUP(E160,'변수 타입'!$B$5:$E$14,3,FALSE))</f>
        <v>1376</v>
      </c>
      <c r="G161" s="7" t="s">
        <v>452</v>
      </c>
      <c r="H161" s="62" t="str">
        <f>VLOOKUP(E161,'변수 타입'!$B$5:$E$14,2,FALSE)</f>
        <v>int</v>
      </c>
      <c r="I161" s="20"/>
      <c r="J161" s="12"/>
    </row>
    <row r="162" spans="2:105" ht="15.95" customHeight="1">
      <c r="B162" s="29">
        <v>88</v>
      </c>
      <c r="C162" s="26" t="s">
        <v>373</v>
      </c>
      <c r="D162" s="30" t="s">
        <v>368</v>
      </c>
      <c r="E162" s="58" t="s">
        <v>374</v>
      </c>
      <c r="F162" s="31">
        <f>SUM(F161+VLOOKUP(E161,'변수 타입'!$B$5:$E$14,3,FALSE))</f>
        <v>1380</v>
      </c>
      <c r="G162" s="7" t="s">
        <v>452</v>
      </c>
      <c r="H162" s="62" t="str">
        <f>VLOOKUP(E162,'변수 타입'!$B$5:$E$14,2,FALSE)</f>
        <v>int</v>
      </c>
      <c r="I162" s="20"/>
      <c r="J162" s="12"/>
    </row>
    <row r="163" spans="2:105" ht="15.95" customHeight="1">
      <c r="B163" s="29">
        <v>89</v>
      </c>
      <c r="C163" s="26" t="s">
        <v>373</v>
      </c>
      <c r="D163" s="30" t="s">
        <v>368</v>
      </c>
      <c r="E163" s="58" t="s">
        <v>374</v>
      </c>
      <c r="F163" s="31">
        <f>SUM(F162+VLOOKUP(E162,'변수 타입'!$B$5:$E$14,3,FALSE))</f>
        <v>1384</v>
      </c>
      <c r="G163" s="7" t="s">
        <v>452</v>
      </c>
      <c r="H163" s="62" t="str">
        <f>VLOOKUP(E163,'변수 타입'!$B$5:$E$14,2,FALSE)</f>
        <v>int</v>
      </c>
      <c r="I163" s="20"/>
      <c r="J163" s="12"/>
    </row>
    <row r="164" spans="2:105" ht="15.95" customHeight="1">
      <c r="B164" s="29">
        <v>90</v>
      </c>
      <c r="C164" s="26" t="s">
        <v>373</v>
      </c>
      <c r="D164" s="30" t="s">
        <v>368</v>
      </c>
      <c r="E164" s="58" t="s">
        <v>374</v>
      </c>
      <c r="F164" s="31">
        <f>SUM(F163+VLOOKUP(E163,'변수 타입'!$B$5:$E$14,3,FALSE))</f>
        <v>1388</v>
      </c>
      <c r="G164" s="7" t="s">
        <v>452</v>
      </c>
      <c r="H164" s="62" t="str">
        <f>VLOOKUP(E164,'변수 타입'!$B$5:$E$14,2,FALSE)</f>
        <v>int</v>
      </c>
      <c r="I164" s="20"/>
      <c r="J164" s="12"/>
    </row>
    <row r="165" spans="2:105" ht="15.95" customHeight="1">
      <c r="B165" s="29">
        <v>91</v>
      </c>
      <c r="C165" s="26" t="s">
        <v>373</v>
      </c>
      <c r="D165" s="30" t="s">
        <v>368</v>
      </c>
      <c r="E165" s="58" t="s">
        <v>374</v>
      </c>
      <c r="F165" s="31">
        <f>SUM(F164+VLOOKUP(E164,'변수 타입'!$B$5:$E$14,3,FALSE))</f>
        <v>1392</v>
      </c>
      <c r="G165" s="7" t="s">
        <v>452</v>
      </c>
      <c r="H165" s="62" t="str">
        <f>VLOOKUP(E165,'변수 타입'!$B$5:$E$14,2,FALSE)</f>
        <v>int</v>
      </c>
      <c r="I165" s="20"/>
      <c r="J165" s="12"/>
    </row>
    <row r="166" spans="2:105" ht="15.95" customHeight="1">
      <c r="B166" s="29">
        <v>92</v>
      </c>
      <c r="C166" s="26" t="s">
        <v>373</v>
      </c>
      <c r="D166" s="30" t="s">
        <v>368</v>
      </c>
      <c r="E166" s="58" t="s">
        <v>374</v>
      </c>
      <c r="F166" s="31">
        <f>SUM(F165+VLOOKUP(E165,'변수 타입'!$B$5:$E$14,3,FALSE))</f>
        <v>1396</v>
      </c>
      <c r="G166" s="7" t="s">
        <v>452</v>
      </c>
      <c r="H166" s="62" t="str">
        <f>VLOOKUP(E166,'변수 타입'!$B$5:$E$14,2,FALSE)</f>
        <v>int</v>
      </c>
      <c r="I166" s="20"/>
      <c r="J166" s="12"/>
    </row>
    <row r="167" spans="2:105" ht="15.95" customHeight="1">
      <c r="B167" s="29">
        <v>93</v>
      </c>
      <c r="C167" s="26" t="s">
        <v>373</v>
      </c>
      <c r="D167" s="30" t="s">
        <v>368</v>
      </c>
      <c r="E167" s="58" t="s">
        <v>374</v>
      </c>
      <c r="F167" s="31">
        <f>SUM(F166+VLOOKUP(E166,'변수 타입'!$B$5:$E$14,3,FALSE))</f>
        <v>1400</v>
      </c>
      <c r="G167" s="7" t="s">
        <v>452</v>
      </c>
      <c r="H167" s="62" t="str">
        <f>VLOOKUP(E167,'변수 타입'!$B$5:$E$14,2,FALSE)</f>
        <v>int</v>
      </c>
      <c r="I167" s="20"/>
      <c r="J167" s="12"/>
    </row>
    <row r="168" spans="2:105" ht="15.95" customHeight="1">
      <c r="B168" s="29">
        <v>94</v>
      </c>
      <c r="C168" s="26" t="s">
        <v>373</v>
      </c>
      <c r="D168" s="30" t="s">
        <v>368</v>
      </c>
      <c r="E168" s="58" t="s">
        <v>374</v>
      </c>
      <c r="F168" s="31">
        <f>SUM(F167+VLOOKUP(E167,'변수 타입'!$B$5:$E$14,3,FALSE))</f>
        <v>1404</v>
      </c>
      <c r="G168" s="7" t="s">
        <v>452</v>
      </c>
      <c r="H168" s="62" t="str">
        <f>VLOOKUP(E168,'변수 타입'!$B$5:$E$14,2,FALSE)</f>
        <v>int</v>
      </c>
      <c r="I168" s="20"/>
      <c r="J168" s="12"/>
    </row>
    <row r="169" spans="2:105" ht="15.95" customHeight="1">
      <c r="B169" s="29">
        <v>95</v>
      </c>
      <c r="C169" s="26" t="s">
        <v>373</v>
      </c>
      <c r="D169" s="30" t="s">
        <v>368</v>
      </c>
      <c r="E169" s="58" t="s">
        <v>374</v>
      </c>
      <c r="F169" s="31">
        <f>SUM(F168+VLOOKUP(E168,'변수 타입'!$B$5:$E$14,3,FALSE))</f>
        <v>1408</v>
      </c>
      <c r="G169" s="7" t="s">
        <v>452</v>
      </c>
      <c r="H169" s="62" t="str">
        <f>VLOOKUP(E169,'변수 타입'!$B$5:$E$14,2,FALSE)</f>
        <v>int</v>
      </c>
      <c r="I169" s="20"/>
      <c r="J169" s="12"/>
    </row>
    <row r="170" spans="2:105" ht="15.95" customHeight="1">
      <c r="B170" s="29">
        <v>96</v>
      </c>
      <c r="C170" s="26" t="s">
        <v>373</v>
      </c>
      <c r="D170" s="30" t="s">
        <v>368</v>
      </c>
      <c r="E170" s="58" t="s">
        <v>374</v>
      </c>
      <c r="F170" s="31">
        <f>SUM(F169+VLOOKUP(E169,'변수 타입'!$B$5:$E$14,3,FALSE))</f>
        <v>1412</v>
      </c>
      <c r="G170" s="7" t="s">
        <v>452</v>
      </c>
      <c r="H170" s="62" t="str">
        <f>VLOOKUP(E170,'변수 타입'!$B$5:$E$14,2,FALSE)</f>
        <v>int</v>
      </c>
      <c r="I170" s="20"/>
      <c r="J170" s="12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</row>
    <row r="171" spans="2:105" ht="15.95" customHeight="1">
      <c r="B171" s="29">
        <v>97</v>
      </c>
      <c r="C171" s="26" t="s">
        <v>373</v>
      </c>
      <c r="D171" s="30" t="s">
        <v>368</v>
      </c>
      <c r="E171" s="58" t="s">
        <v>374</v>
      </c>
      <c r="F171" s="31">
        <f>SUM(F170+VLOOKUP(E170,'변수 타입'!$B$5:$E$14,3,FALSE))</f>
        <v>1416</v>
      </c>
      <c r="G171" s="7" t="s">
        <v>452</v>
      </c>
      <c r="H171" s="62" t="str">
        <f>VLOOKUP(E171,'변수 타입'!$B$5:$E$14,2,FALSE)</f>
        <v>int</v>
      </c>
      <c r="I171" s="20"/>
      <c r="J171" s="12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</row>
    <row r="172" spans="2:105" ht="15.95" customHeight="1">
      <c r="B172" s="29">
        <v>98</v>
      </c>
      <c r="C172" s="26" t="s">
        <v>373</v>
      </c>
      <c r="D172" s="30" t="s">
        <v>368</v>
      </c>
      <c r="E172" s="58" t="s">
        <v>374</v>
      </c>
      <c r="F172" s="31">
        <f>SUM(F171+VLOOKUP(E171,'변수 타입'!$B$5:$E$14,3,FALSE))</f>
        <v>1420</v>
      </c>
      <c r="G172" s="7" t="s">
        <v>452</v>
      </c>
      <c r="H172" s="62" t="str">
        <f>VLOOKUP(E172,'변수 타입'!$B$5:$E$14,2,FALSE)</f>
        <v>int</v>
      </c>
      <c r="I172" s="20"/>
      <c r="J172" s="12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</row>
    <row r="173" spans="2:105" ht="15.95" customHeight="1">
      <c r="B173" s="29">
        <v>99</v>
      </c>
      <c r="C173" s="26" t="s">
        <v>373</v>
      </c>
      <c r="D173" s="30" t="s">
        <v>368</v>
      </c>
      <c r="E173" s="58" t="s">
        <v>374</v>
      </c>
      <c r="F173" s="31">
        <f>SUM(F172+VLOOKUP(E172,'변수 타입'!$B$5:$E$14,3,FALSE))</f>
        <v>1424</v>
      </c>
      <c r="G173" s="7" t="s">
        <v>452</v>
      </c>
      <c r="H173" s="62" t="str">
        <f>VLOOKUP(E173,'변수 타입'!$B$5:$E$14,2,FALSE)</f>
        <v>int</v>
      </c>
      <c r="I173" s="20"/>
      <c r="J173" s="12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</row>
    <row r="174" spans="2:105" ht="15.95" customHeight="1">
      <c r="B174" s="29">
        <v>100</v>
      </c>
      <c r="C174" s="26" t="s">
        <v>373</v>
      </c>
      <c r="D174" s="30" t="s">
        <v>368</v>
      </c>
      <c r="E174" s="58" t="s">
        <v>374</v>
      </c>
      <c r="F174" s="31">
        <f>SUM(F173+VLOOKUP(E173,'변수 타입'!$B$5:$E$14,3,FALSE))</f>
        <v>1428</v>
      </c>
      <c r="G174" s="7" t="s">
        <v>452</v>
      </c>
      <c r="H174" s="62" t="str">
        <f>VLOOKUP(E174,'변수 타입'!$B$5:$E$14,2,FALSE)</f>
        <v>int</v>
      </c>
      <c r="I174" s="20"/>
      <c r="J174" s="12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</row>
    <row r="175" spans="2:105" ht="15.95" customHeight="1">
      <c r="B175" s="29">
        <v>101</v>
      </c>
      <c r="C175" s="26" t="s">
        <v>373</v>
      </c>
      <c r="D175" s="30" t="s">
        <v>368</v>
      </c>
      <c r="E175" s="58" t="s">
        <v>374</v>
      </c>
      <c r="F175" s="31">
        <f>SUM(F174+VLOOKUP(E174,'변수 타입'!$B$5:$E$14,3,FALSE))</f>
        <v>1432</v>
      </c>
      <c r="G175" s="7" t="s">
        <v>452</v>
      </c>
      <c r="H175" s="62" t="str">
        <f>VLOOKUP(E175,'변수 타입'!$B$5:$E$14,2,FALSE)</f>
        <v>int</v>
      </c>
      <c r="I175" s="20"/>
      <c r="J175" s="12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</row>
    <row r="176" spans="2:105" ht="15.95" customHeight="1">
      <c r="B176" s="29">
        <v>102</v>
      </c>
      <c r="C176" s="26" t="s">
        <v>373</v>
      </c>
      <c r="D176" s="30" t="s">
        <v>368</v>
      </c>
      <c r="E176" s="58" t="s">
        <v>374</v>
      </c>
      <c r="F176" s="31">
        <f>SUM(F175+VLOOKUP(E175,'변수 타입'!$B$5:$E$14,3,FALSE))</f>
        <v>1436</v>
      </c>
      <c r="G176" s="7" t="s">
        <v>452</v>
      </c>
      <c r="H176" s="62" t="str">
        <f>VLOOKUP(E176,'변수 타입'!$B$5:$E$14,2,FALSE)</f>
        <v>int</v>
      </c>
      <c r="I176" s="20"/>
      <c r="J176" s="12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</row>
    <row r="177" spans="2:105" ht="15.95" customHeight="1">
      <c r="B177" s="29">
        <v>103</v>
      </c>
      <c r="C177" s="26" t="s">
        <v>373</v>
      </c>
      <c r="D177" s="30" t="s">
        <v>368</v>
      </c>
      <c r="E177" s="58" t="s">
        <v>374</v>
      </c>
      <c r="F177" s="31">
        <f>SUM(F176+VLOOKUP(E176,'변수 타입'!$B$5:$E$14,3,FALSE))</f>
        <v>1440</v>
      </c>
      <c r="G177" s="7" t="s">
        <v>452</v>
      </c>
      <c r="H177" s="62" t="str">
        <f>VLOOKUP(E177,'변수 타입'!$B$5:$E$14,2,FALSE)</f>
        <v>int</v>
      </c>
      <c r="I177" s="20"/>
      <c r="J177" s="12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</row>
    <row r="178" spans="2:105" ht="15.95" customHeight="1">
      <c r="B178" s="29">
        <v>104</v>
      </c>
      <c r="C178" s="26" t="s">
        <v>373</v>
      </c>
      <c r="D178" s="30" t="s">
        <v>368</v>
      </c>
      <c r="E178" s="58" t="s">
        <v>374</v>
      </c>
      <c r="F178" s="31">
        <f>SUM(F177+VLOOKUP(E177,'변수 타입'!$B$5:$E$14,3,FALSE))</f>
        <v>1444</v>
      </c>
      <c r="G178" s="7" t="s">
        <v>452</v>
      </c>
      <c r="H178" s="62" t="str">
        <f>VLOOKUP(E178,'변수 타입'!$B$5:$E$14,2,FALSE)</f>
        <v>int</v>
      </c>
      <c r="I178" s="20"/>
      <c r="J178" s="12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</row>
    <row r="179" spans="2:105" ht="15.95" customHeight="1">
      <c r="B179" s="29">
        <v>105</v>
      </c>
      <c r="C179" s="26" t="s">
        <v>373</v>
      </c>
      <c r="D179" s="30" t="s">
        <v>368</v>
      </c>
      <c r="E179" s="58" t="s">
        <v>374</v>
      </c>
      <c r="F179" s="31">
        <f>SUM(F178+VLOOKUP(E178,'변수 타입'!$B$5:$E$14,3,FALSE))</f>
        <v>1448</v>
      </c>
      <c r="G179" s="7" t="s">
        <v>452</v>
      </c>
      <c r="H179" s="62" t="str">
        <f>VLOOKUP(E179,'변수 타입'!$B$5:$E$14,2,FALSE)</f>
        <v>int</v>
      </c>
      <c r="I179" s="20"/>
      <c r="J179" s="12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</row>
    <row r="180" spans="2:105" ht="15.95" customHeight="1">
      <c r="B180" s="29">
        <v>106</v>
      </c>
      <c r="C180" s="26" t="s">
        <v>373</v>
      </c>
      <c r="D180" s="30" t="s">
        <v>368</v>
      </c>
      <c r="E180" s="58" t="s">
        <v>374</v>
      </c>
      <c r="F180" s="31">
        <f>SUM(F179+VLOOKUP(E179,'변수 타입'!$B$5:$E$14,3,FALSE))</f>
        <v>1452</v>
      </c>
      <c r="G180" s="7" t="s">
        <v>452</v>
      </c>
      <c r="H180" s="62" t="str">
        <f>VLOOKUP(E180,'변수 타입'!$B$5:$E$14,2,FALSE)</f>
        <v>int</v>
      </c>
      <c r="I180" s="20"/>
      <c r="J180" s="12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</row>
    <row r="181" spans="2:105" ht="15.95" customHeight="1">
      <c r="B181" s="29">
        <v>107</v>
      </c>
      <c r="C181" s="26" t="s">
        <v>373</v>
      </c>
      <c r="D181" s="30" t="s">
        <v>368</v>
      </c>
      <c r="E181" s="58" t="s">
        <v>374</v>
      </c>
      <c r="F181" s="31">
        <f>SUM(F180+VLOOKUP(E180,'변수 타입'!$B$5:$E$14,3,FALSE))</f>
        <v>1456</v>
      </c>
      <c r="G181" s="7" t="s">
        <v>452</v>
      </c>
      <c r="H181" s="62" t="str">
        <f>VLOOKUP(E181,'변수 타입'!$B$5:$E$14,2,FALSE)</f>
        <v>int</v>
      </c>
      <c r="I181" s="20"/>
      <c r="J181" s="12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</row>
    <row r="182" spans="2:105" ht="15.95" customHeight="1">
      <c r="B182" s="29">
        <v>108</v>
      </c>
      <c r="C182" s="26" t="s">
        <v>373</v>
      </c>
      <c r="D182" s="30" t="s">
        <v>368</v>
      </c>
      <c r="E182" s="58" t="s">
        <v>374</v>
      </c>
      <c r="F182" s="31">
        <f>SUM(F181+VLOOKUP(E181,'변수 타입'!$B$5:$E$14,3,FALSE))</f>
        <v>1460</v>
      </c>
      <c r="G182" s="7" t="s">
        <v>452</v>
      </c>
      <c r="H182" s="62" t="str">
        <f>VLOOKUP(E182,'변수 타입'!$B$5:$E$14,2,FALSE)</f>
        <v>int</v>
      </c>
      <c r="I182" s="20"/>
      <c r="J182" s="12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</row>
    <row r="183" spans="2:105" ht="15.95" customHeight="1">
      <c r="B183" s="29">
        <v>109</v>
      </c>
      <c r="C183" s="26" t="s">
        <v>373</v>
      </c>
      <c r="D183" s="30" t="s">
        <v>368</v>
      </c>
      <c r="E183" s="58" t="s">
        <v>374</v>
      </c>
      <c r="F183" s="31">
        <f>SUM(F182+VLOOKUP(E182,'변수 타입'!$B$5:$E$14,3,FALSE))</f>
        <v>1464</v>
      </c>
      <c r="G183" s="7" t="s">
        <v>452</v>
      </c>
      <c r="H183" s="62" t="str">
        <f>VLOOKUP(E183,'변수 타입'!$B$5:$E$14,2,FALSE)</f>
        <v>int</v>
      </c>
      <c r="I183" s="20"/>
      <c r="J183" s="12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</row>
    <row r="184" spans="2:105" ht="15.95" customHeight="1">
      <c r="B184" s="29">
        <v>110</v>
      </c>
      <c r="C184" s="26" t="s">
        <v>373</v>
      </c>
      <c r="D184" s="30" t="s">
        <v>368</v>
      </c>
      <c r="E184" s="58" t="s">
        <v>374</v>
      </c>
      <c r="F184" s="31">
        <f>SUM(F183+VLOOKUP(E183,'변수 타입'!$B$5:$E$14,3,FALSE))</f>
        <v>1468</v>
      </c>
      <c r="G184" s="7" t="s">
        <v>452</v>
      </c>
      <c r="H184" s="62" t="str">
        <f>VLOOKUP(E184,'변수 타입'!$B$5:$E$14,2,FALSE)</f>
        <v>int</v>
      </c>
      <c r="I184" s="20"/>
      <c r="J184" s="12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</row>
    <row r="185" spans="2:105" ht="15.95" customHeight="1">
      <c r="B185" s="29">
        <v>111</v>
      </c>
      <c r="C185" s="26" t="s">
        <v>373</v>
      </c>
      <c r="D185" s="30" t="s">
        <v>368</v>
      </c>
      <c r="E185" s="58" t="s">
        <v>374</v>
      </c>
      <c r="F185" s="31">
        <f>SUM(F184+VLOOKUP(E184,'변수 타입'!$B$5:$E$14,3,FALSE))</f>
        <v>1472</v>
      </c>
      <c r="G185" s="7" t="s">
        <v>452</v>
      </c>
      <c r="H185" s="62" t="str">
        <f>VLOOKUP(E185,'변수 타입'!$B$5:$E$14,2,FALSE)</f>
        <v>int</v>
      </c>
      <c r="I185" s="20"/>
      <c r="J185" s="12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</row>
    <row r="186" spans="2:105" ht="15.95" customHeight="1">
      <c r="B186" s="29">
        <v>112</v>
      </c>
      <c r="C186" s="26" t="s">
        <v>373</v>
      </c>
      <c r="D186" s="30" t="s">
        <v>368</v>
      </c>
      <c r="E186" s="58" t="s">
        <v>374</v>
      </c>
      <c r="F186" s="31">
        <f>SUM(F185+VLOOKUP(E185,'변수 타입'!$B$5:$E$14,3,FALSE))</f>
        <v>1476</v>
      </c>
      <c r="G186" s="7" t="s">
        <v>452</v>
      </c>
      <c r="H186" s="62" t="str">
        <f>VLOOKUP(E186,'변수 타입'!$B$5:$E$14,2,FALSE)</f>
        <v>int</v>
      </c>
      <c r="I186" s="20"/>
      <c r="J186" s="12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</row>
    <row r="187" spans="2:105" ht="15.95" customHeight="1">
      <c r="B187" s="29">
        <v>113</v>
      </c>
      <c r="C187" s="26" t="s">
        <v>373</v>
      </c>
      <c r="D187" s="30" t="s">
        <v>368</v>
      </c>
      <c r="E187" s="58" t="s">
        <v>374</v>
      </c>
      <c r="F187" s="31">
        <f>SUM(F186+VLOOKUP(E186,'변수 타입'!$B$5:$E$14,3,FALSE))</f>
        <v>1480</v>
      </c>
      <c r="G187" s="7" t="s">
        <v>452</v>
      </c>
      <c r="H187" s="62" t="str">
        <f>VLOOKUP(E187,'변수 타입'!$B$5:$E$14,2,FALSE)</f>
        <v>int</v>
      </c>
      <c r="I187" s="20"/>
      <c r="J187" s="12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</row>
    <row r="188" spans="2:105" ht="15.95" customHeight="1">
      <c r="B188" s="29">
        <v>114</v>
      </c>
      <c r="C188" s="26" t="s">
        <v>373</v>
      </c>
      <c r="D188" s="30" t="s">
        <v>368</v>
      </c>
      <c r="E188" s="58" t="s">
        <v>374</v>
      </c>
      <c r="F188" s="31">
        <f>SUM(F187+VLOOKUP(E187,'변수 타입'!$B$5:$E$14,3,FALSE))</f>
        <v>1484</v>
      </c>
      <c r="G188" s="7" t="s">
        <v>452</v>
      </c>
      <c r="H188" s="62" t="str">
        <f>VLOOKUP(E188,'변수 타입'!$B$5:$E$14,2,FALSE)</f>
        <v>int</v>
      </c>
      <c r="I188" s="92"/>
      <c r="J188" s="42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</row>
    <row r="189" spans="2:105" ht="15.95" customHeight="1">
      <c r="B189" s="29">
        <v>115</v>
      </c>
      <c r="C189" s="26" t="s">
        <v>373</v>
      </c>
      <c r="D189" s="30" t="s">
        <v>368</v>
      </c>
      <c r="E189" s="58" t="s">
        <v>374</v>
      </c>
      <c r="F189" s="31">
        <f>SUM(F188+VLOOKUP(E188,'변수 타입'!$B$5:$E$14,3,FALSE))</f>
        <v>1488</v>
      </c>
      <c r="G189" s="7" t="s">
        <v>452</v>
      </c>
      <c r="H189" s="62" t="str">
        <f>VLOOKUP(E189,'변수 타입'!$B$5:$E$14,2,FALSE)</f>
        <v>int</v>
      </c>
      <c r="I189" s="92"/>
      <c r="J189" s="42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</row>
    <row r="190" spans="2:105" ht="15.95" customHeight="1">
      <c r="B190" s="29">
        <v>116</v>
      </c>
      <c r="C190" s="26" t="s">
        <v>373</v>
      </c>
      <c r="D190" s="30" t="s">
        <v>368</v>
      </c>
      <c r="E190" s="58" t="s">
        <v>374</v>
      </c>
      <c r="F190" s="31">
        <f>SUM(F189+VLOOKUP(E189,'변수 타입'!$B$5:$E$14,3,FALSE))</f>
        <v>1492</v>
      </c>
      <c r="G190" s="7" t="s">
        <v>452</v>
      </c>
      <c r="H190" s="62" t="str">
        <f>VLOOKUP(E190,'변수 타입'!$B$5:$E$14,2,FALSE)</f>
        <v>int</v>
      </c>
      <c r="I190" s="92"/>
      <c r="J190" s="42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</row>
    <row r="191" spans="2:105" ht="15.95" customHeight="1">
      <c r="B191" s="29">
        <v>117</v>
      </c>
      <c r="C191" s="26" t="s">
        <v>373</v>
      </c>
      <c r="D191" s="30" t="s">
        <v>368</v>
      </c>
      <c r="E191" s="58" t="s">
        <v>374</v>
      </c>
      <c r="F191" s="31">
        <f>SUM(F190+VLOOKUP(E190,'변수 타입'!$B$5:$E$14,3,FALSE))</f>
        <v>1496</v>
      </c>
      <c r="G191" s="7" t="s">
        <v>452</v>
      </c>
      <c r="H191" s="62" t="str">
        <f>VLOOKUP(E191,'변수 타입'!$B$5:$E$14,2,FALSE)</f>
        <v>int</v>
      </c>
      <c r="I191" s="92"/>
      <c r="J191" s="42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</row>
    <row r="192" spans="2:105" ht="15.95" customHeight="1">
      <c r="B192" s="29">
        <v>118</v>
      </c>
      <c r="C192" s="26" t="s">
        <v>373</v>
      </c>
      <c r="D192" s="30" t="s">
        <v>368</v>
      </c>
      <c r="E192" s="58" t="s">
        <v>374</v>
      </c>
      <c r="F192" s="31">
        <f>SUM(F191+VLOOKUP(E191,'변수 타입'!$B$5:$E$14,3,FALSE))</f>
        <v>1500</v>
      </c>
      <c r="G192" s="7" t="s">
        <v>452</v>
      </c>
      <c r="H192" s="62" t="str">
        <f>VLOOKUP(E192,'변수 타입'!$B$5:$E$14,2,FALSE)</f>
        <v>int</v>
      </c>
      <c r="I192" s="92"/>
      <c r="J192" s="42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</row>
    <row r="193" spans="2:105" ht="15.95" customHeight="1">
      <c r="B193" s="29">
        <v>119</v>
      </c>
      <c r="C193" s="26" t="s">
        <v>373</v>
      </c>
      <c r="D193" s="30" t="s">
        <v>368</v>
      </c>
      <c r="E193" s="58" t="s">
        <v>374</v>
      </c>
      <c r="F193" s="31">
        <f>SUM(F192+VLOOKUP(E192,'변수 타입'!$B$5:$E$14,3,FALSE))</f>
        <v>1504</v>
      </c>
      <c r="G193" s="7" t="s">
        <v>452</v>
      </c>
      <c r="H193" s="62" t="str">
        <f>VLOOKUP(E193,'변수 타입'!$B$5:$E$14,2,FALSE)</f>
        <v>int</v>
      </c>
      <c r="I193" s="92"/>
      <c r="J193" s="42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</row>
    <row r="194" spans="2:105" ht="15.95" customHeight="1">
      <c r="B194" s="29">
        <v>120</v>
      </c>
      <c r="C194" s="26" t="s">
        <v>373</v>
      </c>
      <c r="D194" s="30" t="s">
        <v>368</v>
      </c>
      <c r="E194" s="58" t="s">
        <v>374</v>
      </c>
      <c r="F194" s="31">
        <f>SUM(F193+VLOOKUP(E193,'변수 타입'!$B$5:$E$14,3,FALSE))</f>
        <v>1508</v>
      </c>
      <c r="G194" s="7" t="s">
        <v>452</v>
      </c>
      <c r="H194" s="62" t="str">
        <f>VLOOKUP(E194,'변수 타입'!$B$5:$E$14,2,FALSE)</f>
        <v>int</v>
      </c>
      <c r="I194" s="92"/>
      <c r="J194" s="42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</row>
  </sheetData>
  <mergeCells count="10">
    <mergeCell ref="D13:E13"/>
    <mergeCell ref="D74:E74"/>
    <mergeCell ref="D8:E8"/>
    <mergeCell ref="B2:G5"/>
    <mergeCell ref="L88:L89"/>
    <mergeCell ref="L90:L91"/>
    <mergeCell ref="L92:L93"/>
    <mergeCell ref="L94:L95"/>
    <mergeCell ref="L96:L97"/>
    <mergeCell ref="L98:L99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'변수 타입'!$B$17:$B$18</xm:f>
          </x14:formula1>
          <xm:sqref>D14:D73 D75:D194 D9:D12</xm:sqref>
        </x14:dataValidation>
        <x14:dataValidation type="list" allowBlank="1" showInputMessage="1" showErrorMessage="1">
          <x14:formula1>
            <xm:f>'변수 타입'!$B$5:$B$14</xm:f>
          </x14:formula1>
          <xm:sqref>E9:E12 E14:E73 E75:E194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28"/>
  <sheetViews>
    <sheetView workbookViewId="0">
      <pane ySplit="7" topLeftCell="A8" activePane="bottomLeft" state="frozen"/>
      <selection pane="bottomLeft" activeCell="I32" sqref="I32"/>
    </sheetView>
  </sheetViews>
  <sheetFormatPr defaultColWidth="9" defaultRowHeight="15.95" customHeight="1"/>
  <cols>
    <col min="1" max="2" width="5.625" style="150" customWidth="1"/>
    <col min="3" max="3" width="13.625" style="150" customWidth="1"/>
    <col min="4" max="4" width="8.625" style="150" customWidth="1"/>
    <col min="5" max="6" width="10.625" style="196" customWidth="1"/>
    <col min="7" max="7" width="7.625" style="197" customWidth="1"/>
    <col min="8" max="8" width="40.625" style="150" customWidth="1"/>
    <col min="9" max="9" width="10.625" style="63" customWidth="1"/>
    <col min="10" max="10" width="50.625" style="150" customWidth="1"/>
    <col min="11" max="11" width="15.625" style="150" customWidth="1"/>
    <col min="12" max="16384" width="9" style="150"/>
  </cols>
  <sheetData>
    <row r="1" spans="1:11" s="149" customFormat="1" ht="15.95" customHeight="1">
      <c r="A1" s="146"/>
      <c r="B1" s="146"/>
      <c r="C1" s="146"/>
      <c r="D1" s="146"/>
      <c r="E1" s="147"/>
      <c r="F1" s="147"/>
      <c r="G1" s="148"/>
      <c r="H1" s="146"/>
      <c r="I1" s="60"/>
      <c r="J1" s="146"/>
    </row>
    <row r="2" spans="1:11" s="149" customFormat="1" ht="15.95" customHeight="1">
      <c r="A2" s="146"/>
      <c r="B2" s="446" t="s">
        <v>554</v>
      </c>
      <c r="C2" s="446"/>
      <c r="D2" s="446"/>
      <c r="E2" s="446"/>
      <c r="F2" s="446"/>
      <c r="G2" s="446"/>
      <c r="H2" s="443"/>
      <c r="I2" s="46" t="s">
        <v>502</v>
      </c>
      <c r="J2" s="134" t="s">
        <v>504</v>
      </c>
    </row>
    <row r="3" spans="1:11" ht="15.95" customHeight="1">
      <c r="B3" s="446"/>
      <c r="C3" s="446"/>
      <c r="D3" s="446"/>
      <c r="E3" s="446"/>
      <c r="F3" s="446"/>
      <c r="G3" s="446"/>
      <c r="H3" s="443"/>
      <c r="I3" s="46" t="s">
        <v>289</v>
      </c>
      <c r="J3" s="47"/>
    </row>
    <row r="4" spans="1:11" ht="15.95" customHeight="1">
      <c r="B4" s="446"/>
      <c r="C4" s="446"/>
      <c r="D4" s="446"/>
      <c r="E4" s="446"/>
      <c r="F4" s="446"/>
      <c r="G4" s="446"/>
      <c r="H4" s="443"/>
      <c r="I4" s="46" t="s">
        <v>290</v>
      </c>
      <c r="J4" s="47"/>
    </row>
    <row r="5" spans="1:11" ht="15.95" customHeight="1">
      <c r="B5" s="446"/>
      <c r="C5" s="446"/>
      <c r="D5" s="446"/>
      <c r="E5" s="446"/>
      <c r="F5" s="446"/>
      <c r="G5" s="446"/>
      <c r="H5" s="443"/>
      <c r="I5" s="46" t="s">
        <v>412</v>
      </c>
      <c r="J5" s="47"/>
    </row>
    <row r="6" spans="1:11" s="14" customFormat="1" ht="15.95" customHeight="1" thickBot="1">
      <c r="B6" s="15"/>
      <c r="C6" s="15"/>
      <c r="D6" s="15"/>
      <c r="E6" s="17"/>
      <c r="F6" s="17"/>
      <c r="G6" s="25"/>
      <c r="H6" s="15"/>
      <c r="I6" s="61"/>
      <c r="J6" s="15"/>
    </row>
    <row r="7" spans="1:11" s="142" customFormat="1" ht="32.1" customHeight="1" thickBot="1">
      <c r="B7" s="50" t="s">
        <v>387</v>
      </c>
      <c r="C7" s="50" t="s">
        <v>369</v>
      </c>
      <c r="D7" s="50" t="s">
        <v>368</v>
      </c>
      <c r="E7" s="50" t="s">
        <v>377</v>
      </c>
      <c r="F7" s="50" t="s">
        <v>552</v>
      </c>
      <c r="G7" s="50" t="s">
        <v>380</v>
      </c>
      <c r="H7" s="50" t="s">
        <v>381</v>
      </c>
      <c r="I7" s="50" t="s">
        <v>375</v>
      </c>
      <c r="J7" s="51" t="s">
        <v>383</v>
      </c>
      <c r="K7" s="51" t="s">
        <v>91</v>
      </c>
    </row>
    <row r="8" spans="1:11" ht="15.95" customHeight="1" thickTop="1" thickBot="1">
      <c r="B8" s="151"/>
      <c r="C8" s="151"/>
      <c r="D8" s="445" t="s">
        <v>408</v>
      </c>
      <c r="E8" s="445"/>
      <c r="F8" s="152">
        <v>0</v>
      </c>
      <c r="G8" s="153">
        <v>0</v>
      </c>
      <c r="H8" s="154"/>
      <c r="I8" s="155"/>
      <c r="J8" s="154"/>
      <c r="K8" s="156"/>
    </row>
    <row r="9" spans="1:11" ht="15.95" customHeight="1">
      <c r="B9" s="29">
        <v>1</v>
      </c>
      <c r="C9" s="169" t="s">
        <v>373</v>
      </c>
      <c r="D9" s="170" t="s">
        <v>442</v>
      </c>
      <c r="E9" s="57"/>
      <c r="F9" s="142">
        <f>F8</f>
        <v>0</v>
      </c>
      <c r="G9" s="171">
        <f>G8</f>
        <v>0</v>
      </c>
      <c r="H9" s="188" t="s">
        <v>506</v>
      </c>
      <c r="I9" s="62" t="e">
        <f>VLOOKUP(E9,'[3]변수 타입'!$B$5:$E$14,2,FALSE)</f>
        <v>#N/A</v>
      </c>
      <c r="J9" s="172" t="s">
        <v>507</v>
      </c>
      <c r="K9" s="216"/>
    </row>
    <row r="10" spans="1:11" ht="15.95" customHeight="1">
      <c r="B10" s="29">
        <v>2</v>
      </c>
      <c r="C10" s="169" t="s">
        <v>373</v>
      </c>
      <c r="D10" s="170" t="s">
        <v>442</v>
      </c>
      <c r="E10" s="57"/>
      <c r="F10" s="143">
        <f>F9+1</f>
        <v>1</v>
      </c>
      <c r="G10" s="171" t="e">
        <f>SUM(G9+VLOOKUP(E9,'[3]변수 타입'!$B$5:$E$14,3,FALSE))</f>
        <v>#N/A</v>
      </c>
      <c r="H10" s="6" t="s">
        <v>508</v>
      </c>
      <c r="I10" s="62" t="e">
        <f>VLOOKUP(E10,'[3]변수 타입'!$B$5:$E$14,2,FALSE)</f>
        <v>#N/A</v>
      </c>
      <c r="J10" s="172"/>
      <c r="K10" s="173"/>
    </row>
    <row r="11" spans="1:11" ht="15.95" customHeight="1">
      <c r="B11" s="29">
        <v>3</v>
      </c>
      <c r="C11" s="169" t="s">
        <v>373</v>
      </c>
      <c r="D11" s="170" t="s">
        <v>442</v>
      </c>
      <c r="E11" s="57"/>
      <c r="F11" s="143">
        <f t="shared" ref="F11:F16" si="0">F10+1</f>
        <v>2</v>
      </c>
      <c r="G11" s="171" t="e">
        <f>SUM(G10+VLOOKUP(E10,'[3]변수 타입'!$B$5:$E$14,3,FALSE))</f>
        <v>#N/A</v>
      </c>
      <c r="H11" s="6" t="s">
        <v>509</v>
      </c>
      <c r="I11" s="62" t="e">
        <f>VLOOKUP(E11,'[3]변수 타입'!$B$5:$E$14,2,FALSE)</f>
        <v>#N/A</v>
      </c>
      <c r="J11" s="172"/>
      <c r="K11" s="173"/>
    </row>
    <row r="12" spans="1:11" ht="15.95" customHeight="1">
      <c r="B12" s="29">
        <v>4</v>
      </c>
      <c r="C12" s="169" t="s">
        <v>373</v>
      </c>
      <c r="D12" s="170" t="s">
        <v>442</v>
      </c>
      <c r="E12" s="57"/>
      <c r="F12" s="143">
        <f t="shared" si="0"/>
        <v>3</v>
      </c>
      <c r="G12" s="171" t="e">
        <f>SUM(G11+VLOOKUP(E11,'[3]변수 타입'!$B$5:$E$14,3,FALSE))</f>
        <v>#N/A</v>
      </c>
      <c r="H12" s="6" t="s">
        <v>510</v>
      </c>
      <c r="I12" s="62" t="e">
        <f>VLOOKUP(E12,'[3]변수 타입'!$B$5:$E$14,2,FALSE)</f>
        <v>#N/A</v>
      </c>
      <c r="J12" s="45"/>
      <c r="K12" s="173"/>
    </row>
    <row r="13" spans="1:11" ht="15.95" customHeight="1">
      <c r="B13" s="29">
        <v>5</v>
      </c>
      <c r="C13" s="169" t="s">
        <v>373</v>
      </c>
      <c r="D13" s="170" t="s">
        <v>442</v>
      </c>
      <c r="E13" s="57"/>
      <c r="F13" s="143">
        <f t="shared" si="0"/>
        <v>4</v>
      </c>
      <c r="G13" s="171" t="e">
        <f>SUM(G12+VLOOKUP(E12,'[3]변수 타입'!$B$5:$E$14,3,FALSE))</f>
        <v>#N/A</v>
      </c>
      <c r="H13" s="6" t="s">
        <v>511</v>
      </c>
      <c r="I13" s="62" t="e">
        <f>VLOOKUP(E13,'[3]변수 타입'!$B$5:$E$14,2,FALSE)</f>
        <v>#N/A</v>
      </c>
      <c r="J13" s="172"/>
      <c r="K13" s="173"/>
    </row>
    <row r="14" spans="1:11" ht="15.95" customHeight="1">
      <c r="B14" s="29">
        <v>6</v>
      </c>
      <c r="C14" s="169" t="s">
        <v>373</v>
      </c>
      <c r="D14" s="170" t="s">
        <v>442</v>
      </c>
      <c r="E14" s="57"/>
      <c r="F14" s="143">
        <f t="shared" si="0"/>
        <v>5</v>
      </c>
      <c r="G14" s="171" t="e">
        <f>SUM(G13+VLOOKUP(E13,'[3]변수 타입'!$B$5:$E$14,3,FALSE))</f>
        <v>#N/A</v>
      </c>
      <c r="H14" s="6" t="s">
        <v>512</v>
      </c>
      <c r="I14" s="62" t="e">
        <f>VLOOKUP(E14,'[3]변수 타입'!$B$5:$E$14,2,FALSE)</f>
        <v>#N/A</v>
      </c>
      <c r="J14" s="172"/>
      <c r="K14" s="173"/>
    </row>
    <row r="15" spans="1:11" ht="15.95" customHeight="1">
      <c r="B15" s="29">
        <v>7</v>
      </c>
      <c r="C15" s="169" t="s">
        <v>373</v>
      </c>
      <c r="D15" s="170" t="s">
        <v>442</v>
      </c>
      <c r="E15" s="57"/>
      <c r="F15" s="143">
        <f t="shared" si="0"/>
        <v>6</v>
      </c>
      <c r="G15" s="171" t="e">
        <f>SUM(G14+VLOOKUP(E14,'[3]변수 타입'!$B$5:$E$14,3,FALSE))</f>
        <v>#N/A</v>
      </c>
      <c r="H15" s="6" t="s">
        <v>513</v>
      </c>
      <c r="I15" s="62" t="e">
        <f>VLOOKUP(E15,'[3]변수 타입'!$B$5:$E$14,2,FALSE)</f>
        <v>#N/A</v>
      </c>
      <c r="J15" s="45"/>
      <c r="K15" s="173"/>
    </row>
    <row r="16" spans="1:11" ht="15.95" customHeight="1">
      <c r="B16" s="29">
        <v>8</v>
      </c>
      <c r="C16" s="169" t="s">
        <v>373</v>
      </c>
      <c r="D16" s="170" t="s">
        <v>442</v>
      </c>
      <c r="E16" s="57"/>
      <c r="F16" s="143">
        <f t="shared" si="0"/>
        <v>7</v>
      </c>
      <c r="G16" s="171" t="e">
        <f>SUM(G15+VLOOKUP(E15,'[3]변수 타입'!$B$5:$E$14,3,FALSE))</f>
        <v>#N/A</v>
      </c>
      <c r="H16" s="188" t="s">
        <v>505</v>
      </c>
      <c r="I16" s="62" t="e">
        <f>VLOOKUP(E16,'[3]변수 타입'!$B$5:$E$14,2,FALSE)</f>
        <v>#N/A</v>
      </c>
      <c r="J16" s="45"/>
      <c r="K16" s="140"/>
    </row>
    <row r="17" spans="2:11" ht="15.95" customHeight="1">
      <c r="B17" s="29">
        <v>9</v>
      </c>
      <c r="C17" s="169" t="s">
        <v>373</v>
      </c>
      <c r="D17" s="170" t="s">
        <v>442</v>
      </c>
      <c r="E17" s="57"/>
      <c r="F17" s="143"/>
      <c r="G17" s="171" t="e">
        <f>SUM(G16+VLOOKUP(E16,'[3]변수 타입'!$B$5:$E$14,3,FALSE))</f>
        <v>#N/A</v>
      </c>
      <c r="H17" s="188"/>
      <c r="I17" s="62" t="e">
        <f>VLOOKUP(E17,'[3]변수 타입'!$B$5:$E$14,2,FALSE)</f>
        <v>#N/A</v>
      </c>
      <c r="J17" s="45"/>
      <c r="K17" s="140"/>
    </row>
    <row r="18" spans="2:11" ht="15.95" customHeight="1">
      <c r="B18" s="29">
        <v>10</v>
      </c>
      <c r="C18" s="169" t="s">
        <v>373</v>
      </c>
      <c r="D18" s="170" t="s">
        <v>442</v>
      </c>
      <c r="E18" s="57"/>
      <c r="F18" s="143"/>
      <c r="G18" s="171" t="e">
        <f>SUM(G17+VLOOKUP(E17,'[3]변수 타입'!$B$5:$E$14,3,FALSE))</f>
        <v>#N/A</v>
      </c>
      <c r="H18" s="188"/>
      <c r="I18" s="62" t="e">
        <f>VLOOKUP(E18,'[3]변수 타입'!$B$5:$E$14,2,FALSE)</f>
        <v>#N/A</v>
      </c>
      <c r="J18" s="45"/>
      <c r="K18" s="140"/>
    </row>
    <row r="19" spans="2:11" ht="15.95" customHeight="1">
      <c r="B19" s="29">
        <v>11</v>
      </c>
      <c r="C19" s="169" t="s">
        <v>373</v>
      </c>
      <c r="D19" s="170" t="s">
        <v>442</v>
      </c>
      <c r="E19" s="57"/>
      <c r="F19" s="143"/>
      <c r="G19" s="171" t="e">
        <f>SUM(G18+VLOOKUP(E18,'[3]변수 타입'!$B$5:$E$14,3,FALSE))</f>
        <v>#N/A</v>
      </c>
      <c r="H19" s="188"/>
      <c r="I19" s="62" t="e">
        <f>VLOOKUP(E19,'[3]변수 타입'!$B$5:$E$14,2,FALSE)</f>
        <v>#N/A</v>
      </c>
      <c r="J19" s="45"/>
      <c r="K19" s="140"/>
    </row>
    <row r="20" spans="2:11" ht="15.95" customHeight="1">
      <c r="B20" s="29">
        <v>12</v>
      </c>
      <c r="C20" s="169" t="s">
        <v>373</v>
      </c>
      <c r="D20" s="170" t="s">
        <v>442</v>
      </c>
      <c r="E20" s="57"/>
      <c r="F20" s="143"/>
      <c r="G20" s="171" t="e">
        <f>SUM(G19+VLOOKUP(E19,'[3]변수 타입'!$B$5:$E$14,3,FALSE))</f>
        <v>#N/A</v>
      </c>
      <c r="H20" s="6"/>
      <c r="I20" s="62" t="e">
        <f>VLOOKUP(E20,'[3]변수 타입'!$B$5:$E$14,2,FALSE)</f>
        <v>#N/A</v>
      </c>
      <c r="J20" s="45"/>
      <c r="K20" s="140"/>
    </row>
    <row r="21" spans="2:11" ht="15.95" customHeight="1">
      <c r="B21" s="29">
        <v>13</v>
      </c>
      <c r="C21" s="169" t="s">
        <v>373</v>
      </c>
      <c r="D21" s="170" t="s">
        <v>442</v>
      </c>
      <c r="E21" s="57"/>
      <c r="F21" s="143"/>
      <c r="G21" s="171" t="e">
        <f>SUM(G20+VLOOKUP(E20,'[3]변수 타입'!$B$5:$E$14,3,FALSE))</f>
        <v>#N/A</v>
      </c>
      <c r="H21" s="6"/>
      <c r="I21" s="62" t="e">
        <f>VLOOKUP(E21,'[3]변수 타입'!$B$5:$E$14,2,FALSE)</f>
        <v>#N/A</v>
      </c>
      <c r="J21" s="45"/>
      <c r="K21" s="140"/>
    </row>
    <row r="22" spans="2:11" ht="15.95" customHeight="1">
      <c r="B22" s="29">
        <v>14</v>
      </c>
      <c r="C22" s="169" t="s">
        <v>373</v>
      </c>
      <c r="D22" s="170" t="s">
        <v>442</v>
      </c>
      <c r="E22" s="57"/>
      <c r="F22" s="143"/>
      <c r="G22" s="171" t="e">
        <f>SUM(G21+VLOOKUP(E21,'[3]변수 타입'!$B$5:$E$14,3,FALSE))</f>
        <v>#N/A</v>
      </c>
      <c r="H22" s="6"/>
      <c r="I22" s="62" t="e">
        <f>VLOOKUP(E22,'[3]변수 타입'!$B$5:$E$14,2,FALSE)</f>
        <v>#N/A</v>
      </c>
      <c r="J22" s="45"/>
      <c r="K22" s="140"/>
    </row>
    <row r="23" spans="2:11" ht="15.95" customHeight="1">
      <c r="B23" s="29">
        <v>15</v>
      </c>
      <c r="C23" s="169" t="s">
        <v>373</v>
      </c>
      <c r="D23" s="170" t="s">
        <v>442</v>
      </c>
      <c r="E23" s="57"/>
      <c r="F23" s="143"/>
      <c r="G23" s="171" t="e">
        <f>SUM(G22+VLOOKUP(E22,'[3]변수 타입'!$B$5:$E$14,3,FALSE))</f>
        <v>#N/A</v>
      </c>
      <c r="H23" s="6"/>
      <c r="I23" s="62" t="e">
        <f>VLOOKUP(E23,'[3]변수 타입'!$B$5:$E$14,2,FALSE)</f>
        <v>#N/A</v>
      </c>
      <c r="J23" s="45"/>
      <c r="K23" s="140"/>
    </row>
    <row r="24" spans="2:11" ht="15.95" customHeight="1">
      <c r="B24" s="29">
        <v>16</v>
      </c>
      <c r="C24" s="169" t="s">
        <v>373</v>
      </c>
      <c r="D24" s="170" t="s">
        <v>442</v>
      </c>
      <c r="E24" s="57"/>
      <c r="F24" s="143"/>
      <c r="G24" s="171" t="e">
        <f>SUM(G23+VLOOKUP(E23,'[3]변수 타입'!$B$5:$E$14,3,FALSE))</f>
        <v>#N/A</v>
      </c>
      <c r="H24" s="6"/>
      <c r="I24" s="62" t="e">
        <f>VLOOKUP(E24,'[3]변수 타입'!$B$5:$E$14,2,FALSE)</f>
        <v>#N/A</v>
      </c>
      <c r="J24" s="45"/>
      <c r="K24" s="173"/>
    </row>
    <row r="25" spans="2:11" ht="15.95" customHeight="1">
      <c r="B25" s="29">
        <v>17</v>
      </c>
      <c r="C25" s="169" t="s">
        <v>373</v>
      </c>
      <c r="D25" s="170" t="s">
        <v>442</v>
      </c>
      <c r="E25" s="57"/>
      <c r="F25" s="143"/>
      <c r="G25" s="171" t="e">
        <f>SUM(G24+VLOOKUP(E24,'[3]변수 타입'!$B$5:$E$14,3,FALSE))</f>
        <v>#N/A</v>
      </c>
      <c r="H25" s="6"/>
      <c r="I25" s="62" t="e">
        <f>VLOOKUP(E25,'[3]변수 타입'!$B$5:$E$14,2,FALSE)</f>
        <v>#N/A</v>
      </c>
      <c r="J25" s="45"/>
      <c r="K25" s="173"/>
    </row>
    <row r="26" spans="2:11" ht="15.95" customHeight="1">
      <c r="B26" s="29">
        <v>18</v>
      </c>
      <c r="C26" s="169" t="s">
        <v>373</v>
      </c>
      <c r="D26" s="170" t="s">
        <v>442</v>
      </c>
      <c r="E26" s="57"/>
      <c r="F26" s="143"/>
      <c r="G26" s="171" t="e">
        <f>SUM(G25+VLOOKUP(E25,'[3]변수 타입'!$B$5:$E$14,3,FALSE))</f>
        <v>#N/A</v>
      </c>
      <c r="H26" s="6"/>
      <c r="I26" s="62" t="e">
        <f>VLOOKUP(E26,'[3]변수 타입'!$B$5:$E$14,2,FALSE)</f>
        <v>#N/A</v>
      </c>
      <c r="J26" s="45"/>
      <c r="K26" s="173"/>
    </row>
    <row r="27" spans="2:11" ht="15.95" customHeight="1">
      <c r="B27" s="29">
        <v>19</v>
      </c>
      <c r="C27" s="169" t="s">
        <v>373</v>
      </c>
      <c r="D27" s="170" t="s">
        <v>442</v>
      </c>
      <c r="E27" s="57"/>
      <c r="F27" s="143"/>
      <c r="G27" s="171" t="e">
        <f>SUM(G26+VLOOKUP(E26,'[3]변수 타입'!$B$5:$E$14,3,FALSE))</f>
        <v>#N/A</v>
      </c>
      <c r="H27" s="6"/>
      <c r="I27" s="62" t="e">
        <f>VLOOKUP(E27,'[3]변수 타입'!$B$5:$E$14,2,FALSE)</f>
        <v>#N/A</v>
      </c>
      <c r="J27" s="45"/>
      <c r="K27" s="173"/>
    </row>
    <row r="28" spans="2:11" ht="15.95" customHeight="1">
      <c r="B28" s="29">
        <v>20</v>
      </c>
      <c r="C28" s="169" t="s">
        <v>373</v>
      </c>
      <c r="D28" s="170" t="s">
        <v>442</v>
      </c>
      <c r="E28" s="57"/>
      <c r="F28" s="143"/>
      <c r="G28" s="171" t="e">
        <f>SUM(G27+VLOOKUP(E27,'[3]변수 타입'!$B$5:$E$14,3,FALSE))</f>
        <v>#N/A</v>
      </c>
      <c r="H28" s="6"/>
      <c r="I28" s="62" t="e">
        <f>VLOOKUP(E28,'[3]변수 타입'!$B$5:$E$14,2,FALSE)</f>
        <v>#N/A</v>
      </c>
      <c r="J28" s="45"/>
      <c r="K28" s="173"/>
    </row>
    <row r="29" spans="2:11" ht="15.95" customHeight="1">
      <c r="B29" s="29">
        <v>21</v>
      </c>
      <c r="C29" s="169" t="s">
        <v>373</v>
      </c>
      <c r="D29" s="170" t="s">
        <v>442</v>
      </c>
      <c r="E29" s="57"/>
      <c r="F29" s="143"/>
      <c r="G29" s="171" t="e">
        <f>SUM(G28+VLOOKUP(E28,'[3]변수 타입'!$B$5:$E$14,3,FALSE))</f>
        <v>#N/A</v>
      </c>
      <c r="H29" s="6"/>
      <c r="I29" s="62" t="e">
        <f>VLOOKUP(E29,'[3]변수 타입'!$B$5:$E$14,2,FALSE)</f>
        <v>#N/A</v>
      </c>
      <c r="J29" s="45"/>
      <c r="K29" s="173"/>
    </row>
    <row r="30" spans="2:11" ht="15.95" customHeight="1">
      <c r="B30" s="29">
        <v>22</v>
      </c>
      <c r="C30" s="169" t="s">
        <v>373</v>
      </c>
      <c r="D30" s="170" t="s">
        <v>442</v>
      </c>
      <c r="E30" s="57"/>
      <c r="F30" s="143"/>
      <c r="G30" s="171" t="e">
        <f>SUM(G29+VLOOKUP(E29,'[3]변수 타입'!$B$5:$E$14,3,FALSE))</f>
        <v>#N/A</v>
      </c>
      <c r="H30" s="6"/>
      <c r="I30" s="62" t="e">
        <f>VLOOKUP(E30,'[3]변수 타입'!$B$5:$E$14,2,FALSE)</f>
        <v>#N/A</v>
      </c>
      <c r="J30" s="172"/>
      <c r="K30" s="173"/>
    </row>
    <row r="31" spans="2:11" ht="15.95" customHeight="1">
      <c r="B31" s="29">
        <v>23</v>
      </c>
      <c r="C31" s="169" t="s">
        <v>373</v>
      </c>
      <c r="D31" s="170" t="s">
        <v>442</v>
      </c>
      <c r="E31" s="57"/>
      <c r="F31" s="143"/>
      <c r="G31" s="171" t="e">
        <f>SUM(G30+VLOOKUP(E30,'[3]변수 타입'!$B$5:$E$14,3,FALSE))</f>
        <v>#N/A</v>
      </c>
      <c r="H31" s="6"/>
      <c r="I31" s="62" t="e">
        <f>VLOOKUP(E31,'[3]변수 타입'!$B$5:$E$14,2,FALSE)</f>
        <v>#N/A</v>
      </c>
      <c r="J31" s="172"/>
      <c r="K31" s="173"/>
    </row>
    <row r="32" spans="2:11" ht="15.95" customHeight="1">
      <c r="B32" s="29">
        <v>24</v>
      </c>
      <c r="C32" s="169" t="s">
        <v>373</v>
      </c>
      <c r="D32" s="170" t="s">
        <v>442</v>
      </c>
      <c r="E32" s="57"/>
      <c r="F32" s="143"/>
      <c r="G32" s="171" t="e">
        <f>SUM(G31+VLOOKUP(E31,'[3]변수 타입'!$B$5:$E$14,3,FALSE))</f>
        <v>#N/A</v>
      </c>
      <c r="H32" s="6"/>
      <c r="I32" s="62" t="e">
        <f>VLOOKUP(E32,'[3]변수 타입'!$B$5:$E$14,2,FALSE)</f>
        <v>#N/A</v>
      </c>
      <c r="J32" s="172"/>
      <c r="K32" s="173"/>
    </row>
    <row r="33" spans="2:11" ht="15.95" customHeight="1">
      <c r="B33" s="29">
        <v>25</v>
      </c>
      <c r="C33" s="169" t="s">
        <v>373</v>
      </c>
      <c r="D33" s="170" t="s">
        <v>442</v>
      </c>
      <c r="E33" s="57"/>
      <c r="F33" s="143"/>
      <c r="G33" s="171" t="e">
        <f>SUM(G32+VLOOKUP(E32,'[3]변수 타입'!$B$5:$E$14,3,FALSE))</f>
        <v>#N/A</v>
      </c>
      <c r="H33" s="6"/>
      <c r="I33" s="62" t="e">
        <f>VLOOKUP(E33,'[3]변수 타입'!$B$5:$E$14,2,FALSE)</f>
        <v>#N/A</v>
      </c>
      <c r="J33" s="172"/>
      <c r="K33" s="173"/>
    </row>
    <row r="34" spans="2:11" ht="15.95" customHeight="1">
      <c r="B34" s="29">
        <v>26</v>
      </c>
      <c r="C34" s="169" t="s">
        <v>373</v>
      </c>
      <c r="D34" s="170" t="s">
        <v>442</v>
      </c>
      <c r="E34" s="57"/>
      <c r="F34" s="143"/>
      <c r="G34" s="171" t="e">
        <f>SUM(G33+VLOOKUP(E33,'[3]변수 타입'!$B$5:$E$14,3,FALSE))</f>
        <v>#N/A</v>
      </c>
      <c r="H34" s="6"/>
      <c r="I34" s="62" t="e">
        <f>VLOOKUP(E34,'[3]변수 타입'!$B$5:$E$14,2,FALSE)</f>
        <v>#N/A</v>
      </c>
      <c r="J34" s="172"/>
      <c r="K34" s="141"/>
    </row>
    <row r="35" spans="2:11" ht="15.95" customHeight="1">
      <c r="B35" s="29">
        <v>27</v>
      </c>
      <c r="C35" s="169" t="s">
        <v>373</v>
      </c>
      <c r="D35" s="170" t="s">
        <v>442</v>
      </c>
      <c r="E35" s="57"/>
      <c r="F35" s="143"/>
      <c r="G35" s="171" t="e">
        <f>SUM(G34+VLOOKUP(E34,'[3]변수 타입'!$B$5:$E$14,3,FALSE))</f>
        <v>#N/A</v>
      </c>
      <c r="H35" s="6"/>
      <c r="I35" s="62" t="e">
        <f>VLOOKUP(E35,'[3]변수 타입'!$B$5:$E$14,2,FALSE)</f>
        <v>#N/A</v>
      </c>
      <c r="J35" s="172"/>
      <c r="K35" s="141"/>
    </row>
    <row r="36" spans="2:11" ht="15.95" customHeight="1">
      <c r="B36" s="29">
        <v>28</v>
      </c>
      <c r="C36" s="169" t="s">
        <v>373</v>
      </c>
      <c r="D36" s="170" t="s">
        <v>442</v>
      </c>
      <c r="E36" s="57"/>
      <c r="F36" s="143"/>
      <c r="G36" s="171" t="e">
        <f>SUM(G35+VLOOKUP(E35,'[3]변수 타입'!$B$5:$E$14,3,FALSE))</f>
        <v>#N/A</v>
      </c>
      <c r="H36" s="6"/>
      <c r="I36" s="62" t="e">
        <f>VLOOKUP(E36,'[3]변수 타입'!$B$5:$E$14,2,FALSE)</f>
        <v>#N/A</v>
      </c>
      <c r="J36" s="172"/>
      <c r="K36" s="173"/>
    </row>
    <row r="37" spans="2:11" ht="15.95" customHeight="1">
      <c r="B37" s="29">
        <v>29</v>
      </c>
      <c r="C37" s="169" t="s">
        <v>373</v>
      </c>
      <c r="D37" s="170" t="s">
        <v>442</v>
      </c>
      <c r="E37" s="57"/>
      <c r="F37" s="143"/>
      <c r="G37" s="171" t="e">
        <f>SUM(G36+VLOOKUP(E36,'[3]변수 타입'!$B$5:$E$14,3,FALSE))</f>
        <v>#N/A</v>
      </c>
      <c r="H37" s="6"/>
      <c r="I37" s="62" t="e">
        <f>VLOOKUP(E37,'[3]변수 타입'!$B$5:$E$14,2,FALSE)</f>
        <v>#N/A</v>
      </c>
      <c r="J37" s="172"/>
      <c r="K37" s="173"/>
    </row>
    <row r="38" spans="2:11" ht="15.95" customHeight="1">
      <c r="B38" s="29">
        <v>30</v>
      </c>
      <c r="C38" s="169" t="s">
        <v>373</v>
      </c>
      <c r="D38" s="170" t="s">
        <v>442</v>
      </c>
      <c r="E38" s="57"/>
      <c r="F38" s="143"/>
      <c r="G38" s="171" t="e">
        <f>SUM(G37+VLOOKUP(E37,'[3]변수 타입'!$B$5:$E$14,3,FALSE))</f>
        <v>#N/A</v>
      </c>
      <c r="H38" s="6"/>
      <c r="I38" s="62" t="e">
        <f>VLOOKUP(E38,'[3]변수 타입'!$B$5:$E$14,2,FALSE)</f>
        <v>#N/A</v>
      </c>
      <c r="J38" s="172"/>
      <c r="K38" s="173"/>
    </row>
    <row r="39" spans="2:11" ht="15.95" customHeight="1">
      <c r="B39" s="29">
        <v>31</v>
      </c>
      <c r="C39" s="169" t="s">
        <v>373</v>
      </c>
      <c r="D39" s="170" t="s">
        <v>442</v>
      </c>
      <c r="E39" s="57"/>
      <c r="F39" s="143"/>
      <c r="G39" s="171" t="e">
        <f>SUM(G38+VLOOKUP(E38,'[3]변수 타입'!$B$5:$E$14,3,FALSE))</f>
        <v>#N/A</v>
      </c>
      <c r="H39" s="6"/>
      <c r="I39" s="62" t="e">
        <f>VLOOKUP(E39,'[3]변수 타입'!$B$5:$E$14,2,FALSE)</f>
        <v>#N/A</v>
      </c>
      <c r="J39" s="172"/>
      <c r="K39" s="141"/>
    </row>
    <row r="40" spans="2:11" ht="15.95" customHeight="1">
      <c r="B40" s="29">
        <v>32</v>
      </c>
      <c r="C40" s="169" t="s">
        <v>373</v>
      </c>
      <c r="D40" s="170" t="s">
        <v>442</v>
      </c>
      <c r="E40" s="57"/>
      <c r="F40" s="143"/>
      <c r="G40" s="171" t="e">
        <f>SUM(G39+VLOOKUP(E39,'[3]변수 타입'!$B$5:$E$14,3,FALSE))</f>
        <v>#N/A</v>
      </c>
      <c r="H40" s="6"/>
      <c r="I40" s="62" t="e">
        <f>VLOOKUP(E40,'[3]변수 타입'!$B$5:$E$14,2,FALSE)</f>
        <v>#N/A</v>
      </c>
      <c r="J40" s="172"/>
      <c r="K40" s="141"/>
    </row>
    <row r="41" spans="2:11" ht="15.95" customHeight="1">
      <c r="B41" s="29">
        <v>33</v>
      </c>
      <c r="C41" s="169" t="s">
        <v>373</v>
      </c>
      <c r="D41" s="170" t="s">
        <v>442</v>
      </c>
      <c r="E41" s="57"/>
      <c r="F41" s="143"/>
      <c r="G41" s="171" t="e">
        <f>SUM(G40+VLOOKUP(E40,'[3]변수 타입'!$B$5:$E$14,3,FALSE))</f>
        <v>#N/A</v>
      </c>
      <c r="H41" s="6"/>
      <c r="I41" s="62" t="e">
        <f>VLOOKUP(E41,'[3]변수 타입'!$B$5:$E$14,2,FALSE)</f>
        <v>#N/A</v>
      </c>
      <c r="J41" s="172"/>
      <c r="K41" s="141"/>
    </row>
    <row r="42" spans="2:11" ht="15.95" customHeight="1">
      <c r="B42" s="29">
        <v>34</v>
      </c>
      <c r="C42" s="169" t="s">
        <v>373</v>
      </c>
      <c r="D42" s="170" t="s">
        <v>442</v>
      </c>
      <c r="E42" s="57"/>
      <c r="F42" s="143"/>
      <c r="G42" s="171" t="e">
        <f>SUM(G41+VLOOKUP(E41,'[3]변수 타입'!$B$5:$E$14,3,FALSE))</f>
        <v>#N/A</v>
      </c>
      <c r="H42" s="6"/>
      <c r="I42" s="62" t="e">
        <f>VLOOKUP(E42,'[3]변수 타입'!$B$5:$E$14,2,FALSE)</f>
        <v>#N/A</v>
      </c>
      <c r="J42" s="172"/>
      <c r="K42" s="141"/>
    </row>
    <row r="43" spans="2:11" ht="15.95" customHeight="1">
      <c r="B43" s="29">
        <v>35</v>
      </c>
      <c r="C43" s="169" t="s">
        <v>373</v>
      </c>
      <c r="D43" s="170" t="s">
        <v>442</v>
      </c>
      <c r="E43" s="57"/>
      <c r="F43" s="143"/>
      <c r="G43" s="171" t="e">
        <f>SUM(G42+VLOOKUP(E42,'[3]변수 타입'!$B$5:$E$14,3,FALSE))</f>
        <v>#N/A</v>
      </c>
      <c r="H43" s="6"/>
      <c r="I43" s="62" t="e">
        <f>VLOOKUP(E43,'[3]변수 타입'!$B$5:$E$14,2,FALSE)</f>
        <v>#N/A</v>
      </c>
      <c r="J43" s="172"/>
      <c r="K43" s="141"/>
    </row>
    <row r="44" spans="2:11" ht="15.95" customHeight="1">
      <c r="B44" s="29">
        <v>36</v>
      </c>
      <c r="C44" s="169" t="s">
        <v>373</v>
      </c>
      <c r="D44" s="170" t="s">
        <v>442</v>
      </c>
      <c r="E44" s="57"/>
      <c r="F44" s="143"/>
      <c r="G44" s="171" t="e">
        <f>SUM(G43+VLOOKUP(E43,'[3]변수 타입'!$B$5:$E$14,3,FALSE))</f>
        <v>#N/A</v>
      </c>
      <c r="H44" s="6"/>
      <c r="I44" s="62" t="e">
        <f>VLOOKUP(E44,'[3]변수 타입'!$B$5:$E$14,2,FALSE)</f>
        <v>#N/A</v>
      </c>
      <c r="J44" s="172"/>
      <c r="K44" s="141"/>
    </row>
    <row r="45" spans="2:11" ht="15.95" customHeight="1">
      <c r="B45" s="29">
        <v>37</v>
      </c>
      <c r="C45" s="169" t="s">
        <v>373</v>
      </c>
      <c r="D45" s="170" t="s">
        <v>442</v>
      </c>
      <c r="E45" s="57"/>
      <c r="F45" s="143"/>
      <c r="G45" s="171" t="e">
        <f>SUM(G44+VLOOKUP(E44,'[3]변수 타입'!$B$5:$E$14,3,FALSE))</f>
        <v>#N/A</v>
      </c>
      <c r="H45" s="6"/>
      <c r="I45" s="62" t="e">
        <f>VLOOKUP(E45,'[3]변수 타입'!$B$5:$E$14,2,FALSE)</f>
        <v>#N/A</v>
      </c>
      <c r="J45" s="172"/>
      <c r="K45" s="141"/>
    </row>
    <row r="46" spans="2:11" ht="15.95" customHeight="1">
      <c r="B46" s="29">
        <v>38</v>
      </c>
      <c r="C46" s="169" t="s">
        <v>373</v>
      </c>
      <c r="D46" s="170" t="s">
        <v>442</v>
      </c>
      <c r="E46" s="57"/>
      <c r="F46" s="143"/>
      <c r="G46" s="171" t="e">
        <f>SUM(G45+VLOOKUP(E45,'[3]변수 타입'!$B$5:$E$14,3,FALSE))</f>
        <v>#N/A</v>
      </c>
      <c r="H46" s="6"/>
      <c r="I46" s="62" t="e">
        <f>VLOOKUP(E46,'[3]변수 타입'!$B$5:$E$14,2,FALSE)</f>
        <v>#N/A</v>
      </c>
      <c r="J46" s="172"/>
      <c r="K46" s="141"/>
    </row>
    <row r="47" spans="2:11" ht="15.95" customHeight="1">
      <c r="B47" s="29">
        <v>39</v>
      </c>
      <c r="C47" s="169" t="s">
        <v>373</v>
      </c>
      <c r="D47" s="170" t="s">
        <v>442</v>
      </c>
      <c r="E47" s="57"/>
      <c r="F47" s="143"/>
      <c r="G47" s="171" t="e">
        <f>SUM(G46+VLOOKUP(E46,'[3]변수 타입'!$B$5:$E$14,3,FALSE))</f>
        <v>#N/A</v>
      </c>
      <c r="H47" s="6"/>
      <c r="I47" s="62" t="e">
        <f>VLOOKUP(E47,'[3]변수 타입'!$B$5:$E$14,2,FALSE)</f>
        <v>#N/A</v>
      </c>
      <c r="J47" s="172"/>
      <c r="K47" s="141"/>
    </row>
    <row r="48" spans="2:11" ht="15.95" customHeight="1">
      <c r="B48" s="29">
        <v>40</v>
      </c>
      <c r="C48" s="169" t="s">
        <v>373</v>
      </c>
      <c r="D48" s="170" t="s">
        <v>442</v>
      </c>
      <c r="E48" s="57"/>
      <c r="F48" s="143"/>
      <c r="G48" s="171" t="e">
        <f>SUM(G47+VLOOKUP(E47,'[3]변수 타입'!$B$5:$E$14,3,FALSE))</f>
        <v>#N/A</v>
      </c>
      <c r="H48" s="6"/>
      <c r="I48" s="62" t="e">
        <f>VLOOKUP(E48,'[3]변수 타입'!$B$5:$E$14,2,FALSE)</f>
        <v>#N/A</v>
      </c>
      <c r="J48" s="172"/>
      <c r="K48" s="141"/>
    </row>
    <row r="49" spans="2:11" ht="15.95" customHeight="1">
      <c r="B49" s="29">
        <v>41</v>
      </c>
      <c r="C49" s="169" t="s">
        <v>373</v>
      </c>
      <c r="D49" s="170" t="s">
        <v>442</v>
      </c>
      <c r="E49" s="57"/>
      <c r="F49" s="143"/>
      <c r="G49" s="171" t="e">
        <f>SUM(G48+VLOOKUP(E48,'[3]변수 타입'!$B$5:$E$14,3,FALSE))</f>
        <v>#N/A</v>
      </c>
      <c r="H49" s="6"/>
      <c r="I49" s="62" t="e">
        <f>VLOOKUP(E49,'[3]변수 타입'!$B$5:$E$14,2,FALSE)</f>
        <v>#N/A</v>
      </c>
      <c r="J49" s="172"/>
      <c r="K49" s="141"/>
    </row>
    <row r="50" spans="2:11" ht="15.95" customHeight="1">
      <c r="B50" s="29">
        <v>42</v>
      </c>
      <c r="C50" s="169" t="s">
        <v>373</v>
      </c>
      <c r="D50" s="170" t="s">
        <v>442</v>
      </c>
      <c r="E50" s="57"/>
      <c r="F50" s="143"/>
      <c r="G50" s="171" t="e">
        <f>SUM(G49+VLOOKUP(E49,'[3]변수 타입'!$B$5:$E$14,3,FALSE))</f>
        <v>#N/A</v>
      </c>
      <c r="H50" s="6"/>
      <c r="I50" s="62" t="e">
        <f>VLOOKUP(E50,'[3]변수 타입'!$B$5:$E$14,2,FALSE)</f>
        <v>#N/A</v>
      </c>
      <c r="J50" s="172"/>
      <c r="K50" s="141"/>
    </row>
    <row r="51" spans="2:11" ht="15.95" customHeight="1">
      <c r="B51" s="29">
        <v>43</v>
      </c>
      <c r="C51" s="169" t="s">
        <v>373</v>
      </c>
      <c r="D51" s="170" t="s">
        <v>442</v>
      </c>
      <c r="E51" s="57"/>
      <c r="F51" s="143"/>
      <c r="G51" s="171" t="e">
        <f>SUM(G50+VLOOKUP(E50,'[3]변수 타입'!$B$5:$E$14,3,FALSE))</f>
        <v>#N/A</v>
      </c>
      <c r="H51" s="6"/>
      <c r="I51" s="62" t="e">
        <f>VLOOKUP(E51,'[3]변수 타입'!$B$5:$E$14,2,FALSE)</f>
        <v>#N/A</v>
      </c>
      <c r="J51" s="172"/>
      <c r="K51" s="141"/>
    </row>
    <row r="52" spans="2:11" ht="15.95" customHeight="1">
      <c r="B52" s="29">
        <v>44</v>
      </c>
      <c r="C52" s="169" t="s">
        <v>373</v>
      </c>
      <c r="D52" s="170" t="s">
        <v>442</v>
      </c>
      <c r="E52" s="57"/>
      <c r="F52" s="143"/>
      <c r="G52" s="171" t="e">
        <f>SUM(G51+VLOOKUP(E51,'[3]변수 타입'!$B$5:$E$14,3,FALSE))</f>
        <v>#N/A</v>
      </c>
      <c r="H52" s="6"/>
      <c r="I52" s="62" t="e">
        <f>VLOOKUP(E52,'[3]변수 타입'!$B$5:$E$14,2,FALSE)</f>
        <v>#N/A</v>
      </c>
      <c r="J52" s="172"/>
      <c r="K52" s="141"/>
    </row>
    <row r="53" spans="2:11" ht="15.95" customHeight="1">
      <c r="B53" s="29">
        <v>45</v>
      </c>
      <c r="C53" s="169" t="s">
        <v>373</v>
      </c>
      <c r="D53" s="170" t="s">
        <v>442</v>
      </c>
      <c r="E53" s="57"/>
      <c r="F53" s="143"/>
      <c r="G53" s="171" t="e">
        <f>SUM(G52+VLOOKUP(E52,'[3]변수 타입'!$B$5:$E$14,3,FALSE))</f>
        <v>#N/A</v>
      </c>
      <c r="H53" s="6"/>
      <c r="I53" s="62" t="e">
        <f>VLOOKUP(E53,'[3]변수 타입'!$B$5:$E$14,2,FALSE)</f>
        <v>#N/A</v>
      </c>
      <c r="J53" s="172"/>
      <c r="K53" s="141"/>
    </row>
    <row r="54" spans="2:11" ht="15.95" customHeight="1">
      <c r="B54" s="29">
        <v>46</v>
      </c>
      <c r="C54" s="169" t="s">
        <v>373</v>
      </c>
      <c r="D54" s="170" t="s">
        <v>442</v>
      </c>
      <c r="E54" s="57"/>
      <c r="F54" s="143"/>
      <c r="G54" s="171" t="e">
        <f>SUM(G53+VLOOKUP(E53,'[3]변수 타입'!$B$5:$E$14,3,FALSE))</f>
        <v>#N/A</v>
      </c>
      <c r="H54" s="6"/>
      <c r="I54" s="62" t="e">
        <f>VLOOKUP(E54,'[3]변수 타입'!$B$5:$E$14,2,FALSE)</f>
        <v>#N/A</v>
      </c>
      <c r="J54" s="45"/>
      <c r="K54" s="141"/>
    </row>
    <row r="55" spans="2:11" ht="15.95" customHeight="1">
      <c r="B55" s="29">
        <v>47</v>
      </c>
      <c r="C55" s="169" t="s">
        <v>373</v>
      </c>
      <c r="D55" s="170" t="s">
        <v>442</v>
      </c>
      <c r="E55" s="57"/>
      <c r="F55" s="143"/>
      <c r="G55" s="171" t="e">
        <f>SUM(G54+VLOOKUP(E54,'[3]변수 타입'!$B$5:$E$14,3,FALSE))</f>
        <v>#N/A</v>
      </c>
      <c r="H55" s="6"/>
      <c r="I55" s="62" t="e">
        <f>VLOOKUP(E55,'[3]변수 타입'!$B$5:$E$14,2,FALSE)</f>
        <v>#N/A</v>
      </c>
      <c r="J55" s="45"/>
      <c r="K55" s="141"/>
    </row>
    <row r="56" spans="2:11" ht="15.95" customHeight="1">
      <c r="B56" s="29">
        <v>48</v>
      </c>
      <c r="C56" s="169" t="s">
        <v>373</v>
      </c>
      <c r="D56" s="170" t="s">
        <v>442</v>
      </c>
      <c r="E56" s="57"/>
      <c r="F56" s="143"/>
      <c r="G56" s="171" t="e">
        <f>SUM(G55+VLOOKUP(E55,'[3]변수 타입'!$B$5:$E$14,3,FALSE))</f>
        <v>#N/A</v>
      </c>
      <c r="H56" s="6"/>
      <c r="I56" s="62" t="e">
        <f>VLOOKUP(E56,'[3]변수 타입'!$B$5:$E$14,2,FALSE)</f>
        <v>#N/A</v>
      </c>
      <c r="J56" s="45"/>
      <c r="K56" s="141"/>
    </row>
    <row r="57" spans="2:11" ht="15.95" customHeight="1">
      <c r="B57" s="29">
        <v>49</v>
      </c>
      <c r="C57" s="169" t="s">
        <v>373</v>
      </c>
      <c r="D57" s="170" t="s">
        <v>442</v>
      </c>
      <c r="E57" s="57"/>
      <c r="F57" s="143"/>
      <c r="G57" s="171" t="e">
        <f>SUM(G56+VLOOKUP(E56,'[3]변수 타입'!$B$5:$E$14,3,FALSE))</f>
        <v>#N/A</v>
      </c>
      <c r="H57" s="6"/>
      <c r="I57" s="62" t="e">
        <f>VLOOKUP(E57,'[3]변수 타입'!$B$5:$E$14,2,FALSE)</f>
        <v>#N/A</v>
      </c>
      <c r="J57" s="45"/>
      <c r="K57" s="141"/>
    </row>
    <row r="58" spans="2:11" ht="15.95" customHeight="1">
      <c r="B58" s="29">
        <v>50</v>
      </c>
      <c r="C58" s="169" t="s">
        <v>373</v>
      </c>
      <c r="D58" s="170" t="s">
        <v>442</v>
      </c>
      <c r="E58" s="57"/>
      <c r="F58" s="143"/>
      <c r="G58" s="171" t="e">
        <f>SUM(G57+VLOOKUP(E57,'[3]변수 타입'!$B$5:$E$14,3,FALSE))</f>
        <v>#N/A</v>
      </c>
      <c r="H58" s="6"/>
      <c r="I58" s="62" t="e">
        <f>VLOOKUP(E58,'[3]변수 타입'!$B$5:$E$14,2,FALSE)</f>
        <v>#N/A</v>
      </c>
      <c r="J58" s="45"/>
      <c r="K58" s="141"/>
    </row>
    <row r="59" spans="2:11" ht="15.95" customHeight="1">
      <c r="B59" s="29">
        <v>51</v>
      </c>
      <c r="C59" s="169" t="s">
        <v>373</v>
      </c>
      <c r="D59" s="170" t="s">
        <v>442</v>
      </c>
      <c r="E59" s="57"/>
      <c r="F59" s="143"/>
      <c r="G59" s="171" t="e">
        <f>SUM(G58+VLOOKUP(E58,'[3]변수 타입'!$B$5:$E$14,3,FALSE))</f>
        <v>#N/A</v>
      </c>
      <c r="H59" s="6"/>
      <c r="I59" s="62" t="e">
        <f>VLOOKUP(E59,'[3]변수 타입'!$B$5:$E$14,2,FALSE)</f>
        <v>#N/A</v>
      </c>
      <c r="J59" s="45"/>
      <c r="K59" s="141"/>
    </row>
    <row r="60" spans="2:11" ht="15.95" customHeight="1">
      <c r="B60" s="29">
        <v>52</v>
      </c>
      <c r="C60" s="169" t="s">
        <v>373</v>
      </c>
      <c r="D60" s="170" t="s">
        <v>442</v>
      </c>
      <c r="E60" s="57"/>
      <c r="F60" s="143"/>
      <c r="G60" s="171" t="e">
        <f>SUM(G59+VLOOKUP(E59,'[3]변수 타입'!$B$5:$E$14,3,FALSE))</f>
        <v>#N/A</v>
      </c>
      <c r="H60" s="6"/>
      <c r="I60" s="62" t="e">
        <f>VLOOKUP(E60,'[3]변수 타입'!$B$5:$E$14,2,FALSE)</f>
        <v>#N/A</v>
      </c>
      <c r="J60" s="45"/>
      <c r="K60" s="141"/>
    </row>
    <row r="61" spans="2:11" ht="15.95" customHeight="1">
      <c r="B61" s="29">
        <v>53</v>
      </c>
      <c r="C61" s="169" t="s">
        <v>373</v>
      </c>
      <c r="D61" s="170" t="s">
        <v>442</v>
      </c>
      <c r="E61" s="57"/>
      <c r="F61" s="143"/>
      <c r="G61" s="171" t="e">
        <f>SUM(G60+VLOOKUP(E60,'[3]변수 타입'!$B$5:$E$14,3,FALSE))</f>
        <v>#N/A</v>
      </c>
      <c r="H61" s="6"/>
      <c r="I61" s="62" t="e">
        <f>VLOOKUP(E61,'[3]변수 타입'!$B$5:$E$14,2,FALSE)</f>
        <v>#N/A</v>
      </c>
      <c r="J61" s="45"/>
      <c r="K61" s="141"/>
    </row>
    <row r="62" spans="2:11" ht="15.95" customHeight="1">
      <c r="B62" s="29">
        <v>54</v>
      </c>
      <c r="C62" s="169" t="s">
        <v>373</v>
      </c>
      <c r="D62" s="170" t="s">
        <v>442</v>
      </c>
      <c r="E62" s="57"/>
      <c r="F62" s="143"/>
      <c r="G62" s="171" t="e">
        <f>SUM(G61+VLOOKUP(E61,'[3]변수 타입'!$B$5:$E$14,3,FALSE))</f>
        <v>#N/A</v>
      </c>
      <c r="H62" s="6"/>
      <c r="I62" s="62" t="e">
        <f>VLOOKUP(E62,'[3]변수 타입'!$B$5:$E$14,2,FALSE)</f>
        <v>#N/A</v>
      </c>
      <c r="J62" s="45"/>
      <c r="K62" s="141"/>
    </row>
    <row r="63" spans="2:11" ht="15.95" customHeight="1">
      <c r="B63" s="29">
        <v>55</v>
      </c>
      <c r="C63" s="169" t="s">
        <v>373</v>
      </c>
      <c r="D63" s="170" t="s">
        <v>442</v>
      </c>
      <c r="E63" s="57"/>
      <c r="F63" s="143"/>
      <c r="G63" s="171" t="e">
        <f>SUM(G62+VLOOKUP(E62,'[3]변수 타입'!$B$5:$E$14,3,FALSE))</f>
        <v>#N/A</v>
      </c>
      <c r="H63" s="6"/>
      <c r="I63" s="62" t="e">
        <f>VLOOKUP(E63,'[3]변수 타입'!$B$5:$E$14,2,FALSE)</f>
        <v>#N/A</v>
      </c>
      <c r="J63" s="45"/>
      <c r="K63" s="141"/>
    </row>
    <row r="64" spans="2:11" ht="15.95" customHeight="1">
      <c r="B64" s="29">
        <v>56</v>
      </c>
      <c r="C64" s="169" t="s">
        <v>373</v>
      </c>
      <c r="D64" s="170" t="s">
        <v>442</v>
      </c>
      <c r="E64" s="57"/>
      <c r="F64" s="143"/>
      <c r="G64" s="171" t="e">
        <f>SUM(G63+VLOOKUP(E63,'[3]변수 타입'!$B$5:$E$14,3,FALSE))</f>
        <v>#N/A</v>
      </c>
      <c r="H64" s="6"/>
      <c r="I64" s="62" t="e">
        <f>VLOOKUP(E64,'[3]변수 타입'!$B$5:$E$14,2,FALSE)</f>
        <v>#N/A</v>
      </c>
      <c r="J64" s="45"/>
      <c r="K64" s="141"/>
    </row>
    <row r="65" spans="2:11" ht="15.95" customHeight="1">
      <c r="B65" s="29">
        <v>57</v>
      </c>
      <c r="C65" s="169" t="s">
        <v>373</v>
      </c>
      <c r="D65" s="170" t="s">
        <v>442</v>
      </c>
      <c r="E65" s="57"/>
      <c r="F65" s="143"/>
      <c r="G65" s="171" t="e">
        <f>SUM(G64+VLOOKUP(E64,'[3]변수 타입'!$B$5:$E$14,3,FALSE))</f>
        <v>#N/A</v>
      </c>
      <c r="H65" s="6"/>
      <c r="I65" s="62" t="e">
        <f>VLOOKUP(E65,'[3]변수 타입'!$B$5:$E$14,2,FALSE)</f>
        <v>#N/A</v>
      </c>
      <c r="J65" s="45"/>
      <c r="K65" s="141"/>
    </row>
    <row r="66" spans="2:11" ht="15.95" customHeight="1">
      <c r="B66" s="29">
        <v>58</v>
      </c>
      <c r="C66" s="169" t="s">
        <v>373</v>
      </c>
      <c r="D66" s="170" t="s">
        <v>442</v>
      </c>
      <c r="E66" s="57"/>
      <c r="F66" s="143"/>
      <c r="G66" s="171" t="e">
        <f>SUM(G65+VLOOKUP(E65,'[3]변수 타입'!$B$5:$E$14,3,FALSE))</f>
        <v>#N/A</v>
      </c>
      <c r="H66" s="6"/>
      <c r="I66" s="62" t="e">
        <f>VLOOKUP(E66,'[3]변수 타입'!$B$5:$E$14,2,FALSE)</f>
        <v>#N/A</v>
      </c>
      <c r="J66" s="45"/>
      <c r="K66" s="141"/>
    </row>
    <row r="67" spans="2:11" ht="15.95" customHeight="1">
      <c r="B67" s="29">
        <v>59</v>
      </c>
      <c r="C67" s="169" t="s">
        <v>373</v>
      </c>
      <c r="D67" s="170" t="s">
        <v>442</v>
      </c>
      <c r="E67" s="57"/>
      <c r="F67" s="143"/>
      <c r="G67" s="171" t="e">
        <f>SUM(G66+VLOOKUP(E66,'[3]변수 타입'!$B$5:$E$14,3,FALSE))</f>
        <v>#N/A</v>
      </c>
      <c r="H67" s="188"/>
      <c r="I67" s="62" t="e">
        <f>VLOOKUP(E67,'[3]변수 타입'!$B$5:$E$14,2,FALSE)</f>
        <v>#N/A</v>
      </c>
      <c r="J67" s="172"/>
      <c r="K67" s="141"/>
    </row>
    <row r="68" spans="2:11" ht="15.95" customHeight="1">
      <c r="B68" s="29">
        <v>60</v>
      </c>
      <c r="C68" s="169" t="s">
        <v>373</v>
      </c>
      <c r="D68" s="170" t="s">
        <v>442</v>
      </c>
      <c r="E68" s="57"/>
      <c r="F68" s="143"/>
      <c r="G68" s="171" t="e">
        <f>SUM(G67+VLOOKUP(E67,'[3]변수 타입'!$B$5:$E$14,3,FALSE))</f>
        <v>#N/A</v>
      </c>
      <c r="H68" s="188"/>
      <c r="I68" s="62" t="e">
        <f>VLOOKUP(E68,'[3]변수 타입'!$B$5:$E$14,2,FALSE)</f>
        <v>#N/A</v>
      </c>
      <c r="J68" s="172"/>
      <c r="K68" s="141"/>
    </row>
    <row r="69" spans="2:11" ht="15.95" customHeight="1">
      <c r="B69" s="29">
        <v>61</v>
      </c>
      <c r="C69" s="169" t="s">
        <v>373</v>
      </c>
      <c r="D69" s="170" t="s">
        <v>442</v>
      </c>
      <c r="E69" s="57"/>
      <c r="F69" s="143"/>
      <c r="G69" s="171" t="e">
        <f>SUM(G68+VLOOKUP(E68,'[3]변수 타입'!$B$5:$E$14,3,FALSE))</f>
        <v>#N/A</v>
      </c>
      <c r="H69" s="188"/>
      <c r="I69" s="62" t="e">
        <f>VLOOKUP(E69,'[3]변수 타입'!$B$5:$E$14,2,FALSE)</f>
        <v>#N/A</v>
      </c>
      <c r="J69" s="172"/>
      <c r="K69" s="141"/>
    </row>
    <row r="70" spans="2:11" ht="15.95" customHeight="1">
      <c r="B70" s="29">
        <v>62</v>
      </c>
      <c r="C70" s="169" t="s">
        <v>373</v>
      </c>
      <c r="D70" s="170" t="s">
        <v>442</v>
      </c>
      <c r="E70" s="57"/>
      <c r="F70" s="143"/>
      <c r="G70" s="171" t="e">
        <f>SUM(G69+VLOOKUP(E69,'[3]변수 타입'!$B$5:$E$14,3,FALSE))</f>
        <v>#N/A</v>
      </c>
      <c r="H70" s="188"/>
      <c r="I70" s="62" t="e">
        <f>VLOOKUP(E70,'[3]변수 타입'!$B$5:$E$14,2,FALSE)</f>
        <v>#N/A</v>
      </c>
      <c r="J70" s="172"/>
      <c r="K70" s="141"/>
    </row>
    <row r="71" spans="2:11" ht="15.95" customHeight="1">
      <c r="B71" s="29">
        <v>63</v>
      </c>
      <c r="C71" s="169" t="s">
        <v>373</v>
      </c>
      <c r="D71" s="170" t="s">
        <v>442</v>
      </c>
      <c r="E71" s="57"/>
      <c r="F71" s="143"/>
      <c r="G71" s="171" t="e">
        <f>SUM(G70+VLOOKUP(E70,'[3]변수 타입'!$B$5:$E$14,3,FALSE))</f>
        <v>#N/A</v>
      </c>
      <c r="H71" s="188"/>
      <c r="I71" s="62" t="e">
        <f>VLOOKUP(E71,'[3]변수 타입'!$B$5:$E$14,2,FALSE)</f>
        <v>#N/A</v>
      </c>
      <c r="J71" s="172"/>
      <c r="K71" s="141"/>
    </row>
    <row r="72" spans="2:11" ht="15.95" customHeight="1">
      <c r="B72" s="29">
        <v>64</v>
      </c>
      <c r="C72" s="169" t="s">
        <v>373</v>
      </c>
      <c r="D72" s="170" t="s">
        <v>442</v>
      </c>
      <c r="E72" s="57"/>
      <c r="F72" s="143"/>
      <c r="G72" s="171" t="e">
        <f>SUM(G71+VLOOKUP(E71,'[3]변수 타입'!$B$5:$E$14,3,FALSE))</f>
        <v>#N/A</v>
      </c>
      <c r="H72" s="188"/>
      <c r="I72" s="62" t="e">
        <f>VLOOKUP(E72,'[3]변수 타입'!$B$5:$E$14,2,FALSE)</f>
        <v>#N/A</v>
      </c>
      <c r="J72" s="172"/>
      <c r="K72" s="141"/>
    </row>
    <row r="73" spans="2:11" ht="15.95" customHeight="1">
      <c r="B73" s="29">
        <v>65</v>
      </c>
      <c r="C73" s="169" t="s">
        <v>373</v>
      </c>
      <c r="D73" s="170" t="s">
        <v>442</v>
      </c>
      <c r="E73" s="57"/>
      <c r="F73" s="143"/>
      <c r="G73" s="171" t="e">
        <f>SUM(G72+VLOOKUP(E72,'[3]변수 타입'!$B$5:$E$14,3,FALSE))</f>
        <v>#N/A</v>
      </c>
      <c r="H73" s="188"/>
      <c r="I73" s="62" t="e">
        <f>VLOOKUP(E73,'[3]변수 타입'!$B$5:$E$14,2,FALSE)</f>
        <v>#N/A</v>
      </c>
      <c r="J73" s="172"/>
      <c r="K73" s="141"/>
    </row>
    <row r="74" spans="2:11" ht="15.95" customHeight="1">
      <c r="B74" s="29">
        <v>66</v>
      </c>
      <c r="C74" s="169" t="s">
        <v>373</v>
      </c>
      <c r="D74" s="170" t="s">
        <v>442</v>
      </c>
      <c r="E74" s="57"/>
      <c r="F74" s="143"/>
      <c r="G74" s="171" t="e">
        <f>SUM(G73+VLOOKUP(E73,'[3]변수 타입'!$B$5:$E$14,3,FALSE))</f>
        <v>#N/A</v>
      </c>
      <c r="H74" s="188"/>
      <c r="I74" s="62" t="e">
        <f>VLOOKUP(E74,'[3]변수 타입'!$B$5:$E$14,2,FALSE)</f>
        <v>#N/A</v>
      </c>
      <c r="J74" s="172"/>
      <c r="K74" s="141"/>
    </row>
    <row r="75" spans="2:11" ht="15.95" customHeight="1">
      <c r="B75" s="29">
        <v>67</v>
      </c>
      <c r="C75" s="169" t="s">
        <v>373</v>
      </c>
      <c r="D75" s="170" t="s">
        <v>442</v>
      </c>
      <c r="E75" s="57"/>
      <c r="F75" s="143"/>
      <c r="G75" s="171" t="e">
        <f>SUM(G74+VLOOKUP(E74,'[3]변수 타입'!$B$5:$E$14,3,FALSE))</f>
        <v>#N/A</v>
      </c>
      <c r="H75" s="188"/>
      <c r="I75" s="62" t="e">
        <f>VLOOKUP(E75,'[3]변수 타입'!$B$5:$E$14,2,FALSE)</f>
        <v>#N/A</v>
      </c>
      <c r="J75" s="172"/>
      <c r="K75" s="141"/>
    </row>
    <row r="76" spans="2:11" ht="15.95" customHeight="1">
      <c r="B76" s="29">
        <v>68</v>
      </c>
      <c r="C76" s="169" t="s">
        <v>373</v>
      </c>
      <c r="D76" s="170" t="s">
        <v>442</v>
      </c>
      <c r="E76" s="57"/>
      <c r="F76" s="143"/>
      <c r="G76" s="171" t="e">
        <f>SUM(G75+VLOOKUP(E75,'[3]변수 타입'!$B$5:$E$14,3,FALSE))</f>
        <v>#N/A</v>
      </c>
      <c r="H76" s="188"/>
      <c r="I76" s="62" t="e">
        <f>VLOOKUP(E76,'[3]변수 타입'!$B$5:$E$14,2,FALSE)</f>
        <v>#N/A</v>
      </c>
      <c r="J76" s="172"/>
      <c r="K76" s="141"/>
    </row>
    <row r="77" spans="2:11" ht="15.95" customHeight="1">
      <c r="B77" s="29">
        <v>69</v>
      </c>
      <c r="C77" s="169" t="s">
        <v>373</v>
      </c>
      <c r="D77" s="170" t="s">
        <v>442</v>
      </c>
      <c r="E77" s="57"/>
      <c r="F77" s="143"/>
      <c r="G77" s="171" t="e">
        <f>SUM(G76+VLOOKUP(E76,'[3]변수 타입'!$B$5:$E$14,3,FALSE))</f>
        <v>#N/A</v>
      </c>
      <c r="H77" s="188"/>
      <c r="I77" s="62" t="e">
        <f>VLOOKUP(E77,'[3]변수 타입'!$B$5:$E$14,2,FALSE)</f>
        <v>#N/A</v>
      </c>
      <c r="J77" s="172"/>
      <c r="K77" s="141"/>
    </row>
    <row r="78" spans="2:11" ht="15.95" customHeight="1">
      <c r="B78" s="29">
        <v>70</v>
      </c>
      <c r="C78" s="169" t="s">
        <v>373</v>
      </c>
      <c r="D78" s="170" t="s">
        <v>442</v>
      </c>
      <c r="E78" s="57"/>
      <c r="F78" s="143"/>
      <c r="G78" s="171" t="e">
        <f>SUM(G77+VLOOKUP(E77,'[3]변수 타입'!$B$5:$E$14,3,FALSE))</f>
        <v>#N/A</v>
      </c>
      <c r="H78" s="188"/>
      <c r="I78" s="62" t="e">
        <f>VLOOKUP(E78,'[3]변수 타입'!$B$5:$E$14,2,FALSE)</f>
        <v>#N/A</v>
      </c>
      <c r="J78" s="172"/>
      <c r="K78" s="141"/>
    </row>
    <row r="79" spans="2:11" ht="15.95" customHeight="1">
      <c r="B79" s="29">
        <v>71</v>
      </c>
      <c r="C79" s="169" t="s">
        <v>373</v>
      </c>
      <c r="D79" s="170" t="s">
        <v>442</v>
      </c>
      <c r="E79" s="57"/>
      <c r="F79" s="143"/>
      <c r="G79" s="171" t="e">
        <f>SUM(G78+VLOOKUP(E78,'[3]변수 타입'!$B$5:$E$14,3,FALSE))</f>
        <v>#N/A</v>
      </c>
      <c r="H79" s="188"/>
      <c r="I79" s="62" t="e">
        <f>VLOOKUP(E79,'[3]변수 타입'!$B$5:$E$14,2,FALSE)</f>
        <v>#N/A</v>
      </c>
      <c r="J79" s="172"/>
      <c r="K79" s="141"/>
    </row>
    <row r="80" spans="2:11" ht="15.95" customHeight="1">
      <c r="B80" s="29">
        <v>72</v>
      </c>
      <c r="C80" s="169" t="s">
        <v>373</v>
      </c>
      <c r="D80" s="170" t="s">
        <v>442</v>
      </c>
      <c r="E80" s="57"/>
      <c r="F80" s="143"/>
      <c r="G80" s="171" t="e">
        <f>SUM(G79+VLOOKUP(E79,'[3]변수 타입'!$B$5:$E$14,3,FALSE))</f>
        <v>#N/A</v>
      </c>
      <c r="H80" s="188"/>
      <c r="I80" s="62" t="e">
        <f>VLOOKUP(E80,'[3]변수 타입'!$B$5:$E$14,2,FALSE)</f>
        <v>#N/A</v>
      </c>
      <c r="J80" s="172"/>
      <c r="K80" s="141"/>
    </row>
    <row r="81" spans="2:11" ht="15.95" customHeight="1">
      <c r="B81" s="29">
        <v>73</v>
      </c>
      <c r="C81" s="169" t="s">
        <v>373</v>
      </c>
      <c r="D81" s="170" t="s">
        <v>442</v>
      </c>
      <c r="E81" s="57"/>
      <c r="F81" s="143"/>
      <c r="G81" s="171" t="e">
        <f>SUM(G80+VLOOKUP(E80,'[3]변수 타입'!$B$5:$E$14,3,FALSE))</f>
        <v>#N/A</v>
      </c>
      <c r="H81" s="188"/>
      <c r="I81" s="62" t="e">
        <f>VLOOKUP(E81,'[3]변수 타입'!$B$5:$E$14,2,FALSE)</f>
        <v>#N/A</v>
      </c>
      <c r="J81" s="172"/>
      <c r="K81" s="141"/>
    </row>
    <row r="82" spans="2:11" ht="15.95" customHeight="1">
      <c r="B82" s="29">
        <v>74</v>
      </c>
      <c r="C82" s="169" t="s">
        <v>373</v>
      </c>
      <c r="D82" s="170" t="s">
        <v>442</v>
      </c>
      <c r="E82" s="57"/>
      <c r="F82" s="143"/>
      <c r="G82" s="171" t="e">
        <f>SUM(G81+VLOOKUP(E81,'[3]변수 타입'!$B$5:$E$14,3,FALSE))</f>
        <v>#N/A</v>
      </c>
      <c r="H82" s="188"/>
      <c r="I82" s="62" t="e">
        <f>VLOOKUP(E82,'[3]변수 타입'!$B$5:$E$14,2,FALSE)</f>
        <v>#N/A</v>
      </c>
      <c r="J82" s="172"/>
      <c r="K82" s="141"/>
    </row>
    <row r="83" spans="2:11" ht="15.95" customHeight="1">
      <c r="B83" s="29">
        <v>75</v>
      </c>
      <c r="C83" s="169" t="s">
        <v>373</v>
      </c>
      <c r="D83" s="170" t="s">
        <v>442</v>
      </c>
      <c r="E83" s="57"/>
      <c r="F83" s="143"/>
      <c r="G83" s="171" t="e">
        <f>SUM(G82+VLOOKUP(E82,'[3]변수 타입'!$B$5:$E$14,3,FALSE))</f>
        <v>#N/A</v>
      </c>
      <c r="H83" s="188"/>
      <c r="I83" s="62" t="e">
        <f>VLOOKUP(E83,'[3]변수 타입'!$B$5:$E$14,2,FALSE)</f>
        <v>#N/A</v>
      </c>
      <c r="J83" s="172"/>
      <c r="K83" s="141"/>
    </row>
    <row r="84" spans="2:11" ht="15.95" customHeight="1">
      <c r="B84" s="29">
        <v>76</v>
      </c>
      <c r="C84" s="169" t="s">
        <v>373</v>
      </c>
      <c r="D84" s="170" t="s">
        <v>442</v>
      </c>
      <c r="E84" s="57"/>
      <c r="F84" s="143"/>
      <c r="G84" s="171" t="e">
        <f>SUM(G83+VLOOKUP(E83,'[3]변수 타입'!$B$5:$E$14,3,FALSE))</f>
        <v>#N/A</v>
      </c>
      <c r="H84" s="188"/>
      <c r="I84" s="62" t="e">
        <f>VLOOKUP(E84,'[3]변수 타입'!$B$5:$E$14,2,FALSE)</f>
        <v>#N/A</v>
      </c>
      <c r="J84" s="172"/>
      <c r="K84" s="141"/>
    </row>
    <row r="85" spans="2:11" ht="15.95" customHeight="1">
      <c r="B85" s="29">
        <v>77</v>
      </c>
      <c r="C85" s="169" t="s">
        <v>373</v>
      </c>
      <c r="D85" s="170" t="s">
        <v>442</v>
      </c>
      <c r="E85" s="57"/>
      <c r="F85" s="143"/>
      <c r="G85" s="171" t="e">
        <f>SUM(G84+VLOOKUP(E84,'[3]변수 타입'!$B$5:$E$14,3,FALSE))</f>
        <v>#N/A</v>
      </c>
      <c r="H85" s="188"/>
      <c r="I85" s="62" t="e">
        <f>VLOOKUP(E85,'[3]변수 타입'!$B$5:$E$14,2,FALSE)</f>
        <v>#N/A</v>
      </c>
      <c r="J85" s="172"/>
      <c r="K85" s="141"/>
    </row>
    <row r="86" spans="2:11" ht="15.95" customHeight="1">
      <c r="B86" s="29">
        <v>78</v>
      </c>
      <c r="C86" s="169" t="s">
        <v>373</v>
      </c>
      <c r="D86" s="170" t="s">
        <v>442</v>
      </c>
      <c r="E86" s="57"/>
      <c r="F86" s="143"/>
      <c r="G86" s="171" t="e">
        <f>SUM(G85+VLOOKUP(E85,'[3]변수 타입'!$B$5:$E$14,3,FALSE))</f>
        <v>#N/A</v>
      </c>
      <c r="H86" s="188"/>
      <c r="I86" s="62" t="e">
        <f>VLOOKUP(E86,'[3]변수 타입'!$B$5:$E$14,2,FALSE)</f>
        <v>#N/A</v>
      </c>
      <c r="J86" s="172"/>
      <c r="K86" s="141"/>
    </row>
    <row r="87" spans="2:11" ht="15.95" customHeight="1">
      <c r="B87" s="29">
        <v>79</v>
      </c>
      <c r="C87" s="169" t="s">
        <v>373</v>
      </c>
      <c r="D87" s="170" t="s">
        <v>442</v>
      </c>
      <c r="E87" s="57"/>
      <c r="F87" s="143"/>
      <c r="G87" s="171" t="e">
        <f>SUM(G86+VLOOKUP(E86,'[3]변수 타입'!$B$5:$E$14,3,FALSE))</f>
        <v>#N/A</v>
      </c>
      <c r="H87" s="188"/>
      <c r="I87" s="62" t="e">
        <f>VLOOKUP(E87,'[3]변수 타입'!$B$5:$E$14,2,FALSE)</f>
        <v>#N/A</v>
      </c>
      <c r="J87" s="172"/>
      <c r="K87" s="141"/>
    </row>
    <row r="88" spans="2:11" ht="15.95" customHeight="1">
      <c r="B88" s="29">
        <v>80</v>
      </c>
      <c r="C88" s="169" t="s">
        <v>373</v>
      </c>
      <c r="D88" s="170" t="s">
        <v>442</v>
      </c>
      <c r="E88" s="57"/>
      <c r="F88" s="143"/>
      <c r="G88" s="171" t="e">
        <f>SUM(G87+VLOOKUP(E87,'[3]변수 타입'!$B$5:$E$14,3,FALSE))</f>
        <v>#N/A</v>
      </c>
      <c r="H88" s="188"/>
      <c r="I88" s="62" t="e">
        <f>VLOOKUP(E88,'[3]변수 타입'!$B$5:$E$14,2,FALSE)</f>
        <v>#N/A</v>
      </c>
      <c r="J88" s="172"/>
      <c r="K88" s="141"/>
    </row>
    <row r="89" spans="2:11" ht="15.95" customHeight="1">
      <c r="B89" s="29">
        <v>81</v>
      </c>
      <c r="C89" s="169" t="s">
        <v>373</v>
      </c>
      <c r="D89" s="170" t="s">
        <v>442</v>
      </c>
      <c r="E89" s="57"/>
      <c r="F89" s="143"/>
      <c r="G89" s="171" t="e">
        <f>SUM(G88+VLOOKUP(E88,'[3]변수 타입'!$B$5:$E$14,3,FALSE))</f>
        <v>#N/A</v>
      </c>
      <c r="H89" s="188"/>
      <c r="I89" s="62" t="e">
        <f>VLOOKUP(E89,'[3]변수 타입'!$B$5:$E$14,2,FALSE)</f>
        <v>#N/A</v>
      </c>
      <c r="J89" s="172"/>
      <c r="K89" s="141"/>
    </row>
    <row r="90" spans="2:11" ht="15.95" customHeight="1">
      <c r="B90" s="29">
        <v>82</v>
      </c>
      <c r="C90" s="169" t="s">
        <v>373</v>
      </c>
      <c r="D90" s="170" t="s">
        <v>442</v>
      </c>
      <c r="E90" s="57"/>
      <c r="F90" s="143"/>
      <c r="G90" s="171" t="e">
        <f>SUM(G89+VLOOKUP(E89,'[3]변수 타입'!$B$5:$E$14,3,FALSE))</f>
        <v>#N/A</v>
      </c>
      <c r="H90" s="6"/>
      <c r="I90" s="62" t="e">
        <f>VLOOKUP(E90,'[3]변수 타입'!$B$5:$E$14,2,FALSE)</f>
        <v>#N/A</v>
      </c>
      <c r="J90" s="172"/>
      <c r="K90" s="141"/>
    </row>
    <row r="91" spans="2:11" ht="15.95" customHeight="1">
      <c r="B91" s="29">
        <v>83</v>
      </c>
      <c r="C91" s="169" t="s">
        <v>373</v>
      </c>
      <c r="D91" s="170" t="s">
        <v>442</v>
      </c>
      <c r="E91" s="57"/>
      <c r="F91" s="143"/>
      <c r="G91" s="171" t="e">
        <f>SUM(G90+VLOOKUP(E90,'[3]변수 타입'!$B$5:$E$14,3,FALSE))</f>
        <v>#N/A</v>
      </c>
      <c r="H91" s="6"/>
      <c r="I91" s="62" t="e">
        <f>VLOOKUP(E91,'[3]변수 타입'!$B$5:$E$14,2,FALSE)</f>
        <v>#N/A</v>
      </c>
      <c r="J91" s="172"/>
      <c r="K91" s="141"/>
    </row>
    <row r="92" spans="2:11" ht="15.95" customHeight="1">
      <c r="B92" s="29">
        <v>84</v>
      </c>
      <c r="C92" s="169" t="s">
        <v>373</v>
      </c>
      <c r="D92" s="170" t="s">
        <v>442</v>
      </c>
      <c r="E92" s="57"/>
      <c r="F92" s="143"/>
      <c r="G92" s="171" t="e">
        <f>SUM(G91+VLOOKUP(E91,'[3]변수 타입'!$B$5:$E$14,3,FALSE))</f>
        <v>#N/A</v>
      </c>
      <c r="H92" s="6"/>
      <c r="I92" s="62" t="e">
        <f>VLOOKUP(E92,'[3]변수 타입'!$B$5:$E$14,2,FALSE)</f>
        <v>#N/A</v>
      </c>
      <c r="J92" s="172"/>
      <c r="K92" s="141"/>
    </row>
    <row r="93" spans="2:11" ht="15.95" customHeight="1">
      <c r="B93" s="29">
        <v>85</v>
      </c>
      <c r="C93" s="169" t="s">
        <v>373</v>
      </c>
      <c r="D93" s="170" t="s">
        <v>442</v>
      </c>
      <c r="E93" s="57"/>
      <c r="F93" s="143"/>
      <c r="G93" s="171" t="e">
        <f>SUM(G92+VLOOKUP(E92,'[3]변수 타입'!$B$5:$E$14,3,FALSE))</f>
        <v>#N/A</v>
      </c>
      <c r="H93" s="6"/>
      <c r="I93" s="62" t="e">
        <f>VLOOKUP(E93,'[3]변수 타입'!$B$5:$E$14,2,FALSE)</f>
        <v>#N/A</v>
      </c>
      <c r="J93" s="172"/>
      <c r="K93" s="141"/>
    </row>
    <row r="94" spans="2:11" ht="15.95" customHeight="1">
      <c r="B94" s="29">
        <v>86</v>
      </c>
      <c r="C94" s="169" t="s">
        <v>373</v>
      </c>
      <c r="D94" s="170" t="s">
        <v>442</v>
      </c>
      <c r="E94" s="57"/>
      <c r="F94" s="143"/>
      <c r="G94" s="171" t="e">
        <f>SUM(G93+VLOOKUP(E93,'[3]변수 타입'!$B$5:$E$14,3,FALSE))</f>
        <v>#N/A</v>
      </c>
      <c r="H94" s="6"/>
      <c r="I94" s="62" t="e">
        <f>VLOOKUP(E94,'[3]변수 타입'!$B$5:$E$14,2,FALSE)</f>
        <v>#N/A</v>
      </c>
      <c r="J94" s="172"/>
      <c r="K94" s="141"/>
    </row>
    <row r="95" spans="2:11" ht="15.95" customHeight="1">
      <c r="B95" s="29">
        <v>87</v>
      </c>
      <c r="C95" s="169" t="s">
        <v>373</v>
      </c>
      <c r="D95" s="170" t="s">
        <v>442</v>
      </c>
      <c r="E95" s="57"/>
      <c r="F95" s="143"/>
      <c r="G95" s="171" t="e">
        <f>SUM(G94+VLOOKUP(E94,'[3]변수 타입'!$B$5:$E$14,3,FALSE))</f>
        <v>#N/A</v>
      </c>
      <c r="H95" s="6"/>
      <c r="I95" s="62" t="e">
        <f>VLOOKUP(E95,'[3]변수 타입'!$B$5:$E$14,2,FALSE)</f>
        <v>#N/A</v>
      </c>
      <c r="J95" s="172"/>
      <c r="K95" s="141"/>
    </row>
    <row r="96" spans="2:11" ht="15.95" customHeight="1">
      <c r="B96" s="29">
        <v>88</v>
      </c>
      <c r="C96" s="169" t="s">
        <v>373</v>
      </c>
      <c r="D96" s="170" t="s">
        <v>442</v>
      </c>
      <c r="E96" s="57"/>
      <c r="F96" s="143"/>
      <c r="G96" s="171" t="e">
        <f>SUM(G95+VLOOKUP(E95,'[3]변수 타입'!$B$5:$E$14,3,FALSE))</f>
        <v>#N/A</v>
      </c>
      <c r="H96" s="6"/>
      <c r="I96" s="62" t="e">
        <f>VLOOKUP(E96,'[3]변수 타입'!$B$5:$E$14,2,FALSE)</f>
        <v>#N/A</v>
      </c>
      <c r="J96" s="172"/>
      <c r="K96" s="141"/>
    </row>
    <row r="97" spans="2:11" ht="15.95" customHeight="1">
      <c r="B97" s="29">
        <v>89</v>
      </c>
      <c r="C97" s="169" t="s">
        <v>373</v>
      </c>
      <c r="D97" s="170" t="s">
        <v>442</v>
      </c>
      <c r="E97" s="57"/>
      <c r="F97" s="143"/>
      <c r="G97" s="171" t="e">
        <f>SUM(G96+VLOOKUP(E96,'[3]변수 타입'!$B$5:$E$14,3,FALSE))</f>
        <v>#N/A</v>
      </c>
      <c r="H97" s="6"/>
      <c r="I97" s="62" t="e">
        <f>VLOOKUP(E97,'[3]변수 타입'!$B$5:$E$14,2,FALSE)</f>
        <v>#N/A</v>
      </c>
      <c r="J97" s="172"/>
      <c r="K97" s="141"/>
    </row>
    <row r="98" spans="2:11" ht="15.95" customHeight="1">
      <c r="B98" s="29">
        <v>90</v>
      </c>
      <c r="C98" s="169" t="s">
        <v>373</v>
      </c>
      <c r="D98" s="170" t="s">
        <v>442</v>
      </c>
      <c r="E98" s="57"/>
      <c r="F98" s="143"/>
      <c r="G98" s="171" t="e">
        <f>SUM(G97+VLOOKUP(E97,'[3]변수 타입'!$B$5:$E$14,3,FALSE))</f>
        <v>#N/A</v>
      </c>
      <c r="H98" s="6"/>
      <c r="I98" s="62" t="e">
        <f>VLOOKUP(E98,'[3]변수 타입'!$B$5:$E$14,2,FALSE)</f>
        <v>#N/A</v>
      </c>
      <c r="J98" s="172"/>
      <c r="K98" s="141"/>
    </row>
    <row r="99" spans="2:11" ht="15.95" customHeight="1">
      <c r="B99" s="29">
        <v>91</v>
      </c>
      <c r="C99" s="169" t="s">
        <v>373</v>
      </c>
      <c r="D99" s="170" t="s">
        <v>442</v>
      </c>
      <c r="E99" s="57"/>
      <c r="F99" s="143"/>
      <c r="G99" s="171" t="e">
        <f>SUM(G98+VLOOKUP(E98,'[3]변수 타입'!$B$5:$E$14,3,FALSE))</f>
        <v>#N/A</v>
      </c>
      <c r="H99" s="6"/>
      <c r="I99" s="62" t="e">
        <f>VLOOKUP(E99,'[3]변수 타입'!$B$5:$E$14,2,FALSE)</f>
        <v>#N/A</v>
      </c>
      <c r="J99" s="172"/>
      <c r="K99" s="141"/>
    </row>
    <row r="100" spans="2:11" ht="15.95" customHeight="1">
      <c r="B100" s="29">
        <v>92</v>
      </c>
      <c r="C100" s="169" t="s">
        <v>373</v>
      </c>
      <c r="D100" s="170" t="s">
        <v>442</v>
      </c>
      <c r="E100" s="57"/>
      <c r="F100" s="143"/>
      <c r="G100" s="171" t="e">
        <f>SUM(G99+VLOOKUP(E99,'[3]변수 타입'!$B$5:$E$14,3,FALSE))</f>
        <v>#N/A</v>
      </c>
      <c r="H100" s="6"/>
      <c r="I100" s="62" t="e">
        <f>VLOOKUP(E100,'[3]변수 타입'!$B$5:$E$14,2,FALSE)</f>
        <v>#N/A</v>
      </c>
      <c r="J100" s="172"/>
      <c r="K100" s="141"/>
    </row>
    <row r="101" spans="2:11" ht="15.95" customHeight="1">
      <c r="B101" s="29">
        <v>93</v>
      </c>
      <c r="C101" s="169" t="s">
        <v>373</v>
      </c>
      <c r="D101" s="170" t="s">
        <v>442</v>
      </c>
      <c r="E101" s="57"/>
      <c r="F101" s="143"/>
      <c r="G101" s="171" t="e">
        <f>SUM(G100+VLOOKUP(E100,'[3]변수 타입'!$B$5:$E$14,3,FALSE))</f>
        <v>#N/A</v>
      </c>
      <c r="H101" s="6"/>
      <c r="I101" s="62" t="e">
        <f>VLOOKUP(E101,'[3]변수 타입'!$B$5:$E$14,2,FALSE)</f>
        <v>#N/A</v>
      </c>
      <c r="J101" s="172"/>
      <c r="K101" s="141"/>
    </row>
    <row r="102" spans="2:11" ht="15.95" customHeight="1">
      <c r="B102" s="29">
        <v>94</v>
      </c>
      <c r="C102" s="169" t="s">
        <v>373</v>
      </c>
      <c r="D102" s="170" t="s">
        <v>442</v>
      </c>
      <c r="E102" s="57"/>
      <c r="F102" s="143"/>
      <c r="G102" s="171" t="e">
        <f>SUM(G101+VLOOKUP(E101,'[3]변수 타입'!$B$5:$E$14,3,FALSE))</f>
        <v>#N/A</v>
      </c>
      <c r="H102" s="6"/>
      <c r="I102" s="62" t="e">
        <f>VLOOKUP(E102,'[3]변수 타입'!$B$5:$E$14,2,FALSE)</f>
        <v>#N/A</v>
      </c>
      <c r="J102" s="172"/>
      <c r="K102" s="141"/>
    </row>
    <row r="103" spans="2:11" ht="15.95" customHeight="1">
      <c r="B103" s="29">
        <v>95</v>
      </c>
      <c r="C103" s="169" t="s">
        <v>373</v>
      </c>
      <c r="D103" s="170" t="s">
        <v>442</v>
      </c>
      <c r="E103" s="57"/>
      <c r="F103" s="143"/>
      <c r="G103" s="171" t="e">
        <f>SUM(G102+VLOOKUP(E102,'[3]변수 타입'!$B$5:$E$14,3,FALSE))</f>
        <v>#N/A</v>
      </c>
      <c r="H103" s="6"/>
      <c r="I103" s="62" t="e">
        <f>VLOOKUP(E103,'[3]변수 타입'!$B$5:$E$14,2,FALSE)</f>
        <v>#N/A</v>
      </c>
      <c r="J103" s="172"/>
      <c r="K103" s="141"/>
    </row>
    <row r="104" spans="2:11" ht="15.95" customHeight="1">
      <c r="B104" s="29">
        <v>96</v>
      </c>
      <c r="C104" s="169" t="s">
        <v>373</v>
      </c>
      <c r="D104" s="170" t="s">
        <v>442</v>
      </c>
      <c r="E104" s="57"/>
      <c r="F104" s="143"/>
      <c r="G104" s="171" t="e">
        <f>SUM(G103+VLOOKUP(E103,'[3]변수 타입'!$B$5:$E$14,3,FALSE))</f>
        <v>#N/A</v>
      </c>
      <c r="H104" s="6"/>
      <c r="I104" s="62" t="e">
        <f>VLOOKUP(E104,'[3]변수 타입'!$B$5:$E$14,2,FALSE)</f>
        <v>#N/A</v>
      </c>
      <c r="J104" s="172"/>
      <c r="K104" s="141"/>
    </row>
    <row r="105" spans="2:11" ht="15.95" customHeight="1">
      <c r="B105" s="29">
        <v>97</v>
      </c>
      <c r="C105" s="169" t="s">
        <v>373</v>
      </c>
      <c r="D105" s="170" t="s">
        <v>442</v>
      </c>
      <c r="E105" s="57"/>
      <c r="F105" s="143"/>
      <c r="G105" s="171" t="e">
        <f>SUM(G104+VLOOKUP(E104,'[3]변수 타입'!$B$5:$E$14,3,FALSE))</f>
        <v>#N/A</v>
      </c>
      <c r="H105" s="6"/>
      <c r="I105" s="62" t="e">
        <f>VLOOKUP(E105,'[3]변수 타입'!$B$5:$E$14,2,FALSE)</f>
        <v>#N/A</v>
      </c>
      <c r="J105" s="172"/>
      <c r="K105" s="141"/>
    </row>
    <row r="106" spans="2:11" ht="15.95" customHeight="1">
      <c r="B106" s="29">
        <v>98</v>
      </c>
      <c r="C106" s="169" t="s">
        <v>373</v>
      </c>
      <c r="D106" s="170" t="s">
        <v>442</v>
      </c>
      <c r="E106" s="57"/>
      <c r="F106" s="143"/>
      <c r="G106" s="171" t="e">
        <f>SUM(G105+VLOOKUP(E105,'[3]변수 타입'!$B$5:$E$14,3,FALSE))</f>
        <v>#N/A</v>
      </c>
      <c r="H106" s="6"/>
      <c r="I106" s="62" t="e">
        <f>VLOOKUP(E106,'[3]변수 타입'!$B$5:$E$14,2,FALSE)</f>
        <v>#N/A</v>
      </c>
      <c r="J106" s="172"/>
      <c r="K106" s="141"/>
    </row>
    <row r="107" spans="2:11" ht="15.95" customHeight="1">
      <c r="B107" s="29">
        <v>99</v>
      </c>
      <c r="C107" s="169" t="s">
        <v>373</v>
      </c>
      <c r="D107" s="170" t="s">
        <v>442</v>
      </c>
      <c r="E107" s="57"/>
      <c r="F107" s="143"/>
      <c r="G107" s="171" t="e">
        <f>SUM(G106+VLOOKUP(E106,'[3]변수 타입'!$B$5:$E$14,3,FALSE))</f>
        <v>#N/A</v>
      </c>
      <c r="H107" s="6"/>
      <c r="I107" s="62" t="e">
        <f>VLOOKUP(E107,'[3]변수 타입'!$B$5:$E$14,2,FALSE)</f>
        <v>#N/A</v>
      </c>
      <c r="J107" s="172"/>
      <c r="K107" s="141"/>
    </row>
    <row r="108" spans="2:11" ht="15.95" customHeight="1">
      <c r="B108" s="29">
        <v>100</v>
      </c>
      <c r="C108" s="169" t="s">
        <v>373</v>
      </c>
      <c r="D108" s="170" t="s">
        <v>442</v>
      </c>
      <c r="E108" s="57"/>
      <c r="F108" s="143"/>
      <c r="G108" s="171" t="e">
        <f>SUM(G107+VLOOKUP(E107,'[3]변수 타입'!$B$5:$E$14,3,FALSE))</f>
        <v>#N/A</v>
      </c>
      <c r="H108" s="6"/>
      <c r="I108" s="62" t="e">
        <f>VLOOKUP(E108,'[3]변수 타입'!$B$5:$E$14,2,FALSE)</f>
        <v>#N/A</v>
      </c>
      <c r="J108" s="172"/>
      <c r="K108" s="141"/>
    </row>
    <row r="109" spans="2:11" ht="15.95" customHeight="1">
      <c r="B109" s="29">
        <v>101</v>
      </c>
      <c r="C109" s="169" t="s">
        <v>373</v>
      </c>
      <c r="D109" s="170" t="s">
        <v>442</v>
      </c>
      <c r="E109" s="57"/>
      <c r="F109" s="143"/>
      <c r="G109" s="171" t="e">
        <f>SUM(G108+VLOOKUP(E108,'[3]변수 타입'!$B$5:$E$14,3,FALSE))</f>
        <v>#N/A</v>
      </c>
      <c r="H109" s="6"/>
      <c r="I109" s="62" t="e">
        <f>VLOOKUP(E109,'[3]변수 타입'!$B$5:$E$14,2,FALSE)</f>
        <v>#N/A</v>
      </c>
      <c r="J109" s="172"/>
      <c r="K109" s="141"/>
    </row>
    <row r="110" spans="2:11" ht="15.95" customHeight="1">
      <c r="B110" s="29">
        <v>102</v>
      </c>
      <c r="C110" s="169" t="s">
        <v>373</v>
      </c>
      <c r="D110" s="170" t="s">
        <v>442</v>
      </c>
      <c r="E110" s="115"/>
      <c r="F110" s="143"/>
      <c r="G110" s="171" t="e">
        <f>SUM(G109+VLOOKUP(E109,'[3]변수 타입'!$B$5:$E$14,3,FALSE))</f>
        <v>#N/A</v>
      </c>
      <c r="H110" s="188"/>
      <c r="I110" s="62" t="e">
        <f>VLOOKUP(E110,'[3]변수 타입'!$B$5:$E$14,2,FALSE)</f>
        <v>#N/A</v>
      </c>
      <c r="J110" s="193"/>
      <c r="K110" s="194"/>
    </row>
    <row r="111" spans="2:11" ht="15.95" customHeight="1">
      <c r="B111" s="29">
        <v>103</v>
      </c>
      <c r="C111" s="169" t="s">
        <v>373</v>
      </c>
      <c r="D111" s="170" t="s">
        <v>442</v>
      </c>
      <c r="E111" s="115"/>
      <c r="F111" s="143"/>
      <c r="G111" s="171" t="e">
        <f>SUM(G110+VLOOKUP(E110,'[3]변수 타입'!$B$5:$E$14,3,FALSE))</f>
        <v>#N/A</v>
      </c>
      <c r="H111" s="188"/>
      <c r="I111" s="62" t="e">
        <f>VLOOKUP(E111,'[3]변수 타입'!$B$5:$E$14,2,FALSE)</f>
        <v>#N/A</v>
      </c>
      <c r="J111" s="193"/>
      <c r="K111" s="194"/>
    </row>
    <row r="112" spans="2:11" ht="15.95" customHeight="1">
      <c r="B112" s="29">
        <v>104</v>
      </c>
      <c r="C112" s="169" t="s">
        <v>373</v>
      </c>
      <c r="D112" s="170" t="s">
        <v>442</v>
      </c>
      <c r="E112" s="115"/>
      <c r="F112" s="143"/>
      <c r="G112" s="171" t="e">
        <f>SUM(G111+VLOOKUP(E111,'[3]변수 타입'!$B$5:$E$14,3,FALSE))</f>
        <v>#N/A</v>
      </c>
      <c r="H112" s="188"/>
      <c r="I112" s="62" t="e">
        <f>VLOOKUP(E112,'[3]변수 타입'!$B$5:$E$14,2,FALSE)</f>
        <v>#N/A</v>
      </c>
      <c r="J112" s="193"/>
      <c r="K112" s="194"/>
    </row>
    <row r="113" spans="2:11" ht="15.95" customHeight="1">
      <c r="B113" s="29">
        <v>105</v>
      </c>
      <c r="C113" s="169" t="s">
        <v>373</v>
      </c>
      <c r="D113" s="170" t="s">
        <v>442</v>
      </c>
      <c r="E113" s="115"/>
      <c r="F113" s="143"/>
      <c r="G113" s="171" t="e">
        <f>SUM(G112+VLOOKUP(E112,'[3]변수 타입'!$B$5:$E$14,3,FALSE))</f>
        <v>#N/A</v>
      </c>
      <c r="H113" s="188"/>
      <c r="I113" s="62" t="e">
        <f>VLOOKUP(E113,'[3]변수 타입'!$B$5:$E$14,2,FALSE)</f>
        <v>#N/A</v>
      </c>
      <c r="J113" s="193"/>
      <c r="K113" s="194"/>
    </row>
    <row r="114" spans="2:11" ht="15.95" customHeight="1">
      <c r="B114" s="29">
        <v>106</v>
      </c>
      <c r="C114" s="169" t="s">
        <v>373</v>
      </c>
      <c r="D114" s="170" t="s">
        <v>442</v>
      </c>
      <c r="E114" s="57"/>
      <c r="F114" s="143"/>
      <c r="G114" s="171" t="e">
        <f>SUM(G113+VLOOKUP(E113,'[3]변수 타입'!$B$5:$E$14,3,FALSE))</f>
        <v>#N/A</v>
      </c>
      <c r="H114" s="188"/>
      <c r="I114" s="62" t="e">
        <f>VLOOKUP(E114,'[3]변수 타입'!$B$5:$E$14,2,FALSE)</f>
        <v>#N/A</v>
      </c>
      <c r="J114" s="193"/>
      <c r="K114" s="141"/>
    </row>
    <row r="115" spans="2:11" ht="15.95" customHeight="1">
      <c r="B115" s="29">
        <v>107</v>
      </c>
      <c r="C115" s="169" t="s">
        <v>373</v>
      </c>
      <c r="D115" s="170" t="s">
        <v>442</v>
      </c>
      <c r="E115" s="57"/>
      <c r="F115" s="143"/>
      <c r="G115" s="171" t="e">
        <f>SUM(G114+VLOOKUP(E114,'[3]변수 타입'!$B$5:$E$14,3,FALSE))</f>
        <v>#N/A</v>
      </c>
      <c r="H115" s="188"/>
      <c r="I115" s="62" t="e">
        <f>VLOOKUP(E115,'[3]변수 타입'!$B$5:$E$14,2,FALSE)</f>
        <v>#N/A</v>
      </c>
      <c r="J115" s="193"/>
      <c r="K115" s="141"/>
    </row>
    <row r="116" spans="2:11" ht="15.95" customHeight="1">
      <c r="B116" s="29">
        <v>108</v>
      </c>
      <c r="C116" s="169" t="s">
        <v>373</v>
      </c>
      <c r="D116" s="170" t="s">
        <v>442</v>
      </c>
      <c r="E116" s="57"/>
      <c r="F116" s="143"/>
      <c r="G116" s="171" t="e">
        <f>SUM(G115+VLOOKUP(E115,'[3]변수 타입'!$B$5:$E$14,3,FALSE))</f>
        <v>#N/A</v>
      </c>
      <c r="H116" s="188"/>
      <c r="I116" s="62" t="e">
        <f>VLOOKUP(E116,'[3]변수 타입'!$B$5:$E$14,2,FALSE)</f>
        <v>#N/A</v>
      </c>
      <c r="J116" s="193"/>
      <c r="K116" s="141"/>
    </row>
    <row r="117" spans="2:11" ht="15.95" customHeight="1">
      <c r="B117" s="29">
        <v>109</v>
      </c>
      <c r="C117" s="169" t="s">
        <v>373</v>
      </c>
      <c r="D117" s="170" t="s">
        <v>442</v>
      </c>
      <c r="E117" s="57"/>
      <c r="F117" s="143"/>
      <c r="G117" s="171" t="e">
        <f>SUM(G116+VLOOKUP(E116,'[3]변수 타입'!$B$5:$E$14,3,FALSE))</f>
        <v>#N/A</v>
      </c>
      <c r="H117" s="188"/>
      <c r="I117" s="62" t="e">
        <f>VLOOKUP(E117,'[3]변수 타입'!$B$5:$E$14,2,FALSE)</f>
        <v>#N/A</v>
      </c>
      <c r="J117" s="193"/>
      <c r="K117" s="141"/>
    </row>
    <row r="118" spans="2:11" ht="15.95" customHeight="1">
      <c r="B118" s="29">
        <v>110</v>
      </c>
      <c r="C118" s="169" t="s">
        <v>373</v>
      </c>
      <c r="D118" s="170" t="s">
        <v>442</v>
      </c>
      <c r="E118" s="57"/>
      <c r="F118" s="143"/>
      <c r="G118" s="171" t="e">
        <f>SUM(G117+VLOOKUP(E117,'[3]변수 타입'!$B$5:$E$14,3,FALSE))</f>
        <v>#N/A</v>
      </c>
      <c r="H118" s="188"/>
      <c r="I118" s="62" t="e">
        <f>VLOOKUP(E118,'[3]변수 타입'!$B$5:$E$14,2,FALSE)</f>
        <v>#N/A</v>
      </c>
      <c r="J118" s="193"/>
      <c r="K118" s="141"/>
    </row>
    <row r="119" spans="2:11" ht="15.95" customHeight="1">
      <c r="B119" s="29">
        <v>111</v>
      </c>
      <c r="C119" s="169" t="s">
        <v>373</v>
      </c>
      <c r="D119" s="170" t="s">
        <v>442</v>
      </c>
      <c r="E119" s="57"/>
      <c r="F119" s="143"/>
      <c r="G119" s="171" t="e">
        <f>SUM(G118+VLOOKUP(E118,'[3]변수 타입'!$B$5:$E$14,3,FALSE))</f>
        <v>#N/A</v>
      </c>
      <c r="H119" s="188"/>
      <c r="I119" s="62" t="e">
        <f>VLOOKUP(E119,'[3]변수 타입'!$B$5:$E$14,2,FALSE)</f>
        <v>#N/A</v>
      </c>
      <c r="J119" s="193"/>
      <c r="K119" s="141"/>
    </row>
    <row r="120" spans="2:11" ht="15.95" customHeight="1">
      <c r="B120" s="29">
        <v>112</v>
      </c>
      <c r="C120" s="169" t="s">
        <v>373</v>
      </c>
      <c r="D120" s="170" t="s">
        <v>442</v>
      </c>
      <c r="E120" s="57"/>
      <c r="F120" s="143"/>
      <c r="G120" s="171" t="e">
        <f>SUM(G119+VLOOKUP(E119,'[3]변수 타입'!$B$5:$E$14,3,FALSE))</f>
        <v>#N/A</v>
      </c>
      <c r="H120" s="188"/>
      <c r="I120" s="62" t="e">
        <f>VLOOKUP(E120,'[3]변수 타입'!$B$5:$E$14,2,FALSE)</f>
        <v>#N/A</v>
      </c>
      <c r="J120" s="193"/>
      <c r="K120" s="141"/>
    </row>
    <row r="121" spans="2:11" ht="15.95" customHeight="1">
      <c r="B121" s="29">
        <v>113</v>
      </c>
      <c r="C121" s="169" t="s">
        <v>373</v>
      </c>
      <c r="D121" s="170" t="s">
        <v>442</v>
      </c>
      <c r="E121" s="57"/>
      <c r="F121" s="143"/>
      <c r="G121" s="171" t="e">
        <f>SUM(G120+VLOOKUP(E120,'[3]변수 타입'!$B$5:$E$14,3,FALSE))</f>
        <v>#N/A</v>
      </c>
      <c r="H121" s="188"/>
      <c r="I121" s="62" t="e">
        <f>VLOOKUP(E121,'[3]변수 타입'!$B$5:$E$14,2,FALSE)</f>
        <v>#N/A</v>
      </c>
      <c r="J121" s="193"/>
      <c r="K121" s="141"/>
    </row>
    <row r="122" spans="2:11" ht="15.95" customHeight="1">
      <c r="B122" s="29">
        <v>114</v>
      </c>
      <c r="C122" s="169" t="s">
        <v>373</v>
      </c>
      <c r="D122" s="170" t="s">
        <v>442</v>
      </c>
      <c r="E122" s="57"/>
      <c r="F122" s="143"/>
      <c r="G122" s="171" t="e">
        <f>SUM(G121+VLOOKUP(E121,'[3]변수 타입'!$B$5:$E$14,3,FALSE))</f>
        <v>#N/A</v>
      </c>
      <c r="H122" s="188"/>
      <c r="I122" s="62" t="e">
        <f>VLOOKUP(E122,'[3]변수 타입'!$B$5:$E$14,2,FALSE)</f>
        <v>#N/A</v>
      </c>
      <c r="J122" s="193"/>
      <c r="K122" s="173"/>
    </row>
    <row r="123" spans="2:11" ht="15.95" customHeight="1">
      <c r="B123" s="29">
        <v>115</v>
      </c>
      <c r="C123" s="169" t="s">
        <v>373</v>
      </c>
      <c r="D123" s="170" t="s">
        <v>442</v>
      </c>
      <c r="E123" s="57"/>
      <c r="F123" s="143"/>
      <c r="G123" s="171" t="e">
        <f>SUM(G122+VLOOKUP(E122,'[3]변수 타입'!$B$5:$E$14,3,FALSE))</f>
        <v>#N/A</v>
      </c>
      <c r="H123" s="188" t="s">
        <v>452</v>
      </c>
      <c r="I123" s="62" t="e">
        <f>VLOOKUP(E123,'[3]변수 타입'!$B$5:$E$14,2,FALSE)</f>
        <v>#N/A</v>
      </c>
      <c r="J123" s="193"/>
      <c r="K123" s="173"/>
    </row>
    <row r="124" spans="2:11" ht="15.95" customHeight="1">
      <c r="B124" s="29">
        <v>116</v>
      </c>
      <c r="C124" s="169" t="s">
        <v>373</v>
      </c>
      <c r="D124" s="170" t="s">
        <v>442</v>
      </c>
      <c r="E124" s="57"/>
      <c r="F124" s="143"/>
      <c r="G124" s="171" t="e">
        <f>SUM(G123+VLOOKUP(E123,'[3]변수 타입'!$B$5:$E$14,3,FALSE))</f>
        <v>#N/A</v>
      </c>
      <c r="H124" s="188" t="s">
        <v>452</v>
      </c>
      <c r="I124" s="62" t="e">
        <f>VLOOKUP(E124,'[3]변수 타입'!$B$5:$E$14,2,FALSE)</f>
        <v>#N/A</v>
      </c>
      <c r="J124" s="193"/>
      <c r="K124" s="173"/>
    </row>
    <row r="125" spans="2:11" ht="15.95" customHeight="1">
      <c r="B125" s="29">
        <v>117</v>
      </c>
      <c r="C125" s="169" t="s">
        <v>373</v>
      </c>
      <c r="D125" s="170" t="s">
        <v>442</v>
      </c>
      <c r="E125" s="57"/>
      <c r="F125" s="143"/>
      <c r="G125" s="171" t="e">
        <f>SUM(G124+VLOOKUP(E124,'[3]변수 타입'!$B$5:$E$14,3,FALSE))</f>
        <v>#N/A</v>
      </c>
      <c r="H125" s="188" t="s">
        <v>452</v>
      </c>
      <c r="I125" s="62" t="e">
        <f>VLOOKUP(E125,'[3]변수 타입'!$B$5:$E$14,2,FALSE)</f>
        <v>#N/A</v>
      </c>
      <c r="J125" s="193"/>
      <c r="K125" s="173"/>
    </row>
    <row r="126" spans="2:11" ht="15.95" customHeight="1">
      <c r="B126" s="29">
        <v>118</v>
      </c>
      <c r="C126" s="169" t="s">
        <v>373</v>
      </c>
      <c r="D126" s="170" t="s">
        <v>442</v>
      </c>
      <c r="E126" s="57"/>
      <c r="F126" s="143"/>
      <c r="G126" s="195" t="e">
        <f>SUM(G125+VLOOKUP(E125,'[3]변수 타입'!$B$5:$E$14,3,FALSE))</f>
        <v>#N/A</v>
      </c>
      <c r="H126" s="188" t="s">
        <v>452</v>
      </c>
      <c r="I126" s="115" t="e">
        <f>VLOOKUP(E126,'[3]변수 타입'!$B$5:$E$14,2,FALSE)</f>
        <v>#N/A</v>
      </c>
      <c r="J126" s="193"/>
      <c r="K126" s="173"/>
    </row>
    <row r="127" spans="2:11" ht="15.95" customHeight="1">
      <c r="B127" s="29">
        <v>119</v>
      </c>
      <c r="C127" s="169" t="s">
        <v>373</v>
      </c>
      <c r="D127" s="170" t="s">
        <v>442</v>
      </c>
      <c r="E127" s="57"/>
      <c r="F127" s="143"/>
      <c r="G127" s="195" t="e">
        <f>SUM(G126+VLOOKUP(E126,'[3]변수 타입'!$B$5:$E$14,3,FALSE))</f>
        <v>#N/A</v>
      </c>
      <c r="H127" s="188" t="s">
        <v>452</v>
      </c>
      <c r="I127" s="115" t="e">
        <f>VLOOKUP(E127,'[3]변수 타입'!$B$5:$E$14,2,FALSE)</f>
        <v>#N/A</v>
      </c>
      <c r="J127" s="193"/>
      <c r="K127" s="173"/>
    </row>
    <row r="128" spans="2:11" ht="15.95" customHeight="1">
      <c r="B128" s="29">
        <v>120</v>
      </c>
      <c r="C128" s="169" t="s">
        <v>373</v>
      </c>
      <c r="D128" s="170" t="s">
        <v>442</v>
      </c>
      <c r="E128" s="57"/>
      <c r="F128" s="143"/>
      <c r="G128" s="195" t="e">
        <f>SUM(G127+VLOOKUP(E127,'[3]변수 타입'!$B$5:$E$14,3,FALSE))</f>
        <v>#N/A</v>
      </c>
      <c r="H128" s="188" t="s">
        <v>452</v>
      </c>
      <c r="I128" s="115" t="e">
        <f>VLOOKUP(E128,'[3]변수 타입'!$B$5:$E$14,2,FALSE)</f>
        <v>#N/A</v>
      </c>
      <c r="J128" s="193"/>
      <c r="K128" s="173"/>
    </row>
  </sheetData>
  <mergeCells count="2">
    <mergeCell ref="D8:E8"/>
    <mergeCell ref="B2:H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'C:\Users\121027\Desktop\[Siemens Address Map_NG마킹확인비전.xlsx]변수 타입'!#REF!</xm:f>
          </x14:formula1>
          <xm:sqref>E9:E128</xm:sqref>
        </x14:dataValidation>
        <x14:dataValidation type="list" allowBlank="1" showInputMessage="1" showErrorMessage="1">
          <x14:formula1>
            <xm:f>'C:\Users\121027\Desktop\[Siemens Address Map_NG마킹확인비전.xlsx]변수 타입'!#REF!</xm:f>
          </x14:formula1>
          <xm:sqref>D9:D128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28"/>
  <sheetViews>
    <sheetView workbookViewId="0">
      <pane ySplit="7" topLeftCell="A8" activePane="bottomLeft" state="frozen"/>
      <selection pane="bottomLeft" activeCell="B2" sqref="B2:H5"/>
    </sheetView>
  </sheetViews>
  <sheetFormatPr defaultColWidth="9" defaultRowHeight="15.95" customHeight="1"/>
  <cols>
    <col min="1" max="2" width="5.625" style="150" customWidth="1"/>
    <col min="3" max="3" width="13.625" style="150" customWidth="1"/>
    <col min="4" max="4" width="8.625" style="150" customWidth="1"/>
    <col min="5" max="6" width="10.625" style="196" customWidth="1"/>
    <col min="7" max="7" width="7.625" style="150" customWidth="1"/>
    <col min="8" max="8" width="40.625" style="150" customWidth="1"/>
    <col min="9" max="9" width="10.625" style="196" customWidth="1"/>
    <col min="10" max="10" width="50.625" style="150" customWidth="1"/>
    <col min="11" max="11" width="15.625" style="150" customWidth="1"/>
    <col min="12" max="16384" width="9" style="150"/>
  </cols>
  <sheetData>
    <row r="1" spans="1:11" s="149" customFormat="1" ht="15.95" customHeight="1">
      <c r="A1" s="146"/>
      <c r="B1" s="146"/>
      <c r="E1" s="198"/>
      <c r="F1" s="198"/>
      <c r="I1" s="198"/>
    </row>
    <row r="2" spans="1:11" s="149" customFormat="1" ht="15.95" customHeight="1">
      <c r="A2" s="146"/>
      <c r="B2" s="447" t="s">
        <v>555</v>
      </c>
      <c r="C2" s="447"/>
      <c r="D2" s="447"/>
      <c r="E2" s="447"/>
      <c r="F2" s="447"/>
      <c r="G2" s="447"/>
      <c r="H2" s="441"/>
      <c r="I2" s="46" t="s">
        <v>502</v>
      </c>
      <c r="J2" s="134" t="s">
        <v>504</v>
      </c>
    </row>
    <row r="3" spans="1:11" ht="15.95" customHeight="1">
      <c r="B3" s="447"/>
      <c r="C3" s="447"/>
      <c r="D3" s="447"/>
      <c r="E3" s="447"/>
      <c r="F3" s="447"/>
      <c r="G3" s="447"/>
      <c r="H3" s="441"/>
      <c r="I3" s="46" t="s">
        <v>289</v>
      </c>
      <c r="J3" s="47"/>
    </row>
    <row r="4" spans="1:11" ht="15.95" customHeight="1">
      <c r="B4" s="447"/>
      <c r="C4" s="447"/>
      <c r="D4" s="447"/>
      <c r="E4" s="447"/>
      <c r="F4" s="447"/>
      <c r="G4" s="447"/>
      <c r="H4" s="441"/>
      <c r="I4" s="46" t="s">
        <v>290</v>
      </c>
      <c r="J4" s="47"/>
    </row>
    <row r="5" spans="1:11" ht="15.95" customHeight="1">
      <c r="B5" s="447"/>
      <c r="C5" s="447"/>
      <c r="D5" s="447"/>
      <c r="E5" s="447"/>
      <c r="F5" s="447"/>
      <c r="G5" s="447"/>
      <c r="H5" s="441"/>
      <c r="I5" s="46" t="s">
        <v>412</v>
      </c>
      <c r="J5" s="47"/>
    </row>
    <row r="6" spans="1:11" s="14" customFormat="1" ht="15.95" customHeight="1" thickBot="1">
      <c r="B6" s="15"/>
      <c r="E6" s="17"/>
      <c r="F6" s="17"/>
      <c r="I6" s="17"/>
    </row>
    <row r="7" spans="1:11" s="142" customFormat="1" ht="32.1" customHeight="1" thickBot="1">
      <c r="A7" s="74"/>
      <c r="B7" s="52" t="s">
        <v>388</v>
      </c>
      <c r="C7" s="52" t="s">
        <v>352</v>
      </c>
      <c r="D7" s="53" t="s">
        <v>351</v>
      </c>
      <c r="E7" s="54" t="s">
        <v>378</v>
      </c>
      <c r="F7" s="54" t="s">
        <v>552</v>
      </c>
      <c r="G7" s="54" t="s">
        <v>380</v>
      </c>
      <c r="H7" s="54" t="s">
        <v>382</v>
      </c>
      <c r="I7" s="54" t="s">
        <v>376</v>
      </c>
      <c r="J7" s="55" t="s">
        <v>384</v>
      </c>
      <c r="K7" s="89" t="s">
        <v>91</v>
      </c>
    </row>
    <row r="8" spans="1:11" ht="15.95" customHeight="1" thickTop="1" thickBot="1">
      <c r="B8" s="151"/>
      <c r="C8" s="151"/>
      <c r="D8" s="445" t="s">
        <v>408</v>
      </c>
      <c r="E8" s="445"/>
      <c r="F8" s="152">
        <v>0</v>
      </c>
      <c r="G8" s="153">
        <v>0</v>
      </c>
      <c r="H8" s="154"/>
      <c r="I8" s="155"/>
      <c r="J8" s="154"/>
      <c r="K8" s="156"/>
    </row>
    <row r="9" spans="1:11" ht="15.95" customHeight="1">
      <c r="B9" s="29">
        <v>1</v>
      </c>
      <c r="C9" s="169" t="s">
        <v>373</v>
      </c>
      <c r="D9" s="170" t="s">
        <v>368</v>
      </c>
      <c r="E9" s="58"/>
      <c r="F9" s="145">
        <f>F8</f>
        <v>0</v>
      </c>
      <c r="G9" s="31">
        <f>G8</f>
        <v>0</v>
      </c>
      <c r="H9" s="188" t="s">
        <v>514</v>
      </c>
      <c r="I9" s="62" t="e">
        <f>VLOOKUP(E9,'[3]변수 타입'!$B$5:$E$14,2,FALSE)</f>
        <v>#N/A</v>
      </c>
      <c r="J9" s="215"/>
      <c r="K9" s="217"/>
    </row>
    <row r="10" spans="1:11" ht="15.95" customHeight="1">
      <c r="B10" s="29">
        <v>2</v>
      </c>
      <c r="C10" s="169" t="s">
        <v>373</v>
      </c>
      <c r="D10" s="170" t="s">
        <v>368</v>
      </c>
      <c r="E10" s="58"/>
      <c r="F10" s="145">
        <f>F9+1</f>
        <v>1</v>
      </c>
      <c r="G10" s="31" t="e">
        <f>SUM(G9+VLOOKUP(E9,'[3]변수 타입'!$B$5:$E$14,3,FALSE))</f>
        <v>#N/A</v>
      </c>
      <c r="H10" s="6" t="s">
        <v>515</v>
      </c>
      <c r="I10" s="62" t="e">
        <f>VLOOKUP(E10,'[3]변수 타입'!$B$5:$E$14,2,FALSE)</f>
        <v>#N/A</v>
      </c>
      <c r="J10" s="215"/>
      <c r="K10" s="172"/>
    </row>
    <row r="11" spans="1:11" ht="15.95" customHeight="1">
      <c r="B11" s="29">
        <v>3</v>
      </c>
      <c r="C11" s="169" t="s">
        <v>373</v>
      </c>
      <c r="D11" s="170" t="s">
        <v>368</v>
      </c>
      <c r="E11" s="58"/>
      <c r="F11" s="145">
        <f t="shared" ref="F11:F13" si="0">F10+1</f>
        <v>2</v>
      </c>
      <c r="G11" s="31" t="e">
        <f>SUM(G10+VLOOKUP(E10,'[3]변수 타입'!$B$5:$E$14,3,FALSE))</f>
        <v>#N/A</v>
      </c>
      <c r="H11" s="6" t="s">
        <v>516</v>
      </c>
      <c r="I11" s="62" t="e">
        <f>VLOOKUP(E11,'[3]변수 타입'!$B$5:$E$14,2,FALSE)</f>
        <v>#N/A</v>
      </c>
      <c r="J11" s="204"/>
      <c r="K11" s="172"/>
    </row>
    <row r="12" spans="1:11" ht="15.95" customHeight="1">
      <c r="B12" s="29">
        <v>4</v>
      </c>
      <c r="C12" s="169" t="s">
        <v>373</v>
      </c>
      <c r="D12" s="170" t="s">
        <v>368</v>
      </c>
      <c r="E12" s="58"/>
      <c r="F12" s="145">
        <f t="shared" si="0"/>
        <v>3</v>
      </c>
      <c r="G12" s="31" t="e">
        <f>SUM(G11+VLOOKUP(E11,'[3]변수 타입'!$B$5:$E$14,3,FALSE))</f>
        <v>#N/A</v>
      </c>
      <c r="H12" s="7" t="s">
        <v>517</v>
      </c>
      <c r="I12" s="62" t="e">
        <f>VLOOKUP(E12,'[3]변수 타입'!$B$5:$E$14,2,FALSE)</f>
        <v>#N/A</v>
      </c>
      <c r="J12" s="7"/>
      <c r="K12" s="172"/>
    </row>
    <row r="13" spans="1:11" ht="15.95" customHeight="1">
      <c r="B13" s="29">
        <v>5</v>
      </c>
      <c r="C13" s="169" t="s">
        <v>373</v>
      </c>
      <c r="D13" s="170" t="s">
        <v>368</v>
      </c>
      <c r="E13" s="58"/>
      <c r="F13" s="145">
        <f t="shared" si="0"/>
        <v>4</v>
      </c>
      <c r="G13" s="31" t="e">
        <f>SUM(G12+VLOOKUP(E12,'[3]변수 타입'!$B$5:$E$14,3,FALSE))</f>
        <v>#N/A</v>
      </c>
      <c r="H13" s="7" t="s">
        <v>518</v>
      </c>
      <c r="I13" s="62" t="e">
        <f>VLOOKUP(E13,'[3]변수 타입'!$B$5:$E$14,2,FALSE)</f>
        <v>#N/A</v>
      </c>
      <c r="J13" s="7"/>
      <c r="K13" s="172"/>
    </row>
    <row r="14" spans="1:11" ht="15.95" customHeight="1">
      <c r="B14" s="29">
        <v>6</v>
      </c>
      <c r="C14" s="169" t="s">
        <v>373</v>
      </c>
      <c r="D14" s="170" t="s">
        <v>368</v>
      </c>
      <c r="E14" s="58"/>
      <c r="F14" s="145"/>
      <c r="G14" s="31" t="e">
        <f>SUM(G13+VLOOKUP(E13,'[3]변수 타입'!$B$5:$E$14,3,FALSE))</f>
        <v>#N/A</v>
      </c>
      <c r="H14" s="7"/>
      <c r="I14" s="62" t="e">
        <f>VLOOKUP(E14,'[3]변수 타입'!$B$5:$E$14,2,FALSE)</f>
        <v>#N/A</v>
      </c>
      <c r="J14" s="7"/>
      <c r="K14" s="172"/>
    </row>
    <row r="15" spans="1:11" ht="15.95" customHeight="1">
      <c r="B15" s="29">
        <v>7</v>
      </c>
      <c r="C15" s="169" t="s">
        <v>373</v>
      </c>
      <c r="D15" s="170" t="s">
        <v>368</v>
      </c>
      <c r="E15" s="58"/>
      <c r="F15" s="145"/>
      <c r="G15" s="31" t="e">
        <f>SUM(G14+VLOOKUP(E14,'[3]변수 타입'!$B$5:$E$14,3,FALSE))</f>
        <v>#N/A</v>
      </c>
      <c r="H15" s="7"/>
      <c r="I15" s="62" t="e">
        <f>VLOOKUP(E15,'[3]변수 타입'!$B$5:$E$14,2,FALSE)</f>
        <v>#N/A</v>
      </c>
      <c r="J15" s="7"/>
      <c r="K15" s="172"/>
    </row>
    <row r="16" spans="1:11" ht="15.95" customHeight="1">
      <c r="B16" s="29">
        <v>8</v>
      </c>
      <c r="C16" s="169" t="s">
        <v>373</v>
      </c>
      <c r="D16" s="170" t="s">
        <v>368</v>
      </c>
      <c r="E16" s="58"/>
      <c r="F16" s="145"/>
      <c r="G16" s="31" t="e">
        <f>SUM(G15+VLOOKUP(E15,'[3]변수 타입'!$B$5:$E$14,3,FALSE))</f>
        <v>#N/A</v>
      </c>
      <c r="H16" s="7"/>
      <c r="I16" s="62" t="e">
        <f>VLOOKUP(E16,'[3]변수 타입'!$B$5:$E$14,2,FALSE)</f>
        <v>#N/A</v>
      </c>
      <c r="J16" s="7"/>
      <c r="K16" s="172"/>
    </row>
    <row r="17" spans="2:11" ht="15.95" customHeight="1">
      <c r="B17" s="29">
        <v>9</v>
      </c>
      <c r="C17" s="169" t="s">
        <v>373</v>
      </c>
      <c r="D17" s="170" t="s">
        <v>368</v>
      </c>
      <c r="E17" s="58"/>
      <c r="F17" s="145"/>
      <c r="G17" s="31" t="e">
        <f>SUM(G16+VLOOKUP(E16,'[3]변수 타입'!$B$5:$E$14,3,FALSE))</f>
        <v>#N/A</v>
      </c>
      <c r="H17" s="188"/>
      <c r="I17" s="62" t="e">
        <f>VLOOKUP(E17,'[3]변수 타입'!$B$5:$E$14,2,FALSE)</f>
        <v>#N/A</v>
      </c>
      <c r="J17" s="204"/>
      <c r="K17" s="172"/>
    </row>
    <row r="18" spans="2:11" ht="15.95" customHeight="1">
      <c r="B18" s="29">
        <v>10</v>
      </c>
      <c r="C18" s="169" t="s">
        <v>373</v>
      </c>
      <c r="D18" s="170" t="s">
        <v>368</v>
      </c>
      <c r="E18" s="58"/>
      <c r="F18" s="145"/>
      <c r="G18" s="31" t="e">
        <f>SUM(G17+VLOOKUP(E17,'[3]변수 타입'!$B$5:$E$14,3,FALSE))</f>
        <v>#N/A</v>
      </c>
      <c r="H18" s="188"/>
      <c r="I18" s="62" t="e">
        <f>VLOOKUP(E18,'[3]변수 타입'!$B$5:$E$14,2,FALSE)</f>
        <v>#N/A</v>
      </c>
      <c r="J18" s="204"/>
      <c r="K18" s="172"/>
    </row>
    <row r="19" spans="2:11" ht="15.95" customHeight="1">
      <c r="B19" s="29">
        <v>11</v>
      </c>
      <c r="C19" s="169" t="s">
        <v>373</v>
      </c>
      <c r="D19" s="170" t="s">
        <v>368</v>
      </c>
      <c r="E19" s="58"/>
      <c r="F19" s="145"/>
      <c r="G19" s="31" t="e">
        <f>SUM(G18+VLOOKUP(E18,'[3]변수 타입'!$B$5:$E$14,3,FALSE))</f>
        <v>#N/A</v>
      </c>
      <c r="H19" s="188"/>
      <c r="I19" s="62" t="e">
        <f>VLOOKUP(E19,'[3]변수 타입'!$B$5:$E$14,2,FALSE)</f>
        <v>#N/A</v>
      </c>
      <c r="J19" s="204"/>
      <c r="K19" s="172"/>
    </row>
    <row r="20" spans="2:11" ht="15.95" customHeight="1">
      <c r="B20" s="29">
        <v>12</v>
      </c>
      <c r="C20" s="169" t="s">
        <v>373</v>
      </c>
      <c r="D20" s="170" t="s">
        <v>368</v>
      </c>
      <c r="E20" s="58"/>
      <c r="F20" s="145"/>
      <c r="G20" s="31" t="e">
        <f>SUM(G19+VLOOKUP(E19,'[3]변수 타입'!$B$5:$E$14,3,FALSE))</f>
        <v>#N/A</v>
      </c>
      <c r="H20" s="188"/>
      <c r="I20" s="62" t="e">
        <f>VLOOKUP(E20,'[3]변수 타입'!$B$5:$E$14,2,FALSE)</f>
        <v>#N/A</v>
      </c>
      <c r="J20" s="204"/>
      <c r="K20" s="172"/>
    </row>
    <row r="21" spans="2:11" ht="15.95" customHeight="1">
      <c r="B21" s="29">
        <v>13</v>
      </c>
      <c r="C21" s="169" t="s">
        <v>373</v>
      </c>
      <c r="D21" s="170" t="s">
        <v>368</v>
      </c>
      <c r="E21" s="58"/>
      <c r="F21" s="145"/>
      <c r="G21" s="31" t="e">
        <f>SUM(G20+VLOOKUP(E20,'[3]변수 타입'!$B$5:$E$14,3,FALSE))</f>
        <v>#N/A</v>
      </c>
      <c r="H21" s="188"/>
      <c r="I21" s="62" t="e">
        <f>VLOOKUP(E21,'[3]변수 타입'!$B$5:$E$14,2,FALSE)</f>
        <v>#N/A</v>
      </c>
      <c r="J21" s="204"/>
      <c r="K21" s="172"/>
    </row>
    <row r="22" spans="2:11" ht="15.95" customHeight="1">
      <c r="B22" s="29">
        <v>14</v>
      </c>
      <c r="C22" s="169" t="s">
        <v>373</v>
      </c>
      <c r="D22" s="170" t="s">
        <v>368</v>
      </c>
      <c r="E22" s="58"/>
      <c r="F22" s="145"/>
      <c r="G22" s="31" t="e">
        <f>SUM(G21+VLOOKUP(E21,'[3]변수 타입'!$B$5:$E$14,3,FALSE))</f>
        <v>#N/A</v>
      </c>
      <c r="H22" s="188"/>
      <c r="I22" s="62" t="e">
        <f>VLOOKUP(E22,'[3]변수 타입'!$B$5:$E$14,2,FALSE)</f>
        <v>#N/A</v>
      </c>
      <c r="J22" s="204"/>
      <c r="K22" s="172"/>
    </row>
    <row r="23" spans="2:11" ht="15.95" customHeight="1">
      <c r="B23" s="29">
        <v>15</v>
      </c>
      <c r="C23" s="169" t="s">
        <v>373</v>
      </c>
      <c r="D23" s="170" t="s">
        <v>368</v>
      </c>
      <c r="E23" s="58"/>
      <c r="F23" s="145"/>
      <c r="G23" s="31" t="e">
        <f>SUM(G22+VLOOKUP(E22,'[3]변수 타입'!$B$5:$E$14,3,FALSE))</f>
        <v>#N/A</v>
      </c>
      <c r="H23" s="188"/>
      <c r="I23" s="62" t="e">
        <f>VLOOKUP(E23,'[3]변수 타입'!$B$5:$E$14,2,FALSE)</f>
        <v>#N/A</v>
      </c>
      <c r="J23" s="204"/>
      <c r="K23" s="172"/>
    </row>
    <row r="24" spans="2:11" ht="15.95" customHeight="1">
      <c r="B24" s="29">
        <v>16</v>
      </c>
      <c r="C24" s="169" t="s">
        <v>373</v>
      </c>
      <c r="D24" s="170" t="s">
        <v>368</v>
      </c>
      <c r="E24" s="58"/>
      <c r="F24" s="145"/>
      <c r="G24" s="31" t="e">
        <f>SUM(G23+VLOOKUP(E23,'[3]변수 타입'!$B$5:$E$14,3,FALSE))</f>
        <v>#N/A</v>
      </c>
      <c r="H24" s="188"/>
      <c r="I24" s="62" t="e">
        <f>VLOOKUP(E24,'[3]변수 타입'!$B$5:$E$14,2,FALSE)</f>
        <v>#N/A</v>
      </c>
      <c r="J24" s="204"/>
      <c r="K24" s="172"/>
    </row>
    <row r="25" spans="2:11" ht="15.95" customHeight="1">
      <c r="B25" s="29">
        <v>17</v>
      </c>
      <c r="C25" s="169" t="s">
        <v>373</v>
      </c>
      <c r="D25" s="170" t="s">
        <v>368</v>
      </c>
      <c r="E25" s="58"/>
      <c r="F25" s="145"/>
      <c r="G25" s="31" t="e">
        <f>SUM(G24+VLOOKUP(E24,'[3]변수 타입'!$B$5:$E$14,3,FALSE))</f>
        <v>#N/A</v>
      </c>
      <c r="H25" s="188"/>
      <c r="I25" s="62" t="e">
        <f>VLOOKUP(E25,'[3]변수 타입'!$B$5:$E$14,2,FALSE)</f>
        <v>#N/A</v>
      </c>
      <c r="J25" s="204"/>
      <c r="K25" s="172"/>
    </row>
    <row r="26" spans="2:11" ht="15.95" customHeight="1">
      <c r="B26" s="29">
        <v>18</v>
      </c>
      <c r="C26" s="169" t="s">
        <v>373</v>
      </c>
      <c r="D26" s="170" t="s">
        <v>368</v>
      </c>
      <c r="E26" s="58"/>
      <c r="F26" s="145"/>
      <c r="G26" s="31" t="e">
        <f>SUM(G25+VLOOKUP(E25,'[3]변수 타입'!$B$5:$E$14,3,FALSE))</f>
        <v>#N/A</v>
      </c>
      <c r="H26" s="188"/>
      <c r="I26" s="62" t="e">
        <f>VLOOKUP(E26,'[3]변수 타입'!$B$5:$E$14,2,FALSE)</f>
        <v>#N/A</v>
      </c>
      <c r="J26" s="204"/>
      <c r="K26" s="172"/>
    </row>
    <row r="27" spans="2:11" ht="15.95" customHeight="1">
      <c r="B27" s="29">
        <v>19</v>
      </c>
      <c r="C27" s="169" t="s">
        <v>373</v>
      </c>
      <c r="D27" s="170" t="s">
        <v>368</v>
      </c>
      <c r="E27" s="58"/>
      <c r="F27" s="145"/>
      <c r="G27" s="31" t="e">
        <f>SUM(G26+VLOOKUP(E26,'[3]변수 타입'!$B$5:$E$14,3,FALSE))</f>
        <v>#N/A</v>
      </c>
      <c r="H27" s="188"/>
      <c r="I27" s="62" t="e">
        <f>VLOOKUP(E27,'[3]변수 타입'!$B$5:$E$14,2,FALSE)</f>
        <v>#N/A</v>
      </c>
      <c r="J27" s="204"/>
      <c r="K27" s="172"/>
    </row>
    <row r="28" spans="2:11" ht="15.95" customHeight="1">
      <c r="B28" s="29">
        <v>20</v>
      </c>
      <c r="C28" s="169" t="s">
        <v>373</v>
      </c>
      <c r="D28" s="170" t="s">
        <v>368</v>
      </c>
      <c r="E28" s="58"/>
      <c r="F28" s="145"/>
      <c r="G28" s="31" t="e">
        <f>SUM(G27+VLOOKUP(E27,'[3]변수 타입'!$B$5:$E$14,3,FALSE))</f>
        <v>#N/A</v>
      </c>
      <c r="H28" s="188"/>
      <c r="I28" s="62" t="e">
        <f>VLOOKUP(E28,'[3]변수 타입'!$B$5:$E$14,2,FALSE)</f>
        <v>#N/A</v>
      </c>
      <c r="J28" s="204"/>
      <c r="K28" s="172"/>
    </row>
    <row r="29" spans="2:11" ht="15.95" customHeight="1">
      <c r="B29" s="29">
        <v>21</v>
      </c>
      <c r="C29" s="169" t="s">
        <v>373</v>
      </c>
      <c r="D29" s="170" t="s">
        <v>368</v>
      </c>
      <c r="E29" s="58"/>
      <c r="F29" s="145"/>
      <c r="G29" s="31" t="e">
        <f>SUM(G28+VLOOKUP(E28,'[3]변수 타입'!$B$5:$E$14,3,FALSE))</f>
        <v>#N/A</v>
      </c>
      <c r="H29" s="202"/>
      <c r="I29" s="62" t="e">
        <f>VLOOKUP(E29,'[3]변수 타입'!$B$5:$E$14,2,FALSE)</f>
        <v>#N/A</v>
      </c>
      <c r="J29" s="204"/>
      <c r="K29" s="172"/>
    </row>
    <row r="30" spans="2:11" ht="15.95" customHeight="1">
      <c r="B30" s="29">
        <v>22</v>
      </c>
      <c r="C30" s="169" t="s">
        <v>373</v>
      </c>
      <c r="D30" s="170" t="s">
        <v>368</v>
      </c>
      <c r="E30" s="58"/>
      <c r="F30" s="145"/>
      <c r="G30" s="31" t="e">
        <f>SUM(G29+VLOOKUP(E29,'[3]변수 타입'!$B$5:$E$14,3,FALSE))</f>
        <v>#N/A</v>
      </c>
      <c r="H30" s="202"/>
      <c r="I30" s="62" t="e">
        <f>VLOOKUP(E30,'[3]변수 타입'!$B$5:$E$14,2,FALSE)</f>
        <v>#N/A</v>
      </c>
      <c r="J30" s="204"/>
      <c r="K30" s="172"/>
    </row>
    <row r="31" spans="2:11" ht="15.95" customHeight="1">
      <c r="B31" s="29">
        <v>23</v>
      </c>
      <c r="C31" s="169" t="s">
        <v>373</v>
      </c>
      <c r="D31" s="170" t="s">
        <v>368</v>
      </c>
      <c r="E31" s="58"/>
      <c r="F31" s="145"/>
      <c r="G31" s="31" t="e">
        <f>SUM(G30+VLOOKUP(E30,'[3]변수 타입'!$B$5:$E$14,3,FALSE))</f>
        <v>#N/A</v>
      </c>
      <c r="H31" s="202"/>
      <c r="I31" s="62" t="e">
        <f>VLOOKUP(E31,'[3]변수 타입'!$B$5:$E$14,2,FALSE)</f>
        <v>#N/A</v>
      </c>
      <c r="J31" s="204"/>
      <c r="K31" s="172"/>
    </row>
    <row r="32" spans="2:11" ht="15.95" customHeight="1">
      <c r="B32" s="29">
        <v>24</v>
      </c>
      <c r="C32" s="169" t="s">
        <v>373</v>
      </c>
      <c r="D32" s="170" t="s">
        <v>368</v>
      </c>
      <c r="E32" s="58"/>
      <c r="F32" s="145"/>
      <c r="G32" s="31" t="e">
        <f>SUM(G31+VLOOKUP(E31,'[3]변수 타입'!$B$5:$E$14,3,FALSE))</f>
        <v>#N/A</v>
      </c>
      <c r="H32" s="202"/>
      <c r="I32" s="62" t="e">
        <f>VLOOKUP(E32,'[3]변수 타입'!$B$5:$E$14,2,FALSE)</f>
        <v>#N/A</v>
      </c>
      <c r="J32" s="204"/>
      <c r="K32" s="172"/>
    </row>
    <row r="33" spans="2:11" ht="15.95" customHeight="1">
      <c r="B33" s="29">
        <v>25</v>
      </c>
      <c r="C33" s="169" t="s">
        <v>373</v>
      </c>
      <c r="D33" s="170" t="s">
        <v>368</v>
      </c>
      <c r="E33" s="58"/>
      <c r="F33" s="145"/>
      <c r="G33" s="31" t="e">
        <f>SUM(G32+VLOOKUP(E32,'[3]변수 타입'!$B$5:$E$14,3,FALSE))</f>
        <v>#N/A</v>
      </c>
      <c r="H33" s="202"/>
      <c r="I33" s="62" t="e">
        <f>VLOOKUP(E33,'[3]변수 타입'!$B$5:$E$14,2,FALSE)</f>
        <v>#N/A</v>
      </c>
      <c r="J33" s="206"/>
      <c r="K33" s="172"/>
    </row>
    <row r="34" spans="2:11" ht="15.95" customHeight="1">
      <c r="B34" s="29">
        <v>26</v>
      </c>
      <c r="C34" s="169" t="s">
        <v>373</v>
      </c>
      <c r="D34" s="170" t="s">
        <v>368</v>
      </c>
      <c r="E34" s="58"/>
      <c r="F34" s="145"/>
      <c r="G34" s="31" t="e">
        <f>SUM(G33+VLOOKUP(E33,'[3]변수 타입'!$B$5:$E$14,3,FALSE))</f>
        <v>#N/A</v>
      </c>
      <c r="H34" s="7"/>
      <c r="I34" s="62" t="e">
        <f>VLOOKUP(E34,'[3]변수 타입'!$B$5:$E$14,2,FALSE)</f>
        <v>#N/A</v>
      </c>
      <c r="J34" s="20"/>
      <c r="K34" s="12"/>
    </row>
    <row r="35" spans="2:11" ht="15.95" customHeight="1">
      <c r="B35" s="29">
        <v>27</v>
      </c>
      <c r="C35" s="169" t="s">
        <v>373</v>
      </c>
      <c r="D35" s="170" t="s">
        <v>368</v>
      </c>
      <c r="E35" s="58"/>
      <c r="F35" s="145"/>
      <c r="G35" s="31" t="e">
        <f>SUM(G34+VLOOKUP(E34,'[3]변수 타입'!$B$5:$E$14,3,FALSE))</f>
        <v>#N/A</v>
      </c>
      <c r="H35" s="7"/>
      <c r="I35" s="62" t="e">
        <f>VLOOKUP(E35,'[3]변수 타입'!$B$5:$E$14,2,FALSE)</f>
        <v>#N/A</v>
      </c>
      <c r="J35" s="20"/>
      <c r="K35" s="12"/>
    </row>
    <row r="36" spans="2:11" ht="15.95" customHeight="1">
      <c r="B36" s="29">
        <v>28</v>
      </c>
      <c r="C36" s="169" t="s">
        <v>373</v>
      </c>
      <c r="D36" s="170" t="s">
        <v>368</v>
      </c>
      <c r="E36" s="58"/>
      <c r="F36" s="145"/>
      <c r="G36" s="31" t="e">
        <f>SUM(G35+VLOOKUP(E35,'[3]변수 타입'!$B$5:$E$14,3,FALSE))</f>
        <v>#N/A</v>
      </c>
      <c r="H36" s="7"/>
      <c r="I36" s="62" t="e">
        <f>VLOOKUP(E36,'[3]변수 타입'!$B$5:$E$14,2,FALSE)</f>
        <v>#N/A</v>
      </c>
      <c r="J36" s="20"/>
      <c r="K36" s="12"/>
    </row>
    <row r="37" spans="2:11" ht="15.95" customHeight="1">
      <c r="B37" s="29">
        <v>29</v>
      </c>
      <c r="C37" s="169" t="s">
        <v>373</v>
      </c>
      <c r="D37" s="170" t="s">
        <v>368</v>
      </c>
      <c r="E37" s="58"/>
      <c r="F37" s="145"/>
      <c r="G37" s="31" t="e">
        <f>SUM(G36+VLOOKUP(E36,'[3]변수 타입'!$B$5:$E$14,3,FALSE))</f>
        <v>#N/A</v>
      </c>
      <c r="H37" s="7"/>
      <c r="I37" s="62" t="e">
        <f>VLOOKUP(E37,'[3]변수 타입'!$B$5:$E$14,2,FALSE)</f>
        <v>#N/A</v>
      </c>
      <c r="J37" s="20"/>
      <c r="K37" s="12"/>
    </row>
    <row r="38" spans="2:11" ht="15.95" customHeight="1">
      <c r="B38" s="29">
        <v>30</v>
      </c>
      <c r="C38" s="169" t="s">
        <v>373</v>
      </c>
      <c r="D38" s="170" t="s">
        <v>368</v>
      </c>
      <c r="E38" s="58"/>
      <c r="F38" s="145"/>
      <c r="G38" s="31" t="e">
        <f>SUM(G37+VLOOKUP(E37,'[3]변수 타입'!$B$5:$E$14,3,FALSE))</f>
        <v>#N/A</v>
      </c>
      <c r="H38" s="7"/>
      <c r="I38" s="62" t="e">
        <f>VLOOKUP(E38,'[3]변수 타입'!$B$5:$E$14,2,FALSE)</f>
        <v>#N/A</v>
      </c>
      <c r="J38" s="20"/>
      <c r="K38" s="12"/>
    </row>
    <row r="39" spans="2:11" ht="15.95" customHeight="1">
      <c r="B39" s="29">
        <v>31</v>
      </c>
      <c r="C39" s="169" t="s">
        <v>373</v>
      </c>
      <c r="D39" s="170" t="s">
        <v>368</v>
      </c>
      <c r="E39" s="58"/>
      <c r="F39" s="145"/>
      <c r="G39" s="31" t="e">
        <f>SUM(G38+VLOOKUP(E38,'[3]변수 타입'!$B$5:$E$14,3,FALSE))</f>
        <v>#N/A</v>
      </c>
      <c r="H39" s="7"/>
      <c r="I39" s="62" t="e">
        <f>VLOOKUP(E39,'[3]변수 타입'!$B$5:$E$14,2,FALSE)</f>
        <v>#N/A</v>
      </c>
      <c r="J39" s="20"/>
      <c r="K39" s="12"/>
    </row>
    <row r="40" spans="2:11" ht="15.95" customHeight="1">
      <c r="B40" s="29">
        <v>32</v>
      </c>
      <c r="C40" s="169" t="s">
        <v>373</v>
      </c>
      <c r="D40" s="170" t="s">
        <v>368</v>
      </c>
      <c r="E40" s="58"/>
      <c r="F40" s="145"/>
      <c r="G40" s="31" t="e">
        <f>SUM(G39+VLOOKUP(E39,'[3]변수 타입'!$B$5:$E$14,3,FALSE))</f>
        <v>#N/A</v>
      </c>
      <c r="H40" s="7"/>
      <c r="I40" s="62" t="e">
        <f>VLOOKUP(E40,'[3]변수 타입'!$B$5:$E$14,2,FALSE)</f>
        <v>#N/A</v>
      </c>
      <c r="J40" s="20"/>
      <c r="K40" s="12"/>
    </row>
    <row r="41" spans="2:11" ht="15.95" customHeight="1">
      <c r="B41" s="29">
        <v>33</v>
      </c>
      <c r="C41" s="169" t="s">
        <v>373</v>
      </c>
      <c r="D41" s="170" t="s">
        <v>368</v>
      </c>
      <c r="E41" s="58"/>
      <c r="F41" s="145"/>
      <c r="G41" s="31" t="e">
        <f>SUM(G40+VLOOKUP(E40,'[3]변수 타입'!$B$5:$E$14,3,FALSE))</f>
        <v>#N/A</v>
      </c>
      <c r="H41" s="7"/>
      <c r="I41" s="62" t="e">
        <f>VLOOKUP(E41,'[3]변수 타입'!$B$5:$E$14,2,FALSE)</f>
        <v>#N/A</v>
      </c>
      <c r="J41" s="20"/>
      <c r="K41" s="12"/>
    </row>
    <row r="42" spans="2:11" ht="15.95" customHeight="1">
      <c r="B42" s="29">
        <v>34</v>
      </c>
      <c r="C42" s="169" t="s">
        <v>373</v>
      </c>
      <c r="D42" s="170" t="s">
        <v>368</v>
      </c>
      <c r="E42" s="58"/>
      <c r="F42" s="145"/>
      <c r="G42" s="31" t="e">
        <f>SUM(G41+VLOOKUP(E41,'[3]변수 타입'!$B$5:$E$14,3,FALSE))</f>
        <v>#N/A</v>
      </c>
      <c r="H42" s="7"/>
      <c r="I42" s="62" t="e">
        <f>VLOOKUP(E42,'[3]변수 타입'!$B$5:$E$14,2,FALSE)</f>
        <v>#N/A</v>
      </c>
      <c r="J42" s="102"/>
      <c r="K42" s="12"/>
    </row>
    <row r="43" spans="2:11" ht="15.95" customHeight="1">
      <c r="B43" s="29">
        <v>35</v>
      </c>
      <c r="C43" s="169" t="s">
        <v>373</v>
      </c>
      <c r="D43" s="170" t="s">
        <v>368</v>
      </c>
      <c r="E43" s="58"/>
      <c r="F43" s="145"/>
      <c r="G43" s="31" t="e">
        <f>SUM(G42+VLOOKUP(E42,'[3]변수 타입'!$B$5:$E$14,3,FALSE))</f>
        <v>#N/A</v>
      </c>
      <c r="H43" s="7"/>
      <c r="I43" s="62" t="e">
        <f>VLOOKUP(E43,'[3]변수 타입'!$B$5:$E$14,2,FALSE)</f>
        <v>#N/A</v>
      </c>
      <c r="J43" s="102"/>
      <c r="K43" s="12"/>
    </row>
    <row r="44" spans="2:11" ht="15.95" customHeight="1">
      <c r="B44" s="29">
        <v>36</v>
      </c>
      <c r="C44" s="169" t="s">
        <v>373</v>
      </c>
      <c r="D44" s="170" t="s">
        <v>368</v>
      </c>
      <c r="E44" s="58"/>
      <c r="F44" s="145"/>
      <c r="G44" s="31" t="e">
        <f>SUM(G43+VLOOKUP(E43,'[3]변수 타입'!$B$5:$E$14,3,FALSE))</f>
        <v>#N/A</v>
      </c>
      <c r="H44" s="7"/>
      <c r="I44" s="62" t="e">
        <f>VLOOKUP(E44,'[3]변수 타입'!$B$5:$E$14,2,FALSE)</f>
        <v>#N/A</v>
      </c>
      <c r="J44" s="102"/>
      <c r="K44" s="12"/>
    </row>
    <row r="45" spans="2:11" ht="15.95" customHeight="1">
      <c r="B45" s="29">
        <v>37</v>
      </c>
      <c r="C45" s="169" t="s">
        <v>373</v>
      </c>
      <c r="D45" s="170" t="s">
        <v>368</v>
      </c>
      <c r="E45" s="58"/>
      <c r="F45" s="145"/>
      <c r="G45" s="31" t="e">
        <f>SUM(G44+VLOOKUP(E44,'[3]변수 타입'!$B$5:$E$14,3,FALSE))</f>
        <v>#N/A</v>
      </c>
      <c r="H45" s="7"/>
      <c r="I45" s="62" t="e">
        <f>VLOOKUP(E45,'[3]변수 타입'!$B$5:$E$14,2,FALSE)</f>
        <v>#N/A</v>
      </c>
      <c r="J45" s="102"/>
      <c r="K45" s="12"/>
    </row>
    <row r="46" spans="2:11" ht="15.95" customHeight="1">
      <c r="B46" s="29">
        <v>38</v>
      </c>
      <c r="C46" s="169" t="s">
        <v>373</v>
      </c>
      <c r="D46" s="170" t="s">
        <v>368</v>
      </c>
      <c r="E46" s="58"/>
      <c r="F46" s="145"/>
      <c r="G46" s="31" t="e">
        <f>SUM(G45+VLOOKUP(E45,'[3]변수 타입'!$B$5:$E$14,3,FALSE))</f>
        <v>#N/A</v>
      </c>
      <c r="H46" s="7"/>
      <c r="I46" s="62" t="e">
        <f>VLOOKUP(E46,'[3]변수 타입'!$B$5:$E$14,2,FALSE)</f>
        <v>#N/A</v>
      </c>
      <c r="J46" s="102"/>
      <c r="K46" s="12"/>
    </row>
    <row r="47" spans="2:11" ht="15.95" customHeight="1">
      <c r="B47" s="29">
        <v>39</v>
      </c>
      <c r="C47" s="169" t="s">
        <v>373</v>
      </c>
      <c r="D47" s="170" t="s">
        <v>368</v>
      </c>
      <c r="E47" s="58"/>
      <c r="F47" s="145"/>
      <c r="G47" s="31" t="e">
        <f>SUM(G46+VLOOKUP(E46,'[3]변수 타입'!$B$5:$E$14,3,FALSE))</f>
        <v>#N/A</v>
      </c>
      <c r="H47" s="7"/>
      <c r="I47" s="62" t="e">
        <f>VLOOKUP(E47,'[3]변수 타입'!$B$5:$E$14,2,FALSE)</f>
        <v>#N/A</v>
      </c>
      <c r="J47" s="102"/>
      <c r="K47" s="12"/>
    </row>
    <row r="48" spans="2:11" ht="15.95" customHeight="1">
      <c r="B48" s="29">
        <v>40</v>
      </c>
      <c r="C48" s="169" t="s">
        <v>373</v>
      </c>
      <c r="D48" s="170" t="s">
        <v>368</v>
      </c>
      <c r="E48" s="58"/>
      <c r="F48" s="145"/>
      <c r="G48" s="31" t="e">
        <f>SUM(G47+VLOOKUP(E47,'[3]변수 타입'!$B$5:$E$14,3,FALSE))</f>
        <v>#N/A</v>
      </c>
      <c r="H48" s="6"/>
      <c r="I48" s="62" t="e">
        <f>VLOOKUP(E48,'[3]변수 타입'!$B$5:$E$14,2,FALSE)</f>
        <v>#N/A</v>
      </c>
      <c r="J48" s="102"/>
      <c r="K48" s="12"/>
    </row>
    <row r="49" spans="2:11" ht="15.95" customHeight="1">
      <c r="B49" s="29">
        <v>41</v>
      </c>
      <c r="C49" s="169" t="s">
        <v>373</v>
      </c>
      <c r="D49" s="170" t="s">
        <v>368</v>
      </c>
      <c r="E49" s="58"/>
      <c r="F49" s="145"/>
      <c r="G49" s="31" t="e">
        <f>SUM(G48+VLOOKUP(E48,'[3]변수 타입'!$B$5:$E$14,3,FALSE))</f>
        <v>#N/A</v>
      </c>
      <c r="H49" s="6"/>
      <c r="I49" s="62" t="e">
        <f>VLOOKUP(E49,'[3]변수 타입'!$B$5:$E$14,2,FALSE)</f>
        <v>#N/A</v>
      </c>
      <c r="J49" s="102"/>
      <c r="K49" s="12"/>
    </row>
    <row r="50" spans="2:11" ht="15.95" customHeight="1">
      <c r="B50" s="29">
        <v>42</v>
      </c>
      <c r="C50" s="169" t="s">
        <v>373</v>
      </c>
      <c r="D50" s="170" t="s">
        <v>368</v>
      </c>
      <c r="E50" s="58"/>
      <c r="F50" s="145"/>
      <c r="G50" s="31" t="e">
        <f>SUM(G49+VLOOKUP(E49,'[3]변수 타입'!$B$5:$E$14,3,FALSE))</f>
        <v>#N/A</v>
      </c>
      <c r="H50" s="6"/>
      <c r="I50" s="62" t="e">
        <f>VLOOKUP(E50,'[3]변수 타입'!$B$5:$E$14,2,FALSE)</f>
        <v>#N/A</v>
      </c>
      <c r="J50" s="20"/>
      <c r="K50" s="12"/>
    </row>
    <row r="51" spans="2:11" ht="15.95" customHeight="1">
      <c r="B51" s="29">
        <v>43</v>
      </c>
      <c r="C51" s="169" t="s">
        <v>373</v>
      </c>
      <c r="D51" s="170" t="s">
        <v>368</v>
      </c>
      <c r="E51" s="58"/>
      <c r="F51" s="145"/>
      <c r="G51" s="31" t="e">
        <f>SUM(G50+VLOOKUP(E50,'[3]변수 타입'!$B$5:$E$14,3,FALSE))</f>
        <v>#N/A</v>
      </c>
      <c r="H51" s="6"/>
      <c r="I51" s="62" t="e">
        <f>VLOOKUP(E51,'[3]변수 타입'!$B$5:$E$14,2,FALSE)</f>
        <v>#N/A</v>
      </c>
      <c r="J51" s="20"/>
      <c r="K51" s="12"/>
    </row>
    <row r="52" spans="2:11" ht="15.95" customHeight="1">
      <c r="B52" s="29">
        <v>44</v>
      </c>
      <c r="C52" s="169" t="s">
        <v>373</v>
      </c>
      <c r="D52" s="170" t="s">
        <v>368</v>
      </c>
      <c r="E52" s="58"/>
      <c r="F52" s="145"/>
      <c r="G52" s="31" t="e">
        <f>SUM(G51+VLOOKUP(E51,'[3]변수 타입'!$B$5:$E$14,3,FALSE))</f>
        <v>#N/A</v>
      </c>
      <c r="H52" s="6"/>
      <c r="I52" s="62" t="e">
        <f>VLOOKUP(E52,'[3]변수 타입'!$B$5:$E$14,2,FALSE)</f>
        <v>#N/A</v>
      </c>
      <c r="J52" s="20"/>
      <c r="K52" s="12"/>
    </row>
    <row r="53" spans="2:11" ht="15.95" customHeight="1">
      <c r="B53" s="29">
        <v>45</v>
      </c>
      <c r="C53" s="169" t="s">
        <v>373</v>
      </c>
      <c r="D53" s="170" t="s">
        <v>368</v>
      </c>
      <c r="E53" s="58"/>
      <c r="F53" s="145"/>
      <c r="G53" s="31" t="e">
        <f>SUM(G52+VLOOKUP(E52,'[3]변수 타입'!$B$5:$E$14,3,FALSE))</f>
        <v>#N/A</v>
      </c>
      <c r="H53" s="6"/>
      <c r="I53" s="62" t="e">
        <f>VLOOKUP(E53,'[3]변수 타입'!$B$5:$E$14,2,FALSE)</f>
        <v>#N/A</v>
      </c>
      <c r="J53" s="20"/>
      <c r="K53" s="12"/>
    </row>
    <row r="54" spans="2:11" ht="15.95" customHeight="1">
      <c r="B54" s="29">
        <v>46</v>
      </c>
      <c r="C54" s="169" t="s">
        <v>373</v>
      </c>
      <c r="D54" s="170" t="s">
        <v>368</v>
      </c>
      <c r="E54" s="58"/>
      <c r="F54" s="145"/>
      <c r="G54" s="31" t="e">
        <f>SUM(G53+VLOOKUP(E53,'[3]변수 타입'!$B$5:$E$14,3,FALSE))</f>
        <v>#N/A</v>
      </c>
      <c r="H54" s="6"/>
      <c r="I54" s="62" t="e">
        <f>VLOOKUP(E54,'[3]변수 타입'!$B$5:$E$14,2,FALSE)</f>
        <v>#N/A</v>
      </c>
      <c r="J54" s="20"/>
      <c r="K54" s="12"/>
    </row>
    <row r="55" spans="2:11" ht="15.95" customHeight="1">
      <c r="B55" s="29">
        <v>47</v>
      </c>
      <c r="C55" s="169" t="s">
        <v>373</v>
      </c>
      <c r="D55" s="170" t="s">
        <v>368</v>
      </c>
      <c r="E55" s="58"/>
      <c r="F55" s="145"/>
      <c r="G55" s="31" t="e">
        <f>SUM(G54+VLOOKUP(E54,'[3]변수 타입'!$B$5:$E$14,3,FALSE))</f>
        <v>#N/A</v>
      </c>
      <c r="H55" s="6"/>
      <c r="I55" s="62" t="e">
        <f>VLOOKUP(E55,'[3]변수 타입'!$B$5:$E$14,2,FALSE)</f>
        <v>#N/A</v>
      </c>
      <c r="J55" s="20"/>
      <c r="K55" s="12"/>
    </row>
    <row r="56" spans="2:11" ht="15.95" customHeight="1">
      <c r="B56" s="29">
        <v>48</v>
      </c>
      <c r="C56" s="169" t="s">
        <v>373</v>
      </c>
      <c r="D56" s="170" t="s">
        <v>368</v>
      </c>
      <c r="E56" s="58"/>
      <c r="F56" s="145"/>
      <c r="G56" s="31" t="e">
        <f>SUM(G55+VLOOKUP(E55,'[3]변수 타입'!$B$5:$E$14,3,FALSE))</f>
        <v>#N/A</v>
      </c>
      <c r="H56" s="6"/>
      <c r="I56" s="62" t="e">
        <f>VLOOKUP(E56,'[3]변수 타입'!$B$5:$E$14,2,FALSE)</f>
        <v>#N/A</v>
      </c>
      <c r="J56" s="20"/>
      <c r="K56" s="12"/>
    </row>
    <row r="57" spans="2:11" ht="15.95" customHeight="1">
      <c r="B57" s="29">
        <v>49</v>
      </c>
      <c r="C57" s="169" t="s">
        <v>373</v>
      </c>
      <c r="D57" s="170" t="s">
        <v>368</v>
      </c>
      <c r="E57" s="58"/>
      <c r="F57" s="145"/>
      <c r="G57" s="31" t="e">
        <f>SUM(G56+VLOOKUP(E56,'[3]변수 타입'!$B$5:$E$14,3,FALSE))</f>
        <v>#N/A</v>
      </c>
      <c r="H57" s="6"/>
      <c r="I57" s="62" t="e">
        <f>VLOOKUP(E57,'[3]변수 타입'!$B$5:$E$14,2,FALSE)</f>
        <v>#N/A</v>
      </c>
      <c r="J57" s="20"/>
      <c r="K57" s="12"/>
    </row>
    <row r="58" spans="2:11" ht="15.95" customHeight="1">
      <c r="B58" s="29">
        <v>50</v>
      </c>
      <c r="C58" s="169" t="s">
        <v>373</v>
      </c>
      <c r="D58" s="170" t="s">
        <v>368</v>
      </c>
      <c r="E58" s="58"/>
      <c r="F58" s="145"/>
      <c r="G58" s="31" t="e">
        <f>SUM(G57+VLOOKUP(E57,'[3]변수 타입'!$B$5:$E$14,3,FALSE))</f>
        <v>#N/A</v>
      </c>
      <c r="H58" s="6"/>
      <c r="I58" s="62" t="e">
        <f>VLOOKUP(E58,'[3]변수 타입'!$B$5:$E$14,2,FALSE)</f>
        <v>#N/A</v>
      </c>
      <c r="J58" s="20"/>
      <c r="K58" s="12"/>
    </row>
    <row r="59" spans="2:11" ht="15.95" customHeight="1">
      <c r="B59" s="29">
        <v>51</v>
      </c>
      <c r="C59" s="169" t="s">
        <v>373</v>
      </c>
      <c r="D59" s="170" t="s">
        <v>368</v>
      </c>
      <c r="E59" s="58"/>
      <c r="F59" s="145"/>
      <c r="G59" s="31" t="e">
        <f>SUM(G58+VLOOKUP(E58,'[3]변수 타입'!$B$5:$E$14,3,FALSE))</f>
        <v>#N/A</v>
      </c>
      <c r="H59" s="6"/>
      <c r="I59" s="62" t="e">
        <f>VLOOKUP(E59,'[3]변수 타입'!$B$5:$E$14,2,FALSE)</f>
        <v>#N/A</v>
      </c>
      <c r="J59" s="20"/>
      <c r="K59" s="12"/>
    </row>
    <row r="60" spans="2:11" ht="15.95" customHeight="1">
      <c r="B60" s="29">
        <v>52</v>
      </c>
      <c r="C60" s="169" t="s">
        <v>373</v>
      </c>
      <c r="D60" s="170" t="s">
        <v>368</v>
      </c>
      <c r="E60" s="58"/>
      <c r="F60" s="145"/>
      <c r="G60" s="31" t="e">
        <f>SUM(G59+VLOOKUP(E59,'[3]변수 타입'!$B$5:$E$14,3,FALSE))</f>
        <v>#N/A</v>
      </c>
      <c r="H60" s="6"/>
      <c r="I60" s="62" t="e">
        <f>VLOOKUP(E60,'[3]변수 타입'!$B$5:$E$14,2,FALSE)</f>
        <v>#N/A</v>
      </c>
      <c r="J60" s="20"/>
      <c r="K60" s="12"/>
    </row>
    <row r="61" spans="2:11" ht="15.95" customHeight="1">
      <c r="B61" s="29">
        <v>53</v>
      </c>
      <c r="C61" s="169" t="s">
        <v>373</v>
      </c>
      <c r="D61" s="170" t="s">
        <v>368</v>
      </c>
      <c r="E61" s="58"/>
      <c r="F61" s="145"/>
      <c r="G61" s="31" t="e">
        <f>SUM(G60+VLOOKUP(E60,'[3]변수 타입'!$B$5:$E$14,3,FALSE))</f>
        <v>#N/A</v>
      </c>
      <c r="H61" s="6"/>
      <c r="I61" s="62" t="e">
        <f>VLOOKUP(E61,'[3]변수 타입'!$B$5:$E$14,2,FALSE)</f>
        <v>#N/A</v>
      </c>
      <c r="J61" s="20"/>
      <c r="K61" s="12"/>
    </row>
    <row r="62" spans="2:11" ht="15.95" customHeight="1">
      <c r="B62" s="29">
        <v>54</v>
      </c>
      <c r="C62" s="169" t="s">
        <v>373</v>
      </c>
      <c r="D62" s="170" t="s">
        <v>368</v>
      </c>
      <c r="E62" s="58"/>
      <c r="F62" s="145"/>
      <c r="G62" s="31" t="e">
        <f>SUM(G61+VLOOKUP(E61,'[3]변수 타입'!$B$5:$E$14,3,FALSE))</f>
        <v>#N/A</v>
      </c>
      <c r="H62" s="6"/>
      <c r="I62" s="62" t="e">
        <f>VLOOKUP(E62,'[3]변수 타입'!$B$5:$E$14,2,FALSE)</f>
        <v>#N/A</v>
      </c>
      <c r="J62" s="20"/>
      <c r="K62" s="12"/>
    </row>
    <row r="63" spans="2:11" ht="15.95" customHeight="1">
      <c r="B63" s="29">
        <v>55</v>
      </c>
      <c r="C63" s="169" t="s">
        <v>373</v>
      </c>
      <c r="D63" s="170" t="s">
        <v>368</v>
      </c>
      <c r="E63" s="58"/>
      <c r="F63" s="145"/>
      <c r="G63" s="31" t="e">
        <f>SUM(G62+VLOOKUP(E62,'[3]변수 타입'!$B$5:$E$14,3,FALSE))</f>
        <v>#N/A</v>
      </c>
      <c r="H63" s="6"/>
      <c r="I63" s="62" t="e">
        <f>VLOOKUP(E63,'[3]변수 타입'!$B$5:$E$14,2,FALSE)</f>
        <v>#N/A</v>
      </c>
      <c r="J63" s="20"/>
      <c r="K63" s="12"/>
    </row>
    <row r="64" spans="2:11" ht="15.95" customHeight="1">
      <c r="B64" s="29">
        <v>56</v>
      </c>
      <c r="C64" s="169" t="s">
        <v>373</v>
      </c>
      <c r="D64" s="170" t="s">
        <v>368</v>
      </c>
      <c r="E64" s="58"/>
      <c r="F64" s="145"/>
      <c r="G64" s="31" t="e">
        <f>SUM(G63+VLOOKUP(E63,'[3]변수 타입'!$B$5:$E$14,3,FALSE))</f>
        <v>#N/A</v>
      </c>
      <c r="H64" s="6"/>
      <c r="I64" s="62" t="e">
        <f>VLOOKUP(E64,'[3]변수 타입'!$B$5:$E$14,2,FALSE)</f>
        <v>#N/A</v>
      </c>
      <c r="J64" s="20"/>
      <c r="K64" s="12"/>
    </row>
    <row r="65" spans="2:11" ht="15.95" customHeight="1">
      <c r="B65" s="29">
        <v>57</v>
      </c>
      <c r="C65" s="169" t="s">
        <v>373</v>
      </c>
      <c r="D65" s="170" t="s">
        <v>368</v>
      </c>
      <c r="E65" s="58"/>
      <c r="F65" s="145"/>
      <c r="G65" s="31" t="e">
        <f>SUM(G64+VLOOKUP(E64,'[3]변수 타입'!$B$5:$E$14,3,FALSE))</f>
        <v>#N/A</v>
      </c>
      <c r="H65" s="6"/>
      <c r="I65" s="62" t="e">
        <f>VLOOKUP(E65,'[3]변수 타입'!$B$5:$E$14,2,FALSE)</f>
        <v>#N/A</v>
      </c>
      <c r="J65" s="20"/>
      <c r="K65" s="12"/>
    </row>
    <row r="66" spans="2:11" ht="15.95" customHeight="1">
      <c r="B66" s="29">
        <v>58</v>
      </c>
      <c r="C66" s="169" t="s">
        <v>373</v>
      </c>
      <c r="D66" s="170" t="s">
        <v>368</v>
      </c>
      <c r="E66" s="58"/>
      <c r="F66" s="145"/>
      <c r="G66" s="31" t="e">
        <f>SUM(G65+VLOOKUP(E65,'[3]변수 타입'!$B$5:$E$14,3,FALSE))</f>
        <v>#N/A</v>
      </c>
      <c r="H66" s="6"/>
      <c r="I66" s="62" t="e">
        <f>VLOOKUP(E66,'[3]변수 타입'!$B$5:$E$14,2,FALSE)</f>
        <v>#N/A</v>
      </c>
      <c r="J66" s="20"/>
      <c r="K66" s="12"/>
    </row>
    <row r="67" spans="2:11" ht="15.95" customHeight="1">
      <c r="B67" s="29">
        <v>59</v>
      </c>
      <c r="C67" s="169" t="s">
        <v>373</v>
      </c>
      <c r="D67" s="170" t="s">
        <v>368</v>
      </c>
      <c r="E67" s="58"/>
      <c r="F67" s="145"/>
      <c r="G67" s="31" t="e">
        <f>SUM(G66+VLOOKUP(E66,'[3]변수 타입'!$B$5:$E$14,3,FALSE))</f>
        <v>#N/A</v>
      </c>
      <c r="H67" s="6"/>
      <c r="I67" s="62" t="e">
        <f>VLOOKUP(E67,'[3]변수 타입'!$B$5:$E$14,2,FALSE)</f>
        <v>#N/A</v>
      </c>
      <c r="J67" s="20"/>
      <c r="K67" s="12"/>
    </row>
    <row r="68" spans="2:11" ht="15.95" customHeight="1">
      <c r="B68" s="29">
        <v>60</v>
      </c>
      <c r="C68" s="169" t="s">
        <v>373</v>
      </c>
      <c r="D68" s="170" t="s">
        <v>368</v>
      </c>
      <c r="E68" s="58"/>
      <c r="F68" s="145"/>
      <c r="G68" s="31" t="e">
        <f>SUM(G67+VLOOKUP(E67,'[3]변수 타입'!$B$5:$E$14,3,FALSE))</f>
        <v>#N/A</v>
      </c>
      <c r="H68" s="6"/>
      <c r="I68" s="62" t="e">
        <f>VLOOKUP(E68,'[3]변수 타입'!$B$5:$E$14,2,FALSE)</f>
        <v>#N/A</v>
      </c>
      <c r="J68" s="20"/>
      <c r="K68" s="12"/>
    </row>
    <row r="69" spans="2:11" ht="15.95" customHeight="1">
      <c r="B69" s="29">
        <v>61</v>
      </c>
      <c r="C69" s="169" t="s">
        <v>373</v>
      </c>
      <c r="D69" s="170" t="s">
        <v>368</v>
      </c>
      <c r="E69" s="58"/>
      <c r="F69" s="145"/>
      <c r="G69" s="31" t="e">
        <f>SUM(G68+VLOOKUP(E68,'[3]변수 타입'!$B$5:$E$14,3,FALSE))</f>
        <v>#N/A</v>
      </c>
      <c r="H69" s="6"/>
      <c r="I69" s="62" t="e">
        <f>VLOOKUP(E69,'[3]변수 타입'!$B$5:$E$14,2,FALSE)</f>
        <v>#N/A</v>
      </c>
      <c r="J69" s="20"/>
      <c r="K69" s="12"/>
    </row>
    <row r="70" spans="2:11" ht="15.95" customHeight="1">
      <c r="B70" s="29">
        <v>62</v>
      </c>
      <c r="C70" s="169" t="s">
        <v>373</v>
      </c>
      <c r="D70" s="170" t="s">
        <v>368</v>
      </c>
      <c r="E70" s="58"/>
      <c r="F70" s="145"/>
      <c r="G70" s="31" t="e">
        <f>SUM(G69+VLOOKUP(E69,'[3]변수 타입'!$B$5:$E$14,3,FALSE))</f>
        <v>#N/A</v>
      </c>
      <c r="H70" s="6"/>
      <c r="I70" s="62" t="e">
        <f>VLOOKUP(E70,'[3]변수 타입'!$B$5:$E$14,2,FALSE)</f>
        <v>#N/A</v>
      </c>
      <c r="J70" s="20"/>
      <c r="K70" s="12"/>
    </row>
    <row r="71" spans="2:11" ht="15.95" customHeight="1">
      <c r="B71" s="29">
        <v>63</v>
      </c>
      <c r="C71" s="169" t="s">
        <v>373</v>
      </c>
      <c r="D71" s="170" t="s">
        <v>368</v>
      </c>
      <c r="E71" s="58"/>
      <c r="F71" s="145"/>
      <c r="G71" s="31" t="e">
        <f>SUM(G70+VLOOKUP(E70,'[3]변수 타입'!$B$5:$E$14,3,FALSE))</f>
        <v>#N/A</v>
      </c>
      <c r="H71" s="6"/>
      <c r="I71" s="62" t="e">
        <f>VLOOKUP(E71,'[3]변수 타입'!$B$5:$E$14,2,FALSE)</f>
        <v>#N/A</v>
      </c>
      <c r="J71" s="20"/>
      <c r="K71" s="12"/>
    </row>
    <row r="72" spans="2:11" ht="15.95" customHeight="1">
      <c r="B72" s="29">
        <v>64</v>
      </c>
      <c r="C72" s="169" t="s">
        <v>373</v>
      </c>
      <c r="D72" s="170" t="s">
        <v>368</v>
      </c>
      <c r="E72" s="58"/>
      <c r="F72" s="145"/>
      <c r="G72" s="31" t="e">
        <f>SUM(G71+VLOOKUP(E71,'[3]변수 타입'!$B$5:$E$14,3,FALSE))</f>
        <v>#N/A</v>
      </c>
      <c r="H72" s="6"/>
      <c r="I72" s="62" t="e">
        <f>VLOOKUP(E72,'[3]변수 타입'!$B$5:$E$14,2,FALSE)</f>
        <v>#N/A</v>
      </c>
      <c r="J72" s="20"/>
      <c r="K72" s="12"/>
    </row>
    <row r="73" spans="2:11" ht="15.95" customHeight="1">
      <c r="B73" s="29">
        <v>65</v>
      </c>
      <c r="C73" s="169" t="s">
        <v>373</v>
      </c>
      <c r="D73" s="170" t="s">
        <v>368</v>
      </c>
      <c r="E73" s="58"/>
      <c r="F73" s="145"/>
      <c r="G73" s="31" t="e">
        <f>SUM(G72+VLOOKUP(E72,'[3]변수 타입'!$B$5:$E$14,3,FALSE))</f>
        <v>#N/A</v>
      </c>
      <c r="H73" s="6"/>
      <c r="I73" s="62" t="e">
        <f>VLOOKUP(E73,'[3]변수 타입'!$B$5:$E$14,2,FALSE)</f>
        <v>#N/A</v>
      </c>
      <c r="J73" s="20"/>
      <c r="K73" s="12"/>
    </row>
    <row r="74" spans="2:11" ht="15.95" customHeight="1">
      <c r="B74" s="29">
        <v>66</v>
      </c>
      <c r="C74" s="169" t="s">
        <v>373</v>
      </c>
      <c r="D74" s="170" t="s">
        <v>368</v>
      </c>
      <c r="E74" s="58"/>
      <c r="F74" s="145"/>
      <c r="G74" s="31" t="e">
        <f>SUM(G73+VLOOKUP(E73,'[3]변수 타입'!$B$5:$E$14,3,FALSE))</f>
        <v>#N/A</v>
      </c>
      <c r="H74" s="6"/>
      <c r="I74" s="62" t="e">
        <f>VLOOKUP(E74,'[3]변수 타입'!$B$5:$E$14,2,FALSE)</f>
        <v>#N/A</v>
      </c>
      <c r="J74" s="20"/>
      <c r="K74" s="12"/>
    </row>
    <row r="75" spans="2:11" ht="15.95" customHeight="1">
      <c r="B75" s="29">
        <v>67</v>
      </c>
      <c r="C75" s="169" t="s">
        <v>373</v>
      </c>
      <c r="D75" s="170" t="s">
        <v>368</v>
      </c>
      <c r="E75" s="58"/>
      <c r="F75" s="145"/>
      <c r="G75" s="31" t="e">
        <f>SUM(G74+VLOOKUP(E74,'[3]변수 타입'!$B$5:$E$14,3,FALSE))</f>
        <v>#N/A</v>
      </c>
      <c r="H75" s="6"/>
      <c r="I75" s="62" t="e">
        <f>VLOOKUP(E75,'[3]변수 타입'!$B$5:$E$14,2,FALSE)</f>
        <v>#N/A</v>
      </c>
      <c r="J75" s="20"/>
      <c r="K75" s="12"/>
    </row>
    <row r="76" spans="2:11" ht="15.95" customHeight="1">
      <c r="B76" s="29">
        <v>68</v>
      </c>
      <c r="C76" s="169" t="s">
        <v>373</v>
      </c>
      <c r="D76" s="170" t="s">
        <v>368</v>
      </c>
      <c r="E76" s="58"/>
      <c r="F76" s="145"/>
      <c r="G76" s="31" t="e">
        <f>SUM(G75+VLOOKUP(E75,'[3]변수 타입'!$B$5:$E$14,3,FALSE))</f>
        <v>#N/A</v>
      </c>
      <c r="H76" s="6"/>
      <c r="I76" s="62" t="e">
        <f>VLOOKUP(E76,'[3]변수 타입'!$B$5:$E$14,2,FALSE)</f>
        <v>#N/A</v>
      </c>
      <c r="J76" s="20"/>
      <c r="K76" s="12"/>
    </row>
    <row r="77" spans="2:11" ht="15.95" customHeight="1">
      <c r="B77" s="29">
        <v>69</v>
      </c>
      <c r="C77" s="169" t="s">
        <v>373</v>
      </c>
      <c r="D77" s="170" t="s">
        <v>368</v>
      </c>
      <c r="E77" s="58"/>
      <c r="F77" s="145"/>
      <c r="G77" s="31" t="e">
        <f>SUM(G76+VLOOKUP(E76,'[3]변수 타입'!$B$5:$E$14,3,FALSE))</f>
        <v>#N/A</v>
      </c>
      <c r="H77" s="6"/>
      <c r="I77" s="62" t="e">
        <f>VLOOKUP(E77,'[3]변수 타입'!$B$5:$E$14,2,FALSE)</f>
        <v>#N/A</v>
      </c>
      <c r="J77" s="20"/>
      <c r="K77" s="12"/>
    </row>
    <row r="78" spans="2:11" ht="15.95" customHeight="1">
      <c r="B78" s="29">
        <v>70</v>
      </c>
      <c r="C78" s="169" t="s">
        <v>373</v>
      </c>
      <c r="D78" s="170" t="s">
        <v>368</v>
      </c>
      <c r="E78" s="58"/>
      <c r="F78" s="145"/>
      <c r="G78" s="31" t="e">
        <f>SUM(G77+VLOOKUP(E77,'[3]변수 타입'!$B$5:$E$14,3,FALSE))</f>
        <v>#N/A</v>
      </c>
      <c r="H78" s="6"/>
      <c r="I78" s="62" t="e">
        <f>VLOOKUP(E78,'[3]변수 타입'!$B$5:$E$14,2,FALSE)</f>
        <v>#N/A</v>
      </c>
      <c r="J78" s="20"/>
      <c r="K78" s="12"/>
    </row>
    <row r="79" spans="2:11" ht="15.95" customHeight="1">
      <c r="B79" s="29">
        <v>71</v>
      </c>
      <c r="C79" s="169" t="s">
        <v>373</v>
      </c>
      <c r="D79" s="170" t="s">
        <v>368</v>
      </c>
      <c r="E79" s="58"/>
      <c r="F79" s="145"/>
      <c r="G79" s="31" t="e">
        <f>SUM(G78+VLOOKUP(E78,'[3]변수 타입'!$B$5:$E$14,3,FALSE))</f>
        <v>#N/A</v>
      </c>
      <c r="H79" s="6"/>
      <c r="I79" s="62" t="e">
        <f>VLOOKUP(E79,'[3]변수 타입'!$B$5:$E$14,2,FALSE)</f>
        <v>#N/A</v>
      </c>
      <c r="J79" s="20"/>
      <c r="K79" s="12"/>
    </row>
    <row r="80" spans="2:11" ht="15.95" customHeight="1">
      <c r="B80" s="29">
        <v>72</v>
      </c>
      <c r="C80" s="169" t="s">
        <v>373</v>
      </c>
      <c r="D80" s="170" t="s">
        <v>368</v>
      </c>
      <c r="E80" s="58"/>
      <c r="F80" s="145"/>
      <c r="G80" s="31" t="e">
        <f>SUM(G79+VLOOKUP(E79,'[3]변수 타입'!$B$5:$E$14,3,FALSE))</f>
        <v>#N/A</v>
      </c>
      <c r="H80" s="6"/>
      <c r="I80" s="62" t="e">
        <f>VLOOKUP(E80,'[3]변수 타입'!$B$5:$E$14,2,FALSE)</f>
        <v>#N/A</v>
      </c>
      <c r="J80" s="20"/>
      <c r="K80" s="12"/>
    </row>
    <row r="81" spans="2:11" ht="15.95" customHeight="1">
      <c r="B81" s="29">
        <v>73</v>
      </c>
      <c r="C81" s="169" t="s">
        <v>373</v>
      </c>
      <c r="D81" s="170" t="s">
        <v>368</v>
      </c>
      <c r="E81" s="58"/>
      <c r="F81" s="145"/>
      <c r="G81" s="31" t="e">
        <f>SUM(G80+VLOOKUP(E80,'[3]변수 타입'!$B$5:$E$14,3,FALSE))</f>
        <v>#N/A</v>
      </c>
      <c r="H81" s="6"/>
      <c r="I81" s="62" t="e">
        <f>VLOOKUP(E81,'[3]변수 타입'!$B$5:$E$14,2,FALSE)</f>
        <v>#N/A</v>
      </c>
      <c r="J81" s="20"/>
      <c r="K81" s="12"/>
    </row>
    <row r="82" spans="2:11" ht="15.95" customHeight="1">
      <c r="B82" s="29">
        <v>74</v>
      </c>
      <c r="C82" s="169" t="s">
        <v>373</v>
      </c>
      <c r="D82" s="170" t="s">
        <v>368</v>
      </c>
      <c r="E82" s="58"/>
      <c r="F82" s="145"/>
      <c r="G82" s="31" t="e">
        <f>SUM(G81+VLOOKUP(E81,'[3]변수 타입'!$B$5:$E$14,3,FALSE))</f>
        <v>#N/A</v>
      </c>
      <c r="H82" s="7"/>
      <c r="I82" s="62" t="e">
        <f>VLOOKUP(E82,'[3]변수 타입'!$B$5:$E$14,2,FALSE)</f>
        <v>#N/A</v>
      </c>
      <c r="J82" s="102"/>
      <c r="K82" s="12"/>
    </row>
    <row r="83" spans="2:11" ht="15.95" customHeight="1">
      <c r="B83" s="29">
        <v>75</v>
      </c>
      <c r="C83" s="169" t="s">
        <v>373</v>
      </c>
      <c r="D83" s="170" t="s">
        <v>368</v>
      </c>
      <c r="E83" s="58"/>
      <c r="F83" s="145"/>
      <c r="G83" s="31" t="e">
        <f>SUM(G82+VLOOKUP(E82,'[3]변수 타입'!$B$5:$E$14,3,FALSE))</f>
        <v>#N/A</v>
      </c>
      <c r="H83" s="7"/>
      <c r="I83" s="62" t="e">
        <f>VLOOKUP(E83,'[3]변수 타입'!$B$5:$E$14,2,FALSE)</f>
        <v>#N/A</v>
      </c>
      <c r="J83" s="102"/>
      <c r="K83" s="12"/>
    </row>
    <row r="84" spans="2:11" ht="15.95" customHeight="1">
      <c r="B84" s="29">
        <v>76</v>
      </c>
      <c r="C84" s="169" t="s">
        <v>373</v>
      </c>
      <c r="D84" s="170" t="s">
        <v>368</v>
      </c>
      <c r="E84" s="58"/>
      <c r="F84" s="145"/>
      <c r="G84" s="31" t="e">
        <f>SUM(G83+VLOOKUP(E83,'[3]변수 타입'!$B$5:$E$14,3,FALSE))</f>
        <v>#N/A</v>
      </c>
      <c r="H84" s="7"/>
      <c r="I84" s="62" t="e">
        <f>VLOOKUP(E84,'[3]변수 타입'!$B$5:$E$14,2,FALSE)</f>
        <v>#N/A</v>
      </c>
      <c r="J84" s="102"/>
      <c r="K84" s="12"/>
    </row>
    <row r="85" spans="2:11" ht="15.95" customHeight="1">
      <c r="B85" s="29">
        <v>77</v>
      </c>
      <c r="C85" s="169" t="s">
        <v>373</v>
      </c>
      <c r="D85" s="170" t="s">
        <v>368</v>
      </c>
      <c r="E85" s="58"/>
      <c r="F85" s="145"/>
      <c r="G85" s="31" t="e">
        <f>SUM(G84+VLOOKUP(E84,'[3]변수 타입'!$B$5:$E$14,3,FALSE))</f>
        <v>#N/A</v>
      </c>
      <c r="H85" s="7"/>
      <c r="I85" s="62" t="e">
        <f>VLOOKUP(E85,'[3]변수 타입'!$B$5:$E$14,2,FALSE)</f>
        <v>#N/A</v>
      </c>
      <c r="J85" s="102"/>
      <c r="K85" s="12"/>
    </row>
    <row r="86" spans="2:11" ht="15.95" customHeight="1">
      <c r="B86" s="29">
        <v>78</v>
      </c>
      <c r="C86" s="169" t="s">
        <v>373</v>
      </c>
      <c r="D86" s="170" t="s">
        <v>368</v>
      </c>
      <c r="E86" s="58"/>
      <c r="F86" s="145"/>
      <c r="G86" s="31" t="e">
        <f>SUM(G85+VLOOKUP(E85,'[3]변수 타입'!$B$5:$E$14,3,FALSE))</f>
        <v>#N/A</v>
      </c>
      <c r="H86" s="7"/>
      <c r="I86" s="62" t="e">
        <f>VLOOKUP(E86,'[3]변수 타입'!$B$5:$E$14,2,FALSE)</f>
        <v>#N/A</v>
      </c>
      <c r="J86" s="102"/>
      <c r="K86" s="12"/>
    </row>
    <row r="87" spans="2:11" ht="15.95" customHeight="1">
      <c r="B87" s="29">
        <v>79</v>
      </c>
      <c r="C87" s="169" t="s">
        <v>373</v>
      </c>
      <c r="D87" s="170" t="s">
        <v>368</v>
      </c>
      <c r="E87" s="58"/>
      <c r="F87" s="145"/>
      <c r="G87" s="31" t="e">
        <f>SUM(G86+VLOOKUP(E86,'[3]변수 타입'!$B$5:$E$14,3,FALSE))</f>
        <v>#N/A</v>
      </c>
      <c r="H87" s="7"/>
      <c r="I87" s="62" t="e">
        <f>VLOOKUP(E87,'[3]변수 타입'!$B$5:$E$14,2,FALSE)</f>
        <v>#N/A</v>
      </c>
      <c r="J87" s="102"/>
      <c r="K87" s="12"/>
    </row>
    <row r="88" spans="2:11" ht="15.95" customHeight="1">
      <c r="B88" s="29">
        <v>80</v>
      </c>
      <c r="C88" s="169" t="s">
        <v>373</v>
      </c>
      <c r="D88" s="170" t="s">
        <v>368</v>
      </c>
      <c r="E88" s="58"/>
      <c r="F88" s="145"/>
      <c r="G88" s="31" t="e">
        <f>SUM(G87+VLOOKUP(E87,'[3]변수 타입'!$B$5:$E$14,3,FALSE))</f>
        <v>#N/A</v>
      </c>
      <c r="H88" s="6"/>
      <c r="I88" s="62" t="e">
        <f>VLOOKUP(E88,'[3]변수 타입'!$B$5:$E$14,2,FALSE)</f>
        <v>#N/A</v>
      </c>
      <c r="J88" s="102"/>
      <c r="K88" s="12"/>
    </row>
    <row r="89" spans="2:11" ht="15.95" customHeight="1">
      <c r="B89" s="29">
        <v>81</v>
      </c>
      <c r="C89" s="169" t="s">
        <v>373</v>
      </c>
      <c r="D89" s="170" t="s">
        <v>368</v>
      </c>
      <c r="E89" s="58"/>
      <c r="F89" s="145"/>
      <c r="G89" s="31" t="e">
        <f>SUM(G88+VLOOKUP(E88,'[3]변수 타입'!$B$5:$E$14,3,FALSE))</f>
        <v>#N/A</v>
      </c>
      <c r="H89" s="6"/>
      <c r="I89" s="62" t="e">
        <f>VLOOKUP(E89,'[3]변수 타입'!$B$5:$E$14,2,FALSE)</f>
        <v>#N/A</v>
      </c>
      <c r="J89" s="102"/>
      <c r="K89" s="12"/>
    </row>
    <row r="90" spans="2:11" ht="15.95" customHeight="1">
      <c r="B90" s="29">
        <v>82</v>
      </c>
      <c r="C90" s="169" t="s">
        <v>373</v>
      </c>
      <c r="D90" s="170" t="s">
        <v>368</v>
      </c>
      <c r="E90" s="58"/>
      <c r="F90" s="145"/>
      <c r="G90" s="31" t="e">
        <f>SUM(G89+VLOOKUP(E89,'[3]변수 타입'!$B$5:$E$14,3,FALSE))</f>
        <v>#N/A</v>
      </c>
      <c r="H90" s="6"/>
      <c r="I90" s="62" t="e">
        <f>VLOOKUP(E90,'[3]변수 타입'!$B$5:$E$14,2,FALSE)</f>
        <v>#N/A</v>
      </c>
      <c r="J90" s="20"/>
      <c r="K90" s="12"/>
    </row>
    <row r="91" spans="2:11" ht="15.95" customHeight="1">
      <c r="B91" s="29">
        <v>83</v>
      </c>
      <c r="C91" s="169" t="s">
        <v>373</v>
      </c>
      <c r="D91" s="170" t="s">
        <v>368</v>
      </c>
      <c r="E91" s="58"/>
      <c r="F91" s="145"/>
      <c r="G91" s="31" t="e">
        <f>SUM(G90+VLOOKUP(E90,'[3]변수 타입'!$B$5:$E$14,3,FALSE))</f>
        <v>#N/A</v>
      </c>
      <c r="H91" s="6"/>
      <c r="I91" s="62" t="e">
        <f>VLOOKUP(E91,'[3]변수 타입'!$B$5:$E$14,2,FALSE)</f>
        <v>#N/A</v>
      </c>
      <c r="J91" s="20"/>
      <c r="K91" s="12"/>
    </row>
    <row r="92" spans="2:11" ht="15.95" customHeight="1">
      <c r="B92" s="29">
        <v>84</v>
      </c>
      <c r="C92" s="169" t="s">
        <v>373</v>
      </c>
      <c r="D92" s="170" t="s">
        <v>368</v>
      </c>
      <c r="E92" s="58"/>
      <c r="F92" s="145"/>
      <c r="G92" s="31" t="e">
        <f>SUM(G91+VLOOKUP(E91,'[3]변수 타입'!$B$5:$E$14,3,FALSE))</f>
        <v>#N/A</v>
      </c>
      <c r="H92" s="6"/>
      <c r="I92" s="62" t="e">
        <f>VLOOKUP(E92,'[3]변수 타입'!$B$5:$E$14,2,FALSE)</f>
        <v>#N/A</v>
      </c>
      <c r="J92" s="20"/>
      <c r="K92" s="12"/>
    </row>
    <row r="93" spans="2:11" ht="15.95" customHeight="1">
      <c r="B93" s="29">
        <v>85</v>
      </c>
      <c r="C93" s="169" t="s">
        <v>373</v>
      </c>
      <c r="D93" s="170" t="s">
        <v>368</v>
      </c>
      <c r="E93" s="58"/>
      <c r="F93" s="145"/>
      <c r="G93" s="31" t="e">
        <f>SUM(G92+VLOOKUP(E92,'[3]변수 타입'!$B$5:$E$14,3,FALSE))</f>
        <v>#N/A</v>
      </c>
      <c r="H93" s="6"/>
      <c r="I93" s="62" t="e">
        <f>VLOOKUP(E93,'[3]변수 타입'!$B$5:$E$14,2,FALSE)</f>
        <v>#N/A</v>
      </c>
      <c r="J93" s="20"/>
      <c r="K93" s="12"/>
    </row>
    <row r="94" spans="2:11" ht="15.95" customHeight="1">
      <c r="B94" s="29">
        <v>86</v>
      </c>
      <c r="C94" s="169" t="s">
        <v>373</v>
      </c>
      <c r="D94" s="170" t="s">
        <v>368</v>
      </c>
      <c r="E94" s="58"/>
      <c r="F94" s="145"/>
      <c r="G94" s="31" t="e">
        <f>SUM(G93+VLOOKUP(E93,'[3]변수 타입'!$B$5:$E$14,3,FALSE))</f>
        <v>#N/A</v>
      </c>
      <c r="H94" s="6"/>
      <c r="I94" s="62" t="e">
        <f>VLOOKUP(E94,'[3]변수 타입'!$B$5:$E$14,2,FALSE)</f>
        <v>#N/A</v>
      </c>
      <c r="J94" s="20"/>
      <c r="K94" s="12"/>
    </row>
    <row r="95" spans="2:11" ht="15.95" customHeight="1">
      <c r="B95" s="29">
        <v>87</v>
      </c>
      <c r="C95" s="169" t="s">
        <v>373</v>
      </c>
      <c r="D95" s="170" t="s">
        <v>368</v>
      </c>
      <c r="E95" s="58"/>
      <c r="F95" s="145"/>
      <c r="G95" s="31" t="e">
        <f>SUM(G94+VLOOKUP(E94,'[3]변수 타입'!$B$5:$E$14,3,FALSE))</f>
        <v>#N/A</v>
      </c>
      <c r="H95" s="6"/>
      <c r="I95" s="62" t="e">
        <f>VLOOKUP(E95,'[3]변수 타입'!$B$5:$E$14,2,FALSE)</f>
        <v>#N/A</v>
      </c>
      <c r="J95" s="20"/>
      <c r="K95" s="12"/>
    </row>
    <row r="96" spans="2:11" ht="15.95" customHeight="1">
      <c r="B96" s="29">
        <v>88</v>
      </c>
      <c r="C96" s="169" t="s">
        <v>373</v>
      </c>
      <c r="D96" s="170" t="s">
        <v>368</v>
      </c>
      <c r="E96" s="58"/>
      <c r="F96" s="145"/>
      <c r="G96" s="31" t="e">
        <f>SUM(G95+VLOOKUP(E95,'[3]변수 타입'!$B$5:$E$14,3,FALSE))</f>
        <v>#N/A</v>
      </c>
      <c r="H96" s="6"/>
      <c r="I96" s="62" t="e">
        <f>VLOOKUP(E96,'[3]변수 타입'!$B$5:$E$14,2,FALSE)</f>
        <v>#N/A</v>
      </c>
      <c r="J96" s="20"/>
      <c r="K96" s="12"/>
    </row>
    <row r="97" spans="2:11" ht="15.95" customHeight="1">
      <c r="B97" s="29">
        <v>89</v>
      </c>
      <c r="C97" s="169" t="s">
        <v>373</v>
      </c>
      <c r="D97" s="170" t="s">
        <v>368</v>
      </c>
      <c r="E97" s="58"/>
      <c r="F97" s="145"/>
      <c r="G97" s="31" t="e">
        <f>SUM(G96+VLOOKUP(E96,'[3]변수 타입'!$B$5:$E$14,3,FALSE))</f>
        <v>#N/A</v>
      </c>
      <c r="H97" s="6"/>
      <c r="I97" s="62" t="e">
        <f>VLOOKUP(E97,'[3]변수 타입'!$B$5:$E$14,2,FALSE)</f>
        <v>#N/A</v>
      </c>
      <c r="J97" s="20"/>
      <c r="K97" s="12"/>
    </row>
    <row r="98" spans="2:11" ht="15.95" customHeight="1">
      <c r="B98" s="29">
        <v>90</v>
      </c>
      <c r="C98" s="169" t="s">
        <v>373</v>
      </c>
      <c r="D98" s="170" t="s">
        <v>368</v>
      </c>
      <c r="E98" s="58"/>
      <c r="F98" s="145"/>
      <c r="G98" s="31" t="e">
        <f>SUM(G97+VLOOKUP(E97,'[3]변수 타입'!$B$5:$E$14,3,FALSE))</f>
        <v>#N/A</v>
      </c>
      <c r="H98" s="6"/>
      <c r="I98" s="62" t="e">
        <f>VLOOKUP(E98,'[3]변수 타입'!$B$5:$E$14,2,FALSE)</f>
        <v>#N/A</v>
      </c>
      <c r="J98" s="20"/>
      <c r="K98" s="12"/>
    </row>
    <row r="99" spans="2:11" ht="15.95" customHeight="1">
      <c r="B99" s="29">
        <v>91</v>
      </c>
      <c r="C99" s="169" t="s">
        <v>373</v>
      </c>
      <c r="D99" s="170" t="s">
        <v>368</v>
      </c>
      <c r="E99" s="58"/>
      <c r="F99" s="145"/>
      <c r="G99" s="31" t="e">
        <f>SUM(G98+VLOOKUP(E98,'[3]변수 타입'!$B$5:$E$14,3,FALSE))</f>
        <v>#N/A</v>
      </c>
      <c r="H99" s="6"/>
      <c r="I99" s="62" t="e">
        <f>VLOOKUP(E99,'[3]변수 타입'!$B$5:$E$14,2,FALSE)</f>
        <v>#N/A</v>
      </c>
      <c r="J99" s="20"/>
      <c r="K99" s="12"/>
    </row>
    <row r="100" spans="2:11" ht="15.95" customHeight="1">
      <c r="B100" s="29">
        <v>92</v>
      </c>
      <c r="C100" s="169" t="s">
        <v>373</v>
      </c>
      <c r="D100" s="170" t="s">
        <v>368</v>
      </c>
      <c r="E100" s="58"/>
      <c r="F100" s="145"/>
      <c r="G100" s="31" t="e">
        <f>SUM(G99+VLOOKUP(E99,'[3]변수 타입'!$B$5:$E$14,3,FALSE))</f>
        <v>#N/A</v>
      </c>
      <c r="H100" s="6"/>
      <c r="I100" s="62" t="e">
        <f>VLOOKUP(E100,'[3]변수 타입'!$B$5:$E$14,2,FALSE)</f>
        <v>#N/A</v>
      </c>
      <c r="J100" s="20"/>
      <c r="K100" s="12"/>
    </row>
    <row r="101" spans="2:11" ht="15.95" customHeight="1">
      <c r="B101" s="29">
        <v>93</v>
      </c>
      <c r="C101" s="169" t="s">
        <v>373</v>
      </c>
      <c r="D101" s="170" t="s">
        <v>368</v>
      </c>
      <c r="E101" s="58"/>
      <c r="F101" s="145"/>
      <c r="G101" s="31" t="e">
        <f>SUM(G100+VLOOKUP(E100,'[3]변수 타입'!$B$5:$E$14,3,FALSE))</f>
        <v>#N/A</v>
      </c>
      <c r="H101" s="6"/>
      <c r="I101" s="62" t="e">
        <f>VLOOKUP(E101,'[3]변수 타입'!$B$5:$E$14,2,FALSE)</f>
        <v>#N/A</v>
      </c>
      <c r="J101" s="20"/>
      <c r="K101" s="12"/>
    </row>
    <row r="102" spans="2:11" ht="15.95" customHeight="1">
      <c r="B102" s="29">
        <v>94</v>
      </c>
      <c r="C102" s="169" t="s">
        <v>373</v>
      </c>
      <c r="D102" s="170" t="s">
        <v>368</v>
      </c>
      <c r="E102" s="58"/>
      <c r="F102" s="145"/>
      <c r="G102" s="31" t="e">
        <f>SUM(G101+VLOOKUP(E101,'[3]변수 타입'!$B$5:$E$14,3,FALSE))</f>
        <v>#N/A</v>
      </c>
      <c r="H102" s="6"/>
      <c r="I102" s="62" t="e">
        <f>VLOOKUP(E102,'[3]변수 타입'!$B$5:$E$14,2,FALSE)</f>
        <v>#N/A</v>
      </c>
      <c r="J102" s="20"/>
      <c r="K102" s="12"/>
    </row>
    <row r="103" spans="2:11" ht="15.95" customHeight="1">
      <c r="B103" s="29">
        <v>95</v>
      </c>
      <c r="C103" s="169" t="s">
        <v>373</v>
      </c>
      <c r="D103" s="170" t="s">
        <v>368</v>
      </c>
      <c r="E103" s="58"/>
      <c r="F103" s="145"/>
      <c r="G103" s="31" t="e">
        <f>SUM(G102+VLOOKUP(E102,'[3]변수 타입'!$B$5:$E$14,3,FALSE))</f>
        <v>#N/A</v>
      </c>
      <c r="H103" s="6"/>
      <c r="I103" s="62" t="e">
        <f>VLOOKUP(E103,'[3]변수 타입'!$B$5:$E$14,2,FALSE)</f>
        <v>#N/A</v>
      </c>
      <c r="J103" s="20"/>
      <c r="K103" s="12"/>
    </row>
    <row r="104" spans="2:11" ht="15.95" customHeight="1">
      <c r="B104" s="29">
        <v>96</v>
      </c>
      <c r="C104" s="169" t="s">
        <v>373</v>
      </c>
      <c r="D104" s="170" t="s">
        <v>368</v>
      </c>
      <c r="E104" s="58"/>
      <c r="F104" s="145"/>
      <c r="G104" s="31" t="e">
        <f>SUM(G103+VLOOKUP(E103,'[3]변수 타입'!$B$5:$E$14,3,FALSE))</f>
        <v>#N/A</v>
      </c>
      <c r="H104" s="6"/>
      <c r="I104" s="62" t="e">
        <f>VLOOKUP(E104,'[3]변수 타입'!$B$5:$E$14,2,FALSE)</f>
        <v>#N/A</v>
      </c>
      <c r="J104" s="20"/>
      <c r="K104" s="12"/>
    </row>
    <row r="105" spans="2:11" ht="15.95" customHeight="1">
      <c r="B105" s="29">
        <v>97</v>
      </c>
      <c r="C105" s="169" t="s">
        <v>373</v>
      </c>
      <c r="D105" s="170" t="s">
        <v>368</v>
      </c>
      <c r="E105" s="58"/>
      <c r="F105" s="145"/>
      <c r="G105" s="31" t="e">
        <f>SUM(G104+VLOOKUP(E104,'[3]변수 타입'!$B$5:$E$14,3,FALSE))</f>
        <v>#N/A</v>
      </c>
      <c r="H105" s="6"/>
      <c r="I105" s="62" t="e">
        <f>VLOOKUP(E105,'[3]변수 타입'!$B$5:$E$14,2,FALSE)</f>
        <v>#N/A</v>
      </c>
      <c r="J105" s="20"/>
      <c r="K105" s="12"/>
    </row>
    <row r="106" spans="2:11" ht="15.95" customHeight="1">
      <c r="B106" s="29">
        <v>98</v>
      </c>
      <c r="C106" s="169" t="s">
        <v>373</v>
      </c>
      <c r="D106" s="170" t="s">
        <v>368</v>
      </c>
      <c r="E106" s="58"/>
      <c r="F106" s="145"/>
      <c r="G106" s="31" t="e">
        <f>SUM(G105+VLOOKUP(E105,'[3]변수 타입'!$B$5:$E$14,3,FALSE))</f>
        <v>#N/A</v>
      </c>
      <c r="H106" s="6"/>
      <c r="I106" s="62" t="e">
        <f>VLOOKUP(E106,'[3]변수 타입'!$B$5:$E$14,2,FALSE)</f>
        <v>#N/A</v>
      </c>
      <c r="J106" s="20"/>
      <c r="K106" s="12"/>
    </row>
    <row r="107" spans="2:11" ht="15.95" customHeight="1">
      <c r="B107" s="29">
        <v>99</v>
      </c>
      <c r="C107" s="169" t="s">
        <v>373</v>
      </c>
      <c r="D107" s="170" t="s">
        <v>368</v>
      </c>
      <c r="E107" s="58"/>
      <c r="F107" s="145"/>
      <c r="G107" s="31" t="e">
        <f>SUM(G106+VLOOKUP(E106,'[3]변수 타입'!$B$5:$E$14,3,FALSE))</f>
        <v>#N/A</v>
      </c>
      <c r="H107" s="6"/>
      <c r="I107" s="62" t="e">
        <f>VLOOKUP(E107,'[3]변수 타입'!$B$5:$E$14,2,FALSE)</f>
        <v>#N/A</v>
      </c>
      <c r="J107" s="20"/>
      <c r="K107" s="12"/>
    </row>
    <row r="108" spans="2:11" ht="15.95" customHeight="1">
      <c r="B108" s="29">
        <v>100</v>
      </c>
      <c r="C108" s="169" t="s">
        <v>373</v>
      </c>
      <c r="D108" s="170" t="s">
        <v>368</v>
      </c>
      <c r="E108" s="58"/>
      <c r="F108" s="145"/>
      <c r="G108" s="31" t="e">
        <f>SUM(G107+VLOOKUP(E107,'[3]변수 타입'!$B$5:$E$14,3,FALSE))</f>
        <v>#N/A</v>
      </c>
      <c r="H108" s="6"/>
      <c r="I108" s="62" t="e">
        <f>VLOOKUP(E108,'[3]변수 타입'!$B$5:$E$14,2,FALSE)</f>
        <v>#N/A</v>
      </c>
      <c r="J108" s="20"/>
      <c r="K108" s="12"/>
    </row>
    <row r="109" spans="2:11" ht="15.95" customHeight="1">
      <c r="B109" s="29">
        <v>101</v>
      </c>
      <c r="C109" s="169" t="s">
        <v>373</v>
      </c>
      <c r="D109" s="170" t="s">
        <v>368</v>
      </c>
      <c r="E109" s="58"/>
      <c r="F109" s="145"/>
      <c r="G109" s="31" t="e">
        <f>SUM(G108+VLOOKUP(E108,'[3]변수 타입'!$B$5:$E$14,3,FALSE))</f>
        <v>#N/A</v>
      </c>
      <c r="H109" s="6"/>
      <c r="I109" s="62" t="e">
        <f>VLOOKUP(E109,'[3]변수 타입'!$B$5:$E$14,2,FALSE)</f>
        <v>#N/A</v>
      </c>
      <c r="J109" s="20"/>
      <c r="K109" s="12"/>
    </row>
    <row r="110" spans="2:11" ht="15.95" customHeight="1">
      <c r="B110" s="29">
        <v>102</v>
      </c>
      <c r="C110" s="169" t="s">
        <v>373</v>
      </c>
      <c r="D110" s="170" t="s">
        <v>368</v>
      </c>
      <c r="E110" s="58"/>
      <c r="F110" s="145"/>
      <c r="G110" s="31" t="e">
        <f>SUM(G109+VLOOKUP(E109,'[3]변수 타입'!$B$5:$E$14,3,FALSE))</f>
        <v>#N/A</v>
      </c>
      <c r="H110" s="6"/>
      <c r="I110" s="62" t="e">
        <f>VLOOKUP(E110,'[3]변수 타입'!$B$5:$E$14,2,FALSE)</f>
        <v>#N/A</v>
      </c>
      <c r="J110" s="20"/>
      <c r="K110" s="12"/>
    </row>
    <row r="111" spans="2:11" ht="15.95" customHeight="1">
      <c r="B111" s="29">
        <v>103</v>
      </c>
      <c r="C111" s="169" t="s">
        <v>373</v>
      </c>
      <c r="D111" s="170" t="s">
        <v>368</v>
      </c>
      <c r="E111" s="58"/>
      <c r="F111" s="145"/>
      <c r="G111" s="31" t="e">
        <f>SUM(G110+VLOOKUP(E110,'[3]변수 타입'!$B$5:$E$14,3,FALSE))</f>
        <v>#N/A</v>
      </c>
      <c r="H111" s="6"/>
      <c r="I111" s="62" t="e">
        <f>VLOOKUP(E111,'[3]변수 타입'!$B$5:$E$14,2,FALSE)</f>
        <v>#N/A</v>
      </c>
      <c r="J111" s="20"/>
      <c r="K111" s="12"/>
    </row>
    <row r="112" spans="2:11" ht="15.95" customHeight="1">
      <c r="B112" s="29">
        <v>104</v>
      </c>
      <c r="C112" s="169" t="s">
        <v>373</v>
      </c>
      <c r="D112" s="170" t="s">
        <v>368</v>
      </c>
      <c r="E112" s="58"/>
      <c r="F112" s="145"/>
      <c r="G112" s="31" t="e">
        <f>SUM(G111+VLOOKUP(E111,'[3]변수 타입'!$B$5:$E$14,3,FALSE))</f>
        <v>#N/A</v>
      </c>
      <c r="H112" s="6"/>
      <c r="I112" s="62" t="e">
        <f>VLOOKUP(E112,'[3]변수 타입'!$B$5:$E$14,2,FALSE)</f>
        <v>#N/A</v>
      </c>
      <c r="J112" s="20"/>
      <c r="K112" s="12"/>
    </row>
    <row r="113" spans="2:11" ht="15.95" customHeight="1">
      <c r="B113" s="29">
        <v>105</v>
      </c>
      <c r="C113" s="169" t="s">
        <v>373</v>
      </c>
      <c r="D113" s="170" t="s">
        <v>368</v>
      </c>
      <c r="E113" s="58"/>
      <c r="F113" s="145"/>
      <c r="G113" s="31" t="e">
        <f>SUM(G112+VLOOKUP(E112,'[3]변수 타입'!$B$5:$E$14,3,FALSE))</f>
        <v>#N/A</v>
      </c>
      <c r="H113" s="6"/>
      <c r="I113" s="62" t="e">
        <f>VLOOKUP(E113,'[3]변수 타입'!$B$5:$E$14,2,FALSE)</f>
        <v>#N/A</v>
      </c>
      <c r="J113" s="20"/>
      <c r="K113" s="12"/>
    </row>
    <row r="114" spans="2:11" ht="15.95" customHeight="1">
      <c r="B114" s="29">
        <v>106</v>
      </c>
      <c r="C114" s="169" t="s">
        <v>373</v>
      </c>
      <c r="D114" s="170" t="s">
        <v>368</v>
      </c>
      <c r="E114" s="58"/>
      <c r="F114" s="145"/>
      <c r="G114" s="31" t="e">
        <f>SUM(G113+VLOOKUP(E113,'[3]변수 타입'!$B$5:$E$14,3,FALSE))</f>
        <v>#N/A</v>
      </c>
      <c r="H114" s="6"/>
      <c r="I114" s="62" t="e">
        <f>VLOOKUP(E114,'[3]변수 타입'!$B$5:$E$14,2,FALSE)</f>
        <v>#N/A</v>
      </c>
      <c r="J114" s="20"/>
      <c r="K114" s="12"/>
    </row>
    <row r="115" spans="2:11" ht="15.95" customHeight="1">
      <c r="B115" s="29">
        <v>107</v>
      </c>
      <c r="C115" s="169" t="s">
        <v>373</v>
      </c>
      <c r="D115" s="170" t="s">
        <v>368</v>
      </c>
      <c r="E115" s="58"/>
      <c r="F115" s="145"/>
      <c r="G115" s="31" t="e">
        <f>SUM(G114+VLOOKUP(E114,'[3]변수 타입'!$B$5:$E$14,3,FALSE))</f>
        <v>#N/A</v>
      </c>
      <c r="H115" s="6"/>
      <c r="I115" s="62" t="e">
        <f>VLOOKUP(E115,'[3]변수 타입'!$B$5:$E$14,2,FALSE)</f>
        <v>#N/A</v>
      </c>
      <c r="J115" s="20"/>
      <c r="K115" s="12"/>
    </row>
    <row r="116" spans="2:11" ht="15.95" customHeight="1">
      <c r="B116" s="29">
        <v>108</v>
      </c>
      <c r="C116" s="169" t="s">
        <v>373</v>
      </c>
      <c r="D116" s="170" t="s">
        <v>368</v>
      </c>
      <c r="E116" s="58"/>
      <c r="F116" s="145"/>
      <c r="G116" s="31" t="e">
        <f>SUM(G115+VLOOKUP(E115,'[3]변수 타입'!$B$5:$E$14,3,FALSE))</f>
        <v>#N/A</v>
      </c>
      <c r="H116" s="6"/>
      <c r="I116" s="62" t="e">
        <f>VLOOKUP(E116,'[3]변수 타입'!$B$5:$E$14,2,FALSE)</f>
        <v>#N/A</v>
      </c>
      <c r="J116" s="20"/>
      <c r="K116" s="12"/>
    </row>
    <row r="117" spans="2:11" ht="15.95" customHeight="1">
      <c r="B117" s="29">
        <v>109</v>
      </c>
      <c r="C117" s="169" t="s">
        <v>373</v>
      </c>
      <c r="D117" s="170" t="s">
        <v>368</v>
      </c>
      <c r="E117" s="58"/>
      <c r="F117" s="145"/>
      <c r="G117" s="31" t="e">
        <f>SUM(G116+VLOOKUP(E116,'[3]변수 타입'!$B$5:$E$14,3,FALSE))</f>
        <v>#N/A</v>
      </c>
      <c r="H117" s="6"/>
      <c r="I117" s="62" t="e">
        <f>VLOOKUP(E117,'[3]변수 타입'!$B$5:$E$14,2,FALSE)</f>
        <v>#N/A</v>
      </c>
      <c r="J117" s="20"/>
      <c r="K117" s="12"/>
    </row>
    <row r="118" spans="2:11" ht="15.95" customHeight="1">
      <c r="B118" s="29">
        <v>110</v>
      </c>
      <c r="C118" s="169" t="s">
        <v>373</v>
      </c>
      <c r="D118" s="170" t="s">
        <v>368</v>
      </c>
      <c r="E118" s="58"/>
      <c r="F118" s="145"/>
      <c r="G118" s="31" t="e">
        <f>SUM(G117+VLOOKUP(E117,'[3]변수 타입'!$B$5:$E$14,3,FALSE))</f>
        <v>#N/A</v>
      </c>
      <c r="H118" s="6"/>
      <c r="I118" s="62" t="e">
        <f>VLOOKUP(E118,'[3]변수 타입'!$B$5:$E$14,2,FALSE)</f>
        <v>#N/A</v>
      </c>
      <c r="J118" s="20"/>
      <c r="K118" s="12"/>
    </row>
    <row r="119" spans="2:11" ht="15.95" customHeight="1">
      <c r="B119" s="29">
        <v>111</v>
      </c>
      <c r="C119" s="169" t="s">
        <v>373</v>
      </c>
      <c r="D119" s="170" t="s">
        <v>368</v>
      </c>
      <c r="E119" s="58"/>
      <c r="F119" s="145"/>
      <c r="G119" s="31" t="e">
        <f>SUM(G118+VLOOKUP(E118,'[3]변수 타입'!$B$5:$E$14,3,FALSE))</f>
        <v>#N/A</v>
      </c>
      <c r="H119" s="6"/>
      <c r="I119" s="62" t="e">
        <f>VLOOKUP(E119,'[3]변수 타입'!$B$5:$E$14,2,FALSE)</f>
        <v>#N/A</v>
      </c>
      <c r="J119" s="20"/>
      <c r="K119" s="12"/>
    </row>
    <row r="120" spans="2:11" ht="15.95" customHeight="1">
      <c r="B120" s="29">
        <v>112</v>
      </c>
      <c r="C120" s="169" t="s">
        <v>373</v>
      </c>
      <c r="D120" s="170" t="s">
        <v>368</v>
      </c>
      <c r="E120" s="58"/>
      <c r="F120" s="145"/>
      <c r="G120" s="31" t="e">
        <f>SUM(G119+VLOOKUP(E119,'[3]변수 타입'!$B$5:$E$14,3,FALSE))</f>
        <v>#N/A</v>
      </c>
      <c r="H120" s="6"/>
      <c r="I120" s="62" t="e">
        <f>VLOOKUP(E120,'[3]변수 타입'!$B$5:$E$14,2,FALSE)</f>
        <v>#N/A</v>
      </c>
      <c r="J120" s="20"/>
      <c r="K120" s="12"/>
    </row>
    <row r="121" spans="2:11" ht="15.95" customHeight="1">
      <c r="B121" s="29">
        <v>113</v>
      </c>
      <c r="C121" s="169" t="s">
        <v>373</v>
      </c>
      <c r="D121" s="170" t="s">
        <v>368</v>
      </c>
      <c r="E121" s="58"/>
      <c r="F121" s="145"/>
      <c r="G121" s="31" t="e">
        <f>SUM(G120+VLOOKUP(E120,'[3]변수 타입'!$B$5:$E$14,3,FALSE))</f>
        <v>#N/A</v>
      </c>
      <c r="H121" s="6"/>
      <c r="I121" s="62" t="e">
        <f>VLOOKUP(E121,'[3]변수 타입'!$B$5:$E$14,2,FALSE)</f>
        <v>#N/A</v>
      </c>
      <c r="J121" s="20"/>
      <c r="K121" s="12"/>
    </row>
    <row r="122" spans="2:11" ht="15.95" customHeight="1">
      <c r="B122" s="29">
        <v>114</v>
      </c>
      <c r="C122" s="169" t="s">
        <v>373</v>
      </c>
      <c r="D122" s="170" t="s">
        <v>368</v>
      </c>
      <c r="E122" s="58"/>
      <c r="F122" s="145"/>
      <c r="G122" s="31" t="e">
        <f>SUM(G121+VLOOKUP(E121,'[3]변수 타입'!$B$5:$E$14,3,FALSE))</f>
        <v>#N/A</v>
      </c>
      <c r="H122" s="202"/>
      <c r="I122" s="62" t="e">
        <f>VLOOKUP(E122,'[3]변수 타입'!$B$5:$E$14,2,FALSE)</f>
        <v>#N/A</v>
      </c>
      <c r="J122" s="215"/>
      <c r="K122" s="172"/>
    </row>
    <row r="123" spans="2:11" ht="15.95" customHeight="1">
      <c r="B123" s="29">
        <v>115</v>
      </c>
      <c r="C123" s="169" t="s">
        <v>373</v>
      </c>
      <c r="D123" s="170" t="s">
        <v>368</v>
      </c>
      <c r="E123" s="58"/>
      <c r="F123" s="145"/>
      <c r="G123" s="31" t="e">
        <f>SUM(G122+VLOOKUP(E122,'[3]변수 타입'!$B$5:$E$14,3,FALSE))</f>
        <v>#N/A</v>
      </c>
      <c r="H123" s="202"/>
      <c r="I123" s="62" t="e">
        <f>VLOOKUP(E123,'[3]변수 타입'!$B$5:$E$14,2,FALSE)</f>
        <v>#N/A</v>
      </c>
      <c r="J123" s="215"/>
      <c r="K123" s="172"/>
    </row>
    <row r="124" spans="2:11" ht="15.95" customHeight="1">
      <c r="B124" s="29">
        <v>116</v>
      </c>
      <c r="C124" s="169" t="s">
        <v>373</v>
      </c>
      <c r="D124" s="170" t="s">
        <v>368</v>
      </c>
      <c r="E124" s="58"/>
      <c r="F124" s="145"/>
      <c r="G124" s="31" t="e">
        <f>SUM(G123+VLOOKUP(E123,'[3]변수 타입'!$B$5:$E$14,3,FALSE))</f>
        <v>#N/A</v>
      </c>
      <c r="H124" s="202"/>
      <c r="I124" s="62" t="e">
        <f>VLOOKUP(E124,'[3]변수 타입'!$B$5:$E$14,2,FALSE)</f>
        <v>#N/A</v>
      </c>
      <c r="J124" s="215"/>
      <c r="K124" s="172"/>
    </row>
    <row r="125" spans="2:11" ht="15.95" customHeight="1">
      <c r="B125" s="29">
        <v>117</v>
      </c>
      <c r="C125" s="169" t="s">
        <v>373</v>
      </c>
      <c r="D125" s="170" t="s">
        <v>368</v>
      </c>
      <c r="E125" s="58"/>
      <c r="F125" s="145"/>
      <c r="G125" s="31" t="e">
        <f>SUM(G124+VLOOKUP(E124,'[3]변수 타입'!$B$5:$E$14,3,FALSE))</f>
        <v>#N/A</v>
      </c>
      <c r="H125" s="202"/>
      <c r="I125" s="62" t="e">
        <f>VLOOKUP(E125,'[3]변수 타입'!$B$5:$E$14,2,FALSE)</f>
        <v>#N/A</v>
      </c>
      <c r="J125" s="215"/>
      <c r="K125" s="172"/>
    </row>
    <row r="126" spans="2:11" ht="15.95" customHeight="1">
      <c r="B126" s="29">
        <v>118</v>
      </c>
      <c r="C126" s="169" t="s">
        <v>373</v>
      </c>
      <c r="D126" s="170" t="s">
        <v>368</v>
      </c>
      <c r="E126" s="58"/>
      <c r="F126" s="145"/>
      <c r="G126" s="31" t="e">
        <f>SUM(G125+VLOOKUP(E125,'[3]변수 타입'!$B$5:$E$14,3,FALSE))</f>
        <v>#N/A</v>
      </c>
      <c r="H126" s="202"/>
      <c r="I126" s="62" t="e">
        <f>VLOOKUP(E126,'[3]변수 타입'!$B$5:$E$14,2,FALSE)</f>
        <v>#N/A</v>
      </c>
      <c r="J126" s="215"/>
      <c r="K126" s="172"/>
    </row>
    <row r="127" spans="2:11" ht="15.95" customHeight="1">
      <c r="B127" s="29">
        <v>119</v>
      </c>
      <c r="C127" s="169" t="s">
        <v>373</v>
      </c>
      <c r="D127" s="170" t="s">
        <v>368</v>
      </c>
      <c r="E127" s="58"/>
      <c r="F127" s="145"/>
      <c r="G127" s="31" t="e">
        <f>SUM(G126+VLOOKUP(E126,'[3]변수 타입'!$B$5:$E$14,3,FALSE))</f>
        <v>#N/A</v>
      </c>
      <c r="H127" s="202"/>
      <c r="I127" s="62" t="e">
        <f>VLOOKUP(E127,'[3]변수 타입'!$B$5:$E$14,2,FALSE)</f>
        <v>#N/A</v>
      </c>
      <c r="J127" s="215"/>
      <c r="K127" s="172"/>
    </row>
    <row r="128" spans="2:11" ht="15.95" customHeight="1">
      <c r="B128" s="29">
        <v>120</v>
      </c>
      <c r="C128" s="169" t="s">
        <v>373</v>
      </c>
      <c r="D128" s="170" t="s">
        <v>368</v>
      </c>
      <c r="E128" s="58"/>
      <c r="F128" s="145"/>
      <c r="G128" s="31" t="e">
        <f>SUM(G127+VLOOKUP(E127,'[3]변수 타입'!$B$5:$E$14,3,FALSE))</f>
        <v>#N/A</v>
      </c>
      <c r="H128" s="202"/>
      <c r="I128" s="62" t="e">
        <f>VLOOKUP(E128,'[3]변수 타입'!$B$5:$E$14,2,FALSE)</f>
        <v>#N/A</v>
      </c>
      <c r="J128" s="215"/>
      <c r="K128" s="172"/>
    </row>
  </sheetData>
  <mergeCells count="2">
    <mergeCell ref="D8:E8"/>
    <mergeCell ref="B2:H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'C:\Users\121027\Desktop\[Siemens Address Map_NG마킹확인비전.xlsx]변수 타입'!#REF!</xm:f>
          </x14:formula1>
          <xm:sqref>E9:E128</xm:sqref>
        </x14:dataValidation>
        <x14:dataValidation type="list" allowBlank="1" showInputMessage="1" showErrorMessage="1">
          <x14:formula1>
            <xm:f>'C:\Users\121027\Desktop\[Siemens Address Map_NG마킹확인비전.xlsx]변수 타입'!#REF!</xm:f>
          </x14:formula1>
          <xm:sqref>D9:D128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129"/>
  <sheetViews>
    <sheetView tabSelected="1" zoomScale="130" zoomScaleNormal="130" workbookViewId="0">
      <pane xSplit="1" ySplit="9" topLeftCell="B19" activePane="bottomRight" state="frozen"/>
      <selection pane="topRight" activeCell="B1" sqref="B1"/>
      <selection pane="bottomLeft" activeCell="A9" sqref="A9"/>
      <selection pane="bottomRight" activeCell="F16" sqref="F16"/>
    </sheetView>
  </sheetViews>
  <sheetFormatPr defaultColWidth="9" defaultRowHeight="15.95" customHeight="1"/>
  <cols>
    <col min="1" max="2" width="5.625" style="150" customWidth="1"/>
    <col min="3" max="3" width="13.625" style="150" customWidth="1"/>
    <col min="4" max="4" width="8.625" style="150" customWidth="1"/>
    <col min="5" max="6" width="10.625" style="196" customWidth="1"/>
    <col min="7" max="7" width="7.625" style="197" customWidth="1"/>
    <col min="8" max="8" width="35.625" style="150" customWidth="1"/>
    <col min="9" max="9" width="10.625" style="63" customWidth="1"/>
    <col min="10" max="10" width="40.625" style="150" customWidth="1"/>
    <col min="11" max="18" width="7.625" style="150" customWidth="1"/>
    <col min="19" max="19" width="15.625" style="150" customWidth="1"/>
    <col min="20" max="16384" width="9" style="150"/>
  </cols>
  <sheetData>
    <row r="1" spans="1:19" s="149" customFormat="1" ht="15.95" customHeight="1">
      <c r="A1" s="146"/>
      <c r="B1" s="146"/>
      <c r="C1" s="146"/>
      <c r="D1" s="146"/>
      <c r="E1" s="147"/>
      <c r="F1" s="147"/>
      <c r="G1" s="148"/>
      <c r="H1" s="146"/>
      <c r="I1" s="60"/>
      <c r="J1" s="146"/>
    </row>
    <row r="2" spans="1:19" s="149" customFormat="1" ht="15.95" customHeight="1">
      <c r="A2" s="146"/>
      <c r="B2" s="446" t="s">
        <v>720</v>
      </c>
      <c r="C2" s="446"/>
      <c r="D2" s="446"/>
      <c r="E2" s="446"/>
      <c r="F2" s="446"/>
      <c r="G2" s="446"/>
      <c r="H2" s="443"/>
      <c r="I2" s="46" t="s">
        <v>721</v>
      </c>
      <c r="J2" s="134" t="s">
        <v>722</v>
      </c>
    </row>
    <row r="3" spans="1:19" ht="15.95" customHeight="1">
      <c r="B3" s="446"/>
      <c r="C3" s="446"/>
      <c r="D3" s="446"/>
      <c r="E3" s="446"/>
      <c r="F3" s="446"/>
      <c r="G3" s="446"/>
      <c r="H3" s="443"/>
      <c r="I3" s="46" t="s">
        <v>723</v>
      </c>
      <c r="J3" s="47"/>
    </row>
    <row r="4" spans="1:19" ht="15.95" customHeight="1">
      <c r="B4" s="446"/>
      <c r="C4" s="446"/>
      <c r="D4" s="446"/>
      <c r="E4" s="446"/>
      <c r="F4" s="446"/>
      <c r="G4" s="446"/>
      <c r="H4" s="443"/>
      <c r="I4" s="46" t="s">
        <v>724</v>
      </c>
      <c r="J4" s="47"/>
    </row>
    <row r="5" spans="1:19" ht="15.95" customHeight="1">
      <c r="B5" s="446"/>
      <c r="C5" s="446"/>
      <c r="D5" s="446"/>
      <c r="E5" s="446"/>
      <c r="F5" s="446"/>
      <c r="G5" s="446"/>
      <c r="H5" s="443"/>
      <c r="I5" s="46" t="s">
        <v>725</v>
      </c>
      <c r="J5" s="47"/>
    </row>
    <row r="6" spans="1:19" s="14" customFormat="1" ht="15.95" customHeight="1" thickBot="1">
      <c r="B6" s="15"/>
      <c r="C6" s="15"/>
      <c r="D6" s="15"/>
      <c r="E6" s="17"/>
      <c r="F6" s="17"/>
      <c r="G6" s="25"/>
      <c r="H6" s="15"/>
      <c r="I6" s="61"/>
      <c r="J6" s="15"/>
    </row>
    <row r="7" spans="1:19" s="142" customFormat="1" ht="15.95" customHeight="1">
      <c r="B7" s="453" t="s">
        <v>387</v>
      </c>
      <c r="C7" s="448" t="s">
        <v>369</v>
      </c>
      <c r="D7" s="448" t="s">
        <v>368</v>
      </c>
      <c r="E7" s="448" t="s">
        <v>377</v>
      </c>
      <c r="F7" s="448" t="s">
        <v>726</v>
      </c>
      <c r="G7" s="448" t="s">
        <v>727</v>
      </c>
      <c r="H7" s="448" t="s">
        <v>381</v>
      </c>
      <c r="I7" s="448" t="s">
        <v>375</v>
      </c>
      <c r="J7" s="448" t="s">
        <v>383</v>
      </c>
      <c r="K7" s="448" t="s">
        <v>728</v>
      </c>
      <c r="L7" s="448"/>
      <c r="M7" s="448"/>
      <c r="N7" s="448"/>
      <c r="O7" s="448" t="s">
        <v>729</v>
      </c>
      <c r="P7" s="448"/>
      <c r="Q7" s="448"/>
      <c r="R7" s="448"/>
      <c r="S7" s="450" t="s">
        <v>730</v>
      </c>
    </row>
    <row r="8" spans="1:19" s="142" customFormat="1" ht="15.95" customHeight="1" thickBot="1">
      <c r="B8" s="454"/>
      <c r="C8" s="449"/>
      <c r="D8" s="449"/>
      <c r="E8" s="449"/>
      <c r="F8" s="449"/>
      <c r="G8" s="449"/>
      <c r="H8" s="449"/>
      <c r="I8" s="449"/>
      <c r="J8" s="449"/>
      <c r="K8" s="226" t="s">
        <v>731</v>
      </c>
      <c r="L8" s="226" t="s">
        <v>732</v>
      </c>
      <c r="M8" s="226" t="s">
        <v>733</v>
      </c>
      <c r="N8" s="226" t="s">
        <v>734</v>
      </c>
      <c r="O8" s="226" t="s">
        <v>731</v>
      </c>
      <c r="P8" s="226" t="s">
        <v>735</v>
      </c>
      <c r="Q8" s="226" t="s">
        <v>733</v>
      </c>
      <c r="R8" s="226" t="s">
        <v>734</v>
      </c>
      <c r="S8" s="451"/>
    </row>
    <row r="9" spans="1:19" ht="15.95" customHeight="1" thickTop="1" thickBot="1">
      <c r="B9" s="227"/>
      <c r="C9" s="227"/>
      <c r="D9" s="452" t="s">
        <v>736</v>
      </c>
      <c r="E9" s="452"/>
      <c r="F9" s="228">
        <v>0</v>
      </c>
      <c r="G9" s="229">
        <v>0</v>
      </c>
      <c r="H9" s="230"/>
      <c r="I9" s="231"/>
      <c r="J9" s="230"/>
      <c r="K9" s="232"/>
      <c r="L9" s="233"/>
      <c r="M9" s="233"/>
      <c r="N9" s="234"/>
      <c r="O9" s="232"/>
      <c r="P9" s="233"/>
      <c r="Q9" s="233"/>
      <c r="R9" s="234"/>
      <c r="S9" s="156"/>
    </row>
    <row r="10" spans="1:19" ht="15.95" customHeight="1">
      <c r="B10" s="29">
        <v>1</v>
      </c>
      <c r="C10" s="157" t="s">
        <v>373</v>
      </c>
      <c r="D10" s="158" t="s">
        <v>442</v>
      </c>
      <c r="E10" s="159" t="s">
        <v>737</v>
      </c>
      <c r="F10" s="160">
        <f>F9</f>
        <v>0</v>
      </c>
      <c r="G10" s="161">
        <f>G9</f>
        <v>0</v>
      </c>
      <c r="H10" s="162" t="s">
        <v>738</v>
      </c>
      <c r="I10" s="163" t="str">
        <f>VLOOKUP(E10,'[4]변수 타입'!$B$5:$E$14,2,FALSE)</f>
        <v>short</v>
      </c>
      <c r="J10" s="164" t="s">
        <v>739</v>
      </c>
      <c r="K10" s="235"/>
      <c r="L10" s="236"/>
      <c r="M10" s="236"/>
      <c r="N10" s="237"/>
      <c r="O10" s="235"/>
      <c r="P10" s="236"/>
      <c r="Q10" s="236"/>
      <c r="R10" s="237"/>
      <c r="S10" s="165"/>
    </row>
    <row r="11" spans="1:19" ht="15.95" customHeight="1">
      <c r="B11" s="29">
        <v>2</v>
      </c>
      <c r="C11" s="157" t="s">
        <v>740</v>
      </c>
      <c r="D11" s="158" t="s">
        <v>442</v>
      </c>
      <c r="E11" s="159" t="s">
        <v>741</v>
      </c>
      <c r="F11" s="166">
        <f>F10+1</f>
        <v>1</v>
      </c>
      <c r="G11" s="161">
        <f>SUM(G10+VLOOKUP(E10,'[4]변수 타입'!$B$5:$E$14,3,FALSE))</f>
        <v>2</v>
      </c>
      <c r="H11" s="167" t="s">
        <v>519</v>
      </c>
      <c r="I11" s="163" t="str">
        <f>VLOOKUP(E11,'[4]변수 타입'!$B$5:$E$14,2,FALSE)</f>
        <v>short</v>
      </c>
      <c r="J11" s="164"/>
      <c r="K11" s="238"/>
      <c r="L11" s="166"/>
      <c r="M11" s="166"/>
      <c r="N11" s="239"/>
      <c r="O11" s="238"/>
      <c r="P11" s="166"/>
      <c r="Q11" s="166"/>
      <c r="R11" s="239"/>
      <c r="S11" s="168"/>
    </row>
    <row r="12" spans="1:19" ht="15.95" customHeight="1">
      <c r="B12" s="29">
        <v>3</v>
      </c>
      <c r="C12" s="157" t="s">
        <v>740</v>
      </c>
      <c r="D12" s="158" t="s">
        <v>442</v>
      </c>
      <c r="E12" s="159" t="s">
        <v>737</v>
      </c>
      <c r="F12" s="166">
        <f t="shared" ref="F12:F39" si="0">F11+1</f>
        <v>2</v>
      </c>
      <c r="G12" s="161">
        <f>SUM(G11+VLOOKUP(E11,'[4]변수 타입'!$B$5:$E$14,3,FALSE))</f>
        <v>4</v>
      </c>
      <c r="H12" s="167" t="s">
        <v>520</v>
      </c>
      <c r="I12" s="163" t="str">
        <f>VLOOKUP(E12,'[4]변수 타입'!$B$5:$E$14,2,FALSE)</f>
        <v>short</v>
      </c>
      <c r="J12" s="164"/>
      <c r="K12" s="238"/>
      <c r="L12" s="166"/>
      <c r="M12" s="166"/>
      <c r="N12" s="239"/>
      <c r="O12" s="238"/>
      <c r="P12" s="166"/>
      <c r="Q12" s="166"/>
      <c r="R12" s="239"/>
      <c r="S12" s="168"/>
    </row>
    <row r="13" spans="1:19" ht="15.95" customHeight="1">
      <c r="B13" s="29">
        <v>4</v>
      </c>
      <c r="C13" s="26" t="s">
        <v>740</v>
      </c>
      <c r="D13" s="30" t="s">
        <v>442</v>
      </c>
      <c r="E13" s="136" t="s">
        <v>737</v>
      </c>
      <c r="F13" s="187">
        <f t="shared" si="0"/>
        <v>3</v>
      </c>
      <c r="G13" s="133">
        <f>SUM(G12+VLOOKUP(E12,'[4]변수 타입'!$B$5:$E$14,3,FALSE))</f>
        <v>6</v>
      </c>
      <c r="H13" s="188" t="s">
        <v>742</v>
      </c>
      <c r="I13" s="137" t="str">
        <f>VLOOKUP(E13,'[4]변수 타입'!$B$5:$E$14,2,FALSE)</f>
        <v>short</v>
      </c>
      <c r="J13" s="240"/>
      <c r="K13" s="241"/>
      <c r="L13" s="242"/>
      <c r="M13" s="242"/>
      <c r="N13" s="243"/>
      <c r="O13" s="241"/>
      <c r="P13" s="242"/>
      <c r="Q13" s="242"/>
      <c r="R13" s="243"/>
      <c r="S13" s="173"/>
    </row>
    <row r="14" spans="1:19" ht="15.95" customHeight="1">
      <c r="B14" s="29">
        <v>5</v>
      </c>
      <c r="C14" s="174" t="s">
        <v>740</v>
      </c>
      <c r="D14" s="175" t="s">
        <v>442</v>
      </c>
      <c r="E14" s="176" t="s">
        <v>737</v>
      </c>
      <c r="F14" s="177">
        <f t="shared" si="0"/>
        <v>4</v>
      </c>
      <c r="G14" s="178">
        <f>SUM(G13+VLOOKUP(E13,'[4]변수 타입'!$B$5:$E$14,3,FALSE))</f>
        <v>8</v>
      </c>
      <c r="H14" s="179" t="s">
        <v>743</v>
      </c>
      <c r="I14" s="180" t="str">
        <f>VLOOKUP(E14,'[4]변수 타입'!$B$5:$E$14,2,FALSE)</f>
        <v>short</v>
      </c>
      <c r="J14" s="181"/>
      <c r="K14" s="244"/>
      <c r="L14" s="177"/>
      <c r="M14" s="177"/>
      <c r="N14" s="245"/>
      <c r="O14" s="244"/>
      <c r="P14" s="177"/>
      <c r="Q14" s="177"/>
      <c r="R14" s="245"/>
      <c r="S14" s="246"/>
    </row>
    <row r="15" spans="1:19" ht="15.95" customHeight="1">
      <c r="B15" s="29">
        <v>6</v>
      </c>
      <c r="C15" s="174" t="s">
        <v>740</v>
      </c>
      <c r="D15" s="175" t="s">
        <v>442</v>
      </c>
      <c r="E15" s="176" t="s">
        <v>737</v>
      </c>
      <c r="F15" s="177">
        <f t="shared" si="0"/>
        <v>5</v>
      </c>
      <c r="G15" s="178">
        <f>SUM(G14+VLOOKUP(E14,'[4]변수 타입'!$B$5:$E$14,3,FALSE))</f>
        <v>10</v>
      </c>
      <c r="H15" s="184" t="s">
        <v>744</v>
      </c>
      <c r="I15" s="180" t="str">
        <f>VLOOKUP(E15,'[4]변수 타입'!$B$5:$E$14,2,FALSE)</f>
        <v>short</v>
      </c>
      <c r="J15" s="247" t="s">
        <v>745</v>
      </c>
      <c r="K15" s="244"/>
      <c r="L15" s="177"/>
      <c r="M15" s="177"/>
      <c r="N15" s="245"/>
      <c r="O15" s="244"/>
      <c r="P15" s="177"/>
      <c r="Q15" s="177"/>
      <c r="R15" s="245"/>
      <c r="S15" s="246"/>
    </row>
    <row r="16" spans="1:19" ht="15.95" customHeight="1">
      <c r="B16" s="29">
        <v>7</v>
      </c>
      <c r="C16" s="174" t="s">
        <v>740</v>
      </c>
      <c r="D16" s="175" t="s">
        <v>442</v>
      </c>
      <c r="E16" s="176" t="s">
        <v>737</v>
      </c>
      <c r="F16" s="177">
        <f t="shared" si="0"/>
        <v>6</v>
      </c>
      <c r="G16" s="178">
        <f>SUM(G15+VLOOKUP(E15,'[4]변수 타입'!$B$5:$E$14,3,FALSE))</f>
        <v>12</v>
      </c>
      <c r="H16" s="184" t="s">
        <v>746</v>
      </c>
      <c r="I16" s="180" t="str">
        <f>VLOOKUP(E16,'[4]변수 타입'!$B$5:$E$14,2,FALSE)</f>
        <v>short</v>
      </c>
      <c r="J16" s="185" t="s">
        <v>747</v>
      </c>
      <c r="K16" s="244"/>
      <c r="L16" s="177"/>
      <c r="M16" s="177"/>
      <c r="N16" s="245"/>
      <c r="O16" s="244"/>
      <c r="P16" s="177"/>
      <c r="Q16" s="177"/>
      <c r="R16" s="245"/>
      <c r="S16" s="246"/>
    </row>
    <row r="17" spans="2:19" ht="15.95" customHeight="1">
      <c r="B17" s="29">
        <v>8</v>
      </c>
      <c r="C17" s="248" t="s">
        <v>740</v>
      </c>
      <c r="D17" s="249" t="s">
        <v>442</v>
      </c>
      <c r="E17" s="250" t="s">
        <v>737</v>
      </c>
      <c r="F17" s="251">
        <f t="shared" si="0"/>
        <v>7</v>
      </c>
      <c r="G17" s="252">
        <f>SUM(G16+VLOOKUP(E16,'[4]변수 타입'!$B$5:$E$14,3,FALSE))</f>
        <v>14</v>
      </c>
      <c r="H17" s="253" t="s">
        <v>521</v>
      </c>
      <c r="I17" s="254" t="str">
        <f>VLOOKUP(E17,'[4]변수 타입'!$B$5:$E$14,2,FALSE)</f>
        <v>short</v>
      </c>
      <c r="J17" s="255"/>
      <c r="K17" s="256"/>
      <c r="L17" s="257"/>
      <c r="M17" s="257"/>
      <c r="N17" s="258"/>
      <c r="O17" s="256"/>
      <c r="P17" s="257"/>
      <c r="Q17" s="257"/>
      <c r="R17" s="258"/>
      <c r="S17" s="259"/>
    </row>
    <row r="18" spans="2:19" ht="15.95" customHeight="1">
      <c r="B18" s="29">
        <v>9</v>
      </c>
      <c r="C18" s="248" t="s">
        <v>748</v>
      </c>
      <c r="D18" s="249" t="s">
        <v>442</v>
      </c>
      <c r="E18" s="250" t="s">
        <v>737</v>
      </c>
      <c r="F18" s="251">
        <f t="shared" si="0"/>
        <v>8</v>
      </c>
      <c r="G18" s="252">
        <f>SUM(G17+VLOOKUP(E17,'[4]변수 타입'!$B$5:$E$14,3,FALSE))</f>
        <v>16</v>
      </c>
      <c r="H18" s="253" t="s">
        <v>522</v>
      </c>
      <c r="I18" s="254" t="str">
        <f>VLOOKUP(E18,'[4]변수 타입'!$B$5:$E$14,2,FALSE)</f>
        <v>short</v>
      </c>
      <c r="J18" s="255"/>
      <c r="K18" s="256"/>
      <c r="L18" s="257"/>
      <c r="M18" s="257"/>
      <c r="N18" s="258"/>
      <c r="O18" s="256"/>
      <c r="P18" s="257"/>
      <c r="Q18" s="257"/>
      <c r="R18" s="258"/>
      <c r="S18" s="259"/>
    </row>
    <row r="19" spans="2:19" ht="15.95" customHeight="1">
      <c r="B19" s="29">
        <v>10</v>
      </c>
      <c r="C19" s="248" t="s">
        <v>740</v>
      </c>
      <c r="D19" s="249" t="s">
        <v>442</v>
      </c>
      <c r="E19" s="250" t="s">
        <v>737</v>
      </c>
      <c r="F19" s="251">
        <f t="shared" si="0"/>
        <v>9</v>
      </c>
      <c r="G19" s="252">
        <f>SUM(G18+VLOOKUP(E18,'[4]변수 타입'!$B$5:$E$14,3,FALSE))</f>
        <v>18</v>
      </c>
      <c r="H19" s="253" t="s">
        <v>523</v>
      </c>
      <c r="I19" s="254" t="str">
        <f>VLOOKUP(E19,'[4]변수 타입'!$B$5:$E$14,2,FALSE)</f>
        <v>short</v>
      </c>
      <c r="J19" s="255"/>
      <c r="K19" s="256"/>
      <c r="L19" s="257"/>
      <c r="M19" s="257"/>
      <c r="N19" s="258"/>
      <c r="O19" s="256"/>
      <c r="P19" s="257"/>
      <c r="Q19" s="257"/>
      <c r="R19" s="258"/>
      <c r="S19" s="259"/>
    </row>
    <row r="20" spans="2:19" ht="15.95" customHeight="1">
      <c r="B20" s="29">
        <v>11</v>
      </c>
      <c r="C20" s="248" t="s">
        <v>740</v>
      </c>
      <c r="D20" s="249" t="s">
        <v>442</v>
      </c>
      <c r="E20" s="250" t="s">
        <v>737</v>
      </c>
      <c r="F20" s="251">
        <f t="shared" si="0"/>
        <v>10</v>
      </c>
      <c r="G20" s="252">
        <f>SUM(G19+VLOOKUP(E19,'[4]변수 타입'!$B$5:$E$14,3,FALSE))</f>
        <v>20</v>
      </c>
      <c r="H20" s="260" t="s">
        <v>749</v>
      </c>
      <c r="I20" s="254" t="str">
        <f>VLOOKUP(E20,'[4]변수 타입'!$B$5:$E$14,2,FALSE)</f>
        <v>short</v>
      </c>
      <c r="J20" s="261" t="s">
        <v>750</v>
      </c>
      <c r="K20" s="256"/>
      <c r="L20" s="257"/>
      <c r="M20" s="257"/>
      <c r="N20" s="258"/>
      <c r="O20" s="256"/>
      <c r="P20" s="257"/>
      <c r="Q20" s="257"/>
      <c r="R20" s="258"/>
      <c r="S20" s="259"/>
    </row>
    <row r="21" spans="2:19" ht="15.95" customHeight="1">
      <c r="B21" s="29">
        <v>12</v>
      </c>
      <c r="C21" s="174" t="s">
        <v>740</v>
      </c>
      <c r="D21" s="175" t="s">
        <v>442</v>
      </c>
      <c r="E21" s="176" t="s">
        <v>737</v>
      </c>
      <c r="F21" s="177">
        <f t="shared" si="0"/>
        <v>11</v>
      </c>
      <c r="G21" s="178">
        <f>SUM(G20+VLOOKUP(E20,'[4]변수 타입'!$B$5:$E$14,3,FALSE))</f>
        <v>22</v>
      </c>
      <c r="H21" s="262" t="s">
        <v>751</v>
      </c>
      <c r="I21" s="263" t="str">
        <f>VLOOKUP(E21,'[4]변수 타입'!$B$5:$E$14,2,FALSE)</f>
        <v>short</v>
      </c>
      <c r="J21" s="186" t="s">
        <v>752</v>
      </c>
      <c r="K21" s="264"/>
      <c r="L21" s="265"/>
      <c r="M21" s="265"/>
      <c r="N21" s="266"/>
      <c r="O21" s="264"/>
      <c r="P21" s="265"/>
      <c r="Q21" s="265"/>
      <c r="R21" s="266"/>
      <c r="S21" s="267"/>
    </row>
    <row r="22" spans="2:19" ht="15.95" customHeight="1">
      <c r="B22" s="29">
        <v>13</v>
      </c>
      <c r="C22" s="169" t="s">
        <v>740</v>
      </c>
      <c r="D22" s="170" t="s">
        <v>442</v>
      </c>
      <c r="E22" s="57" t="s">
        <v>737</v>
      </c>
      <c r="F22" s="225">
        <f t="shared" si="0"/>
        <v>12</v>
      </c>
      <c r="G22" s="133">
        <f>SUM(G21+VLOOKUP(E21,'[4]변수 타입'!$B$5:$E$14,3,FALSE))</f>
        <v>24</v>
      </c>
      <c r="H22" s="188" t="s">
        <v>742</v>
      </c>
      <c r="I22" s="62" t="str">
        <f>VLOOKUP(E22,'[4]변수 타입'!$B$5:$E$14,2,FALSE)</f>
        <v>short</v>
      </c>
      <c r="J22" s="45"/>
      <c r="K22" s="268"/>
      <c r="L22" s="269"/>
      <c r="M22" s="269"/>
      <c r="N22" s="270"/>
      <c r="O22" s="268"/>
      <c r="P22" s="269"/>
      <c r="Q22" s="269"/>
      <c r="R22" s="270"/>
      <c r="S22" s="140"/>
    </row>
    <row r="23" spans="2:19" ht="15.95" customHeight="1">
      <c r="B23" s="29">
        <v>14</v>
      </c>
      <c r="C23" s="169" t="s">
        <v>740</v>
      </c>
      <c r="D23" s="170" t="s">
        <v>442</v>
      </c>
      <c r="E23" s="57" t="s">
        <v>737</v>
      </c>
      <c r="F23" s="225">
        <f t="shared" si="0"/>
        <v>13</v>
      </c>
      <c r="G23" s="133">
        <f>SUM(G22+VLOOKUP(E22,'[4]변수 타입'!$B$5:$E$14,3,FALSE))</f>
        <v>26</v>
      </c>
      <c r="H23" s="188" t="s">
        <v>742</v>
      </c>
      <c r="I23" s="62" t="str">
        <f>VLOOKUP(E23,'[4]변수 타입'!$B$5:$E$14,2,FALSE)</f>
        <v>short</v>
      </c>
      <c r="J23" s="45"/>
      <c r="K23" s="268"/>
      <c r="L23" s="269"/>
      <c r="M23" s="269"/>
      <c r="N23" s="270"/>
      <c r="O23" s="268"/>
      <c r="P23" s="269"/>
      <c r="Q23" s="269"/>
      <c r="R23" s="270"/>
      <c r="S23" s="140"/>
    </row>
    <row r="24" spans="2:19" ht="15.95" customHeight="1">
      <c r="B24" s="29">
        <v>15</v>
      </c>
      <c r="C24" s="169" t="s">
        <v>740</v>
      </c>
      <c r="D24" s="170" t="s">
        <v>442</v>
      </c>
      <c r="E24" s="57" t="s">
        <v>737</v>
      </c>
      <c r="F24" s="225">
        <f t="shared" si="0"/>
        <v>14</v>
      </c>
      <c r="G24" s="133">
        <f>SUM(G23+VLOOKUP(E23,'[4]변수 타입'!$B$5:$E$14,3,FALSE))</f>
        <v>28</v>
      </c>
      <c r="H24" s="188" t="s">
        <v>742</v>
      </c>
      <c r="I24" s="62" t="str">
        <f>VLOOKUP(E24,'[4]변수 타입'!$B$5:$E$14,2,FALSE)</f>
        <v>short</v>
      </c>
      <c r="J24" s="45"/>
      <c r="K24" s="268"/>
      <c r="L24" s="269"/>
      <c r="M24" s="269"/>
      <c r="N24" s="270"/>
      <c r="O24" s="268"/>
      <c r="P24" s="269"/>
      <c r="Q24" s="269"/>
      <c r="R24" s="270"/>
      <c r="S24" s="140"/>
    </row>
    <row r="25" spans="2:19" ht="15.95" customHeight="1">
      <c r="B25" s="29">
        <v>16</v>
      </c>
      <c r="C25" s="169" t="s">
        <v>740</v>
      </c>
      <c r="D25" s="170" t="s">
        <v>442</v>
      </c>
      <c r="E25" s="57" t="s">
        <v>737</v>
      </c>
      <c r="F25" s="225">
        <f t="shared" si="0"/>
        <v>15</v>
      </c>
      <c r="G25" s="133">
        <f>SUM(G24+VLOOKUP(E24,'[4]변수 타입'!$B$5:$E$14,3,FALSE))</f>
        <v>30</v>
      </c>
      <c r="H25" s="188" t="s">
        <v>742</v>
      </c>
      <c r="I25" s="62" t="str">
        <f>VLOOKUP(E25,'[4]변수 타입'!$B$5:$E$14,2,FALSE)</f>
        <v>short</v>
      </c>
      <c r="J25" s="45"/>
      <c r="K25" s="241"/>
      <c r="L25" s="242"/>
      <c r="M25" s="242"/>
      <c r="N25" s="243"/>
      <c r="O25" s="241"/>
      <c r="P25" s="242"/>
      <c r="Q25" s="242"/>
      <c r="R25" s="243"/>
      <c r="S25" s="173"/>
    </row>
    <row r="26" spans="2:19" ht="15.95" customHeight="1">
      <c r="B26" s="29">
        <v>17</v>
      </c>
      <c r="C26" s="169" t="s">
        <v>740</v>
      </c>
      <c r="D26" s="170" t="s">
        <v>442</v>
      </c>
      <c r="E26" s="57" t="s">
        <v>737</v>
      </c>
      <c r="F26" s="225">
        <f t="shared" si="0"/>
        <v>16</v>
      </c>
      <c r="G26" s="133">
        <f>SUM(G25+VLOOKUP(E25,'[4]변수 타입'!$B$5:$E$14,3,FALSE))</f>
        <v>32</v>
      </c>
      <c r="H26" s="188" t="s">
        <v>742</v>
      </c>
      <c r="I26" s="62" t="str">
        <f>VLOOKUP(E26,'[4]변수 타입'!$B$5:$E$14,2,FALSE)</f>
        <v>short</v>
      </c>
      <c r="J26" s="45"/>
      <c r="K26" s="241"/>
      <c r="L26" s="242"/>
      <c r="M26" s="242"/>
      <c r="N26" s="243"/>
      <c r="O26" s="241"/>
      <c r="P26" s="242"/>
      <c r="Q26" s="242"/>
      <c r="R26" s="243"/>
      <c r="S26" s="173"/>
    </row>
    <row r="27" spans="2:19" ht="15.95" customHeight="1">
      <c r="B27" s="29">
        <v>18</v>
      </c>
      <c r="C27" s="169" t="s">
        <v>740</v>
      </c>
      <c r="D27" s="170" t="s">
        <v>442</v>
      </c>
      <c r="E27" s="57" t="s">
        <v>737</v>
      </c>
      <c r="F27" s="225">
        <f t="shared" si="0"/>
        <v>17</v>
      </c>
      <c r="G27" s="133">
        <f>SUM(G26+VLOOKUP(E26,'[4]변수 타입'!$B$5:$E$14,3,FALSE))</f>
        <v>34</v>
      </c>
      <c r="H27" s="188" t="s">
        <v>742</v>
      </c>
      <c r="I27" s="62" t="str">
        <f>VLOOKUP(E27,'[4]변수 타입'!$B$5:$E$14,2,FALSE)</f>
        <v>short</v>
      </c>
      <c r="J27" s="45"/>
      <c r="K27" s="241"/>
      <c r="L27" s="242"/>
      <c r="M27" s="242"/>
      <c r="N27" s="243"/>
      <c r="O27" s="241"/>
      <c r="P27" s="242"/>
      <c r="Q27" s="242"/>
      <c r="R27" s="243"/>
      <c r="S27" s="173"/>
    </row>
    <row r="28" spans="2:19" ht="15.95" customHeight="1">
      <c r="B28" s="29">
        <v>19</v>
      </c>
      <c r="C28" s="169" t="s">
        <v>740</v>
      </c>
      <c r="D28" s="170" t="s">
        <v>442</v>
      </c>
      <c r="E28" s="57" t="s">
        <v>737</v>
      </c>
      <c r="F28" s="225">
        <f t="shared" si="0"/>
        <v>18</v>
      </c>
      <c r="G28" s="133">
        <f>SUM(G27+VLOOKUP(E27,'[4]변수 타입'!$B$5:$E$14,3,FALSE))</f>
        <v>36</v>
      </c>
      <c r="H28" s="188" t="s">
        <v>742</v>
      </c>
      <c r="I28" s="62" t="str">
        <f>VLOOKUP(E28,'[4]변수 타입'!$B$5:$E$14,2,FALSE)</f>
        <v>short</v>
      </c>
      <c r="J28" s="45"/>
      <c r="K28" s="241"/>
      <c r="L28" s="242"/>
      <c r="M28" s="242"/>
      <c r="N28" s="243"/>
      <c r="O28" s="241"/>
      <c r="P28" s="242"/>
      <c r="Q28" s="242"/>
      <c r="R28" s="243"/>
      <c r="S28" s="173"/>
    </row>
    <row r="29" spans="2:19" ht="15.95" customHeight="1" thickBot="1">
      <c r="B29" s="66">
        <v>20</v>
      </c>
      <c r="C29" s="271" t="s">
        <v>740</v>
      </c>
      <c r="D29" s="271" t="s">
        <v>442</v>
      </c>
      <c r="E29" s="272" t="s">
        <v>737</v>
      </c>
      <c r="F29" s="273">
        <f t="shared" si="0"/>
        <v>19</v>
      </c>
      <c r="G29" s="274">
        <f>SUM(G28+VLOOKUP(E28,'[4]변수 타입'!$B$5:$E$14,3,FALSE))</f>
        <v>38</v>
      </c>
      <c r="H29" s="275" t="s">
        <v>742</v>
      </c>
      <c r="I29" s="69" t="str">
        <f>VLOOKUP(E29,'[4]변수 타입'!$B$5:$E$14,2,FALSE)</f>
        <v>short</v>
      </c>
      <c r="J29" s="276"/>
      <c r="K29" s="277"/>
      <c r="L29" s="278"/>
      <c r="M29" s="278"/>
      <c r="N29" s="279"/>
      <c r="O29" s="277"/>
      <c r="P29" s="278"/>
      <c r="Q29" s="278"/>
      <c r="R29" s="279"/>
      <c r="S29" s="280"/>
    </row>
    <row r="30" spans="2:19" ht="15.95" customHeight="1">
      <c r="B30" s="281">
        <v>21</v>
      </c>
      <c r="C30" s="282" t="s">
        <v>748</v>
      </c>
      <c r="D30" s="282" t="s">
        <v>442</v>
      </c>
      <c r="E30" s="283" t="s">
        <v>737</v>
      </c>
      <c r="F30" s="284">
        <f t="shared" si="0"/>
        <v>20</v>
      </c>
      <c r="G30" s="285">
        <f>SUM(G29+VLOOKUP(E29,'[4]변수 타입'!$B$5:$E$14,3,FALSE))</f>
        <v>40</v>
      </c>
      <c r="H30" s="286" t="s">
        <v>524</v>
      </c>
      <c r="I30" s="283" t="str">
        <f>VLOOKUP(E30,'[4]변수 타입'!$B$5:$E$14,2,FALSE)</f>
        <v>short</v>
      </c>
      <c r="J30" s="287"/>
      <c r="K30" s="288"/>
      <c r="L30" s="284"/>
      <c r="M30" s="284"/>
      <c r="N30" s="289"/>
      <c r="O30" s="288"/>
      <c r="P30" s="284"/>
      <c r="Q30" s="284"/>
      <c r="R30" s="289"/>
      <c r="S30" s="290"/>
    </row>
    <row r="31" spans="2:19" ht="15.95" customHeight="1">
      <c r="B31" s="29">
        <v>22</v>
      </c>
      <c r="C31" s="157" t="s">
        <v>740</v>
      </c>
      <c r="D31" s="158" t="s">
        <v>442</v>
      </c>
      <c r="E31" s="159" t="s">
        <v>737</v>
      </c>
      <c r="F31" s="166">
        <f t="shared" si="0"/>
        <v>21</v>
      </c>
      <c r="G31" s="161">
        <f>SUM(G30+VLOOKUP(E30,'[4]변수 타입'!$B$5:$E$14,3,FALSE))</f>
        <v>42</v>
      </c>
      <c r="H31" s="167" t="s">
        <v>753</v>
      </c>
      <c r="I31" s="163" t="str">
        <f>VLOOKUP(E31,'[4]변수 타입'!$B$5:$E$14,2,FALSE)</f>
        <v>short</v>
      </c>
      <c r="J31" s="164"/>
      <c r="K31" s="238"/>
      <c r="L31" s="166"/>
      <c r="M31" s="166"/>
      <c r="N31" s="239"/>
      <c r="O31" s="238"/>
      <c r="P31" s="166"/>
      <c r="Q31" s="166"/>
      <c r="R31" s="239"/>
      <c r="S31" s="168"/>
    </row>
    <row r="32" spans="2:19" ht="15.95" customHeight="1">
      <c r="B32" s="29">
        <v>23</v>
      </c>
      <c r="C32" s="157" t="s">
        <v>740</v>
      </c>
      <c r="D32" s="158" t="s">
        <v>442</v>
      </c>
      <c r="E32" s="159" t="s">
        <v>737</v>
      </c>
      <c r="F32" s="166">
        <f t="shared" si="0"/>
        <v>22</v>
      </c>
      <c r="G32" s="161">
        <f>SUM(G31+VLOOKUP(E31,'[4]변수 타입'!$B$5:$E$14,3,FALSE))</f>
        <v>44</v>
      </c>
      <c r="H32" s="167" t="s">
        <v>527</v>
      </c>
      <c r="I32" s="163" t="str">
        <f>VLOOKUP(E32,'[4]변수 타입'!$B$5:$E$14,2,FALSE)</f>
        <v>short</v>
      </c>
      <c r="J32" s="164"/>
      <c r="K32" s="238"/>
      <c r="L32" s="166"/>
      <c r="M32" s="166"/>
      <c r="N32" s="239"/>
      <c r="O32" s="238"/>
      <c r="P32" s="166"/>
      <c r="Q32" s="166"/>
      <c r="R32" s="239"/>
      <c r="S32" s="168"/>
    </row>
    <row r="33" spans="2:19" ht="15.95" customHeight="1">
      <c r="B33" s="29">
        <v>24</v>
      </c>
      <c r="C33" s="157" t="s">
        <v>748</v>
      </c>
      <c r="D33" s="158" t="s">
        <v>442</v>
      </c>
      <c r="E33" s="159" t="s">
        <v>737</v>
      </c>
      <c r="F33" s="166">
        <f t="shared" si="0"/>
        <v>23</v>
      </c>
      <c r="G33" s="161">
        <f>SUM(G32+VLOOKUP(E32,'[4]변수 타입'!$B$5:$E$14,3,FALSE))</f>
        <v>46</v>
      </c>
      <c r="H33" s="167" t="s">
        <v>528</v>
      </c>
      <c r="I33" s="163" t="str">
        <f>VLOOKUP(E33,'[4]변수 타입'!$B$5:$E$14,2,FALSE)</f>
        <v>short</v>
      </c>
      <c r="J33" s="164"/>
      <c r="K33" s="238"/>
      <c r="L33" s="166"/>
      <c r="M33" s="166"/>
      <c r="N33" s="239"/>
      <c r="O33" s="238"/>
      <c r="P33" s="166"/>
      <c r="Q33" s="166"/>
      <c r="R33" s="239"/>
      <c r="S33" s="168"/>
    </row>
    <row r="34" spans="2:19" ht="15.95" customHeight="1">
      <c r="B34" s="29">
        <v>25</v>
      </c>
      <c r="C34" s="157" t="s">
        <v>740</v>
      </c>
      <c r="D34" s="158" t="s">
        <v>442</v>
      </c>
      <c r="E34" s="159" t="s">
        <v>737</v>
      </c>
      <c r="F34" s="166">
        <f t="shared" si="0"/>
        <v>24</v>
      </c>
      <c r="G34" s="161">
        <f>SUM(G33+VLOOKUP(E33,'[4]변수 타입'!$B$5:$E$14,3,FALSE))</f>
        <v>48</v>
      </c>
      <c r="H34" s="167" t="s">
        <v>529</v>
      </c>
      <c r="I34" s="163" t="str">
        <f>VLOOKUP(E34,'[4]변수 타입'!$B$5:$E$14,2,FALSE)</f>
        <v>short</v>
      </c>
      <c r="J34" s="164"/>
      <c r="K34" s="238"/>
      <c r="L34" s="166"/>
      <c r="M34" s="166"/>
      <c r="N34" s="239"/>
      <c r="O34" s="238"/>
      <c r="P34" s="166"/>
      <c r="Q34" s="166"/>
      <c r="R34" s="239"/>
      <c r="S34" s="168"/>
    </row>
    <row r="35" spans="2:19" ht="15.95" customHeight="1">
      <c r="B35" s="29">
        <v>26</v>
      </c>
      <c r="C35" s="157" t="s">
        <v>740</v>
      </c>
      <c r="D35" s="158" t="s">
        <v>442</v>
      </c>
      <c r="E35" s="159" t="s">
        <v>737</v>
      </c>
      <c r="F35" s="166">
        <f t="shared" si="0"/>
        <v>25</v>
      </c>
      <c r="G35" s="161">
        <f>SUM(G34+VLOOKUP(E34,'[4]변수 타입'!$B$5:$E$14,3,FALSE))</f>
        <v>50</v>
      </c>
      <c r="H35" s="167" t="s">
        <v>754</v>
      </c>
      <c r="I35" s="163" t="str">
        <f>VLOOKUP(E35,'[4]변수 타입'!$B$5:$E$14,2,FALSE)</f>
        <v>short</v>
      </c>
      <c r="J35" s="164"/>
      <c r="K35" s="291"/>
      <c r="L35" s="292"/>
      <c r="M35" s="292"/>
      <c r="N35" s="293"/>
      <c r="O35" s="291"/>
      <c r="P35" s="292"/>
      <c r="Q35" s="292"/>
      <c r="R35" s="293"/>
      <c r="S35" s="294"/>
    </row>
    <row r="36" spans="2:19" ht="15.95" customHeight="1">
      <c r="B36" s="29">
        <v>27</v>
      </c>
      <c r="C36" s="157" t="s">
        <v>740</v>
      </c>
      <c r="D36" s="158" t="s">
        <v>442</v>
      </c>
      <c r="E36" s="159" t="s">
        <v>737</v>
      </c>
      <c r="F36" s="166">
        <f t="shared" si="0"/>
        <v>26</v>
      </c>
      <c r="G36" s="161">
        <f>SUM(G35+VLOOKUP(E35,'[4]변수 타입'!$B$5:$E$14,3,FALSE))</f>
        <v>52</v>
      </c>
      <c r="H36" s="167" t="s">
        <v>530</v>
      </c>
      <c r="I36" s="163" t="str">
        <f>VLOOKUP(E36,'[4]변수 타입'!$B$5:$E$14,2,FALSE)</f>
        <v>short</v>
      </c>
      <c r="J36" s="164"/>
      <c r="K36" s="291"/>
      <c r="L36" s="292"/>
      <c r="M36" s="292"/>
      <c r="N36" s="293"/>
      <c r="O36" s="291"/>
      <c r="P36" s="292"/>
      <c r="Q36" s="292"/>
      <c r="R36" s="293"/>
      <c r="S36" s="294"/>
    </row>
    <row r="37" spans="2:19" ht="15.95" customHeight="1">
      <c r="B37" s="29">
        <v>28</v>
      </c>
      <c r="C37" s="157" t="s">
        <v>740</v>
      </c>
      <c r="D37" s="158" t="s">
        <v>442</v>
      </c>
      <c r="E37" s="159" t="s">
        <v>737</v>
      </c>
      <c r="F37" s="166">
        <f t="shared" si="0"/>
        <v>27</v>
      </c>
      <c r="G37" s="161">
        <f>SUM(G36+VLOOKUP(E36,'[4]변수 타입'!$B$5:$E$14,3,FALSE))</f>
        <v>54</v>
      </c>
      <c r="H37" s="167" t="s">
        <v>531</v>
      </c>
      <c r="I37" s="163" t="str">
        <f>VLOOKUP(E37,'[4]변수 타입'!$B$5:$E$14,2,FALSE)</f>
        <v>short</v>
      </c>
      <c r="J37" s="164"/>
      <c r="K37" s="238"/>
      <c r="L37" s="166"/>
      <c r="M37" s="166"/>
      <c r="N37" s="239"/>
      <c r="O37" s="238"/>
      <c r="P37" s="166"/>
      <c r="Q37" s="166"/>
      <c r="R37" s="239"/>
      <c r="S37" s="168"/>
    </row>
    <row r="38" spans="2:19" ht="15.95" customHeight="1">
      <c r="B38" s="29">
        <v>29</v>
      </c>
      <c r="C38" s="157" t="s">
        <v>740</v>
      </c>
      <c r="D38" s="158" t="s">
        <v>442</v>
      </c>
      <c r="E38" s="159" t="s">
        <v>737</v>
      </c>
      <c r="F38" s="166">
        <f t="shared" si="0"/>
        <v>28</v>
      </c>
      <c r="G38" s="161">
        <f>SUM(G37+VLOOKUP(E37,'[4]변수 타입'!$B$5:$E$14,3,FALSE))</f>
        <v>56</v>
      </c>
      <c r="H38" s="167" t="s">
        <v>532</v>
      </c>
      <c r="I38" s="163" t="str">
        <f>VLOOKUP(E38,'[4]변수 타입'!$B$5:$E$14,2,FALSE)</f>
        <v>short</v>
      </c>
      <c r="J38" s="164"/>
      <c r="K38" s="238"/>
      <c r="L38" s="166"/>
      <c r="M38" s="166"/>
      <c r="N38" s="239"/>
      <c r="O38" s="238"/>
      <c r="P38" s="166"/>
      <c r="Q38" s="166"/>
      <c r="R38" s="239"/>
      <c r="S38" s="168"/>
    </row>
    <row r="39" spans="2:19" ht="15.95" customHeight="1">
      <c r="B39" s="29">
        <v>30</v>
      </c>
      <c r="C39" s="157" t="s">
        <v>740</v>
      </c>
      <c r="D39" s="158" t="s">
        <v>442</v>
      </c>
      <c r="E39" s="159" t="s">
        <v>737</v>
      </c>
      <c r="F39" s="166">
        <f t="shared" si="0"/>
        <v>29</v>
      </c>
      <c r="G39" s="161">
        <f>SUM(G38+VLOOKUP(E38,'[4]변수 타입'!$B$5:$E$14,3,FALSE))</f>
        <v>58</v>
      </c>
      <c r="H39" s="167" t="s">
        <v>533</v>
      </c>
      <c r="I39" s="163" t="str">
        <f>VLOOKUP(E39,'[4]변수 타입'!$B$5:$E$14,2,FALSE)</f>
        <v>short</v>
      </c>
      <c r="J39" s="164"/>
      <c r="K39" s="238"/>
      <c r="L39" s="166"/>
      <c r="M39" s="166"/>
      <c r="N39" s="239"/>
      <c r="O39" s="238"/>
      <c r="P39" s="166"/>
      <c r="Q39" s="166"/>
      <c r="R39" s="239"/>
      <c r="S39" s="168"/>
    </row>
    <row r="40" spans="2:19" ht="15.95" customHeight="1">
      <c r="B40" s="29">
        <v>31</v>
      </c>
      <c r="C40" s="157" t="s">
        <v>373</v>
      </c>
      <c r="D40" s="158" t="s">
        <v>442</v>
      </c>
      <c r="E40" s="159" t="s">
        <v>737</v>
      </c>
      <c r="F40" s="166">
        <f>F39+1</f>
        <v>30</v>
      </c>
      <c r="G40" s="161">
        <f>SUM(G39+VLOOKUP(E39,'[4]변수 타입'!$B$5:$E$14,3,FALSE))</f>
        <v>60</v>
      </c>
      <c r="H40" s="167" t="s">
        <v>534</v>
      </c>
      <c r="I40" s="163" t="str">
        <f>VLOOKUP(E40,'[4]변수 타입'!$B$5:$E$14,2,FALSE)</f>
        <v>short</v>
      </c>
      <c r="J40" s="164"/>
      <c r="K40" s="291"/>
      <c r="L40" s="292"/>
      <c r="M40" s="292"/>
      <c r="N40" s="293"/>
      <c r="O40" s="291"/>
      <c r="P40" s="292"/>
      <c r="Q40" s="292"/>
      <c r="R40" s="293"/>
      <c r="S40" s="294"/>
    </row>
    <row r="41" spans="2:19" ht="15.95" customHeight="1">
      <c r="B41" s="29">
        <v>32</v>
      </c>
      <c r="C41" s="157" t="s">
        <v>373</v>
      </c>
      <c r="D41" s="158" t="s">
        <v>442</v>
      </c>
      <c r="E41" s="159" t="s">
        <v>737</v>
      </c>
      <c r="F41" s="166">
        <f>F40+1</f>
        <v>31</v>
      </c>
      <c r="G41" s="161">
        <f>SUM(G40+VLOOKUP(E40,'[4]변수 타입'!$B$5:$E$14,3,FALSE))</f>
        <v>62</v>
      </c>
      <c r="H41" s="167" t="s">
        <v>535</v>
      </c>
      <c r="I41" s="163" t="str">
        <f>VLOOKUP(E41,'[4]변수 타입'!$B$5:$E$14,2,FALSE)</f>
        <v>short</v>
      </c>
      <c r="J41" s="164"/>
      <c r="K41" s="291"/>
      <c r="L41" s="292"/>
      <c r="M41" s="292"/>
      <c r="N41" s="293"/>
      <c r="O41" s="291"/>
      <c r="P41" s="292"/>
      <c r="Q41" s="292"/>
      <c r="R41" s="293"/>
      <c r="S41" s="294"/>
    </row>
    <row r="42" spans="2:19" ht="15.95" customHeight="1">
      <c r="B42" s="29">
        <v>33</v>
      </c>
      <c r="C42" s="157" t="s">
        <v>373</v>
      </c>
      <c r="D42" s="158" t="s">
        <v>442</v>
      </c>
      <c r="E42" s="159" t="s">
        <v>737</v>
      </c>
      <c r="F42" s="166">
        <f>F41+1</f>
        <v>32</v>
      </c>
      <c r="G42" s="161">
        <f>SUM(G41+VLOOKUP(E41,'[4]변수 타입'!$B$5:$E$14,3,FALSE))</f>
        <v>64</v>
      </c>
      <c r="H42" s="167" t="s">
        <v>536</v>
      </c>
      <c r="I42" s="163" t="str">
        <f>VLOOKUP(E42,'[4]변수 타입'!$B$5:$E$14,2,FALSE)</f>
        <v>short</v>
      </c>
      <c r="J42" s="164"/>
      <c r="K42" s="291"/>
      <c r="L42" s="292"/>
      <c r="M42" s="292"/>
      <c r="N42" s="293"/>
      <c r="O42" s="291"/>
      <c r="P42" s="292"/>
      <c r="Q42" s="292"/>
      <c r="R42" s="293"/>
      <c r="S42" s="294"/>
    </row>
    <row r="43" spans="2:19" ht="15.95" customHeight="1">
      <c r="B43" s="29">
        <v>34</v>
      </c>
      <c r="C43" s="157" t="s">
        <v>373</v>
      </c>
      <c r="D43" s="158" t="s">
        <v>442</v>
      </c>
      <c r="E43" s="159" t="s">
        <v>737</v>
      </c>
      <c r="F43" s="166">
        <f>F42+1</f>
        <v>33</v>
      </c>
      <c r="G43" s="161">
        <f>SUM(G42+VLOOKUP(E42,'[4]변수 타입'!$B$5:$E$14,3,FALSE))</f>
        <v>66</v>
      </c>
      <c r="H43" s="167" t="s">
        <v>537</v>
      </c>
      <c r="I43" s="163" t="str">
        <f>VLOOKUP(E43,'[4]변수 타입'!$B$5:$E$14,2,FALSE)</f>
        <v>short</v>
      </c>
      <c r="J43" s="164"/>
      <c r="K43" s="291"/>
      <c r="L43" s="292"/>
      <c r="M43" s="292"/>
      <c r="N43" s="293"/>
      <c r="O43" s="291"/>
      <c r="P43" s="292"/>
      <c r="Q43" s="292"/>
      <c r="R43" s="293"/>
      <c r="S43" s="294"/>
    </row>
    <row r="44" spans="2:19" ht="15.95" customHeight="1">
      <c r="B44" s="29">
        <v>35</v>
      </c>
      <c r="C44" s="157" t="s">
        <v>373</v>
      </c>
      <c r="D44" s="158" t="s">
        <v>442</v>
      </c>
      <c r="E44" s="159" t="s">
        <v>737</v>
      </c>
      <c r="F44" s="166">
        <f>F43+1</f>
        <v>34</v>
      </c>
      <c r="G44" s="161">
        <f>SUM(G43+VLOOKUP(E43,'[4]변수 타입'!$B$5:$E$14,3,FALSE))</f>
        <v>68</v>
      </c>
      <c r="H44" s="167" t="s">
        <v>538</v>
      </c>
      <c r="I44" s="163" t="str">
        <f>VLOOKUP(E44,'[4]변수 타입'!$B$5:$E$14,2,FALSE)</f>
        <v>short</v>
      </c>
      <c r="J44" s="164"/>
      <c r="K44" s="291"/>
      <c r="L44" s="292"/>
      <c r="M44" s="292"/>
      <c r="N44" s="293"/>
      <c r="O44" s="291"/>
      <c r="P44" s="292"/>
      <c r="Q44" s="292"/>
      <c r="R44" s="293"/>
      <c r="S44" s="294"/>
    </row>
    <row r="45" spans="2:19" ht="15.95" customHeight="1">
      <c r="B45" s="29">
        <v>36</v>
      </c>
      <c r="C45" s="26" t="s">
        <v>373</v>
      </c>
      <c r="D45" s="30" t="s">
        <v>442</v>
      </c>
      <c r="E45" s="136" t="s">
        <v>737</v>
      </c>
      <c r="F45" s="187">
        <v>35</v>
      </c>
      <c r="G45" s="133">
        <f>SUM(G44+VLOOKUP(E44,'[4]변수 타입'!$B$5:$E$14,3,FALSE))</f>
        <v>70</v>
      </c>
      <c r="H45" s="295"/>
      <c r="I45" s="137" t="str">
        <f>VLOOKUP(E45,'[4]변수 타입'!$B$5:$E$14,2,FALSE)</f>
        <v>short</v>
      </c>
      <c r="J45" s="240"/>
      <c r="K45" s="296"/>
      <c r="L45" s="297"/>
      <c r="M45" s="297"/>
      <c r="N45" s="298"/>
      <c r="O45" s="296"/>
      <c r="P45" s="297"/>
      <c r="Q45" s="297"/>
      <c r="R45" s="298"/>
      <c r="S45" s="299"/>
    </row>
    <row r="46" spans="2:19" ht="15.95" customHeight="1">
      <c r="B46" s="29">
        <v>37</v>
      </c>
      <c r="C46" s="26" t="s">
        <v>373</v>
      </c>
      <c r="D46" s="30" t="s">
        <v>442</v>
      </c>
      <c r="E46" s="136" t="s">
        <v>737</v>
      </c>
      <c r="F46" s="187">
        <v>36</v>
      </c>
      <c r="G46" s="133">
        <f>SUM(G45+VLOOKUP(E45,'[4]변수 타입'!$B$5:$E$14,3,FALSE))</f>
        <v>72</v>
      </c>
      <c r="H46" s="295"/>
      <c r="I46" s="137" t="str">
        <f>VLOOKUP(E46,'[4]변수 타입'!$B$5:$E$14,2,FALSE)</f>
        <v>short</v>
      </c>
      <c r="J46" s="240"/>
      <c r="K46" s="296"/>
      <c r="L46" s="297"/>
      <c r="M46" s="297"/>
      <c r="N46" s="298"/>
      <c r="O46" s="296"/>
      <c r="P46" s="297"/>
      <c r="Q46" s="297"/>
      <c r="R46" s="298"/>
      <c r="S46" s="299"/>
    </row>
    <row r="47" spans="2:19" ht="15.95" customHeight="1">
      <c r="B47" s="29">
        <v>38</v>
      </c>
      <c r="C47" s="26" t="s">
        <v>373</v>
      </c>
      <c r="D47" s="30" t="s">
        <v>442</v>
      </c>
      <c r="E47" s="136" t="s">
        <v>737</v>
      </c>
      <c r="F47" s="187">
        <v>37</v>
      </c>
      <c r="G47" s="133">
        <f>SUM(G46+VLOOKUP(E46,'[4]변수 타입'!$B$5:$E$14,3,FALSE))</f>
        <v>74</v>
      </c>
      <c r="H47" s="295"/>
      <c r="I47" s="137" t="str">
        <f>VLOOKUP(E47,'[4]변수 타입'!$B$5:$E$14,2,FALSE)</f>
        <v>short</v>
      </c>
      <c r="J47" s="240"/>
      <c r="K47" s="296"/>
      <c r="L47" s="297"/>
      <c r="M47" s="297"/>
      <c r="N47" s="298"/>
      <c r="O47" s="296"/>
      <c r="P47" s="297"/>
      <c r="Q47" s="297"/>
      <c r="R47" s="298"/>
      <c r="S47" s="299"/>
    </row>
    <row r="48" spans="2:19" ht="15.95" customHeight="1">
      <c r="B48" s="29">
        <v>39</v>
      </c>
      <c r="C48" s="26" t="s">
        <v>373</v>
      </c>
      <c r="D48" s="30" t="s">
        <v>442</v>
      </c>
      <c r="E48" s="136" t="s">
        <v>737</v>
      </c>
      <c r="F48" s="187">
        <v>38</v>
      </c>
      <c r="G48" s="133">
        <f>SUM(G47+VLOOKUP(E47,'[4]변수 타입'!$B$5:$E$14,3,FALSE))</f>
        <v>76</v>
      </c>
      <c r="H48" s="295"/>
      <c r="I48" s="137" t="str">
        <f>VLOOKUP(E48,'[4]변수 타입'!$B$5:$E$14,2,FALSE)</f>
        <v>short</v>
      </c>
      <c r="J48" s="240"/>
      <c r="K48" s="296"/>
      <c r="L48" s="297"/>
      <c r="M48" s="297"/>
      <c r="N48" s="298"/>
      <c r="O48" s="296"/>
      <c r="P48" s="297"/>
      <c r="Q48" s="297"/>
      <c r="R48" s="298"/>
      <c r="S48" s="299"/>
    </row>
    <row r="49" spans="2:19" ht="15.95" customHeight="1">
      <c r="B49" s="29">
        <v>40</v>
      </c>
      <c r="C49" s="26" t="s">
        <v>373</v>
      </c>
      <c r="D49" s="30" t="s">
        <v>442</v>
      </c>
      <c r="E49" s="136" t="s">
        <v>737</v>
      </c>
      <c r="F49" s="187">
        <v>39</v>
      </c>
      <c r="G49" s="133">
        <f>SUM(G48+VLOOKUP(E48,'[4]변수 타입'!$B$5:$E$14,3,FALSE))</f>
        <v>78</v>
      </c>
      <c r="H49" s="295"/>
      <c r="I49" s="137" t="str">
        <f>VLOOKUP(E49,'[4]변수 타입'!$B$5:$E$14,2,FALSE)</f>
        <v>short</v>
      </c>
      <c r="J49" s="240"/>
      <c r="K49" s="296"/>
      <c r="L49" s="297"/>
      <c r="M49" s="297"/>
      <c r="N49" s="298"/>
      <c r="O49" s="296"/>
      <c r="P49" s="297"/>
      <c r="Q49" s="297"/>
      <c r="R49" s="298"/>
      <c r="S49" s="299"/>
    </row>
    <row r="50" spans="2:19" ht="15.95" customHeight="1">
      <c r="B50" s="29">
        <v>41</v>
      </c>
      <c r="C50" s="300" t="s">
        <v>373</v>
      </c>
      <c r="D50" s="175" t="s">
        <v>442</v>
      </c>
      <c r="E50" s="176" t="s">
        <v>737</v>
      </c>
      <c r="F50" s="177">
        <v>40</v>
      </c>
      <c r="G50" s="178">
        <f>SUM(G49+VLOOKUP(E49,'[4]변수 타입'!$B$5:$E$14,3,FALSE))</f>
        <v>80</v>
      </c>
      <c r="H50" s="184" t="s">
        <v>755</v>
      </c>
      <c r="I50" s="180" t="str">
        <f>VLOOKUP(E50,'[4]변수 타입'!$B$5:$E$14,2,FALSE)</f>
        <v>short</v>
      </c>
      <c r="J50" s="181" t="s">
        <v>756</v>
      </c>
      <c r="K50" s="301"/>
      <c r="L50" s="302"/>
      <c r="M50" s="302"/>
      <c r="N50" s="303"/>
      <c r="O50" s="301"/>
      <c r="P50" s="302"/>
      <c r="Q50" s="302"/>
      <c r="R50" s="303"/>
      <c r="S50" s="304"/>
    </row>
    <row r="51" spans="2:19" ht="15.95" customHeight="1">
      <c r="B51" s="29">
        <v>42</v>
      </c>
      <c r="C51" s="305" t="s">
        <v>373</v>
      </c>
      <c r="D51" s="306" t="s">
        <v>442</v>
      </c>
      <c r="E51" s="305" t="s">
        <v>737</v>
      </c>
      <c r="F51" s="177">
        <v>41</v>
      </c>
      <c r="G51" s="307">
        <f>SUM(G50+VLOOKUP(E50,'[4]변수 타입'!$B$5:$E$14,3,FALSE))</f>
        <v>82</v>
      </c>
      <c r="H51" s="184" t="s">
        <v>757</v>
      </c>
      <c r="I51" s="180" t="str">
        <f>VLOOKUP(E51,'[4]변수 타입'!$B$5:$E$14,2,FALSE)</f>
        <v>short</v>
      </c>
      <c r="J51" s="308" t="s">
        <v>758</v>
      </c>
      <c r="K51" s="301"/>
      <c r="L51" s="302"/>
      <c r="M51" s="302"/>
      <c r="N51" s="303"/>
      <c r="O51" s="301"/>
      <c r="P51" s="302"/>
      <c r="Q51" s="302"/>
      <c r="R51" s="303"/>
      <c r="S51" s="304"/>
    </row>
    <row r="52" spans="2:19" ht="15.95" customHeight="1">
      <c r="B52" s="29">
        <v>43</v>
      </c>
      <c r="C52" s="305" t="s">
        <v>373</v>
      </c>
      <c r="D52" s="306" t="s">
        <v>442</v>
      </c>
      <c r="E52" s="305" t="s">
        <v>737</v>
      </c>
      <c r="F52" s="177">
        <v>42</v>
      </c>
      <c r="G52" s="307">
        <f>SUM(G51+VLOOKUP(E51,'[4]변수 타입'!$B$5:$E$14,3,FALSE))</f>
        <v>84</v>
      </c>
      <c r="H52" s="184" t="s">
        <v>759</v>
      </c>
      <c r="I52" s="180" t="str">
        <f>VLOOKUP(E52,'[4]변수 타입'!$B$5:$E$14,2,FALSE)</f>
        <v>short</v>
      </c>
      <c r="J52" s="308" t="s">
        <v>760</v>
      </c>
      <c r="K52" s="301"/>
      <c r="L52" s="302"/>
      <c r="M52" s="302"/>
      <c r="N52" s="303"/>
      <c r="O52" s="301"/>
      <c r="P52" s="302"/>
      <c r="Q52" s="302"/>
      <c r="R52" s="303"/>
      <c r="S52" s="304"/>
    </row>
    <row r="53" spans="2:19" ht="15.95" customHeight="1">
      <c r="B53" s="29">
        <v>44</v>
      </c>
      <c r="C53" s="305" t="s">
        <v>373</v>
      </c>
      <c r="D53" s="306" t="s">
        <v>442</v>
      </c>
      <c r="E53" s="305" t="s">
        <v>737</v>
      </c>
      <c r="F53" s="177">
        <v>43</v>
      </c>
      <c r="G53" s="307">
        <f>SUM(G52+VLOOKUP(E52,'[4]변수 타입'!$B$5:$E$14,3,FALSE))</f>
        <v>86</v>
      </c>
      <c r="H53" s="184" t="s">
        <v>761</v>
      </c>
      <c r="I53" s="180" t="str">
        <f>VLOOKUP(E53,'[4]변수 타입'!$B$5:$E$14,2,FALSE)</f>
        <v>short</v>
      </c>
      <c r="J53" s="308" t="s">
        <v>762</v>
      </c>
      <c r="K53" s="301"/>
      <c r="L53" s="302"/>
      <c r="M53" s="302"/>
      <c r="N53" s="303"/>
      <c r="O53" s="301"/>
      <c r="P53" s="302"/>
      <c r="Q53" s="302"/>
      <c r="R53" s="303"/>
      <c r="S53" s="304"/>
    </row>
    <row r="54" spans="2:19" ht="15.95" customHeight="1">
      <c r="B54" s="29">
        <v>45</v>
      </c>
      <c r="C54" s="305" t="s">
        <v>373</v>
      </c>
      <c r="D54" s="306" t="s">
        <v>442</v>
      </c>
      <c r="E54" s="305" t="s">
        <v>737</v>
      </c>
      <c r="F54" s="177">
        <v>44</v>
      </c>
      <c r="G54" s="307">
        <f>SUM(G53+VLOOKUP(E53,'[4]변수 타입'!$B$5:$E$14,3,FALSE))</f>
        <v>88</v>
      </c>
      <c r="H54" s="184" t="s">
        <v>763</v>
      </c>
      <c r="I54" s="180" t="str">
        <f>VLOOKUP(E54,'[4]변수 타입'!$B$5:$E$14,2,FALSE)</f>
        <v>short</v>
      </c>
      <c r="J54" s="308" t="s">
        <v>764</v>
      </c>
      <c r="K54" s="301"/>
      <c r="L54" s="302"/>
      <c r="M54" s="302"/>
      <c r="N54" s="303"/>
      <c r="O54" s="301"/>
      <c r="P54" s="302"/>
      <c r="Q54" s="302"/>
      <c r="R54" s="303"/>
      <c r="S54" s="304"/>
    </row>
    <row r="55" spans="2:19" ht="15.95" customHeight="1">
      <c r="B55" s="29">
        <v>46</v>
      </c>
      <c r="C55" s="305" t="s">
        <v>556</v>
      </c>
      <c r="D55" s="306" t="s">
        <v>442</v>
      </c>
      <c r="E55" s="305" t="s">
        <v>737</v>
      </c>
      <c r="F55" s="177">
        <v>45</v>
      </c>
      <c r="G55" s="307">
        <f>SUM(G54+VLOOKUP(E54,'[4]변수 타입'!$B$5:$E$14,3,FALSE))</f>
        <v>90</v>
      </c>
      <c r="H55" s="184" t="s">
        <v>765</v>
      </c>
      <c r="I55" s="180" t="str">
        <f>VLOOKUP(E55,'[4]변수 타입'!$B$5:$E$14,2,FALSE)</f>
        <v>short</v>
      </c>
      <c r="J55" s="309" t="s">
        <v>766</v>
      </c>
      <c r="K55" s="301"/>
      <c r="L55" s="302"/>
      <c r="M55" s="302"/>
      <c r="N55" s="303"/>
      <c r="O55" s="301"/>
      <c r="P55" s="302"/>
      <c r="Q55" s="302"/>
      <c r="R55" s="303"/>
      <c r="S55" s="304"/>
    </row>
    <row r="56" spans="2:19" ht="15.95" customHeight="1">
      <c r="B56" s="29">
        <v>47</v>
      </c>
      <c r="C56" s="305" t="s">
        <v>373</v>
      </c>
      <c r="D56" s="306" t="s">
        <v>442</v>
      </c>
      <c r="E56" s="305" t="s">
        <v>737</v>
      </c>
      <c r="F56" s="177">
        <v>46</v>
      </c>
      <c r="G56" s="307">
        <f>SUM(G55+VLOOKUP(E55,'[4]변수 타입'!$B$5:$E$14,3,FALSE))</f>
        <v>92</v>
      </c>
      <c r="H56" s="184" t="s">
        <v>525</v>
      </c>
      <c r="I56" s="180" t="str">
        <f>VLOOKUP(E56,'[4]변수 타입'!$B$5:$E$14,2,FALSE)</f>
        <v>short</v>
      </c>
      <c r="J56" s="309" t="s">
        <v>767</v>
      </c>
      <c r="K56" s="301"/>
      <c r="L56" s="302"/>
      <c r="M56" s="302"/>
      <c r="N56" s="303"/>
      <c r="O56" s="301"/>
      <c r="P56" s="302"/>
      <c r="Q56" s="302"/>
      <c r="R56" s="303"/>
      <c r="S56" s="304"/>
    </row>
    <row r="57" spans="2:19" ht="15.95" customHeight="1">
      <c r="B57" s="29">
        <v>48</v>
      </c>
      <c r="C57" s="305" t="s">
        <v>373</v>
      </c>
      <c r="D57" s="306" t="s">
        <v>442</v>
      </c>
      <c r="E57" s="305" t="s">
        <v>737</v>
      </c>
      <c r="F57" s="177">
        <v>47</v>
      </c>
      <c r="G57" s="307">
        <f>SUM(G56+VLOOKUP(E56,'[4]변수 타입'!$B$5:$E$14,3,FALSE))</f>
        <v>94</v>
      </c>
      <c r="H57" s="184" t="s">
        <v>526</v>
      </c>
      <c r="I57" s="180" t="str">
        <f>VLOOKUP(E57,'[4]변수 타입'!$B$5:$E$14,2,FALSE)</f>
        <v>short</v>
      </c>
      <c r="J57" s="309" t="s">
        <v>768</v>
      </c>
      <c r="K57" s="301"/>
      <c r="L57" s="302"/>
      <c r="M57" s="302"/>
      <c r="N57" s="303"/>
      <c r="O57" s="301"/>
      <c r="P57" s="302"/>
      <c r="Q57" s="302"/>
      <c r="R57" s="303"/>
      <c r="S57" s="304"/>
    </row>
    <row r="58" spans="2:19" ht="15.95" customHeight="1">
      <c r="B58" s="29">
        <v>49</v>
      </c>
      <c r="C58" s="310" t="s">
        <v>373</v>
      </c>
      <c r="D58" s="311" t="s">
        <v>442</v>
      </c>
      <c r="E58" s="310" t="s">
        <v>737</v>
      </c>
      <c r="F58" s="187">
        <v>48</v>
      </c>
      <c r="G58" s="220">
        <f>SUM(G57+VLOOKUP(E57,'[4]변수 타입'!$B$5:$E$14,3,FALSE))</f>
        <v>96</v>
      </c>
      <c r="H58" s="312"/>
      <c r="I58" s="137" t="str">
        <f>VLOOKUP(E58,'[4]변수 타입'!$B$5:$E$14,2,FALSE)</f>
        <v>short</v>
      </c>
      <c r="J58" s="312"/>
      <c r="K58" s="296"/>
      <c r="L58" s="297"/>
      <c r="M58" s="297"/>
      <c r="N58" s="298"/>
      <c r="O58" s="296"/>
      <c r="P58" s="297"/>
      <c r="Q58" s="297"/>
      <c r="R58" s="298"/>
      <c r="S58" s="299"/>
    </row>
    <row r="59" spans="2:19" ht="15.95" customHeight="1">
      <c r="B59" s="29">
        <v>50</v>
      </c>
      <c r="C59" s="310" t="s">
        <v>373</v>
      </c>
      <c r="D59" s="311" t="s">
        <v>442</v>
      </c>
      <c r="E59" s="310" t="s">
        <v>737</v>
      </c>
      <c r="F59" s="187">
        <v>49</v>
      </c>
      <c r="G59" s="220">
        <f>SUM(G58+VLOOKUP(E58,'[4]변수 타입'!$B$5:$E$14,3,FALSE))</f>
        <v>98</v>
      </c>
      <c r="H59" s="312"/>
      <c r="I59" s="137" t="str">
        <f>VLOOKUP(E59,'[4]변수 타입'!$B$5:$E$14,2,FALSE)</f>
        <v>short</v>
      </c>
      <c r="J59" s="312"/>
      <c r="K59" s="296"/>
      <c r="L59" s="297"/>
      <c r="M59" s="297"/>
      <c r="N59" s="298"/>
      <c r="O59" s="296"/>
      <c r="P59" s="297"/>
      <c r="Q59" s="297"/>
      <c r="R59" s="298"/>
      <c r="S59" s="299"/>
    </row>
    <row r="60" spans="2:19" ht="15.95" customHeight="1">
      <c r="B60" s="29">
        <v>51</v>
      </c>
      <c r="C60" s="313" t="s">
        <v>373</v>
      </c>
      <c r="D60" s="314" t="s">
        <v>442</v>
      </c>
      <c r="E60" s="315" t="s">
        <v>737</v>
      </c>
      <c r="F60" s="251">
        <v>50</v>
      </c>
      <c r="G60" s="252">
        <f>SUM(G59+VLOOKUP(E59,'[4]변수 타입'!$B$5:$E$14,3,FALSE))</f>
        <v>100</v>
      </c>
      <c r="H60" s="260" t="s">
        <v>769</v>
      </c>
      <c r="I60" s="254" t="str">
        <f>VLOOKUP(E60,'[4]변수 타입'!$B$5:$E$14,2,FALSE)</f>
        <v>short</v>
      </c>
      <c r="J60" s="255" t="s">
        <v>770</v>
      </c>
      <c r="K60" s="316"/>
      <c r="L60" s="317"/>
      <c r="M60" s="317"/>
      <c r="N60" s="318"/>
      <c r="O60" s="316"/>
      <c r="P60" s="317"/>
      <c r="Q60" s="317"/>
      <c r="R60" s="318"/>
      <c r="S60" s="319"/>
    </row>
    <row r="61" spans="2:19" ht="15.95" customHeight="1">
      <c r="B61" s="29">
        <v>52</v>
      </c>
      <c r="C61" s="248" t="s">
        <v>771</v>
      </c>
      <c r="D61" s="249" t="s">
        <v>442</v>
      </c>
      <c r="E61" s="250" t="s">
        <v>737</v>
      </c>
      <c r="F61" s="251">
        <v>51</v>
      </c>
      <c r="G61" s="252">
        <f>SUM(G60+VLOOKUP(E60,'[4]변수 타입'!$B$5:$E$14,3,FALSE))</f>
        <v>102</v>
      </c>
      <c r="H61" s="260" t="s">
        <v>772</v>
      </c>
      <c r="I61" s="254" t="str">
        <f>VLOOKUP(E61,'[4]변수 타입'!$B$5:$E$14,2,FALSE)</f>
        <v>short</v>
      </c>
      <c r="J61" s="255" t="s">
        <v>773</v>
      </c>
      <c r="K61" s="316"/>
      <c r="L61" s="317"/>
      <c r="M61" s="317"/>
      <c r="N61" s="318"/>
      <c r="O61" s="316"/>
      <c r="P61" s="317"/>
      <c r="Q61" s="317"/>
      <c r="R61" s="318"/>
      <c r="S61" s="319"/>
    </row>
    <row r="62" spans="2:19" ht="15.95" customHeight="1">
      <c r="B62" s="29">
        <v>53</v>
      </c>
      <c r="C62" s="248" t="s">
        <v>373</v>
      </c>
      <c r="D62" s="249" t="s">
        <v>442</v>
      </c>
      <c r="E62" s="250" t="s">
        <v>737</v>
      </c>
      <c r="F62" s="251">
        <v>52</v>
      </c>
      <c r="G62" s="252">
        <f>SUM(G61+VLOOKUP(E61,'[4]변수 타입'!$B$5:$E$14,3,FALSE))</f>
        <v>104</v>
      </c>
      <c r="H62" s="260" t="s">
        <v>774</v>
      </c>
      <c r="I62" s="254" t="str">
        <f>VLOOKUP(E62,'[4]변수 타입'!$B$5:$E$14,2,FALSE)</f>
        <v>short</v>
      </c>
      <c r="J62" s="255" t="s">
        <v>770</v>
      </c>
      <c r="K62" s="316"/>
      <c r="L62" s="317"/>
      <c r="M62" s="317"/>
      <c r="N62" s="318"/>
      <c r="O62" s="316"/>
      <c r="P62" s="317"/>
      <c r="Q62" s="317"/>
      <c r="R62" s="318"/>
      <c r="S62" s="319"/>
    </row>
    <row r="63" spans="2:19" ht="15.95" customHeight="1">
      <c r="B63" s="29">
        <v>54</v>
      </c>
      <c r="C63" s="26" t="s">
        <v>373</v>
      </c>
      <c r="D63" s="30" t="s">
        <v>442</v>
      </c>
      <c r="E63" s="136"/>
      <c r="F63" s="187">
        <v>53</v>
      </c>
      <c r="G63" s="133">
        <f>SUM(G62+VLOOKUP(E62,'[4]변수 타입'!$B$5:$E$14,3,FALSE))</f>
        <v>106</v>
      </c>
      <c r="H63" s="312"/>
      <c r="I63" s="137" t="e">
        <f>VLOOKUP(E63,'[4]변수 타입'!$B$5:$E$14,2,FALSE)</f>
        <v>#N/A</v>
      </c>
      <c r="J63" s="312"/>
      <c r="K63" s="320"/>
      <c r="L63" s="321"/>
      <c r="M63" s="321"/>
      <c r="N63" s="322"/>
      <c r="O63" s="320"/>
      <c r="P63" s="321"/>
      <c r="Q63" s="321"/>
      <c r="R63" s="322"/>
      <c r="S63" s="299"/>
    </row>
    <row r="64" spans="2:19" ht="15.95" customHeight="1">
      <c r="B64" s="29">
        <v>55</v>
      </c>
      <c r="C64" s="26" t="s">
        <v>373</v>
      </c>
      <c r="D64" s="30" t="s">
        <v>442</v>
      </c>
      <c r="E64" s="136"/>
      <c r="F64" s="187">
        <v>54</v>
      </c>
      <c r="G64" s="133" t="e">
        <f>SUM(G63+VLOOKUP(E63,'[4]변수 타입'!$B$5:$E$14,3,FALSE))</f>
        <v>#N/A</v>
      </c>
      <c r="H64" s="312"/>
      <c r="I64" s="137" t="e">
        <f>VLOOKUP(E64,'[4]변수 타입'!$B$5:$E$14,2,FALSE)</f>
        <v>#N/A</v>
      </c>
      <c r="J64" s="312"/>
      <c r="K64" s="320"/>
      <c r="L64" s="321"/>
      <c r="M64" s="321"/>
      <c r="N64" s="322"/>
      <c r="O64" s="320"/>
      <c r="P64" s="321"/>
      <c r="Q64" s="321"/>
      <c r="R64" s="322"/>
      <c r="S64" s="299"/>
    </row>
    <row r="65" spans="2:19" ht="15.95" customHeight="1">
      <c r="B65" s="29">
        <v>56</v>
      </c>
      <c r="C65" s="26" t="s">
        <v>771</v>
      </c>
      <c r="D65" s="30" t="s">
        <v>442</v>
      </c>
      <c r="E65" s="136"/>
      <c r="F65" s="187">
        <v>55</v>
      </c>
      <c r="G65" s="133" t="e">
        <f>SUM(G64+VLOOKUP(E64,'[4]변수 타입'!$B$5:$E$14,3,FALSE))</f>
        <v>#N/A</v>
      </c>
      <c r="H65" s="312"/>
      <c r="I65" s="137" t="e">
        <f>VLOOKUP(E65,'[4]변수 타입'!$B$5:$E$14,2,FALSE)</f>
        <v>#N/A</v>
      </c>
      <c r="J65" s="312"/>
      <c r="K65" s="320"/>
      <c r="L65" s="321"/>
      <c r="M65" s="321"/>
      <c r="N65" s="322"/>
      <c r="O65" s="320"/>
      <c r="P65" s="321"/>
      <c r="Q65" s="321"/>
      <c r="R65" s="322"/>
      <c r="S65" s="299"/>
    </row>
    <row r="66" spans="2:19" ht="15.95" customHeight="1">
      <c r="B66" s="29">
        <v>57</v>
      </c>
      <c r="C66" s="26" t="s">
        <v>771</v>
      </c>
      <c r="D66" s="30" t="s">
        <v>442</v>
      </c>
      <c r="E66" s="136"/>
      <c r="F66" s="187">
        <v>56</v>
      </c>
      <c r="G66" s="133" t="e">
        <f>SUM(G65+VLOOKUP(E65,'[4]변수 타입'!$B$5:$E$14,3,FALSE))</f>
        <v>#N/A</v>
      </c>
      <c r="H66" s="312"/>
      <c r="I66" s="137" t="e">
        <f>VLOOKUP(E66,'[4]변수 타입'!$B$5:$E$14,2,FALSE)</f>
        <v>#N/A</v>
      </c>
      <c r="J66" s="312"/>
      <c r="K66" s="323"/>
      <c r="L66" s="324"/>
      <c r="M66" s="324"/>
      <c r="N66" s="325"/>
      <c r="O66" s="323"/>
      <c r="P66" s="324"/>
      <c r="Q66" s="324"/>
      <c r="R66" s="325"/>
      <c r="S66" s="141"/>
    </row>
    <row r="67" spans="2:19" ht="15.95" customHeight="1">
      <c r="B67" s="29">
        <v>58</v>
      </c>
      <c r="C67" s="26" t="s">
        <v>771</v>
      </c>
      <c r="D67" s="30" t="s">
        <v>442</v>
      </c>
      <c r="E67" s="136"/>
      <c r="F67" s="187">
        <v>57</v>
      </c>
      <c r="G67" s="133" t="e">
        <f>SUM(G66+VLOOKUP(E66,'[4]변수 타입'!$B$5:$E$14,3,FALSE))</f>
        <v>#N/A</v>
      </c>
      <c r="H67" s="312"/>
      <c r="I67" s="137" t="e">
        <f>VLOOKUP(E67,'[4]변수 타입'!$B$5:$E$14,2,FALSE)</f>
        <v>#N/A</v>
      </c>
      <c r="J67" s="312"/>
      <c r="K67" s="323"/>
      <c r="L67" s="324"/>
      <c r="M67" s="324"/>
      <c r="N67" s="325"/>
      <c r="O67" s="323"/>
      <c r="P67" s="324"/>
      <c r="Q67" s="324"/>
      <c r="R67" s="325"/>
      <c r="S67" s="141"/>
    </row>
    <row r="68" spans="2:19" ht="15.95" customHeight="1">
      <c r="B68" s="29">
        <v>59</v>
      </c>
      <c r="C68" s="169" t="s">
        <v>771</v>
      </c>
      <c r="D68" s="170" t="s">
        <v>442</v>
      </c>
      <c r="E68" s="57"/>
      <c r="F68" s="225">
        <v>58</v>
      </c>
      <c r="G68" s="133" t="e">
        <f>SUM(G67+VLOOKUP(E67,'[4]변수 타입'!$B$5:$E$14,3,FALSE))</f>
        <v>#N/A</v>
      </c>
      <c r="H68" s="188"/>
      <c r="I68" s="62" t="e">
        <f>VLOOKUP(E68,'[4]변수 타입'!$B$5:$E$14,2,FALSE)</f>
        <v>#N/A</v>
      </c>
      <c r="J68" s="326"/>
      <c r="K68" s="323"/>
      <c r="L68" s="324"/>
      <c r="M68" s="324"/>
      <c r="N68" s="325"/>
      <c r="O68" s="323"/>
      <c r="P68" s="324"/>
      <c r="Q68" s="324"/>
      <c r="R68" s="325"/>
      <c r="S68" s="141"/>
    </row>
    <row r="69" spans="2:19" ht="15.95" customHeight="1">
      <c r="B69" s="29">
        <v>60</v>
      </c>
      <c r="C69" s="169" t="s">
        <v>373</v>
      </c>
      <c r="D69" s="170" t="s">
        <v>442</v>
      </c>
      <c r="E69" s="57"/>
      <c r="F69" s="225">
        <v>59</v>
      </c>
      <c r="G69" s="133" t="e">
        <f>SUM(G68+VLOOKUP(E68,'[4]변수 타입'!$B$5:$E$14,3,FALSE))</f>
        <v>#N/A</v>
      </c>
      <c r="H69" s="188"/>
      <c r="I69" s="62" t="e">
        <f>VLOOKUP(E69,'[4]변수 타입'!$B$5:$E$14,2,FALSE)</f>
        <v>#N/A</v>
      </c>
      <c r="J69" s="326"/>
      <c r="K69" s="323"/>
      <c r="L69" s="324"/>
      <c r="M69" s="324"/>
      <c r="N69" s="325"/>
      <c r="O69" s="323"/>
      <c r="P69" s="324"/>
      <c r="Q69" s="324"/>
      <c r="R69" s="325"/>
      <c r="S69" s="141"/>
    </row>
    <row r="70" spans="2:19" ht="15.95" customHeight="1">
      <c r="B70" s="29">
        <v>61</v>
      </c>
      <c r="C70" s="26" t="s">
        <v>771</v>
      </c>
      <c r="D70" s="30" t="s">
        <v>442</v>
      </c>
      <c r="E70" s="136"/>
      <c r="F70" s="187">
        <v>60</v>
      </c>
      <c r="G70" s="133" t="e">
        <f>SUM(G69+VLOOKUP(E69,'[4]변수 타입'!$B$5:$E$14,3,FALSE))</f>
        <v>#N/A</v>
      </c>
      <c r="H70" s="327"/>
      <c r="I70" s="136" t="e">
        <f>VLOOKUP(E70,'[4]변수 타입'!$B$5:$E$14,2,FALSE)</f>
        <v>#N/A</v>
      </c>
      <c r="J70" s="328"/>
      <c r="K70" s="323"/>
      <c r="L70" s="324"/>
      <c r="M70" s="324"/>
      <c r="N70" s="325"/>
      <c r="O70" s="323"/>
      <c r="P70" s="324"/>
      <c r="Q70" s="324"/>
      <c r="R70" s="325"/>
      <c r="S70" s="141"/>
    </row>
    <row r="71" spans="2:19" ht="15.95" customHeight="1">
      <c r="B71" s="29">
        <v>62</v>
      </c>
      <c r="C71" s="26" t="s">
        <v>373</v>
      </c>
      <c r="D71" s="30" t="s">
        <v>442</v>
      </c>
      <c r="E71" s="136"/>
      <c r="F71" s="187">
        <v>61</v>
      </c>
      <c r="G71" s="133" t="e">
        <f>SUM(G70+VLOOKUP(E70,'[4]변수 타입'!$B$5:$E$14,3,FALSE))</f>
        <v>#N/A</v>
      </c>
      <c r="H71" s="327"/>
      <c r="I71" s="136" t="e">
        <f>VLOOKUP(E71,'[4]변수 타입'!$B$5:$E$14,2,FALSE)</f>
        <v>#N/A</v>
      </c>
      <c r="J71" s="328"/>
      <c r="K71" s="323"/>
      <c r="L71" s="324"/>
      <c r="M71" s="324"/>
      <c r="N71" s="325"/>
      <c r="O71" s="323"/>
      <c r="P71" s="324"/>
      <c r="Q71" s="324"/>
      <c r="R71" s="325"/>
      <c r="S71" s="141"/>
    </row>
    <row r="72" spans="2:19" ht="15.95" customHeight="1">
      <c r="B72" s="29">
        <v>63</v>
      </c>
      <c r="C72" s="26" t="s">
        <v>373</v>
      </c>
      <c r="D72" s="30" t="s">
        <v>442</v>
      </c>
      <c r="E72" s="136"/>
      <c r="F72" s="187">
        <v>62</v>
      </c>
      <c r="G72" s="133" t="e">
        <f>SUM(G71+VLOOKUP(E71,'[4]변수 타입'!$B$5:$E$14,3,FALSE))</f>
        <v>#N/A</v>
      </c>
      <c r="H72" s="327"/>
      <c r="I72" s="136" t="e">
        <f>VLOOKUP(E72,'[4]변수 타입'!$B$5:$E$14,2,FALSE)</f>
        <v>#N/A</v>
      </c>
      <c r="J72" s="328"/>
      <c r="K72" s="323"/>
      <c r="L72" s="324"/>
      <c r="M72" s="324"/>
      <c r="N72" s="325"/>
      <c r="O72" s="323"/>
      <c r="P72" s="324"/>
      <c r="Q72" s="324"/>
      <c r="R72" s="325"/>
      <c r="S72" s="141"/>
    </row>
    <row r="73" spans="2:19" ht="15.95" customHeight="1">
      <c r="B73" s="29">
        <v>64</v>
      </c>
      <c r="C73" s="26" t="s">
        <v>373</v>
      </c>
      <c r="D73" s="30" t="s">
        <v>442</v>
      </c>
      <c r="E73" s="136"/>
      <c r="F73" s="187">
        <v>63</v>
      </c>
      <c r="G73" s="133" t="e">
        <f>SUM(G72+VLOOKUP(E72,'[4]변수 타입'!$B$5:$E$14,3,FALSE))</f>
        <v>#N/A</v>
      </c>
      <c r="H73" s="329"/>
      <c r="I73" s="137" t="e">
        <f>VLOOKUP(E73,'[4]변수 타입'!$B$5:$E$14,2,FALSE)</f>
        <v>#N/A</v>
      </c>
      <c r="J73" s="240"/>
      <c r="K73" s="323"/>
      <c r="L73" s="324"/>
      <c r="M73" s="324"/>
      <c r="N73" s="325"/>
      <c r="O73" s="323"/>
      <c r="P73" s="324"/>
      <c r="Q73" s="324"/>
      <c r="R73" s="325"/>
      <c r="S73" s="141"/>
    </row>
    <row r="74" spans="2:19" ht="15.95" customHeight="1">
      <c r="B74" s="29">
        <v>65</v>
      </c>
      <c r="C74" s="169" t="s">
        <v>373</v>
      </c>
      <c r="D74" s="170" t="s">
        <v>442</v>
      </c>
      <c r="E74" s="57"/>
      <c r="F74" s="225">
        <v>64</v>
      </c>
      <c r="G74" s="133" t="e">
        <f>SUM(G73+VLOOKUP(E73,'[4]변수 타입'!$B$5:$E$14,3,FALSE))</f>
        <v>#N/A</v>
      </c>
      <c r="H74" s="188"/>
      <c r="I74" s="62" t="e">
        <f>VLOOKUP(E74,'[4]변수 타입'!$B$5:$E$14,2,FALSE)</f>
        <v>#N/A</v>
      </c>
      <c r="J74" s="172"/>
      <c r="K74" s="323"/>
      <c r="L74" s="324"/>
      <c r="M74" s="324"/>
      <c r="N74" s="325"/>
      <c r="O74" s="323"/>
      <c r="P74" s="324"/>
      <c r="Q74" s="324"/>
      <c r="R74" s="325"/>
      <c r="S74" s="141"/>
    </row>
    <row r="75" spans="2:19" ht="15.95" customHeight="1">
      <c r="B75" s="29">
        <v>66</v>
      </c>
      <c r="C75" s="169" t="s">
        <v>373</v>
      </c>
      <c r="D75" s="170" t="s">
        <v>442</v>
      </c>
      <c r="E75" s="57"/>
      <c r="F75" s="225">
        <v>65</v>
      </c>
      <c r="G75" s="133" t="e">
        <f>SUM(G74+VLOOKUP(E74,'[4]변수 타입'!$B$5:$E$14,3,FALSE))</f>
        <v>#N/A</v>
      </c>
      <c r="H75" s="188"/>
      <c r="I75" s="62" t="e">
        <f>VLOOKUP(E75,'[4]변수 타입'!$B$5:$E$14,2,FALSE)</f>
        <v>#N/A</v>
      </c>
      <c r="J75" s="172"/>
      <c r="K75" s="323"/>
      <c r="L75" s="324"/>
      <c r="M75" s="324"/>
      <c r="N75" s="325"/>
      <c r="O75" s="323"/>
      <c r="P75" s="324"/>
      <c r="Q75" s="324"/>
      <c r="R75" s="325"/>
      <c r="S75" s="141"/>
    </row>
    <row r="76" spans="2:19" ht="15.95" customHeight="1">
      <c r="B76" s="29">
        <v>67</v>
      </c>
      <c r="C76" s="169" t="s">
        <v>373</v>
      </c>
      <c r="D76" s="170" t="s">
        <v>442</v>
      </c>
      <c r="E76" s="57"/>
      <c r="F76" s="225">
        <v>66</v>
      </c>
      <c r="G76" s="133" t="e">
        <f>SUM(G75+VLOOKUP(E75,'[4]변수 타입'!$B$5:$E$14,3,FALSE))</f>
        <v>#N/A</v>
      </c>
      <c r="H76" s="188"/>
      <c r="I76" s="62" t="e">
        <f>VLOOKUP(E76,'[4]변수 타입'!$B$5:$E$14,2,FALSE)</f>
        <v>#N/A</v>
      </c>
      <c r="J76" s="172"/>
      <c r="K76" s="323"/>
      <c r="L76" s="324"/>
      <c r="M76" s="324"/>
      <c r="N76" s="325"/>
      <c r="O76" s="323"/>
      <c r="P76" s="324"/>
      <c r="Q76" s="324"/>
      <c r="R76" s="325"/>
      <c r="S76" s="141"/>
    </row>
    <row r="77" spans="2:19" ht="15.95" customHeight="1">
      <c r="B77" s="29">
        <v>68</v>
      </c>
      <c r="C77" s="169" t="s">
        <v>373</v>
      </c>
      <c r="D77" s="170" t="s">
        <v>442</v>
      </c>
      <c r="E77" s="57"/>
      <c r="F77" s="225">
        <v>67</v>
      </c>
      <c r="G77" s="133" t="e">
        <f>SUM(G76+VLOOKUP(E76,'[4]변수 타입'!$B$5:$E$14,3,FALSE))</f>
        <v>#N/A</v>
      </c>
      <c r="H77" s="188"/>
      <c r="I77" s="62" t="e">
        <f>VLOOKUP(E77,'[4]변수 타입'!$B$5:$E$14,2,FALSE)</f>
        <v>#N/A</v>
      </c>
      <c r="J77" s="172"/>
      <c r="K77" s="323"/>
      <c r="L77" s="324"/>
      <c r="M77" s="324"/>
      <c r="N77" s="325"/>
      <c r="O77" s="323"/>
      <c r="P77" s="324"/>
      <c r="Q77" s="324"/>
      <c r="R77" s="325"/>
      <c r="S77" s="141"/>
    </row>
    <row r="78" spans="2:19" ht="15.95" customHeight="1">
      <c r="B78" s="29">
        <v>69</v>
      </c>
      <c r="C78" s="169" t="s">
        <v>771</v>
      </c>
      <c r="D78" s="170" t="s">
        <v>442</v>
      </c>
      <c r="E78" s="57"/>
      <c r="F78" s="225">
        <v>68</v>
      </c>
      <c r="G78" s="133" t="e">
        <f>SUM(G77+VLOOKUP(E77,'[4]변수 타입'!$B$5:$E$14,3,FALSE))</f>
        <v>#N/A</v>
      </c>
      <c r="H78" s="188"/>
      <c r="I78" s="62" t="e">
        <f>VLOOKUP(E78,'[4]변수 타입'!$B$5:$E$14,2,FALSE)</f>
        <v>#N/A</v>
      </c>
      <c r="J78" s="172"/>
      <c r="K78" s="323"/>
      <c r="L78" s="324"/>
      <c r="M78" s="324"/>
      <c r="N78" s="325"/>
      <c r="O78" s="323"/>
      <c r="P78" s="324"/>
      <c r="Q78" s="324"/>
      <c r="R78" s="325"/>
      <c r="S78" s="141"/>
    </row>
    <row r="79" spans="2:19" ht="15.95" customHeight="1">
      <c r="B79" s="29">
        <v>70</v>
      </c>
      <c r="C79" s="169" t="s">
        <v>771</v>
      </c>
      <c r="D79" s="170" t="s">
        <v>442</v>
      </c>
      <c r="E79" s="57"/>
      <c r="F79" s="225">
        <v>69</v>
      </c>
      <c r="G79" s="133" t="e">
        <f>SUM(G78+VLOOKUP(E78,'[4]변수 타입'!$B$5:$E$14,3,FALSE))</f>
        <v>#N/A</v>
      </c>
      <c r="H79" s="188"/>
      <c r="I79" s="62" t="e">
        <f>VLOOKUP(E79,'[4]변수 타입'!$B$5:$E$14,2,FALSE)</f>
        <v>#N/A</v>
      </c>
      <c r="J79" s="172"/>
      <c r="K79" s="323"/>
      <c r="L79" s="324"/>
      <c r="M79" s="324"/>
      <c r="N79" s="325"/>
      <c r="O79" s="323"/>
      <c r="P79" s="324"/>
      <c r="Q79" s="324"/>
      <c r="R79" s="325"/>
      <c r="S79" s="141"/>
    </row>
    <row r="80" spans="2:19" ht="15.95" customHeight="1">
      <c r="B80" s="29">
        <v>71</v>
      </c>
      <c r="C80" s="169" t="s">
        <v>771</v>
      </c>
      <c r="D80" s="170" t="s">
        <v>442</v>
      </c>
      <c r="E80" s="57"/>
      <c r="F80" s="225">
        <v>70</v>
      </c>
      <c r="G80" s="133" t="e">
        <f>SUM(G79+VLOOKUP(E79,'[4]변수 타입'!$B$5:$E$14,3,FALSE))</f>
        <v>#N/A</v>
      </c>
      <c r="H80" s="188"/>
      <c r="I80" s="62" t="e">
        <f>VLOOKUP(E80,'[4]변수 타입'!$B$5:$E$14,2,FALSE)</f>
        <v>#N/A</v>
      </c>
      <c r="J80" s="172"/>
      <c r="K80" s="323"/>
      <c r="L80" s="324"/>
      <c r="M80" s="324"/>
      <c r="N80" s="325"/>
      <c r="O80" s="323"/>
      <c r="P80" s="324"/>
      <c r="Q80" s="324"/>
      <c r="R80" s="325"/>
      <c r="S80" s="141"/>
    </row>
    <row r="81" spans="2:19" ht="15.95" customHeight="1">
      <c r="B81" s="29">
        <v>72</v>
      </c>
      <c r="C81" s="169" t="s">
        <v>373</v>
      </c>
      <c r="D81" s="170" t="s">
        <v>442</v>
      </c>
      <c r="E81" s="57"/>
      <c r="F81" s="225">
        <v>71</v>
      </c>
      <c r="G81" s="133" t="e">
        <f>SUM(G80+VLOOKUP(E80,'[4]변수 타입'!$B$5:$E$14,3,FALSE))</f>
        <v>#N/A</v>
      </c>
      <c r="H81" s="188"/>
      <c r="I81" s="62" t="e">
        <f>VLOOKUP(E81,'[4]변수 타입'!$B$5:$E$14,2,FALSE)</f>
        <v>#N/A</v>
      </c>
      <c r="J81" s="172"/>
      <c r="K81" s="323"/>
      <c r="L81" s="324"/>
      <c r="M81" s="324"/>
      <c r="N81" s="325"/>
      <c r="O81" s="323"/>
      <c r="P81" s="324"/>
      <c r="Q81" s="324"/>
      <c r="R81" s="325"/>
      <c r="S81" s="141"/>
    </row>
    <row r="82" spans="2:19" ht="15.95" customHeight="1">
      <c r="B82" s="29">
        <v>73</v>
      </c>
      <c r="C82" s="169" t="s">
        <v>373</v>
      </c>
      <c r="D82" s="170" t="s">
        <v>442</v>
      </c>
      <c r="E82" s="57"/>
      <c r="F82" s="225">
        <v>72</v>
      </c>
      <c r="G82" s="133" t="e">
        <f>SUM(G81+VLOOKUP(E81,'[4]변수 타입'!$B$5:$E$14,3,FALSE))</f>
        <v>#N/A</v>
      </c>
      <c r="H82" s="188"/>
      <c r="I82" s="62" t="e">
        <f>VLOOKUP(E82,'[4]변수 타입'!$B$5:$E$14,2,FALSE)</f>
        <v>#N/A</v>
      </c>
      <c r="J82" s="172"/>
      <c r="K82" s="323"/>
      <c r="L82" s="324"/>
      <c r="M82" s="324"/>
      <c r="N82" s="325"/>
      <c r="O82" s="323"/>
      <c r="P82" s="324"/>
      <c r="Q82" s="324"/>
      <c r="R82" s="325"/>
      <c r="S82" s="141"/>
    </row>
    <row r="83" spans="2:19" ht="15.95" customHeight="1">
      <c r="B83" s="29">
        <v>74</v>
      </c>
      <c r="C83" s="169" t="s">
        <v>373</v>
      </c>
      <c r="D83" s="170" t="s">
        <v>442</v>
      </c>
      <c r="E83" s="57"/>
      <c r="F83" s="225">
        <v>73</v>
      </c>
      <c r="G83" s="133" t="e">
        <f>SUM(G82+VLOOKUP(E82,'[4]변수 타입'!$B$5:$E$14,3,FALSE))</f>
        <v>#N/A</v>
      </c>
      <c r="H83" s="188"/>
      <c r="I83" s="62" t="e">
        <f>VLOOKUP(E83,'[4]변수 타입'!$B$5:$E$14,2,FALSE)</f>
        <v>#N/A</v>
      </c>
      <c r="J83" s="172"/>
      <c r="K83" s="323"/>
      <c r="L83" s="324"/>
      <c r="M83" s="324"/>
      <c r="N83" s="325"/>
      <c r="O83" s="323"/>
      <c r="P83" s="324"/>
      <c r="Q83" s="324"/>
      <c r="R83" s="325"/>
      <c r="S83" s="141"/>
    </row>
    <row r="84" spans="2:19" ht="15.95" customHeight="1">
      <c r="B84" s="29">
        <v>75</v>
      </c>
      <c r="C84" s="169" t="s">
        <v>373</v>
      </c>
      <c r="D84" s="170" t="s">
        <v>442</v>
      </c>
      <c r="E84" s="57"/>
      <c r="F84" s="225">
        <v>74</v>
      </c>
      <c r="G84" s="133" t="e">
        <f>SUM(G83+VLOOKUP(E83,'[4]변수 타입'!$B$5:$E$14,3,FALSE))</f>
        <v>#N/A</v>
      </c>
      <c r="H84" s="188"/>
      <c r="I84" s="62" t="e">
        <f>VLOOKUP(E84,'[4]변수 타입'!$B$5:$E$14,2,FALSE)</f>
        <v>#N/A</v>
      </c>
      <c r="J84" s="172"/>
      <c r="K84" s="323"/>
      <c r="L84" s="324"/>
      <c r="M84" s="324"/>
      <c r="N84" s="325"/>
      <c r="O84" s="323"/>
      <c r="P84" s="324"/>
      <c r="Q84" s="324"/>
      <c r="R84" s="325"/>
      <c r="S84" s="141"/>
    </row>
    <row r="85" spans="2:19" ht="15.95" customHeight="1">
      <c r="B85" s="29">
        <v>76</v>
      </c>
      <c r="C85" s="169" t="s">
        <v>373</v>
      </c>
      <c r="D85" s="170" t="s">
        <v>442</v>
      </c>
      <c r="E85" s="57"/>
      <c r="F85" s="225">
        <v>75</v>
      </c>
      <c r="G85" s="133" t="e">
        <f>SUM(G84+VLOOKUP(E84,'[4]변수 타입'!$B$5:$E$14,3,FALSE))</f>
        <v>#N/A</v>
      </c>
      <c r="H85" s="188"/>
      <c r="I85" s="62" t="e">
        <f>VLOOKUP(E85,'[4]변수 타입'!$B$5:$E$14,2,FALSE)</f>
        <v>#N/A</v>
      </c>
      <c r="J85" s="172"/>
      <c r="K85" s="323"/>
      <c r="L85" s="324"/>
      <c r="M85" s="324"/>
      <c r="N85" s="325"/>
      <c r="O85" s="323"/>
      <c r="P85" s="324"/>
      <c r="Q85" s="324"/>
      <c r="R85" s="325"/>
      <c r="S85" s="141"/>
    </row>
    <row r="86" spans="2:19" ht="15.95" customHeight="1">
      <c r="B86" s="29">
        <v>77</v>
      </c>
      <c r="C86" s="169" t="s">
        <v>771</v>
      </c>
      <c r="D86" s="170" t="s">
        <v>442</v>
      </c>
      <c r="E86" s="57"/>
      <c r="F86" s="225">
        <v>76</v>
      </c>
      <c r="G86" s="133" t="e">
        <f>SUM(G85+VLOOKUP(E85,'[4]변수 타입'!$B$5:$E$14,3,FALSE))</f>
        <v>#N/A</v>
      </c>
      <c r="H86" s="188"/>
      <c r="I86" s="62" t="e">
        <f>VLOOKUP(E86,'[4]변수 타입'!$B$5:$E$14,2,FALSE)</f>
        <v>#N/A</v>
      </c>
      <c r="J86" s="172"/>
      <c r="K86" s="323"/>
      <c r="L86" s="324"/>
      <c r="M86" s="324"/>
      <c r="N86" s="325"/>
      <c r="O86" s="323"/>
      <c r="P86" s="324"/>
      <c r="Q86" s="324"/>
      <c r="R86" s="325"/>
      <c r="S86" s="141"/>
    </row>
    <row r="87" spans="2:19" ht="15.95" customHeight="1">
      <c r="B87" s="29">
        <v>78</v>
      </c>
      <c r="C87" s="169" t="s">
        <v>373</v>
      </c>
      <c r="D87" s="170" t="s">
        <v>442</v>
      </c>
      <c r="E87" s="57"/>
      <c r="F87" s="225">
        <v>77</v>
      </c>
      <c r="G87" s="133" t="e">
        <f>SUM(G86+VLOOKUP(E86,'[4]변수 타입'!$B$5:$E$14,3,FALSE))</f>
        <v>#N/A</v>
      </c>
      <c r="H87" s="188"/>
      <c r="I87" s="62" t="e">
        <f>VLOOKUP(E87,'[4]변수 타입'!$B$5:$E$14,2,FALSE)</f>
        <v>#N/A</v>
      </c>
      <c r="J87" s="172"/>
      <c r="K87" s="323"/>
      <c r="L87" s="324"/>
      <c r="M87" s="324"/>
      <c r="N87" s="325"/>
      <c r="O87" s="323"/>
      <c r="P87" s="324"/>
      <c r="Q87" s="324"/>
      <c r="R87" s="325"/>
      <c r="S87" s="141"/>
    </row>
    <row r="88" spans="2:19" ht="15.95" customHeight="1">
      <c r="B88" s="29">
        <v>79</v>
      </c>
      <c r="C88" s="169" t="s">
        <v>373</v>
      </c>
      <c r="D88" s="170" t="s">
        <v>442</v>
      </c>
      <c r="E88" s="57"/>
      <c r="F88" s="225">
        <v>78</v>
      </c>
      <c r="G88" s="133" t="e">
        <f>SUM(G87+VLOOKUP(E87,'[4]변수 타입'!$B$5:$E$14,3,FALSE))</f>
        <v>#N/A</v>
      </c>
      <c r="H88" s="188"/>
      <c r="I88" s="62" t="e">
        <f>VLOOKUP(E88,'[4]변수 타입'!$B$5:$E$14,2,FALSE)</f>
        <v>#N/A</v>
      </c>
      <c r="J88" s="172"/>
      <c r="K88" s="323"/>
      <c r="L88" s="324"/>
      <c r="M88" s="324"/>
      <c r="N88" s="325"/>
      <c r="O88" s="323"/>
      <c r="P88" s="324"/>
      <c r="Q88" s="324"/>
      <c r="R88" s="325"/>
      <c r="S88" s="141"/>
    </row>
    <row r="89" spans="2:19" ht="15.95" customHeight="1">
      <c r="B89" s="29">
        <v>80</v>
      </c>
      <c r="C89" s="169" t="s">
        <v>771</v>
      </c>
      <c r="D89" s="170" t="s">
        <v>442</v>
      </c>
      <c r="E89" s="57"/>
      <c r="F89" s="225">
        <v>79</v>
      </c>
      <c r="G89" s="133" t="e">
        <f>SUM(G88+VLOOKUP(E88,'[4]변수 타입'!$B$5:$E$14,3,FALSE))</f>
        <v>#N/A</v>
      </c>
      <c r="H89" s="188"/>
      <c r="I89" s="62" t="e">
        <f>VLOOKUP(E89,'[4]변수 타입'!$B$5:$E$14,2,FALSE)</f>
        <v>#N/A</v>
      </c>
      <c r="J89" s="172"/>
      <c r="K89" s="323"/>
      <c r="L89" s="324"/>
      <c r="M89" s="324"/>
      <c r="N89" s="325"/>
      <c r="O89" s="323"/>
      <c r="P89" s="324"/>
      <c r="Q89" s="324"/>
      <c r="R89" s="325"/>
      <c r="S89" s="141"/>
    </row>
    <row r="90" spans="2:19" ht="15.95" customHeight="1">
      <c r="B90" s="29">
        <v>81</v>
      </c>
      <c r="C90" s="169" t="s">
        <v>373</v>
      </c>
      <c r="D90" s="170" t="s">
        <v>442</v>
      </c>
      <c r="E90" s="57"/>
      <c r="F90" s="225">
        <v>80</v>
      </c>
      <c r="G90" s="133" t="e">
        <f>SUM(G89+VLOOKUP(E89,'[4]변수 타입'!$B$5:$E$14,3,FALSE))</f>
        <v>#N/A</v>
      </c>
      <c r="H90" s="188"/>
      <c r="I90" s="62" t="e">
        <f>VLOOKUP(E90,'[4]변수 타입'!$B$5:$E$14,2,FALSE)</f>
        <v>#N/A</v>
      </c>
      <c r="J90" s="172"/>
      <c r="K90" s="323"/>
      <c r="L90" s="324"/>
      <c r="M90" s="324"/>
      <c r="N90" s="325"/>
      <c r="O90" s="323"/>
      <c r="P90" s="324"/>
      <c r="Q90" s="324"/>
      <c r="R90" s="325"/>
      <c r="S90" s="141"/>
    </row>
    <row r="91" spans="2:19" ht="15.95" customHeight="1">
      <c r="B91" s="29">
        <v>82</v>
      </c>
      <c r="C91" s="169" t="s">
        <v>771</v>
      </c>
      <c r="D91" s="170" t="s">
        <v>442</v>
      </c>
      <c r="E91" s="57"/>
      <c r="F91" s="225">
        <v>81</v>
      </c>
      <c r="G91" s="133" t="e">
        <f>SUM(G90+VLOOKUP(E90,'[4]변수 타입'!$B$5:$E$14,3,FALSE))</f>
        <v>#N/A</v>
      </c>
      <c r="H91" s="6"/>
      <c r="I91" s="62" t="e">
        <f>VLOOKUP(E91,'[4]변수 타입'!$B$5:$E$14,2,FALSE)</f>
        <v>#N/A</v>
      </c>
      <c r="J91" s="172"/>
      <c r="K91" s="323"/>
      <c r="L91" s="324"/>
      <c r="M91" s="324"/>
      <c r="N91" s="325"/>
      <c r="O91" s="323"/>
      <c r="P91" s="324"/>
      <c r="Q91" s="324"/>
      <c r="R91" s="325"/>
      <c r="S91" s="141"/>
    </row>
    <row r="92" spans="2:19" ht="15.95" customHeight="1">
      <c r="B92" s="29">
        <v>83</v>
      </c>
      <c r="C92" s="169" t="s">
        <v>373</v>
      </c>
      <c r="D92" s="170" t="s">
        <v>442</v>
      </c>
      <c r="E92" s="57"/>
      <c r="F92" s="225">
        <v>82</v>
      </c>
      <c r="G92" s="133" t="e">
        <f>SUM(G91+VLOOKUP(E91,'[4]변수 타입'!$B$5:$E$14,3,FALSE))</f>
        <v>#N/A</v>
      </c>
      <c r="H92" s="6"/>
      <c r="I92" s="62" t="e">
        <f>VLOOKUP(E92,'[4]변수 타입'!$B$5:$E$14,2,FALSE)</f>
        <v>#N/A</v>
      </c>
      <c r="J92" s="172"/>
      <c r="K92" s="323"/>
      <c r="L92" s="324"/>
      <c r="M92" s="324"/>
      <c r="N92" s="325"/>
      <c r="O92" s="323"/>
      <c r="P92" s="324"/>
      <c r="Q92" s="324"/>
      <c r="R92" s="325"/>
      <c r="S92" s="141"/>
    </row>
    <row r="93" spans="2:19" ht="15.95" customHeight="1">
      <c r="B93" s="29">
        <v>84</v>
      </c>
      <c r="C93" s="169" t="s">
        <v>771</v>
      </c>
      <c r="D93" s="170" t="s">
        <v>442</v>
      </c>
      <c r="E93" s="57"/>
      <c r="F93" s="225">
        <v>83</v>
      </c>
      <c r="G93" s="133" t="e">
        <f>SUM(G92+VLOOKUP(E92,'[4]변수 타입'!$B$5:$E$14,3,FALSE))</f>
        <v>#N/A</v>
      </c>
      <c r="H93" s="6"/>
      <c r="I93" s="62" t="e">
        <f>VLOOKUP(E93,'[4]변수 타입'!$B$5:$E$14,2,FALSE)</f>
        <v>#N/A</v>
      </c>
      <c r="J93" s="172"/>
      <c r="K93" s="323"/>
      <c r="L93" s="324"/>
      <c r="M93" s="324"/>
      <c r="N93" s="325"/>
      <c r="O93" s="323"/>
      <c r="P93" s="324"/>
      <c r="Q93" s="324"/>
      <c r="R93" s="325"/>
      <c r="S93" s="141"/>
    </row>
    <row r="94" spans="2:19" ht="15.95" customHeight="1">
      <c r="B94" s="29">
        <v>85</v>
      </c>
      <c r="C94" s="169" t="s">
        <v>373</v>
      </c>
      <c r="D94" s="170" t="s">
        <v>442</v>
      </c>
      <c r="E94" s="57"/>
      <c r="F94" s="225">
        <v>84</v>
      </c>
      <c r="G94" s="133" t="e">
        <f>SUM(G93+VLOOKUP(E93,'[4]변수 타입'!$B$5:$E$14,3,FALSE))</f>
        <v>#N/A</v>
      </c>
      <c r="H94" s="6"/>
      <c r="I94" s="62" t="e">
        <f>VLOOKUP(E94,'[4]변수 타입'!$B$5:$E$14,2,FALSE)</f>
        <v>#N/A</v>
      </c>
      <c r="J94" s="172"/>
      <c r="K94" s="323"/>
      <c r="L94" s="324"/>
      <c r="M94" s="324"/>
      <c r="N94" s="325"/>
      <c r="O94" s="323"/>
      <c r="P94" s="324"/>
      <c r="Q94" s="324"/>
      <c r="R94" s="325"/>
      <c r="S94" s="141"/>
    </row>
    <row r="95" spans="2:19" ht="15.95" customHeight="1">
      <c r="B95" s="29">
        <v>86</v>
      </c>
      <c r="C95" s="169" t="s">
        <v>771</v>
      </c>
      <c r="D95" s="170" t="s">
        <v>442</v>
      </c>
      <c r="E95" s="57"/>
      <c r="F95" s="225">
        <v>85</v>
      </c>
      <c r="G95" s="133" t="e">
        <f>SUM(G94+VLOOKUP(E94,'[4]변수 타입'!$B$5:$E$14,3,FALSE))</f>
        <v>#N/A</v>
      </c>
      <c r="H95" s="6"/>
      <c r="I95" s="62" t="e">
        <f>VLOOKUP(E95,'[4]변수 타입'!$B$5:$E$14,2,FALSE)</f>
        <v>#N/A</v>
      </c>
      <c r="J95" s="172"/>
      <c r="K95" s="323"/>
      <c r="L95" s="324"/>
      <c r="M95" s="324"/>
      <c r="N95" s="325"/>
      <c r="O95" s="323"/>
      <c r="P95" s="324"/>
      <c r="Q95" s="324"/>
      <c r="R95" s="325"/>
      <c r="S95" s="141"/>
    </row>
    <row r="96" spans="2:19" ht="15.95" customHeight="1">
      <c r="B96" s="29">
        <v>87</v>
      </c>
      <c r="C96" s="169" t="s">
        <v>373</v>
      </c>
      <c r="D96" s="170" t="s">
        <v>442</v>
      </c>
      <c r="E96" s="57"/>
      <c r="F96" s="225">
        <v>86</v>
      </c>
      <c r="G96" s="133" t="e">
        <f>SUM(G95+VLOOKUP(E95,'[4]변수 타입'!$B$5:$E$14,3,FALSE))</f>
        <v>#N/A</v>
      </c>
      <c r="H96" s="6"/>
      <c r="I96" s="62" t="e">
        <f>VLOOKUP(E96,'[4]변수 타입'!$B$5:$E$14,2,FALSE)</f>
        <v>#N/A</v>
      </c>
      <c r="J96" s="172"/>
      <c r="K96" s="323"/>
      <c r="L96" s="324"/>
      <c r="M96" s="324"/>
      <c r="N96" s="325"/>
      <c r="O96" s="323"/>
      <c r="P96" s="324"/>
      <c r="Q96" s="324"/>
      <c r="R96" s="325"/>
      <c r="S96" s="141"/>
    </row>
    <row r="97" spans="2:19" ht="15.95" customHeight="1">
      <c r="B97" s="29">
        <v>88</v>
      </c>
      <c r="C97" s="169" t="s">
        <v>373</v>
      </c>
      <c r="D97" s="170" t="s">
        <v>442</v>
      </c>
      <c r="E97" s="57"/>
      <c r="F97" s="225">
        <v>87</v>
      </c>
      <c r="G97" s="133" t="e">
        <f>SUM(G96+VLOOKUP(E96,'[4]변수 타입'!$B$5:$E$14,3,FALSE))</f>
        <v>#N/A</v>
      </c>
      <c r="H97" s="6"/>
      <c r="I97" s="62" t="e">
        <f>VLOOKUP(E97,'[4]변수 타입'!$B$5:$E$14,2,FALSE)</f>
        <v>#N/A</v>
      </c>
      <c r="J97" s="172"/>
      <c r="K97" s="323"/>
      <c r="L97" s="324"/>
      <c r="M97" s="324"/>
      <c r="N97" s="325"/>
      <c r="O97" s="323"/>
      <c r="P97" s="324"/>
      <c r="Q97" s="324"/>
      <c r="R97" s="325"/>
      <c r="S97" s="141"/>
    </row>
    <row r="98" spans="2:19" ht="15.95" customHeight="1">
      <c r="B98" s="29">
        <v>89</v>
      </c>
      <c r="C98" s="169" t="s">
        <v>373</v>
      </c>
      <c r="D98" s="170" t="s">
        <v>442</v>
      </c>
      <c r="E98" s="57"/>
      <c r="F98" s="225">
        <v>88</v>
      </c>
      <c r="G98" s="133" t="e">
        <f>SUM(G97+VLOOKUP(E97,'[4]변수 타입'!$B$5:$E$14,3,FALSE))</f>
        <v>#N/A</v>
      </c>
      <c r="H98" s="6"/>
      <c r="I98" s="62" t="e">
        <f>VLOOKUP(E98,'[4]변수 타입'!$B$5:$E$14,2,FALSE)</f>
        <v>#N/A</v>
      </c>
      <c r="J98" s="172"/>
      <c r="K98" s="323"/>
      <c r="L98" s="324"/>
      <c r="M98" s="324"/>
      <c r="N98" s="325"/>
      <c r="O98" s="323"/>
      <c r="P98" s="324"/>
      <c r="Q98" s="324"/>
      <c r="R98" s="325"/>
      <c r="S98" s="141"/>
    </row>
    <row r="99" spans="2:19" ht="15.95" customHeight="1">
      <c r="B99" s="29">
        <v>90</v>
      </c>
      <c r="C99" s="169" t="s">
        <v>373</v>
      </c>
      <c r="D99" s="170" t="s">
        <v>442</v>
      </c>
      <c r="E99" s="57"/>
      <c r="F99" s="225">
        <v>89</v>
      </c>
      <c r="G99" s="133" t="e">
        <f>SUM(G98+VLOOKUP(E98,'[4]변수 타입'!$B$5:$E$14,3,FALSE))</f>
        <v>#N/A</v>
      </c>
      <c r="H99" s="6"/>
      <c r="I99" s="62" t="e">
        <f>VLOOKUP(E99,'[4]변수 타입'!$B$5:$E$14,2,FALSE)</f>
        <v>#N/A</v>
      </c>
      <c r="J99" s="172"/>
      <c r="K99" s="323"/>
      <c r="L99" s="324"/>
      <c r="M99" s="324"/>
      <c r="N99" s="325"/>
      <c r="O99" s="323"/>
      <c r="P99" s="324"/>
      <c r="Q99" s="324"/>
      <c r="R99" s="325"/>
      <c r="S99" s="141"/>
    </row>
    <row r="100" spans="2:19" ht="15.95" customHeight="1">
      <c r="B100" s="29">
        <v>91</v>
      </c>
      <c r="C100" s="169" t="s">
        <v>771</v>
      </c>
      <c r="D100" s="170" t="s">
        <v>442</v>
      </c>
      <c r="E100" s="57"/>
      <c r="F100" s="225">
        <v>90</v>
      </c>
      <c r="G100" s="133" t="e">
        <f>SUM(G99+VLOOKUP(E99,'[4]변수 타입'!$B$5:$E$14,3,FALSE))</f>
        <v>#N/A</v>
      </c>
      <c r="H100" s="6"/>
      <c r="I100" s="62" t="e">
        <f>VLOOKUP(E100,'[4]변수 타입'!$B$5:$E$14,2,FALSE)</f>
        <v>#N/A</v>
      </c>
      <c r="J100" s="172"/>
      <c r="K100" s="323"/>
      <c r="L100" s="324"/>
      <c r="M100" s="324"/>
      <c r="N100" s="325"/>
      <c r="O100" s="323"/>
      <c r="P100" s="324"/>
      <c r="Q100" s="324"/>
      <c r="R100" s="325"/>
      <c r="S100" s="141"/>
    </row>
    <row r="101" spans="2:19" ht="15.95" customHeight="1">
      <c r="B101" s="29">
        <v>92</v>
      </c>
      <c r="C101" s="169" t="s">
        <v>771</v>
      </c>
      <c r="D101" s="170" t="s">
        <v>442</v>
      </c>
      <c r="E101" s="57"/>
      <c r="F101" s="225">
        <v>91</v>
      </c>
      <c r="G101" s="133" t="e">
        <f>SUM(G100+VLOOKUP(E100,'[4]변수 타입'!$B$5:$E$14,3,FALSE))</f>
        <v>#N/A</v>
      </c>
      <c r="H101" s="6"/>
      <c r="I101" s="62" t="e">
        <f>VLOOKUP(E101,'[4]변수 타입'!$B$5:$E$14,2,FALSE)</f>
        <v>#N/A</v>
      </c>
      <c r="J101" s="172"/>
      <c r="K101" s="323"/>
      <c r="L101" s="324"/>
      <c r="M101" s="324"/>
      <c r="N101" s="325"/>
      <c r="O101" s="323"/>
      <c r="P101" s="324"/>
      <c r="Q101" s="324"/>
      <c r="R101" s="325"/>
      <c r="S101" s="141"/>
    </row>
    <row r="102" spans="2:19" ht="15.95" customHeight="1">
      <c r="B102" s="29">
        <v>93</v>
      </c>
      <c r="C102" s="169" t="s">
        <v>771</v>
      </c>
      <c r="D102" s="170" t="s">
        <v>442</v>
      </c>
      <c r="E102" s="57"/>
      <c r="F102" s="225">
        <v>92</v>
      </c>
      <c r="G102" s="133" t="e">
        <f>SUM(G101+VLOOKUP(E101,'[4]변수 타입'!$B$5:$E$14,3,FALSE))</f>
        <v>#N/A</v>
      </c>
      <c r="H102" s="6"/>
      <c r="I102" s="62" t="e">
        <f>VLOOKUP(E102,'[4]변수 타입'!$B$5:$E$14,2,FALSE)</f>
        <v>#N/A</v>
      </c>
      <c r="J102" s="172"/>
      <c r="K102" s="323"/>
      <c r="L102" s="324"/>
      <c r="M102" s="324"/>
      <c r="N102" s="325"/>
      <c r="O102" s="323"/>
      <c r="P102" s="324"/>
      <c r="Q102" s="324"/>
      <c r="R102" s="325"/>
      <c r="S102" s="141"/>
    </row>
    <row r="103" spans="2:19" ht="15.95" customHeight="1">
      <c r="B103" s="29">
        <v>94</v>
      </c>
      <c r="C103" s="169" t="s">
        <v>771</v>
      </c>
      <c r="D103" s="170" t="s">
        <v>442</v>
      </c>
      <c r="E103" s="57"/>
      <c r="F103" s="225">
        <v>93</v>
      </c>
      <c r="G103" s="133" t="e">
        <f>SUM(G102+VLOOKUP(E102,'[4]변수 타입'!$B$5:$E$14,3,FALSE))</f>
        <v>#N/A</v>
      </c>
      <c r="H103" s="6"/>
      <c r="I103" s="62" t="e">
        <f>VLOOKUP(E103,'[4]변수 타입'!$B$5:$E$14,2,FALSE)</f>
        <v>#N/A</v>
      </c>
      <c r="J103" s="172"/>
      <c r="K103" s="323"/>
      <c r="L103" s="324"/>
      <c r="M103" s="324"/>
      <c r="N103" s="325"/>
      <c r="O103" s="323"/>
      <c r="P103" s="324"/>
      <c r="Q103" s="324"/>
      <c r="R103" s="325"/>
      <c r="S103" s="141"/>
    </row>
    <row r="104" spans="2:19" ht="15.95" customHeight="1">
      <c r="B104" s="29">
        <v>95</v>
      </c>
      <c r="C104" s="169" t="s">
        <v>373</v>
      </c>
      <c r="D104" s="170" t="s">
        <v>442</v>
      </c>
      <c r="E104" s="57"/>
      <c r="F104" s="225">
        <v>94</v>
      </c>
      <c r="G104" s="133" t="e">
        <f>SUM(G103+VLOOKUP(E103,'[4]변수 타입'!$B$5:$E$14,3,FALSE))</f>
        <v>#N/A</v>
      </c>
      <c r="H104" s="6"/>
      <c r="I104" s="62" t="e">
        <f>VLOOKUP(E104,'[4]변수 타입'!$B$5:$E$14,2,FALSE)</f>
        <v>#N/A</v>
      </c>
      <c r="J104" s="172"/>
      <c r="K104" s="323"/>
      <c r="L104" s="324"/>
      <c r="M104" s="324"/>
      <c r="N104" s="325"/>
      <c r="O104" s="323"/>
      <c r="P104" s="324"/>
      <c r="Q104" s="324"/>
      <c r="R104" s="325"/>
      <c r="S104" s="141"/>
    </row>
    <row r="105" spans="2:19" ht="15.95" customHeight="1">
      <c r="B105" s="29">
        <v>96</v>
      </c>
      <c r="C105" s="169" t="s">
        <v>373</v>
      </c>
      <c r="D105" s="170" t="s">
        <v>442</v>
      </c>
      <c r="E105" s="57"/>
      <c r="F105" s="225">
        <v>95</v>
      </c>
      <c r="G105" s="133" t="e">
        <f>SUM(G104+VLOOKUP(E104,'[4]변수 타입'!$B$5:$E$14,3,FALSE))</f>
        <v>#N/A</v>
      </c>
      <c r="H105" s="6"/>
      <c r="I105" s="62" t="e">
        <f>VLOOKUP(E105,'[4]변수 타입'!$B$5:$E$14,2,FALSE)</f>
        <v>#N/A</v>
      </c>
      <c r="J105" s="172"/>
      <c r="K105" s="323"/>
      <c r="L105" s="324"/>
      <c r="M105" s="324"/>
      <c r="N105" s="325"/>
      <c r="O105" s="323"/>
      <c r="P105" s="324"/>
      <c r="Q105" s="324"/>
      <c r="R105" s="325"/>
      <c r="S105" s="141"/>
    </row>
    <row r="106" spans="2:19" ht="15.95" customHeight="1">
      <c r="B106" s="29">
        <v>97</v>
      </c>
      <c r="C106" s="169" t="s">
        <v>373</v>
      </c>
      <c r="D106" s="170" t="s">
        <v>442</v>
      </c>
      <c r="E106" s="57"/>
      <c r="F106" s="225">
        <v>96</v>
      </c>
      <c r="G106" s="133" t="e">
        <f>SUM(G105+VLOOKUP(E105,'[4]변수 타입'!$B$5:$E$14,3,FALSE))</f>
        <v>#N/A</v>
      </c>
      <c r="H106" s="6"/>
      <c r="I106" s="62" t="e">
        <f>VLOOKUP(E106,'[4]변수 타입'!$B$5:$E$14,2,FALSE)</f>
        <v>#N/A</v>
      </c>
      <c r="J106" s="172"/>
      <c r="K106" s="323"/>
      <c r="L106" s="324"/>
      <c r="M106" s="324"/>
      <c r="N106" s="325"/>
      <c r="O106" s="323"/>
      <c r="P106" s="324"/>
      <c r="Q106" s="324"/>
      <c r="R106" s="325"/>
      <c r="S106" s="141"/>
    </row>
    <row r="107" spans="2:19" ht="15.95" customHeight="1">
      <c r="B107" s="29">
        <v>98</v>
      </c>
      <c r="C107" s="169" t="s">
        <v>771</v>
      </c>
      <c r="D107" s="170" t="s">
        <v>442</v>
      </c>
      <c r="E107" s="57"/>
      <c r="F107" s="225">
        <v>97</v>
      </c>
      <c r="G107" s="133" t="e">
        <f>SUM(G106+VLOOKUP(E106,'[4]변수 타입'!$B$5:$E$14,3,FALSE))</f>
        <v>#N/A</v>
      </c>
      <c r="H107" s="6"/>
      <c r="I107" s="62" t="e">
        <f>VLOOKUP(E107,'[4]변수 타입'!$B$5:$E$14,2,FALSE)</f>
        <v>#N/A</v>
      </c>
      <c r="J107" s="172"/>
      <c r="K107" s="323"/>
      <c r="L107" s="324"/>
      <c r="M107" s="324"/>
      <c r="N107" s="325"/>
      <c r="O107" s="323"/>
      <c r="P107" s="324"/>
      <c r="Q107" s="324"/>
      <c r="R107" s="325"/>
      <c r="S107" s="141"/>
    </row>
    <row r="108" spans="2:19" ht="15.95" customHeight="1">
      <c r="B108" s="29">
        <v>99</v>
      </c>
      <c r="C108" s="169" t="s">
        <v>373</v>
      </c>
      <c r="D108" s="170" t="s">
        <v>442</v>
      </c>
      <c r="E108" s="57"/>
      <c r="F108" s="225">
        <v>98</v>
      </c>
      <c r="G108" s="133" t="e">
        <f>SUM(G107+VLOOKUP(E107,'[4]변수 타입'!$B$5:$E$14,3,FALSE))</f>
        <v>#N/A</v>
      </c>
      <c r="H108" s="6"/>
      <c r="I108" s="62" t="e">
        <f>VLOOKUP(E108,'[4]변수 타입'!$B$5:$E$14,2,FALSE)</f>
        <v>#N/A</v>
      </c>
      <c r="J108" s="172"/>
      <c r="K108" s="323"/>
      <c r="L108" s="324"/>
      <c r="M108" s="324"/>
      <c r="N108" s="325"/>
      <c r="O108" s="323"/>
      <c r="P108" s="324"/>
      <c r="Q108" s="324"/>
      <c r="R108" s="325"/>
      <c r="S108" s="141"/>
    </row>
    <row r="109" spans="2:19" ht="15.95" customHeight="1">
      <c r="B109" s="29">
        <v>100</v>
      </c>
      <c r="C109" s="169" t="s">
        <v>771</v>
      </c>
      <c r="D109" s="170" t="s">
        <v>442</v>
      </c>
      <c r="E109" s="57"/>
      <c r="F109" s="225">
        <v>99</v>
      </c>
      <c r="G109" s="133" t="e">
        <f>SUM(G108+VLOOKUP(E108,'[4]변수 타입'!$B$5:$E$14,3,FALSE))</f>
        <v>#N/A</v>
      </c>
      <c r="H109" s="6"/>
      <c r="I109" s="62" t="e">
        <f>VLOOKUP(E109,'[4]변수 타입'!$B$5:$E$14,2,FALSE)</f>
        <v>#N/A</v>
      </c>
      <c r="J109" s="172"/>
      <c r="K109" s="323"/>
      <c r="L109" s="324"/>
      <c r="M109" s="324"/>
      <c r="N109" s="325"/>
      <c r="O109" s="323"/>
      <c r="P109" s="324"/>
      <c r="Q109" s="324"/>
      <c r="R109" s="325"/>
      <c r="S109" s="141"/>
    </row>
    <row r="110" spans="2:19" ht="15.95" customHeight="1">
      <c r="B110" s="29">
        <v>101</v>
      </c>
      <c r="C110" s="169" t="s">
        <v>373</v>
      </c>
      <c r="D110" s="170" t="s">
        <v>442</v>
      </c>
      <c r="E110" s="57"/>
      <c r="F110" s="225">
        <v>100</v>
      </c>
      <c r="G110" s="133" t="e">
        <f>SUM(G109+VLOOKUP(E109,'[4]변수 타입'!$B$5:$E$14,3,FALSE))</f>
        <v>#N/A</v>
      </c>
      <c r="H110" s="6"/>
      <c r="I110" s="62" t="e">
        <f>VLOOKUP(E110,'[4]변수 타입'!$B$5:$E$14,2,FALSE)</f>
        <v>#N/A</v>
      </c>
      <c r="J110" s="172"/>
      <c r="K110" s="323"/>
      <c r="L110" s="324"/>
      <c r="M110" s="324"/>
      <c r="N110" s="325"/>
      <c r="O110" s="323"/>
      <c r="P110" s="324"/>
      <c r="Q110" s="324"/>
      <c r="R110" s="325"/>
      <c r="S110" s="141"/>
    </row>
    <row r="111" spans="2:19" ht="15.95" customHeight="1">
      <c r="B111" s="29">
        <v>102</v>
      </c>
      <c r="C111" s="169" t="s">
        <v>771</v>
      </c>
      <c r="D111" s="170" t="s">
        <v>442</v>
      </c>
      <c r="E111" s="115"/>
      <c r="F111" s="225">
        <v>101</v>
      </c>
      <c r="G111" s="133" t="e">
        <f>SUM(G110+VLOOKUP(E110,'[4]변수 타입'!$B$5:$E$14,3,FALSE))</f>
        <v>#N/A</v>
      </c>
      <c r="H111" s="188"/>
      <c r="I111" s="62" t="e">
        <f>VLOOKUP(E111,'[4]변수 타입'!$B$5:$E$14,2,FALSE)</f>
        <v>#N/A</v>
      </c>
      <c r="J111" s="193"/>
      <c r="K111" s="330"/>
      <c r="L111" s="331"/>
      <c r="M111" s="331"/>
      <c r="N111" s="332"/>
      <c r="O111" s="330"/>
      <c r="P111" s="331"/>
      <c r="Q111" s="331"/>
      <c r="R111" s="332"/>
      <c r="S111" s="194"/>
    </row>
    <row r="112" spans="2:19" ht="15.95" customHeight="1">
      <c r="B112" s="29">
        <v>103</v>
      </c>
      <c r="C112" s="169" t="s">
        <v>373</v>
      </c>
      <c r="D112" s="170" t="s">
        <v>442</v>
      </c>
      <c r="E112" s="115"/>
      <c r="F112" s="225">
        <v>102</v>
      </c>
      <c r="G112" s="133" t="e">
        <f>SUM(G111+VLOOKUP(E111,'[4]변수 타입'!$B$5:$E$14,3,FALSE))</f>
        <v>#N/A</v>
      </c>
      <c r="H112" s="188"/>
      <c r="I112" s="62" t="e">
        <f>VLOOKUP(E112,'[4]변수 타입'!$B$5:$E$14,2,FALSE)</f>
        <v>#N/A</v>
      </c>
      <c r="J112" s="193"/>
      <c r="K112" s="330"/>
      <c r="L112" s="331"/>
      <c r="M112" s="331"/>
      <c r="N112" s="332"/>
      <c r="O112" s="330"/>
      <c r="P112" s="331"/>
      <c r="Q112" s="331"/>
      <c r="R112" s="332"/>
      <c r="S112" s="194"/>
    </row>
    <row r="113" spans="2:19" ht="15.95" customHeight="1">
      <c r="B113" s="29">
        <v>104</v>
      </c>
      <c r="C113" s="169" t="s">
        <v>771</v>
      </c>
      <c r="D113" s="170" t="s">
        <v>442</v>
      </c>
      <c r="E113" s="115"/>
      <c r="F113" s="225">
        <v>103</v>
      </c>
      <c r="G113" s="133" t="e">
        <f>SUM(G112+VLOOKUP(E112,'[4]변수 타입'!$B$5:$E$14,3,FALSE))</f>
        <v>#N/A</v>
      </c>
      <c r="H113" s="188"/>
      <c r="I113" s="62" t="e">
        <f>VLOOKUP(E113,'[4]변수 타입'!$B$5:$E$14,2,FALSE)</f>
        <v>#N/A</v>
      </c>
      <c r="J113" s="193"/>
      <c r="K113" s="330"/>
      <c r="L113" s="331"/>
      <c r="M113" s="331"/>
      <c r="N113" s="332"/>
      <c r="O113" s="330"/>
      <c r="P113" s="331"/>
      <c r="Q113" s="331"/>
      <c r="R113" s="332"/>
      <c r="S113" s="194"/>
    </row>
    <row r="114" spans="2:19" ht="15.95" customHeight="1">
      <c r="B114" s="29">
        <v>105</v>
      </c>
      <c r="C114" s="169" t="s">
        <v>771</v>
      </c>
      <c r="D114" s="170" t="s">
        <v>442</v>
      </c>
      <c r="E114" s="115"/>
      <c r="F114" s="225">
        <v>104</v>
      </c>
      <c r="G114" s="133" t="e">
        <f>SUM(G113+VLOOKUP(E113,'[4]변수 타입'!$B$5:$E$14,3,FALSE))</f>
        <v>#N/A</v>
      </c>
      <c r="H114" s="188"/>
      <c r="I114" s="62" t="e">
        <f>VLOOKUP(E114,'[4]변수 타입'!$B$5:$E$14,2,FALSE)</f>
        <v>#N/A</v>
      </c>
      <c r="J114" s="193"/>
      <c r="K114" s="330"/>
      <c r="L114" s="331"/>
      <c r="M114" s="331"/>
      <c r="N114" s="332"/>
      <c r="O114" s="330"/>
      <c r="P114" s="331"/>
      <c r="Q114" s="331"/>
      <c r="R114" s="332"/>
      <c r="S114" s="194"/>
    </row>
    <row r="115" spans="2:19" ht="15.95" customHeight="1">
      <c r="B115" s="29">
        <v>106</v>
      </c>
      <c r="C115" s="169" t="s">
        <v>373</v>
      </c>
      <c r="D115" s="170" t="s">
        <v>442</v>
      </c>
      <c r="E115" s="57"/>
      <c r="F115" s="225">
        <v>105</v>
      </c>
      <c r="G115" s="133" t="e">
        <f>SUM(G114+VLOOKUP(E114,'[4]변수 타입'!$B$5:$E$14,3,FALSE))</f>
        <v>#N/A</v>
      </c>
      <c r="H115" s="188"/>
      <c r="I115" s="62" t="e">
        <f>VLOOKUP(E115,'[4]변수 타입'!$B$5:$E$14,2,FALSE)</f>
        <v>#N/A</v>
      </c>
      <c r="J115" s="193"/>
      <c r="K115" s="323"/>
      <c r="L115" s="324"/>
      <c r="M115" s="324"/>
      <c r="N115" s="325"/>
      <c r="O115" s="323"/>
      <c r="P115" s="324"/>
      <c r="Q115" s="324"/>
      <c r="R115" s="325"/>
      <c r="S115" s="141"/>
    </row>
    <row r="116" spans="2:19" ht="15.95" customHeight="1">
      <c r="B116" s="29">
        <v>107</v>
      </c>
      <c r="C116" s="169" t="s">
        <v>373</v>
      </c>
      <c r="D116" s="170" t="s">
        <v>442</v>
      </c>
      <c r="E116" s="57"/>
      <c r="F116" s="225">
        <v>106</v>
      </c>
      <c r="G116" s="133" t="e">
        <f>SUM(G115+VLOOKUP(E115,'[4]변수 타입'!$B$5:$E$14,3,FALSE))</f>
        <v>#N/A</v>
      </c>
      <c r="H116" s="188"/>
      <c r="I116" s="62" t="e">
        <f>VLOOKUP(E116,'[4]변수 타입'!$B$5:$E$14,2,FALSE)</f>
        <v>#N/A</v>
      </c>
      <c r="J116" s="193"/>
      <c r="K116" s="323"/>
      <c r="L116" s="324"/>
      <c r="M116" s="324"/>
      <c r="N116" s="325"/>
      <c r="O116" s="323"/>
      <c r="P116" s="324"/>
      <c r="Q116" s="324"/>
      <c r="R116" s="325"/>
      <c r="S116" s="141"/>
    </row>
    <row r="117" spans="2:19" ht="15.95" customHeight="1">
      <c r="B117" s="29">
        <v>108</v>
      </c>
      <c r="C117" s="169" t="s">
        <v>373</v>
      </c>
      <c r="D117" s="170" t="s">
        <v>442</v>
      </c>
      <c r="E117" s="57"/>
      <c r="F117" s="225">
        <v>107</v>
      </c>
      <c r="G117" s="133" t="e">
        <f>SUM(G116+VLOOKUP(E116,'[4]변수 타입'!$B$5:$E$14,3,FALSE))</f>
        <v>#N/A</v>
      </c>
      <c r="H117" s="188"/>
      <c r="I117" s="62" t="e">
        <f>VLOOKUP(E117,'[4]변수 타입'!$B$5:$E$14,2,FALSE)</f>
        <v>#N/A</v>
      </c>
      <c r="J117" s="193"/>
      <c r="K117" s="323"/>
      <c r="L117" s="324"/>
      <c r="M117" s="324"/>
      <c r="N117" s="325"/>
      <c r="O117" s="323"/>
      <c r="P117" s="324"/>
      <c r="Q117" s="324"/>
      <c r="R117" s="325"/>
      <c r="S117" s="141"/>
    </row>
    <row r="118" spans="2:19" ht="15.95" customHeight="1">
      <c r="B118" s="29">
        <v>109</v>
      </c>
      <c r="C118" s="169" t="s">
        <v>373</v>
      </c>
      <c r="D118" s="170" t="s">
        <v>442</v>
      </c>
      <c r="E118" s="57"/>
      <c r="F118" s="225">
        <v>108</v>
      </c>
      <c r="G118" s="133" t="e">
        <f>SUM(G117+VLOOKUP(E117,'[4]변수 타입'!$B$5:$E$14,3,FALSE))</f>
        <v>#N/A</v>
      </c>
      <c r="H118" s="188"/>
      <c r="I118" s="62" t="e">
        <f>VLOOKUP(E118,'[4]변수 타입'!$B$5:$E$14,2,FALSE)</f>
        <v>#N/A</v>
      </c>
      <c r="J118" s="193"/>
      <c r="K118" s="323"/>
      <c r="L118" s="324"/>
      <c r="M118" s="324"/>
      <c r="N118" s="325"/>
      <c r="O118" s="323"/>
      <c r="P118" s="324"/>
      <c r="Q118" s="324"/>
      <c r="R118" s="325"/>
      <c r="S118" s="141"/>
    </row>
    <row r="119" spans="2:19" ht="15.95" customHeight="1">
      <c r="B119" s="29">
        <v>110</v>
      </c>
      <c r="C119" s="169" t="s">
        <v>373</v>
      </c>
      <c r="D119" s="170" t="s">
        <v>442</v>
      </c>
      <c r="E119" s="57"/>
      <c r="F119" s="225">
        <v>109</v>
      </c>
      <c r="G119" s="133" t="e">
        <f>SUM(G118+VLOOKUP(E118,'[4]변수 타입'!$B$5:$E$14,3,FALSE))</f>
        <v>#N/A</v>
      </c>
      <c r="H119" s="188"/>
      <c r="I119" s="62" t="e">
        <f>VLOOKUP(E119,'[4]변수 타입'!$B$5:$E$14,2,FALSE)</f>
        <v>#N/A</v>
      </c>
      <c r="J119" s="193"/>
      <c r="K119" s="323"/>
      <c r="L119" s="324"/>
      <c r="M119" s="324"/>
      <c r="N119" s="325"/>
      <c r="O119" s="323"/>
      <c r="P119" s="324"/>
      <c r="Q119" s="324"/>
      <c r="R119" s="325"/>
      <c r="S119" s="141"/>
    </row>
    <row r="120" spans="2:19" ht="15.95" customHeight="1">
      <c r="B120" s="29">
        <v>111</v>
      </c>
      <c r="C120" s="169" t="s">
        <v>373</v>
      </c>
      <c r="D120" s="170" t="s">
        <v>442</v>
      </c>
      <c r="E120" s="57"/>
      <c r="F120" s="225">
        <v>110</v>
      </c>
      <c r="G120" s="133" t="e">
        <f>SUM(G119+VLOOKUP(E119,'[4]변수 타입'!$B$5:$E$14,3,FALSE))</f>
        <v>#N/A</v>
      </c>
      <c r="H120" s="188"/>
      <c r="I120" s="62" t="e">
        <f>VLOOKUP(E120,'[4]변수 타입'!$B$5:$E$14,2,FALSE)</f>
        <v>#N/A</v>
      </c>
      <c r="J120" s="193"/>
      <c r="K120" s="323"/>
      <c r="L120" s="324"/>
      <c r="M120" s="324"/>
      <c r="N120" s="325"/>
      <c r="O120" s="323"/>
      <c r="P120" s="324"/>
      <c r="Q120" s="324"/>
      <c r="R120" s="325"/>
      <c r="S120" s="141"/>
    </row>
    <row r="121" spans="2:19" ht="15.95" customHeight="1">
      <c r="B121" s="29">
        <v>112</v>
      </c>
      <c r="C121" s="169" t="s">
        <v>373</v>
      </c>
      <c r="D121" s="170" t="s">
        <v>442</v>
      </c>
      <c r="E121" s="57"/>
      <c r="F121" s="225">
        <v>111</v>
      </c>
      <c r="G121" s="133" t="e">
        <f>SUM(G120+VLOOKUP(E120,'[4]변수 타입'!$B$5:$E$14,3,FALSE))</f>
        <v>#N/A</v>
      </c>
      <c r="H121" s="188"/>
      <c r="I121" s="62" t="e">
        <f>VLOOKUP(E121,'[4]변수 타입'!$B$5:$E$14,2,FALSE)</f>
        <v>#N/A</v>
      </c>
      <c r="J121" s="193"/>
      <c r="K121" s="323"/>
      <c r="L121" s="324"/>
      <c r="M121" s="324"/>
      <c r="N121" s="325"/>
      <c r="O121" s="323"/>
      <c r="P121" s="324"/>
      <c r="Q121" s="324"/>
      <c r="R121" s="325"/>
      <c r="S121" s="141"/>
    </row>
    <row r="122" spans="2:19" ht="15.95" customHeight="1">
      <c r="B122" s="29">
        <v>113</v>
      </c>
      <c r="C122" s="169" t="s">
        <v>771</v>
      </c>
      <c r="D122" s="170" t="s">
        <v>442</v>
      </c>
      <c r="E122" s="57"/>
      <c r="F122" s="225">
        <v>112</v>
      </c>
      <c r="G122" s="133" t="e">
        <f>SUM(G121+VLOOKUP(E121,'[4]변수 타입'!$B$5:$E$14,3,FALSE))</f>
        <v>#N/A</v>
      </c>
      <c r="H122" s="188"/>
      <c r="I122" s="62" t="e">
        <f>VLOOKUP(E122,'[4]변수 타입'!$B$5:$E$14,2,FALSE)</f>
        <v>#N/A</v>
      </c>
      <c r="J122" s="193"/>
      <c r="K122" s="323"/>
      <c r="L122" s="324"/>
      <c r="M122" s="324"/>
      <c r="N122" s="325"/>
      <c r="O122" s="323"/>
      <c r="P122" s="324"/>
      <c r="Q122" s="324"/>
      <c r="R122" s="325"/>
      <c r="S122" s="141"/>
    </row>
    <row r="123" spans="2:19" ht="15.95" customHeight="1">
      <c r="B123" s="29">
        <v>114</v>
      </c>
      <c r="C123" s="169" t="s">
        <v>373</v>
      </c>
      <c r="D123" s="170" t="s">
        <v>442</v>
      </c>
      <c r="E123" s="57"/>
      <c r="F123" s="225">
        <v>113</v>
      </c>
      <c r="G123" s="133" t="e">
        <f>SUM(G122+VLOOKUP(E122,'[4]변수 타입'!$B$5:$E$14,3,FALSE))</f>
        <v>#N/A</v>
      </c>
      <c r="H123" s="188"/>
      <c r="I123" s="62" t="e">
        <f>VLOOKUP(E123,'[4]변수 타입'!$B$5:$E$14,2,FALSE)</f>
        <v>#N/A</v>
      </c>
      <c r="J123" s="193"/>
      <c r="K123" s="333"/>
      <c r="L123" s="225"/>
      <c r="M123" s="225"/>
      <c r="N123" s="334"/>
      <c r="O123" s="333"/>
      <c r="P123" s="225"/>
      <c r="Q123" s="225"/>
      <c r="R123" s="334"/>
      <c r="S123" s="173"/>
    </row>
    <row r="124" spans="2:19" ht="15.95" customHeight="1">
      <c r="B124" s="29">
        <v>115</v>
      </c>
      <c r="C124" s="169" t="s">
        <v>373</v>
      </c>
      <c r="D124" s="170" t="s">
        <v>442</v>
      </c>
      <c r="E124" s="57"/>
      <c r="F124" s="225">
        <v>114</v>
      </c>
      <c r="G124" s="133" t="e">
        <f>SUM(G123+VLOOKUP(E123,'[4]변수 타입'!$B$5:$E$14,3,FALSE))</f>
        <v>#N/A</v>
      </c>
      <c r="H124" s="188"/>
      <c r="I124" s="62" t="e">
        <f>VLOOKUP(E124,'[4]변수 타입'!$B$5:$E$14,2,FALSE)</f>
        <v>#N/A</v>
      </c>
      <c r="J124" s="193"/>
      <c r="K124" s="333"/>
      <c r="L124" s="225"/>
      <c r="M124" s="225"/>
      <c r="N124" s="334"/>
      <c r="O124" s="333"/>
      <c r="P124" s="225"/>
      <c r="Q124" s="225"/>
      <c r="R124" s="334"/>
      <c r="S124" s="173"/>
    </row>
    <row r="125" spans="2:19" ht="15.95" customHeight="1">
      <c r="B125" s="335">
        <v>116</v>
      </c>
      <c r="C125" s="169" t="s">
        <v>373</v>
      </c>
      <c r="D125" s="169" t="s">
        <v>442</v>
      </c>
      <c r="E125" s="57"/>
      <c r="F125" s="225">
        <v>115</v>
      </c>
      <c r="G125" s="220" t="e">
        <f>SUM(G124+VLOOKUP(E124,'[4]변수 타입'!$B$5:$E$14,3,FALSE))</f>
        <v>#N/A</v>
      </c>
      <c r="H125" s="188"/>
      <c r="I125" s="115" t="e">
        <f>VLOOKUP(E125,'[4]변수 타입'!$B$5:$E$14,2,FALSE)</f>
        <v>#N/A</v>
      </c>
      <c r="J125" s="193"/>
      <c r="K125" s="333"/>
      <c r="L125" s="225"/>
      <c r="M125" s="225"/>
      <c r="N125" s="334"/>
      <c r="O125" s="333"/>
      <c r="P125" s="225"/>
      <c r="Q125" s="225"/>
      <c r="R125" s="334"/>
      <c r="S125" s="173"/>
    </row>
    <row r="126" spans="2:19" ht="15.95" customHeight="1">
      <c r="B126" s="29">
        <v>117</v>
      </c>
      <c r="C126" s="169" t="s">
        <v>373</v>
      </c>
      <c r="D126" s="170" t="s">
        <v>442</v>
      </c>
      <c r="E126" s="57"/>
      <c r="F126" s="225">
        <v>116</v>
      </c>
      <c r="G126" s="133" t="e">
        <f>SUM(G125+VLOOKUP(E125,'[4]변수 타입'!$B$5:$E$14,3,FALSE))</f>
        <v>#N/A</v>
      </c>
      <c r="H126" s="188"/>
      <c r="I126" s="62" t="e">
        <f>VLOOKUP(E126,'[4]변수 타입'!$B$5:$E$14,2,FALSE)</f>
        <v>#N/A</v>
      </c>
      <c r="J126" s="193"/>
      <c r="K126" s="333"/>
      <c r="L126" s="225"/>
      <c r="M126" s="225"/>
      <c r="N126" s="334"/>
      <c r="O126" s="333"/>
      <c r="P126" s="225"/>
      <c r="Q126" s="225"/>
      <c r="R126" s="334"/>
      <c r="S126" s="173"/>
    </row>
    <row r="127" spans="2:19" ht="15.95" customHeight="1">
      <c r="B127" s="29">
        <v>118</v>
      </c>
      <c r="C127" s="169" t="s">
        <v>373</v>
      </c>
      <c r="D127" s="170" t="s">
        <v>442</v>
      </c>
      <c r="E127" s="57"/>
      <c r="F127" s="225">
        <v>117</v>
      </c>
      <c r="G127" s="133" t="e">
        <f>SUM(G126+VLOOKUP(E126,'[4]변수 타입'!$B$5:$E$14,3,FALSE))</f>
        <v>#N/A</v>
      </c>
      <c r="H127" s="188"/>
      <c r="I127" s="115" t="e">
        <f>VLOOKUP(E127,'[4]변수 타입'!$B$5:$E$14,2,FALSE)</f>
        <v>#N/A</v>
      </c>
      <c r="J127" s="193"/>
      <c r="K127" s="333"/>
      <c r="L127" s="225"/>
      <c r="M127" s="225"/>
      <c r="N127" s="334"/>
      <c r="O127" s="333"/>
      <c r="P127" s="225"/>
      <c r="Q127" s="225"/>
      <c r="R127" s="334"/>
      <c r="S127" s="173"/>
    </row>
    <row r="128" spans="2:19" ht="15.95" customHeight="1">
      <c r="B128" s="29">
        <v>119</v>
      </c>
      <c r="C128" s="169" t="s">
        <v>771</v>
      </c>
      <c r="D128" s="170" t="s">
        <v>442</v>
      </c>
      <c r="E128" s="57"/>
      <c r="F128" s="225">
        <v>118</v>
      </c>
      <c r="G128" s="133" t="e">
        <f>SUM(G127+VLOOKUP(E127,'[4]변수 타입'!$B$5:$E$14,3,FALSE))</f>
        <v>#N/A</v>
      </c>
      <c r="H128" s="188"/>
      <c r="I128" s="115" t="e">
        <f>VLOOKUP(E128,'[4]변수 타입'!$B$5:$E$14,2,FALSE)</f>
        <v>#N/A</v>
      </c>
      <c r="J128" s="193"/>
      <c r="K128" s="333"/>
      <c r="L128" s="225"/>
      <c r="M128" s="225"/>
      <c r="N128" s="334"/>
      <c r="O128" s="333"/>
      <c r="P128" s="225"/>
      <c r="Q128" s="225"/>
      <c r="R128" s="334"/>
      <c r="S128" s="173"/>
    </row>
    <row r="129" spans="2:19" ht="15.95" customHeight="1" thickBot="1">
      <c r="B129" s="336">
        <v>120</v>
      </c>
      <c r="C129" s="189" t="s">
        <v>373</v>
      </c>
      <c r="D129" s="337" t="s">
        <v>442</v>
      </c>
      <c r="E129" s="107"/>
      <c r="F129" s="144">
        <v>119</v>
      </c>
      <c r="G129" s="338" t="e">
        <f>SUM(G128+VLOOKUP(E128,'[4]변수 타입'!$B$5:$E$14,3,FALSE))</f>
        <v>#N/A</v>
      </c>
      <c r="H129" s="190"/>
      <c r="I129" s="109" t="e">
        <f>VLOOKUP(E129,'[4]변수 타입'!$B$5:$E$14,2,FALSE)</f>
        <v>#N/A</v>
      </c>
      <c r="J129" s="339"/>
      <c r="K129" s="340"/>
      <c r="L129" s="144"/>
      <c r="M129" s="144"/>
      <c r="N129" s="341"/>
      <c r="O129" s="340"/>
      <c r="P129" s="144"/>
      <c r="Q129" s="144"/>
      <c r="R129" s="341"/>
      <c r="S129" s="191"/>
    </row>
  </sheetData>
  <mergeCells count="14">
    <mergeCell ref="D9:E9"/>
    <mergeCell ref="B2:H5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N7"/>
    <mergeCell ref="O7:R7"/>
    <mergeCell ref="S7:S8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'C:\Users\121072\Desktop\2023-05-30-Foil 노출 검사기_Siemens Address_Check List\[2023-05-30-Foil 노출 검사기_Siemens Address_Check List.xlsx]변수 타입'!#REF!</xm:f>
          </x14:formula1>
          <xm:sqref>D10:D129</xm:sqref>
        </x14:dataValidation>
        <x14:dataValidation type="list" allowBlank="1" showInputMessage="1" showErrorMessage="1">
          <x14:formula1>
            <xm:f>'C:\Users\121072\Desktop\2023-05-30-Foil 노출 검사기_Siemens Address_Check List\[2023-05-30-Foil 노출 검사기_Siemens Address_Check List.xlsx]변수 타입'!#REF!</xm:f>
          </x14:formula1>
          <xm:sqref>E10:E129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변수 타입</vt:lpstr>
      <vt:lpstr>PLC (공급부)</vt:lpstr>
      <vt:lpstr>Hoist Vision</vt:lpstr>
      <vt:lpstr>PLC (N&amp;D)</vt:lpstr>
      <vt:lpstr>스캐너PC</vt:lpstr>
      <vt:lpstr>로그PC</vt:lpstr>
      <vt:lpstr>PLC (NG마킹확인비전)</vt:lpstr>
      <vt:lpstr>블루타일랩 (NG마킹)</vt:lpstr>
      <vt:lpstr>PLC (Foil노출)</vt:lpstr>
      <vt:lpstr>검사기 (Foil노출)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황산하</dc:creator>
  <cp:lastModifiedBy>문영준 사원</cp:lastModifiedBy>
  <dcterms:created xsi:type="dcterms:W3CDTF">2021-04-20T07:21:18Z</dcterms:created>
  <dcterms:modified xsi:type="dcterms:W3CDTF">2023-12-04T01:18:33Z</dcterms:modified>
</cp:coreProperties>
</file>