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51. TN Setup\"/>
    </mc:Choice>
  </mc:AlternateContent>
  <bookViews>
    <workbookView xWindow="0" yWindow="0" windowWidth="28740" windowHeight="12165" tabRatio="670" firstSheet="4" activeTab="9"/>
  </bookViews>
  <sheets>
    <sheet name="변수 타입" sheetId="37" r:id="rId1"/>
    <sheet name="PLC (공급부)" sheetId="44" r:id="rId2"/>
    <sheet name="Hoist Vision" sheetId="38" r:id="rId3"/>
    <sheet name="PLC (N&amp;D)" sheetId="31" r:id="rId4"/>
    <sheet name="스캐너PC" sheetId="43" r:id="rId5"/>
    <sheet name="로그PC" sheetId="45" r:id="rId6"/>
    <sheet name="PLC (NG마킹확인비전)" sheetId="46" r:id="rId7"/>
    <sheet name="블루타일랩 (NG마킹)" sheetId="40" r:id="rId8"/>
    <sheet name="PLC (Foil노출)" sheetId="48" r:id="rId9"/>
    <sheet name="검사기 (Foil노출)" sheetId="49" r:id="rId10"/>
  </sheets>
  <externalReferences>
    <externalReference r:id="rId11"/>
    <externalReference r:id="rId12"/>
    <externalReference r:id="rId13"/>
    <externalReference r:id="rId14"/>
  </externalReferences>
  <calcPr calcId="162913"/>
</workbook>
</file>

<file path=xl/calcChain.xml><?xml version="1.0" encoding="utf-8"?>
<calcChain xmlns="http://schemas.openxmlformats.org/spreadsheetml/2006/main">
  <c r="G116" i="49" l="1"/>
  <c r="G117" i="49" s="1"/>
  <c r="G118" i="49" s="1"/>
  <c r="G119" i="49" s="1"/>
  <c r="G120" i="49" s="1"/>
  <c r="G121" i="49" s="1"/>
  <c r="G122" i="49" s="1"/>
  <c r="G123" i="49" s="1"/>
  <c r="G124" i="49" s="1"/>
  <c r="G125" i="49" s="1"/>
  <c r="G126" i="49" s="1"/>
  <c r="G127" i="49" s="1"/>
  <c r="G128" i="49" s="1"/>
  <c r="G129" i="49" s="1"/>
  <c r="G130" i="49" s="1"/>
  <c r="G131" i="49" s="1"/>
  <c r="G132" i="49" s="1"/>
  <c r="G133" i="49" s="1"/>
  <c r="G134" i="49" s="1"/>
  <c r="G135" i="49" s="1"/>
  <c r="G136" i="49" s="1"/>
  <c r="G137" i="49" s="1"/>
  <c r="G138" i="49" s="1"/>
  <c r="G139" i="49" s="1"/>
  <c r="G140" i="49" s="1"/>
  <c r="G141" i="49" s="1"/>
  <c r="G142" i="49" s="1"/>
  <c r="G143" i="49" s="1"/>
  <c r="G144" i="49" s="1"/>
  <c r="G145" i="49" s="1"/>
  <c r="G146" i="49" s="1"/>
  <c r="G147" i="49" s="1"/>
  <c r="G148" i="49" s="1"/>
  <c r="G149" i="49" s="1"/>
  <c r="G150" i="49" s="1"/>
  <c r="G151" i="49" s="1"/>
  <c r="G152" i="49" s="1"/>
  <c r="G153" i="49" s="1"/>
  <c r="G154" i="49" s="1"/>
  <c r="G155" i="49" s="1"/>
  <c r="G156" i="49" s="1"/>
  <c r="G157" i="49" s="1"/>
  <c r="G158" i="49" s="1"/>
  <c r="G159" i="49" s="1"/>
  <c r="G160" i="49" s="1"/>
  <c r="G161" i="49" s="1"/>
  <c r="G162" i="49" s="1"/>
  <c r="G163" i="49" s="1"/>
  <c r="G164" i="49" s="1"/>
  <c r="G165" i="49" s="1"/>
  <c r="G166" i="49" s="1"/>
  <c r="G167" i="49" s="1"/>
  <c r="G168" i="49" s="1"/>
  <c r="G169" i="49" s="1"/>
  <c r="G170" i="49" s="1"/>
  <c r="G171" i="49" s="1"/>
  <c r="G172" i="49" s="1"/>
  <c r="G173" i="49" s="1"/>
  <c r="G174" i="49" s="1"/>
  <c r="G175" i="49" s="1"/>
  <c r="G176" i="49" s="1"/>
  <c r="G177" i="49" s="1"/>
  <c r="G178" i="49" s="1"/>
  <c r="I119" i="49"/>
  <c r="I120" i="49"/>
  <c r="I121" i="49"/>
  <c r="I122" i="49"/>
  <c r="I123" i="49"/>
  <c r="I124" i="49"/>
  <c r="I125" i="49"/>
  <c r="I126" i="49"/>
  <c r="I127" i="49"/>
  <c r="I128" i="49"/>
  <c r="I129" i="49"/>
  <c r="I130" i="49"/>
  <c r="I131" i="49"/>
  <c r="I132" i="49"/>
  <c r="I133" i="49"/>
  <c r="I134" i="49"/>
  <c r="I135" i="49"/>
  <c r="I136" i="49"/>
  <c r="I137" i="49"/>
  <c r="I138" i="49"/>
  <c r="I139" i="49"/>
  <c r="I140" i="49"/>
  <c r="I141" i="49"/>
  <c r="I142" i="49"/>
  <c r="I143" i="49"/>
  <c r="I144" i="49"/>
  <c r="I145" i="49"/>
  <c r="I146" i="49"/>
  <c r="I147" i="49"/>
  <c r="I148" i="49"/>
  <c r="I149" i="49"/>
  <c r="I150" i="49"/>
  <c r="I151" i="49"/>
  <c r="I152" i="49"/>
  <c r="I153" i="49"/>
  <c r="I154" i="49"/>
  <c r="I155" i="49"/>
  <c r="I156" i="49"/>
  <c r="I157" i="49"/>
  <c r="I158" i="49"/>
  <c r="I159" i="49"/>
  <c r="I160" i="49"/>
  <c r="I161" i="49"/>
  <c r="I162" i="49"/>
  <c r="I163" i="49"/>
  <c r="I164" i="49"/>
  <c r="I165" i="49"/>
  <c r="I166" i="49"/>
  <c r="I167" i="49"/>
  <c r="I168" i="49"/>
  <c r="I169" i="49"/>
  <c r="I170" i="49"/>
  <c r="I171" i="49"/>
  <c r="I172" i="49"/>
  <c r="I173" i="49"/>
  <c r="I174" i="49"/>
  <c r="I175" i="49"/>
  <c r="I176" i="49"/>
  <c r="I177" i="49"/>
  <c r="F116" i="49"/>
  <c r="F117" i="49" s="1"/>
  <c r="F118" i="49" s="1"/>
  <c r="F119" i="49" s="1"/>
  <c r="F120" i="49" s="1"/>
  <c r="F121" i="49" s="1"/>
  <c r="F122" i="49" s="1"/>
  <c r="F123" i="49" s="1"/>
  <c r="F124" i="49" s="1"/>
  <c r="F125" i="49" s="1"/>
  <c r="F126" i="49" s="1"/>
  <c r="F127" i="49" s="1"/>
  <c r="F128" i="49" s="1"/>
  <c r="F129" i="49" s="1"/>
  <c r="F130" i="49" s="1"/>
  <c r="F131" i="49" s="1"/>
  <c r="F132" i="49" s="1"/>
  <c r="F133" i="49" s="1"/>
  <c r="F134" i="49" s="1"/>
  <c r="F135" i="49" s="1"/>
  <c r="F136" i="49" s="1"/>
  <c r="F137" i="49" s="1"/>
  <c r="F138" i="49" s="1"/>
  <c r="F139" i="49" s="1"/>
  <c r="F140" i="49" s="1"/>
  <c r="F141" i="49" s="1"/>
  <c r="F142" i="49" s="1"/>
  <c r="F143" i="49" s="1"/>
  <c r="F144" i="49" s="1"/>
  <c r="F145" i="49" s="1"/>
  <c r="F146" i="49" s="1"/>
  <c r="F147" i="49" s="1"/>
  <c r="F148" i="49" s="1"/>
  <c r="F149" i="49" s="1"/>
  <c r="F150" i="49" s="1"/>
  <c r="F151" i="49" s="1"/>
  <c r="F152" i="49" s="1"/>
  <c r="F153" i="49" s="1"/>
  <c r="F154" i="49" s="1"/>
  <c r="F155" i="49" s="1"/>
  <c r="F156" i="49" s="1"/>
  <c r="F157" i="49" s="1"/>
  <c r="F158" i="49" s="1"/>
  <c r="F159" i="49" s="1"/>
  <c r="F160" i="49" s="1"/>
  <c r="F161" i="49" s="1"/>
  <c r="F162" i="49" s="1"/>
  <c r="F163" i="49" s="1"/>
  <c r="F164" i="49" s="1"/>
  <c r="F165" i="49" s="1"/>
  <c r="F166" i="49" s="1"/>
  <c r="F167" i="49" s="1"/>
  <c r="F168" i="49" s="1"/>
  <c r="F169" i="49" s="1"/>
  <c r="F170" i="49" s="1"/>
  <c r="F171" i="49" s="1"/>
  <c r="F172" i="49" s="1"/>
  <c r="F173" i="49" s="1"/>
  <c r="F174" i="49" s="1"/>
  <c r="F175" i="49" s="1"/>
  <c r="F176" i="49" s="1"/>
  <c r="F177" i="49" s="1"/>
  <c r="F178" i="49" s="1"/>
  <c r="I178" i="49" l="1"/>
  <c r="I118" i="49"/>
  <c r="I117" i="49"/>
  <c r="I116" i="49"/>
  <c r="I115" i="49"/>
  <c r="I114" i="49"/>
  <c r="I113" i="49"/>
  <c r="I112" i="49"/>
  <c r="I111" i="49"/>
  <c r="I110" i="49"/>
  <c r="I109" i="49"/>
  <c r="I108" i="49"/>
  <c r="I107" i="49"/>
  <c r="I106" i="49"/>
  <c r="I105" i="49"/>
  <c r="I104" i="49"/>
  <c r="I103" i="49"/>
  <c r="I102" i="49"/>
  <c r="I101" i="49"/>
  <c r="I100" i="49"/>
  <c r="I99" i="49"/>
  <c r="I98" i="49"/>
  <c r="I97" i="49"/>
  <c r="I96" i="49"/>
  <c r="I95" i="49"/>
  <c r="I94" i="49"/>
  <c r="I93" i="49"/>
  <c r="I92" i="49"/>
  <c r="I91" i="49"/>
  <c r="I90" i="49"/>
  <c r="I89" i="49"/>
  <c r="I88" i="49"/>
  <c r="I87" i="49"/>
  <c r="I86" i="49"/>
  <c r="I85" i="49"/>
  <c r="I84" i="49"/>
  <c r="I83" i="49"/>
  <c r="I82" i="49"/>
  <c r="I81" i="49"/>
  <c r="I80" i="49"/>
  <c r="I79" i="49"/>
  <c r="I78" i="49"/>
  <c r="I77" i="49"/>
  <c r="I76" i="49"/>
  <c r="I75" i="49"/>
  <c r="I74" i="49"/>
  <c r="I73" i="49"/>
  <c r="I72" i="49"/>
  <c r="I71" i="49"/>
  <c r="I70" i="49"/>
  <c r="I69" i="49"/>
  <c r="I68" i="49"/>
  <c r="I67" i="49"/>
  <c r="I66" i="49"/>
  <c r="I65" i="49"/>
  <c r="I64" i="49"/>
  <c r="I63" i="49"/>
  <c r="I62" i="49"/>
  <c r="I61" i="49"/>
  <c r="I60" i="49"/>
  <c r="I59" i="49"/>
  <c r="I58" i="49"/>
  <c r="I57" i="49"/>
  <c r="I56" i="49"/>
  <c r="I55" i="49"/>
  <c r="I54" i="49"/>
  <c r="I53" i="49"/>
  <c r="I52" i="49"/>
  <c r="I51" i="49"/>
  <c r="I50" i="49"/>
  <c r="I49" i="49"/>
  <c r="I48" i="49"/>
  <c r="I47" i="49"/>
  <c r="I46" i="49"/>
  <c r="I45" i="49"/>
  <c r="I44" i="49"/>
  <c r="I43" i="49"/>
  <c r="I42" i="49"/>
  <c r="I41" i="49"/>
  <c r="I40" i="49"/>
  <c r="I39" i="49"/>
  <c r="I38" i="49"/>
  <c r="I37" i="49"/>
  <c r="I36" i="49"/>
  <c r="I35" i="49"/>
  <c r="I34" i="49"/>
  <c r="I33" i="49"/>
  <c r="I32" i="49"/>
  <c r="I31" i="49"/>
  <c r="I30" i="49"/>
  <c r="I29" i="49"/>
  <c r="I28" i="49"/>
  <c r="I27" i="49"/>
  <c r="I26" i="49"/>
  <c r="I25" i="49"/>
  <c r="I24" i="49"/>
  <c r="I23" i="49"/>
  <c r="I22" i="49"/>
  <c r="I21" i="49"/>
  <c r="I20" i="49"/>
  <c r="I19" i="49"/>
  <c r="I18" i="49"/>
  <c r="I17" i="49"/>
  <c r="I16" i="49"/>
  <c r="I15" i="49"/>
  <c r="I14" i="49"/>
  <c r="I13" i="49"/>
  <c r="I12" i="49"/>
  <c r="I11" i="49"/>
  <c r="I10" i="49"/>
  <c r="G10" i="49"/>
  <c r="G11" i="49" s="1"/>
  <c r="G12" i="49" s="1"/>
  <c r="G13" i="49" s="1"/>
  <c r="G14" i="49" s="1"/>
  <c r="G15" i="49" s="1"/>
  <c r="G16" i="49" s="1"/>
  <c r="G17" i="49" s="1"/>
  <c r="G18" i="49" s="1"/>
  <c r="G19" i="49" s="1"/>
  <c r="G20" i="49" s="1"/>
  <c r="G21" i="49" s="1"/>
  <c r="G22" i="49" s="1"/>
  <c r="G23" i="49" s="1"/>
  <c r="G24" i="49" s="1"/>
  <c r="G25" i="49" s="1"/>
  <c r="G26" i="49" s="1"/>
  <c r="G27" i="49" s="1"/>
  <c r="G28" i="49" s="1"/>
  <c r="G29" i="49" s="1"/>
  <c r="G30" i="49" s="1"/>
  <c r="G31" i="49" s="1"/>
  <c r="G32" i="49" s="1"/>
  <c r="G33" i="49" s="1"/>
  <c r="G34" i="49" s="1"/>
  <c r="G35" i="49" s="1"/>
  <c r="G36" i="49" s="1"/>
  <c r="G37" i="49" s="1"/>
  <c r="G38" i="49" s="1"/>
  <c r="G39" i="49" s="1"/>
  <c r="G40" i="49" s="1"/>
  <c r="G41" i="49" s="1"/>
  <c r="G42" i="49" s="1"/>
  <c r="G43" i="49" s="1"/>
  <c r="G44" i="49" s="1"/>
  <c r="G45" i="49" s="1"/>
  <c r="G46" i="49" s="1"/>
  <c r="G47" i="49" s="1"/>
  <c r="G48" i="49" s="1"/>
  <c r="G49" i="49" s="1"/>
  <c r="G50" i="49" s="1"/>
  <c r="G51" i="49" s="1"/>
  <c r="G52" i="49" s="1"/>
  <c r="G53" i="49" s="1"/>
  <c r="G54" i="49" s="1"/>
  <c r="G55" i="49" s="1"/>
  <c r="G56" i="49" s="1"/>
  <c r="G57" i="49" s="1"/>
  <c r="G58" i="49" s="1"/>
  <c r="G59" i="49" s="1"/>
  <c r="G60" i="49" s="1"/>
  <c r="G61" i="49" s="1"/>
  <c r="G62" i="49" s="1"/>
  <c r="G63" i="49" s="1"/>
  <c r="G64" i="49" s="1"/>
  <c r="G65" i="49" s="1"/>
  <c r="G66" i="49" s="1"/>
  <c r="G67" i="49" s="1"/>
  <c r="G68" i="49" s="1"/>
  <c r="G69" i="49" s="1"/>
  <c r="G70" i="49" s="1"/>
  <c r="G71" i="49" s="1"/>
  <c r="G72" i="49" s="1"/>
  <c r="G73" i="49" s="1"/>
  <c r="G74" i="49" s="1"/>
  <c r="G75" i="49" s="1"/>
  <c r="G76" i="49" s="1"/>
  <c r="G77" i="49" s="1"/>
  <c r="G78" i="49" s="1"/>
  <c r="G79" i="49" s="1"/>
  <c r="G80" i="49" s="1"/>
  <c r="G81" i="49" s="1"/>
  <c r="G82" i="49" s="1"/>
  <c r="G83" i="49" s="1"/>
  <c r="G84" i="49" s="1"/>
  <c r="G85" i="49" s="1"/>
  <c r="G86" i="49" s="1"/>
  <c r="G87" i="49" s="1"/>
  <c r="G88" i="49" s="1"/>
  <c r="G89" i="49" s="1"/>
  <c r="G90" i="49" s="1"/>
  <c r="G91" i="49" s="1"/>
  <c r="G92" i="49" s="1"/>
  <c r="G93" i="49" s="1"/>
  <c r="G94" i="49" s="1"/>
  <c r="G95" i="49" s="1"/>
  <c r="G96" i="49" s="1"/>
  <c r="G97" i="49" s="1"/>
  <c r="G98" i="49" s="1"/>
  <c r="G99" i="49" s="1"/>
  <c r="G100" i="49" s="1"/>
  <c r="G101" i="49" s="1"/>
  <c r="G102" i="49" s="1"/>
  <c r="G103" i="49" s="1"/>
  <c r="G104" i="49" s="1"/>
  <c r="G105" i="49" s="1"/>
  <c r="G106" i="49" s="1"/>
  <c r="G107" i="49" s="1"/>
  <c r="G108" i="49" s="1"/>
  <c r="G109" i="49" s="1"/>
  <c r="G110" i="49" s="1"/>
  <c r="G111" i="49" s="1"/>
  <c r="G112" i="49" s="1"/>
  <c r="G113" i="49" s="1"/>
  <c r="G114" i="49" s="1"/>
  <c r="G115" i="49" s="1"/>
  <c r="F10" i="49"/>
  <c r="F11" i="49" s="1"/>
  <c r="F12" i="49" s="1"/>
  <c r="F13" i="49" s="1"/>
  <c r="F14" i="49" s="1"/>
  <c r="F15" i="49" s="1"/>
  <c r="F16" i="49" s="1"/>
  <c r="F17" i="49" s="1"/>
  <c r="F18" i="49" s="1"/>
  <c r="F19" i="49" s="1"/>
  <c r="F20" i="49" s="1"/>
  <c r="F21" i="49" s="1"/>
  <c r="F22" i="49" s="1"/>
  <c r="F23" i="49" s="1"/>
  <c r="F24" i="49" s="1"/>
  <c r="F25" i="49" s="1"/>
  <c r="F26" i="49" s="1"/>
  <c r="F27" i="49" s="1"/>
  <c r="F28" i="49" s="1"/>
  <c r="F29" i="49" s="1"/>
  <c r="F30" i="49" s="1"/>
  <c r="F31" i="49" s="1"/>
  <c r="F32" i="49" s="1"/>
  <c r="F33" i="49" s="1"/>
  <c r="F34" i="49" s="1"/>
  <c r="F35" i="49" s="1"/>
  <c r="F36" i="49" s="1"/>
  <c r="F37" i="49" s="1"/>
  <c r="F38" i="49" s="1"/>
  <c r="F39" i="49" s="1"/>
  <c r="F40" i="49" s="1"/>
  <c r="F41" i="49" s="1"/>
  <c r="F42" i="49" s="1"/>
  <c r="F43" i="49" s="1"/>
  <c r="F44" i="49" s="1"/>
  <c r="F45" i="49" s="1"/>
  <c r="F46" i="49" s="1"/>
  <c r="F47" i="49" s="1"/>
  <c r="F48" i="49" s="1"/>
  <c r="F49" i="49" s="1"/>
  <c r="F50" i="49" s="1"/>
  <c r="F51" i="49" s="1"/>
  <c r="F52" i="49" s="1"/>
  <c r="F53" i="49" s="1"/>
  <c r="F54" i="49" s="1"/>
  <c r="F55" i="49" s="1"/>
  <c r="F56" i="49" s="1"/>
  <c r="F57" i="49" s="1"/>
  <c r="F58" i="49" s="1"/>
  <c r="F59" i="49" s="1"/>
  <c r="F60" i="49" s="1"/>
  <c r="F61" i="49" s="1"/>
  <c r="F62" i="49" s="1"/>
  <c r="F63" i="49" s="1"/>
  <c r="F64" i="49" s="1"/>
  <c r="F65" i="49" s="1"/>
  <c r="F66" i="49" s="1"/>
  <c r="F67" i="49" s="1"/>
  <c r="F68" i="49" s="1"/>
  <c r="F69" i="49" s="1"/>
  <c r="F70" i="49" s="1"/>
  <c r="F71" i="49" s="1"/>
  <c r="F72" i="49" s="1"/>
  <c r="F73" i="49" s="1"/>
  <c r="F74" i="49" s="1"/>
  <c r="F75" i="49" s="1"/>
  <c r="F76" i="49" s="1"/>
  <c r="F77" i="49" s="1"/>
  <c r="F78" i="49" s="1"/>
  <c r="F79" i="49" s="1"/>
  <c r="F80" i="49" s="1"/>
  <c r="F81" i="49" s="1"/>
  <c r="F82" i="49" s="1"/>
  <c r="F83" i="49" s="1"/>
  <c r="F84" i="49" s="1"/>
  <c r="F85" i="49" s="1"/>
  <c r="F86" i="49" s="1"/>
  <c r="F87" i="49" s="1"/>
  <c r="F88" i="49" s="1"/>
  <c r="F89" i="49" s="1"/>
  <c r="F90" i="49" s="1"/>
  <c r="F91" i="49" s="1"/>
  <c r="F92" i="49" s="1"/>
  <c r="F93" i="49" s="1"/>
  <c r="F94" i="49" s="1"/>
  <c r="F95" i="49" s="1"/>
  <c r="F96" i="49" s="1"/>
  <c r="F97" i="49" s="1"/>
  <c r="F98" i="49" s="1"/>
  <c r="F99" i="49" s="1"/>
  <c r="F100" i="49" s="1"/>
  <c r="F101" i="49" s="1"/>
  <c r="F102" i="49" s="1"/>
  <c r="F103" i="49" s="1"/>
  <c r="F104" i="49" s="1"/>
  <c r="F105" i="49" s="1"/>
  <c r="F106" i="49" s="1"/>
  <c r="F107" i="49" s="1"/>
  <c r="F108" i="49" s="1"/>
  <c r="F109" i="49" s="1"/>
  <c r="F110" i="49" s="1"/>
  <c r="F111" i="49" s="1"/>
  <c r="F112" i="49" s="1"/>
  <c r="F113" i="49" s="1"/>
  <c r="F114" i="49" s="1"/>
  <c r="F115" i="49" s="1"/>
  <c r="I129" i="48"/>
  <c r="I128" i="48"/>
  <c r="I127" i="48"/>
  <c r="I126" i="48"/>
  <c r="I125" i="48"/>
  <c r="I124" i="48"/>
  <c r="I123" i="48"/>
  <c r="I122" i="48"/>
  <c r="I121" i="48"/>
  <c r="I120" i="48"/>
  <c r="I119" i="48"/>
  <c r="I118" i="48"/>
  <c r="I117" i="48"/>
  <c r="I116" i="48"/>
  <c r="I115" i="48"/>
  <c r="I114" i="48"/>
  <c r="I113" i="48"/>
  <c r="I112" i="48"/>
  <c r="I111" i="48"/>
  <c r="I110" i="48"/>
  <c r="I109" i="48"/>
  <c r="I108" i="48"/>
  <c r="I107" i="48"/>
  <c r="I106" i="48"/>
  <c r="I105" i="48"/>
  <c r="I104" i="48"/>
  <c r="I103" i="48"/>
  <c r="I102" i="48"/>
  <c r="I101" i="48"/>
  <c r="I100" i="48"/>
  <c r="I99" i="48"/>
  <c r="I98" i="48"/>
  <c r="I97" i="48"/>
  <c r="I96" i="48"/>
  <c r="I95" i="48"/>
  <c r="I94" i="48"/>
  <c r="I93" i="48"/>
  <c r="I92" i="48"/>
  <c r="I91" i="48"/>
  <c r="I90" i="48"/>
  <c r="I89" i="48"/>
  <c r="I88" i="48"/>
  <c r="I87" i="48"/>
  <c r="I86" i="48"/>
  <c r="I85" i="48"/>
  <c r="I84" i="48"/>
  <c r="I83" i="48"/>
  <c r="I82" i="48"/>
  <c r="I81" i="48"/>
  <c r="I80" i="48"/>
  <c r="I79" i="48"/>
  <c r="I78" i="48"/>
  <c r="I77" i="48"/>
  <c r="I76" i="48"/>
  <c r="I75" i="48"/>
  <c r="I74" i="48"/>
  <c r="I73" i="48"/>
  <c r="I72" i="48"/>
  <c r="I71" i="48"/>
  <c r="I70" i="48"/>
  <c r="I69" i="48"/>
  <c r="I68" i="48"/>
  <c r="I67" i="48"/>
  <c r="I66" i="48"/>
  <c r="I65" i="48"/>
  <c r="I64" i="48"/>
  <c r="I63" i="48"/>
  <c r="I62" i="48"/>
  <c r="I61" i="48"/>
  <c r="I60" i="48"/>
  <c r="I59" i="48"/>
  <c r="I58" i="48"/>
  <c r="I57" i="48"/>
  <c r="I56" i="48"/>
  <c r="I55" i="48"/>
  <c r="I54" i="48"/>
  <c r="I53" i="48"/>
  <c r="I52" i="48"/>
  <c r="I51" i="48"/>
  <c r="I50" i="48"/>
  <c r="I49" i="48"/>
  <c r="I48" i="48"/>
  <c r="I47" i="48"/>
  <c r="I46" i="48"/>
  <c r="I45" i="48"/>
  <c r="I44" i="48"/>
  <c r="I43" i="48"/>
  <c r="I42" i="48"/>
  <c r="I41" i="48"/>
  <c r="I40" i="48"/>
  <c r="I39" i="48"/>
  <c r="I38" i="48"/>
  <c r="I37" i="48"/>
  <c r="I36" i="48"/>
  <c r="I35" i="48"/>
  <c r="I34" i="48"/>
  <c r="I33" i="48"/>
  <c r="I32" i="48"/>
  <c r="I31" i="48"/>
  <c r="I30" i="48"/>
  <c r="I29" i="48"/>
  <c r="I28" i="48"/>
  <c r="I27" i="48"/>
  <c r="I26" i="48"/>
  <c r="I25" i="48"/>
  <c r="I24" i="48"/>
  <c r="I23" i="48"/>
  <c r="I22" i="48"/>
  <c r="I21" i="48"/>
  <c r="I20" i="48"/>
  <c r="I19" i="48"/>
  <c r="I18" i="48"/>
  <c r="I17" i="48"/>
  <c r="I16" i="48"/>
  <c r="I15" i="48"/>
  <c r="I14" i="48"/>
  <c r="I13" i="48"/>
  <c r="I12" i="48"/>
  <c r="I11" i="48"/>
  <c r="G11" i="48"/>
  <c r="G12" i="48" s="1"/>
  <c r="G13" i="48" s="1"/>
  <c r="G14" i="48" s="1"/>
  <c r="G15" i="48" s="1"/>
  <c r="G16" i="48" s="1"/>
  <c r="G17" i="48" s="1"/>
  <c r="G18" i="48" s="1"/>
  <c r="G19" i="48" s="1"/>
  <c r="G20" i="48" s="1"/>
  <c r="G21" i="48" s="1"/>
  <c r="G22" i="48" s="1"/>
  <c r="G23" i="48" s="1"/>
  <c r="G24" i="48" s="1"/>
  <c r="G25" i="48" s="1"/>
  <c r="G26" i="48" s="1"/>
  <c r="G27" i="48" s="1"/>
  <c r="G28" i="48" s="1"/>
  <c r="G29" i="48" s="1"/>
  <c r="G30" i="48" s="1"/>
  <c r="G31" i="48" s="1"/>
  <c r="G32" i="48" s="1"/>
  <c r="G33" i="48" s="1"/>
  <c r="G34" i="48" s="1"/>
  <c r="G35" i="48" s="1"/>
  <c r="G36" i="48" s="1"/>
  <c r="G37" i="48" s="1"/>
  <c r="G38" i="48" s="1"/>
  <c r="G39" i="48" s="1"/>
  <c r="G40" i="48" s="1"/>
  <c r="G41" i="48" s="1"/>
  <c r="G42" i="48" s="1"/>
  <c r="G43" i="48" s="1"/>
  <c r="G44" i="48" s="1"/>
  <c r="G45" i="48" s="1"/>
  <c r="G46" i="48" s="1"/>
  <c r="G47" i="48" s="1"/>
  <c r="G48" i="48" s="1"/>
  <c r="G49" i="48" s="1"/>
  <c r="G50" i="48" s="1"/>
  <c r="G51" i="48" s="1"/>
  <c r="G52" i="48" s="1"/>
  <c r="G53" i="48" s="1"/>
  <c r="G54" i="48" s="1"/>
  <c r="G55" i="48" s="1"/>
  <c r="G56" i="48" s="1"/>
  <c r="G57" i="48" s="1"/>
  <c r="G58" i="48" s="1"/>
  <c r="G59" i="48" s="1"/>
  <c r="G60" i="48" s="1"/>
  <c r="G61" i="48" s="1"/>
  <c r="G62" i="48" s="1"/>
  <c r="G63" i="48" s="1"/>
  <c r="G64" i="48" s="1"/>
  <c r="G65" i="48" s="1"/>
  <c r="G66" i="48" s="1"/>
  <c r="G67" i="48" s="1"/>
  <c r="G68" i="48" s="1"/>
  <c r="G69" i="48" s="1"/>
  <c r="G70" i="48" s="1"/>
  <c r="G71" i="48" s="1"/>
  <c r="G72" i="48" s="1"/>
  <c r="G73" i="48" s="1"/>
  <c r="G74" i="48" s="1"/>
  <c r="G75" i="48" s="1"/>
  <c r="G76" i="48" s="1"/>
  <c r="G77" i="48" s="1"/>
  <c r="G78" i="48" s="1"/>
  <c r="G79" i="48" s="1"/>
  <c r="G80" i="48" s="1"/>
  <c r="G81" i="48" s="1"/>
  <c r="G82" i="48" s="1"/>
  <c r="G83" i="48" s="1"/>
  <c r="G84" i="48" s="1"/>
  <c r="G85" i="48" s="1"/>
  <c r="G86" i="48" s="1"/>
  <c r="G87" i="48" s="1"/>
  <c r="G88" i="48" s="1"/>
  <c r="G89" i="48" s="1"/>
  <c r="G90" i="48" s="1"/>
  <c r="G91" i="48" s="1"/>
  <c r="G92" i="48" s="1"/>
  <c r="G93" i="48" s="1"/>
  <c r="G94" i="48" s="1"/>
  <c r="G95" i="48" s="1"/>
  <c r="G96" i="48" s="1"/>
  <c r="G97" i="48" s="1"/>
  <c r="G98" i="48" s="1"/>
  <c r="G99" i="48" s="1"/>
  <c r="G100" i="48" s="1"/>
  <c r="G101" i="48" s="1"/>
  <c r="G102" i="48" s="1"/>
  <c r="G103" i="48" s="1"/>
  <c r="G104" i="48" s="1"/>
  <c r="G105" i="48" s="1"/>
  <c r="G106" i="48" s="1"/>
  <c r="G107" i="48" s="1"/>
  <c r="G108" i="48" s="1"/>
  <c r="G109" i="48" s="1"/>
  <c r="G110" i="48" s="1"/>
  <c r="G111" i="48" s="1"/>
  <c r="G112" i="48" s="1"/>
  <c r="G113" i="48" s="1"/>
  <c r="G114" i="48" s="1"/>
  <c r="G115" i="48" s="1"/>
  <c r="G116" i="48" s="1"/>
  <c r="G117" i="48" s="1"/>
  <c r="G118" i="48" s="1"/>
  <c r="G119" i="48" s="1"/>
  <c r="G120" i="48" s="1"/>
  <c r="G121" i="48" s="1"/>
  <c r="G122" i="48" s="1"/>
  <c r="G123" i="48" s="1"/>
  <c r="G124" i="48" s="1"/>
  <c r="G125" i="48" s="1"/>
  <c r="G126" i="48" s="1"/>
  <c r="G127" i="48" s="1"/>
  <c r="G128" i="48" s="1"/>
  <c r="G129" i="48" s="1"/>
  <c r="F11" i="48"/>
  <c r="F12" i="48" s="1"/>
  <c r="F13" i="48" s="1"/>
  <c r="F14" i="48" s="1"/>
  <c r="F15" i="48" s="1"/>
  <c r="F16" i="48" s="1"/>
  <c r="F17" i="48" s="1"/>
  <c r="F18" i="48" s="1"/>
  <c r="F19" i="48" s="1"/>
  <c r="F20" i="48" s="1"/>
  <c r="F21" i="48" s="1"/>
  <c r="F22" i="48" s="1"/>
  <c r="F23" i="48" s="1"/>
  <c r="F24" i="48" s="1"/>
  <c r="F25" i="48" s="1"/>
  <c r="F26" i="48" s="1"/>
  <c r="F27" i="48" s="1"/>
  <c r="F28" i="48" s="1"/>
  <c r="F29" i="48" s="1"/>
  <c r="F30" i="48" s="1"/>
  <c r="F31" i="48" s="1"/>
  <c r="F32" i="48" s="1"/>
  <c r="F33" i="48" s="1"/>
  <c r="F34" i="48" s="1"/>
  <c r="F35" i="48" s="1"/>
  <c r="F36" i="48" s="1"/>
  <c r="F37" i="48" s="1"/>
  <c r="F38" i="48" s="1"/>
  <c r="F39" i="48" s="1"/>
  <c r="F40" i="48" s="1"/>
  <c r="F41" i="48" s="1"/>
  <c r="F42" i="48" s="1"/>
  <c r="F43" i="48" s="1"/>
  <c r="F44" i="48" s="1"/>
  <c r="I10" i="48"/>
  <c r="G10" i="48"/>
  <c r="F10" i="48"/>
  <c r="H216" i="31" l="1"/>
  <c r="H217" i="31"/>
  <c r="H218" i="31"/>
  <c r="H219" i="31"/>
  <c r="H220" i="31"/>
  <c r="H221" i="31"/>
  <c r="H222" i="31"/>
  <c r="H223" i="31"/>
  <c r="H224" i="31"/>
  <c r="H215" i="31"/>
  <c r="H214" i="31"/>
  <c r="H213" i="31"/>
  <c r="H212" i="31"/>
  <c r="H211" i="31"/>
  <c r="H210" i="31"/>
  <c r="H209" i="31"/>
  <c r="H208" i="31"/>
  <c r="H207" i="31"/>
  <c r="H206" i="31"/>
  <c r="H205" i="31"/>
  <c r="H204" i="31"/>
  <c r="H203" i="31"/>
  <c r="H202" i="31"/>
  <c r="H201" i="31"/>
  <c r="H200" i="31"/>
  <c r="H199" i="31"/>
  <c r="H198" i="31"/>
  <c r="H197" i="31"/>
  <c r="H196" i="31"/>
  <c r="H195" i="31"/>
  <c r="H194" i="31"/>
  <c r="H193" i="31"/>
  <c r="H192" i="31"/>
  <c r="H191" i="31"/>
  <c r="H190" i="31"/>
  <c r="H189" i="31"/>
  <c r="H188" i="31"/>
  <c r="H187" i="31"/>
  <c r="H186" i="31"/>
  <c r="H185" i="31"/>
  <c r="H184" i="31"/>
  <c r="I128" i="40" l="1"/>
  <c r="I127" i="40"/>
  <c r="I126" i="40"/>
  <c r="I125" i="40"/>
  <c r="I124" i="40"/>
  <c r="I123" i="40"/>
  <c r="I122" i="40"/>
  <c r="I121" i="40"/>
  <c r="I120" i="40"/>
  <c r="I119" i="40"/>
  <c r="I118" i="40"/>
  <c r="I117" i="40"/>
  <c r="I116" i="40"/>
  <c r="I115" i="40"/>
  <c r="I114" i="40"/>
  <c r="I113" i="40"/>
  <c r="I112" i="40"/>
  <c r="I111" i="40"/>
  <c r="I110" i="40"/>
  <c r="I109" i="40"/>
  <c r="I108" i="40"/>
  <c r="I107" i="40"/>
  <c r="I106" i="40"/>
  <c r="I105" i="40"/>
  <c r="I104" i="40"/>
  <c r="I103" i="40"/>
  <c r="I102" i="40"/>
  <c r="I101" i="40"/>
  <c r="I100" i="40"/>
  <c r="I99" i="40"/>
  <c r="I98" i="40"/>
  <c r="I97" i="40"/>
  <c r="I96" i="40"/>
  <c r="I95" i="40"/>
  <c r="I94" i="40"/>
  <c r="I93" i="40"/>
  <c r="I92" i="40"/>
  <c r="I91" i="40"/>
  <c r="I90" i="40"/>
  <c r="I89" i="40"/>
  <c r="I88" i="40"/>
  <c r="I87" i="40"/>
  <c r="I86" i="40"/>
  <c r="I85" i="40"/>
  <c r="I84" i="40"/>
  <c r="I83" i="40"/>
  <c r="I82" i="40"/>
  <c r="I81" i="40"/>
  <c r="I80" i="40"/>
  <c r="I79" i="40"/>
  <c r="I78" i="40"/>
  <c r="I77" i="40"/>
  <c r="I76" i="40"/>
  <c r="I75" i="40"/>
  <c r="I74" i="40"/>
  <c r="I73" i="40"/>
  <c r="I72" i="40"/>
  <c r="I71" i="40"/>
  <c r="I70" i="40"/>
  <c r="I69" i="40"/>
  <c r="I68" i="40"/>
  <c r="I67" i="40"/>
  <c r="I66" i="40"/>
  <c r="I65" i="40"/>
  <c r="I64" i="40"/>
  <c r="I63" i="40"/>
  <c r="I62" i="40"/>
  <c r="I61" i="40"/>
  <c r="I60" i="40"/>
  <c r="I59" i="40"/>
  <c r="I58" i="40"/>
  <c r="I57" i="40"/>
  <c r="I56" i="40"/>
  <c r="I55" i="40"/>
  <c r="I54" i="40"/>
  <c r="I53" i="40"/>
  <c r="I52" i="40"/>
  <c r="I51" i="40"/>
  <c r="I50" i="40"/>
  <c r="I49" i="40"/>
  <c r="I48" i="40"/>
  <c r="I47" i="40"/>
  <c r="I46" i="40"/>
  <c r="I45" i="40"/>
  <c r="I44" i="40"/>
  <c r="I43" i="40"/>
  <c r="I42" i="40"/>
  <c r="I41" i="40"/>
  <c r="I40" i="40"/>
  <c r="I39" i="40"/>
  <c r="I38" i="40"/>
  <c r="I37" i="40"/>
  <c r="I36" i="40"/>
  <c r="I35" i="40"/>
  <c r="I34" i="40"/>
  <c r="I33" i="40"/>
  <c r="I32" i="40"/>
  <c r="I31" i="40"/>
  <c r="I30" i="40"/>
  <c r="I29" i="40"/>
  <c r="I28" i="40"/>
  <c r="I27" i="40"/>
  <c r="I26" i="40"/>
  <c r="I25" i="40"/>
  <c r="I24" i="40"/>
  <c r="I23" i="40"/>
  <c r="I22" i="40"/>
  <c r="I21" i="40"/>
  <c r="I20" i="40"/>
  <c r="I19" i="40"/>
  <c r="I18" i="40"/>
  <c r="I17" i="40"/>
  <c r="I16" i="40"/>
  <c r="I15" i="40"/>
  <c r="I14" i="40"/>
  <c r="I13" i="40"/>
  <c r="I12" i="40"/>
  <c r="I11" i="40"/>
  <c r="I10" i="40"/>
  <c r="G10" i="40"/>
  <c r="G11" i="40" s="1"/>
  <c r="G12" i="40" s="1"/>
  <c r="G13" i="40" s="1"/>
  <c r="G14" i="40" s="1"/>
  <c r="G15" i="40" s="1"/>
  <c r="G16" i="40" s="1"/>
  <c r="G17" i="40" s="1"/>
  <c r="G18" i="40" s="1"/>
  <c r="G19" i="40" s="1"/>
  <c r="G20" i="40" s="1"/>
  <c r="G21" i="40" s="1"/>
  <c r="G22" i="40" s="1"/>
  <c r="G23" i="40" s="1"/>
  <c r="G24" i="40" s="1"/>
  <c r="G25" i="40" s="1"/>
  <c r="G26" i="40" s="1"/>
  <c r="G27" i="40" s="1"/>
  <c r="G28" i="40" s="1"/>
  <c r="G29" i="40" s="1"/>
  <c r="G30" i="40" s="1"/>
  <c r="G31" i="40" s="1"/>
  <c r="G32" i="40" s="1"/>
  <c r="G33" i="40" s="1"/>
  <c r="G34" i="40" s="1"/>
  <c r="G35" i="40" s="1"/>
  <c r="G36" i="40" s="1"/>
  <c r="G37" i="40" s="1"/>
  <c r="G38" i="40" s="1"/>
  <c r="G39" i="40" s="1"/>
  <c r="G40" i="40" s="1"/>
  <c r="G41" i="40" s="1"/>
  <c r="G42" i="40" s="1"/>
  <c r="G43" i="40" s="1"/>
  <c r="G44" i="40" s="1"/>
  <c r="G45" i="40" s="1"/>
  <c r="G46" i="40" s="1"/>
  <c r="G47" i="40" s="1"/>
  <c r="G48" i="40" s="1"/>
  <c r="G49" i="40" s="1"/>
  <c r="G50" i="40" s="1"/>
  <c r="G51" i="40" s="1"/>
  <c r="G52" i="40" s="1"/>
  <c r="G53" i="40" s="1"/>
  <c r="G54" i="40" s="1"/>
  <c r="G55" i="40" s="1"/>
  <c r="G56" i="40" s="1"/>
  <c r="G57" i="40" s="1"/>
  <c r="G58" i="40" s="1"/>
  <c r="G59" i="40" s="1"/>
  <c r="G60" i="40" s="1"/>
  <c r="G61" i="40" s="1"/>
  <c r="G62" i="40" s="1"/>
  <c r="G63" i="40" s="1"/>
  <c r="G64" i="40" s="1"/>
  <c r="G65" i="40" s="1"/>
  <c r="G66" i="40" s="1"/>
  <c r="G67" i="40" s="1"/>
  <c r="G68" i="40" s="1"/>
  <c r="G69" i="40" s="1"/>
  <c r="G70" i="40" s="1"/>
  <c r="G71" i="40" s="1"/>
  <c r="G72" i="40" s="1"/>
  <c r="G73" i="40" s="1"/>
  <c r="G74" i="40" s="1"/>
  <c r="G75" i="40" s="1"/>
  <c r="G76" i="40" s="1"/>
  <c r="G77" i="40" s="1"/>
  <c r="G78" i="40" s="1"/>
  <c r="G79" i="40" s="1"/>
  <c r="G80" i="40" s="1"/>
  <c r="G81" i="40" s="1"/>
  <c r="G82" i="40" s="1"/>
  <c r="G83" i="40" s="1"/>
  <c r="G84" i="40" s="1"/>
  <c r="G85" i="40" s="1"/>
  <c r="G86" i="40" s="1"/>
  <c r="G87" i="40" s="1"/>
  <c r="G88" i="40" s="1"/>
  <c r="G89" i="40" s="1"/>
  <c r="G90" i="40" s="1"/>
  <c r="G91" i="40" s="1"/>
  <c r="G92" i="40" s="1"/>
  <c r="G93" i="40" s="1"/>
  <c r="G94" i="40" s="1"/>
  <c r="G95" i="40" s="1"/>
  <c r="G96" i="40" s="1"/>
  <c r="G97" i="40" s="1"/>
  <c r="G98" i="40" s="1"/>
  <c r="G99" i="40" s="1"/>
  <c r="G100" i="40" s="1"/>
  <c r="G101" i="40" s="1"/>
  <c r="G102" i="40" s="1"/>
  <c r="G103" i="40" s="1"/>
  <c r="G104" i="40" s="1"/>
  <c r="G105" i="40" s="1"/>
  <c r="G106" i="40" s="1"/>
  <c r="G107" i="40" s="1"/>
  <c r="G108" i="40" s="1"/>
  <c r="G109" i="40" s="1"/>
  <c r="G110" i="40" s="1"/>
  <c r="G111" i="40" s="1"/>
  <c r="G112" i="40" s="1"/>
  <c r="G113" i="40" s="1"/>
  <c r="G114" i="40" s="1"/>
  <c r="G115" i="40" s="1"/>
  <c r="G116" i="40" s="1"/>
  <c r="G117" i="40" s="1"/>
  <c r="G118" i="40" s="1"/>
  <c r="G119" i="40" s="1"/>
  <c r="G120" i="40" s="1"/>
  <c r="G121" i="40" s="1"/>
  <c r="G122" i="40" s="1"/>
  <c r="G123" i="40" s="1"/>
  <c r="G124" i="40" s="1"/>
  <c r="G125" i="40" s="1"/>
  <c r="G126" i="40" s="1"/>
  <c r="G127" i="40" s="1"/>
  <c r="G128" i="40" s="1"/>
  <c r="I9" i="40"/>
  <c r="G9" i="40"/>
  <c r="F9" i="40"/>
  <c r="F10" i="40" s="1"/>
  <c r="F11" i="40" s="1"/>
  <c r="F12" i="40" s="1"/>
  <c r="F13" i="40" s="1"/>
  <c r="I128" i="46"/>
  <c r="I127" i="46"/>
  <c r="I126" i="46"/>
  <c r="I125" i="46"/>
  <c r="I124" i="46"/>
  <c r="I123" i="46"/>
  <c r="I122" i="46"/>
  <c r="I121" i="46"/>
  <c r="I120" i="46"/>
  <c r="I119" i="46"/>
  <c r="I118" i="46"/>
  <c r="I117" i="46"/>
  <c r="I116" i="46"/>
  <c r="I115" i="46"/>
  <c r="I114" i="46"/>
  <c r="I113" i="46"/>
  <c r="I112" i="46"/>
  <c r="I111" i="46"/>
  <c r="I110" i="46"/>
  <c r="I109" i="46"/>
  <c r="I108" i="46"/>
  <c r="I107" i="46"/>
  <c r="I106" i="46"/>
  <c r="I105" i="46"/>
  <c r="I104" i="46"/>
  <c r="I103" i="46"/>
  <c r="I102" i="46"/>
  <c r="I101" i="46"/>
  <c r="I100" i="46"/>
  <c r="I99" i="46"/>
  <c r="I98" i="46"/>
  <c r="I97" i="46"/>
  <c r="I96" i="46"/>
  <c r="I95" i="46"/>
  <c r="I94" i="46"/>
  <c r="I93" i="46"/>
  <c r="I92" i="46"/>
  <c r="I91" i="46"/>
  <c r="I90" i="46"/>
  <c r="I89" i="46"/>
  <c r="I88" i="46"/>
  <c r="I87" i="46"/>
  <c r="I86" i="46"/>
  <c r="I85" i="46"/>
  <c r="I84" i="46"/>
  <c r="I83" i="46"/>
  <c r="I82" i="46"/>
  <c r="I81" i="46"/>
  <c r="I80" i="46"/>
  <c r="I79" i="46"/>
  <c r="I78" i="46"/>
  <c r="I77" i="46"/>
  <c r="I76" i="46"/>
  <c r="I75" i="46"/>
  <c r="I74" i="46"/>
  <c r="I73" i="46"/>
  <c r="I72" i="46"/>
  <c r="I71" i="46"/>
  <c r="I70" i="46"/>
  <c r="I69" i="46"/>
  <c r="I68" i="46"/>
  <c r="I67" i="46"/>
  <c r="I66" i="46"/>
  <c r="I65" i="46"/>
  <c r="I64" i="46"/>
  <c r="I63" i="46"/>
  <c r="I62" i="46"/>
  <c r="I61" i="46"/>
  <c r="I60" i="46"/>
  <c r="I59" i="46"/>
  <c r="I58" i="46"/>
  <c r="I57" i="46"/>
  <c r="I56" i="46"/>
  <c r="I55" i="46"/>
  <c r="I54" i="46"/>
  <c r="I53" i="46"/>
  <c r="I52" i="46"/>
  <c r="I51" i="46"/>
  <c r="I50" i="46"/>
  <c r="I49" i="46"/>
  <c r="I48" i="46"/>
  <c r="I47" i="46"/>
  <c r="I46" i="46"/>
  <c r="I45" i="46"/>
  <c r="I44" i="46"/>
  <c r="I43" i="46"/>
  <c r="I42" i="46"/>
  <c r="I41" i="46"/>
  <c r="I40" i="46"/>
  <c r="I39" i="46"/>
  <c r="I38" i="46"/>
  <c r="I37" i="46"/>
  <c r="I36" i="46"/>
  <c r="I35" i="46"/>
  <c r="I34" i="46"/>
  <c r="I33" i="46"/>
  <c r="I32" i="46"/>
  <c r="I31" i="46"/>
  <c r="I30" i="46"/>
  <c r="I29" i="46"/>
  <c r="I28" i="46"/>
  <c r="I27" i="46"/>
  <c r="I26" i="46"/>
  <c r="I25" i="46"/>
  <c r="I24" i="46"/>
  <c r="I23" i="46"/>
  <c r="I22" i="46"/>
  <c r="I21" i="46"/>
  <c r="I20" i="46"/>
  <c r="I19" i="46"/>
  <c r="I18" i="46"/>
  <c r="I17" i="46"/>
  <c r="I16" i="46"/>
  <c r="I15" i="46"/>
  <c r="I14" i="46"/>
  <c r="I13" i="46"/>
  <c r="I12" i="46"/>
  <c r="I11" i="46"/>
  <c r="I10" i="46"/>
  <c r="F10" i="46"/>
  <c r="F11" i="46" s="1"/>
  <c r="F12" i="46" s="1"/>
  <c r="F13" i="46" s="1"/>
  <c r="F14" i="46" s="1"/>
  <c r="F15" i="46" s="1"/>
  <c r="F16" i="46" s="1"/>
  <c r="I9" i="46"/>
  <c r="G9" i="46"/>
  <c r="G10" i="46" s="1"/>
  <c r="G11" i="46" s="1"/>
  <c r="G12" i="46" s="1"/>
  <c r="G13" i="46" s="1"/>
  <c r="G14" i="46" s="1"/>
  <c r="G15" i="46" s="1"/>
  <c r="G16" i="46" s="1"/>
  <c r="G17" i="46" s="1"/>
  <c r="G18" i="46" s="1"/>
  <c r="G19" i="46" s="1"/>
  <c r="G20" i="46" s="1"/>
  <c r="G21" i="46" s="1"/>
  <c r="G22" i="46" s="1"/>
  <c r="G23" i="46" s="1"/>
  <c r="G24" i="46" s="1"/>
  <c r="G25" i="46" s="1"/>
  <c r="G26" i="46" s="1"/>
  <c r="G27" i="46" s="1"/>
  <c r="G28" i="46" s="1"/>
  <c r="G29" i="46" s="1"/>
  <c r="G30" i="46" s="1"/>
  <c r="G31" i="46" s="1"/>
  <c r="G32" i="46" s="1"/>
  <c r="G33" i="46" s="1"/>
  <c r="G34" i="46" s="1"/>
  <c r="G35" i="46" s="1"/>
  <c r="G36" i="46" s="1"/>
  <c r="G37" i="46" s="1"/>
  <c r="G38" i="46" s="1"/>
  <c r="G39" i="46" s="1"/>
  <c r="G40" i="46" s="1"/>
  <c r="G41" i="46" s="1"/>
  <c r="G42" i="46" s="1"/>
  <c r="G43" i="46" s="1"/>
  <c r="G44" i="46" s="1"/>
  <c r="G45" i="46" s="1"/>
  <c r="G46" i="46" s="1"/>
  <c r="G47" i="46" s="1"/>
  <c r="G48" i="46" s="1"/>
  <c r="G49" i="46" s="1"/>
  <c r="G50" i="46" s="1"/>
  <c r="G51" i="46" s="1"/>
  <c r="G52" i="46" s="1"/>
  <c r="G53" i="46" s="1"/>
  <c r="G54" i="46" s="1"/>
  <c r="G55" i="46" s="1"/>
  <c r="G56" i="46" s="1"/>
  <c r="G57" i="46" s="1"/>
  <c r="G58" i="46" s="1"/>
  <c r="G59" i="46" s="1"/>
  <c r="G60" i="46" s="1"/>
  <c r="G61" i="46" s="1"/>
  <c r="G62" i="46" s="1"/>
  <c r="G63" i="46" s="1"/>
  <c r="G64" i="46" s="1"/>
  <c r="G65" i="46" s="1"/>
  <c r="G66" i="46" s="1"/>
  <c r="G67" i="46" s="1"/>
  <c r="G68" i="46" s="1"/>
  <c r="G69" i="46" s="1"/>
  <c r="G70" i="46" s="1"/>
  <c r="G71" i="46" s="1"/>
  <c r="G72" i="46" s="1"/>
  <c r="G73" i="46" s="1"/>
  <c r="G74" i="46" s="1"/>
  <c r="G75" i="46" s="1"/>
  <c r="G76" i="46" s="1"/>
  <c r="G77" i="46" s="1"/>
  <c r="G78" i="46" s="1"/>
  <c r="G79" i="46" s="1"/>
  <c r="G80" i="46" s="1"/>
  <c r="G81" i="46" s="1"/>
  <c r="G82" i="46" s="1"/>
  <c r="G83" i="46" s="1"/>
  <c r="G84" i="46" s="1"/>
  <c r="G85" i="46" s="1"/>
  <c r="G86" i="46" s="1"/>
  <c r="G87" i="46" s="1"/>
  <c r="G88" i="46" s="1"/>
  <c r="G89" i="46" s="1"/>
  <c r="G90" i="46" s="1"/>
  <c r="G91" i="46" s="1"/>
  <c r="G92" i="46" s="1"/>
  <c r="G93" i="46" s="1"/>
  <c r="G94" i="46" s="1"/>
  <c r="G95" i="46" s="1"/>
  <c r="G96" i="46" s="1"/>
  <c r="G97" i="46" s="1"/>
  <c r="G98" i="46" s="1"/>
  <c r="G99" i="46" s="1"/>
  <c r="G100" i="46" s="1"/>
  <c r="G101" i="46" s="1"/>
  <c r="G102" i="46" s="1"/>
  <c r="G103" i="46" s="1"/>
  <c r="G104" i="46" s="1"/>
  <c r="G105" i="46" s="1"/>
  <c r="G106" i="46" s="1"/>
  <c r="G107" i="46" s="1"/>
  <c r="G108" i="46" s="1"/>
  <c r="G109" i="46" s="1"/>
  <c r="G110" i="46" s="1"/>
  <c r="G111" i="46" s="1"/>
  <c r="G112" i="46" s="1"/>
  <c r="G113" i="46" s="1"/>
  <c r="G114" i="46" s="1"/>
  <c r="G115" i="46" s="1"/>
  <c r="G116" i="46" s="1"/>
  <c r="G117" i="46" s="1"/>
  <c r="G118" i="46" s="1"/>
  <c r="G119" i="46" s="1"/>
  <c r="G120" i="46" s="1"/>
  <c r="G121" i="46" s="1"/>
  <c r="G122" i="46" s="1"/>
  <c r="G123" i="46" s="1"/>
  <c r="G124" i="46" s="1"/>
  <c r="G125" i="46" s="1"/>
  <c r="G126" i="46" s="1"/>
  <c r="G127" i="46" s="1"/>
  <c r="G128" i="46" s="1"/>
  <c r="F9" i="46"/>
  <c r="H22" i="45" l="1"/>
  <c r="H122" i="31" l="1"/>
  <c r="H123" i="31"/>
  <c r="H124" i="31"/>
  <c r="H125" i="31"/>
  <c r="H126" i="31"/>
  <c r="H127" i="31"/>
  <c r="H128" i="31"/>
  <c r="H129" i="31"/>
  <c r="H130" i="31"/>
  <c r="H131" i="31"/>
  <c r="H132" i="31"/>
  <c r="H133" i="31"/>
  <c r="H134" i="31"/>
  <c r="H135" i="31"/>
  <c r="H136" i="31"/>
  <c r="H137" i="31"/>
  <c r="H138" i="31"/>
  <c r="H139" i="31"/>
  <c r="H140" i="31"/>
  <c r="H141" i="31"/>
  <c r="H142" i="31"/>
  <c r="H143" i="31"/>
  <c r="H144" i="31"/>
  <c r="H145" i="31"/>
  <c r="H146" i="31"/>
  <c r="H147" i="31"/>
  <c r="H148" i="31"/>
  <c r="H149" i="31"/>
  <c r="H150" i="31"/>
  <c r="H151" i="31"/>
  <c r="H152" i="31"/>
  <c r="H153" i="31"/>
  <c r="H154" i="31"/>
  <c r="H155" i="31"/>
  <c r="H156" i="31"/>
  <c r="H157" i="31"/>
  <c r="H158" i="31"/>
  <c r="H159" i="31"/>
  <c r="H160" i="31"/>
  <c r="H161" i="31"/>
  <c r="H162" i="31"/>
  <c r="H163" i="31"/>
  <c r="H164" i="31"/>
  <c r="H165" i="31"/>
  <c r="H166" i="31"/>
  <c r="H167" i="31"/>
  <c r="H168" i="31"/>
  <c r="H169" i="31"/>
  <c r="H170" i="31"/>
  <c r="H171" i="31"/>
  <c r="H172" i="31"/>
  <c r="H173" i="31"/>
  <c r="H174" i="31"/>
  <c r="H175" i="31"/>
  <c r="H176" i="31"/>
  <c r="H177" i="31"/>
  <c r="H178" i="31"/>
  <c r="H179" i="31"/>
  <c r="H112" i="31"/>
  <c r="H113" i="31"/>
  <c r="H114" i="31"/>
  <c r="H115" i="31"/>
  <c r="H116" i="31"/>
  <c r="H117" i="31"/>
  <c r="H118" i="31"/>
  <c r="H119" i="31"/>
  <c r="H97" i="31"/>
  <c r="H98" i="31"/>
  <c r="H99" i="31"/>
  <c r="H100" i="31"/>
  <c r="H101" i="31"/>
  <c r="H102" i="31"/>
  <c r="H103" i="31"/>
  <c r="H104" i="31"/>
  <c r="H105" i="31"/>
  <c r="H106" i="31"/>
  <c r="H107" i="31"/>
  <c r="H108" i="31"/>
  <c r="H109" i="31"/>
  <c r="H110" i="31"/>
  <c r="H111" i="31"/>
  <c r="H120" i="31"/>
  <c r="H121" i="31"/>
  <c r="H12" i="31" l="1"/>
  <c r="H11" i="31"/>
  <c r="H10" i="31"/>
  <c r="H9" i="31"/>
  <c r="F9" i="31"/>
  <c r="F10" i="31" s="1"/>
  <c r="F11" i="31" s="1"/>
  <c r="F12" i="31" s="1"/>
  <c r="F13" i="31" s="1"/>
  <c r="F36" i="31" s="1"/>
  <c r="F14" i="31" l="1"/>
  <c r="H77" i="45"/>
  <c r="H78" i="45"/>
  <c r="H12" i="45"/>
  <c r="H11" i="45"/>
  <c r="H10" i="45"/>
  <c r="H9" i="45"/>
  <c r="F9" i="45"/>
  <c r="F10" i="45" s="1"/>
  <c r="F11" i="45" s="1"/>
  <c r="F12" i="45" s="1"/>
  <c r="F13" i="45" s="1"/>
  <c r="H194" i="45"/>
  <c r="H193" i="45"/>
  <c r="H192" i="45"/>
  <c r="H191" i="45"/>
  <c r="H190" i="45"/>
  <c r="H189" i="45"/>
  <c r="H188" i="45"/>
  <c r="H187" i="45"/>
  <c r="H186" i="45"/>
  <c r="H185" i="45"/>
  <c r="H184" i="45"/>
  <c r="H183" i="45"/>
  <c r="H182" i="45"/>
  <c r="H181" i="45"/>
  <c r="H180" i="45"/>
  <c r="H179" i="45"/>
  <c r="H178" i="45"/>
  <c r="H177" i="45"/>
  <c r="H176" i="45"/>
  <c r="H175" i="45"/>
  <c r="H174" i="45"/>
  <c r="H173" i="45"/>
  <c r="H172" i="45"/>
  <c r="H171" i="45"/>
  <c r="H170" i="45"/>
  <c r="H169" i="45"/>
  <c r="H168" i="45"/>
  <c r="H167" i="45"/>
  <c r="H166" i="45"/>
  <c r="H165" i="45"/>
  <c r="H164" i="45"/>
  <c r="H163" i="45"/>
  <c r="H162" i="45"/>
  <c r="H161" i="45"/>
  <c r="H160" i="45"/>
  <c r="H159" i="45"/>
  <c r="H158" i="45"/>
  <c r="H157" i="45"/>
  <c r="H156" i="45"/>
  <c r="H155" i="45"/>
  <c r="H154" i="45"/>
  <c r="H153" i="45"/>
  <c r="H152" i="45"/>
  <c r="H151" i="45"/>
  <c r="H150" i="45"/>
  <c r="H149" i="45"/>
  <c r="H148" i="45"/>
  <c r="H147" i="45"/>
  <c r="H146" i="45"/>
  <c r="H145" i="45"/>
  <c r="H144" i="45"/>
  <c r="H143" i="45"/>
  <c r="H142" i="45"/>
  <c r="H141" i="45"/>
  <c r="H140" i="45"/>
  <c r="H139" i="45"/>
  <c r="H138" i="45"/>
  <c r="H137" i="45"/>
  <c r="H136" i="45"/>
  <c r="H135" i="45"/>
  <c r="H134" i="45"/>
  <c r="H133" i="45"/>
  <c r="H132" i="45"/>
  <c r="H131" i="45"/>
  <c r="H130" i="45"/>
  <c r="H129" i="45"/>
  <c r="H128" i="45"/>
  <c r="H127" i="45"/>
  <c r="H126" i="45"/>
  <c r="H125" i="45"/>
  <c r="H124" i="45"/>
  <c r="H123" i="45"/>
  <c r="H122" i="45"/>
  <c r="H121" i="45"/>
  <c r="H120" i="45"/>
  <c r="H119" i="45"/>
  <c r="H118" i="45"/>
  <c r="H117" i="45"/>
  <c r="H116" i="45"/>
  <c r="H115" i="45"/>
  <c r="H114" i="45"/>
  <c r="H113" i="45"/>
  <c r="H112" i="45"/>
  <c r="H111" i="45"/>
  <c r="H110" i="45"/>
  <c r="H109" i="45"/>
  <c r="H108" i="45"/>
  <c r="H107" i="45"/>
  <c r="H106" i="45"/>
  <c r="H105" i="45"/>
  <c r="H104" i="45"/>
  <c r="H103" i="45"/>
  <c r="H102" i="45"/>
  <c r="H101" i="45"/>
  <c r="H100" i="45"/>
  <c r="H99" i="45"/>
  <c r="H98" i="45"/>
  <c r="H97" i="45"/>
  <c r="H96" i="45"/>
  <c r="H95" i="45"/>
  <c r="H94" i="45"/>
  <c r="H93" i="45"/>
  <c r="H92" i="45"/>
  <c r="H91" i="45"/>
  <c r="H90" i="45"/>
  <c r="H89" i="45"/>
  <c r="H88" i="45"/>
  <c r="H87" i="45"/>
  <c r="H86" i="45"/>
  <c r="H85" i="45"/>
  <c r="H84" i="45"/>
  <c r="H83" i="45"/>
  <c r="H82" i="45"/>
  <c r="H81" i="45"/>
  <c r="H80" i="45"/>
  <c r="H79" i="45"/>
  <c r="H76" i="45"/>
  <c r="H75" i="45"/>
  <c r="H73" i="45"/>
  <c r="H72" i="45"/>
  <c r="H71" i="45"/>
  <c r="H70" i="45"/>
  <c r="H69" i="45"/>
  <c r="H68" i="45"/>
  <c r="H67" i="45"/>
  <c r="H66" i="45"/>
  <c r="H65" i="45"/>
  <c r="H64" i="45"/>
  <c r="H63" i="45"/>
  <c r="H62" i="45"/>
  <c r="H61" i="45"/>
  <c r="H60" i="45"/>
  <c r="H59" i="45"/>
  <c r="H58" i="45"/>
  <c r="H57" i="45"/>
  <c r="H56" i="45"/>
  <c r="H55" i="45"/>
  <c r="H54" i="45"/>
  <c r="H53" i="45"/>
  <c r="H52" i="45"/>
  <c r="H51" i="45"/>
  <c r="H50" i="45"/>
  <c r="H49" i="45"/>
  <c r="H48" i="45"/>
  <c r="H47" i="45"/>
  <c r="H46" i="45"/>
  <c r="H45" i="45"/>
  <c r="H44" i="45"/>
  <c r="H43" i="45"/>
  <c r="H42" i="45"/>
  <c r="H41" i="45"/>
  <c r="H40" i="45"/>
  <c r="H39" i="45"/>
  <c r="H38" i="45"/>
  <c r="H37" i="45"/>
  <c r="H36" i="45"/>
  <c r="H35" i="45"/>
  <c r="H34" i="45"/>
  <c r="H33" i="45"/>
  <c r="H32" i="45"/>
  <c r="H31" i="45"/>
  <c r="H30" i="45"/>
  <c r="H29" i="45"/>
  <c r="H28" i="45"/>
  <c r="H27" i="45"/>
  <c r="H26" i="45"/>
  <c r="H25" i="45"/>
  <c r="H24" i="45"/>
  <c r="H23" i="45"/>
  <c r="H21" i="45"/>
  <c r="H20" i="45"/>
  <c r="H19" i="45"/>
  <c r="H18" i="45"/>
  <c r="H17" i="45"/>
  <c r="H16" i="45"/>
  <c r="H15" i="45"/>
  <c r="H14" i="45"/>
  <c r="H18" i="44"/>
  <c r="H17" i="44"/>
  <c r="H16" i="44"/>
  <c r="H15" i="44"/>
  <c r="H14" i="44"/>
  <c r="H13" i="44"/>
  <c r="H12" i="44"/>
  <c r="H11" i="44"/>
  <c r="H10" i="44"/>
  <c r="H9" i="44"/>
  <c r="F9" i="44"/>
  <c r="F10" i="44" s="1"/>
  <c r="F11" i="44" s="1"/>
  <c r="F12" i="44" s="1"/>
  <c r="F13" i="44" s="1"/>
  <c r="F14" i="44" s="1"/>
  <c r="F15" i="44" s="1"/>
  <c r="F16" i="44" s="1"/>
  <c r="F17" i="44" s="1"/>
  <c r="F18" i="44" s="1"/>
  <c r="F28" i="31"/>
  <c r="F25" i="31"/>
  <c r="F33" i="31"/>
  <c r="F46" i="31"/>
  <c r="F20" i="31"/>
  <c r="F59" i="31"/>
  <c r="F39" i="31"/>
  <c r="F62" i="31"/>
  <c r="F64" i="31"/>
  <c r="F63" i="31"/>
  <c r="F35" i="31"/>
  <c r="F34" i="31"/>
  <c r="F49" i="31"/>
  <c r="F42" i="31"/>
  <c r="F15" i="31"/>
  <c r="F44" i="31"/>
  <c r="F50" i="31"/>
  <c r="F55" i="31"/>
  <c r="F66" i="31"/>
  <c r="F67" i="31"/>
  <c r="F71" i="31"/>
  <c r="F31" i="31"/>
  <c r="F32" i="31"/>
  <c r="F69" i="31"/>
  <c r="F68" i="31"/>
  <c r="F30" i="31"/>
  <c r="F51" i="31"/>
  <c r="F53" i="31"/>
  <c r="F22" i="31"/>
  <c r="F72" i="31"/>
  <c r="F61" i="31"/>
  <c r="F24" i="31"/>
  <c r="F48" i="31"/>
  <c r="F65" i="31"/>
  <c r="F70" i="31"/>
  <c r="F29" i="31"/>
  <c r="F43" i="31"/>
  <c r="F73" i="31"/>
  <c r="F56" i="31"/>
  <c r="F40" i="31"/>
  <c r="F27" i="31"/>
  <c r="F57" i="31"/>
  <c r="F16" i="31"/>
  <c r="F38" i="31"/>
  <c r="F52" i="31"/>
  <c r="F45" i="31"/>
  <c r="F23" i="31"/>
  <c r="F37" i="31"/>
  <c r="F21" i="31"/>
  <c r="F58" i="31"/>
  <c r="F54" i="31"/>
  <c r="F19" i="31"/>
  <c r="F41" i="31"/>
  <c r="F18" i="31"/>
  <c r="F60" i="31"/>
  <c r="F47" i="31"/>
  <c r="F26" i="31"/>
  <c r="F17" i="31"/>
  <c r="F74" i="31" l="1"/>
  <c r="F14" i="45"/>
  <c r="H12" i="43"/>
  <c r="H11" i="43"/>
  <c r="H10" i="43"/>
  <c r="H9" i="43"/>
  <c r="F9" i="43"/>
  <c r="F10" i="43" s="1"/>
  <c r="F11" i="43" s="1"/>
  <c r="F12" i="43" s="1"/>
  <c r="F13" i="43" s="1"/>
  <c r="F23" i="45"/>
  <c r="F48" i="45"/>
  <c r="F16" i="45"/>
  <c r="F24" i="45"/>
  <c r="F57" i="45"/>
  <c r="F37" i="45"/>
  <c r="F68" i="45"/>
  <c r="F21" i="45"/>
  <c r="F18" i="45"/>
  <c r="F39" i="45"/>
  <c r="F31" i="45"/>
  <c r="F15" i="45"/>
  <c r="F26" i="45"/>
  <c r="F34" i="45"/>
  <c r="F71" i="45"/>
  <c r="F73" i="45"/>
  <c r="F54" i="45"/>
  <c r="F44" i="45"/>
  <c r="F60" i="45"/>
  <c r="F72" i="45"/>
  <c r="F43" i="45"/>
  <c r="F62" i="45"/>
  <c r="F64" i="45"/>
  <c r="F36" i="45"/>
  <c r="F51" i="45"/>
  <c r="F17" i="45"/>
  <c r="F66" i="45"/>
  <c r="F29" i="45"/>
  <c r="F35" i="45"/>
  <c r="F58" i="45"/>
  <c r="F46" i="45"/>
  <c r="F42" i="45"/>
  <c r="F33" i="45"/>
  <c r="F52" i="45"/>
  <c r="F56" i="45"/>
  <c r="F59" i="45"/>
  <c r="F19" i="45"/>
  <c r="F65" i="45"/>
  <c r="F49" i="45"/>
  <c r="F67" i="45"/>
  <c r="F38" i="45"/>
  <c r="F47" i="45"/>
  <c r="F25" i="45"/>
  <c r="F20" i="45"/>
  <c r="F55" i="45"/>
  <c r="F32" i="45"/>
  <c r="F22" i="45"/>
  <c r="F53" i="45"/>
  <c r="F63" i="45"/>
  <c r="F41" i="45"/>
  <c r="F50" i="45"/>
  <c r="F45" i="45"/>
  <c r="F28" i="45"/>
  <c r="F27" i="45"/>
  <c r="F30" i="45"/>
  <c r="F40" i="45"/>
  <c r="F61" i="45"/>
  <c r="F69" i="45"/>
  <c r="F70" i="45"/>
  <c r="F74" i="45" l="1"/>
  <c r="F75" i="45" s="1"/>
  <c r="F76" i="45" s="1"/>
  <c r="F77" i="45" s="1"/>
  <c r="F78" i="45" s="1"/>
  <c r="F79" i="45" s="1"/>
  <c r="F80" i="45" s="1"/>
  <c r="F81" i="45" s="1"/>
  <c r="F82" i="45" s="1"/>
  <c r="F83" i="45" s="1"/>
  <c r="F84" i="45" s="1"/>
  <c r="F85" i="45" s="1"/>
  <c r="F86" i="45" s="1"/>
  <c r="F87" i="45" s="1"/>
  <c r="F88" i="45" s="1"/>
  <c r="F89" i="45" s="1"/>
  <c r="F90" i="45" s="1"/>
  <c r="F91" i="45" s="1"/>
  <c r="F92" i="45" s="1"/>
  <c r="F93" i="45" s="1"/>
  <c r="F94" i="45" s="1"/>
  <c r="F95" i="45" s="1"/>
  <c r="F96" i="45" s="1"/>
  <c r="F97" i="45" s="1"/>
  <c r="F98" i="45" s="1"/>
  <c r="F99" i="45" s="1"/>
  <c r="F100" i="45" s="1"/>
  <c r="F101" i="45" s="1"/>
  <c r="F102" i="45" s="1"/>
  <c r="F103" i="45" s="1"/>
  <c r="F104" i="45" s="1"/>
  <c r="F105" i="45" s="1"/>
  <c r="F106" i="45" s="1"/>
  <c r="F107" i="45" s="1"/>
  <c r="F108" i="45" s="1"/>
  <c r="F109" i="45" s="1"/>
  <c r="F110" i="45" s="1"/>
  <c r="F111" i="45" s="1"/>
  <c r="F112" i="45" s="1"/>
  <c r="F113" i="45" s="1"/>
  <c r="F114" i="45" s="1"/>
  <c r="F115" i="45" s="1"/>
  <c r="F116" i="45" s="1"/>
  <c r="F117" i="45" s="1"/>
  <c r="F118" i="45" s="1"/>
  <c r="F119" i="45" s="1"/>
  <c r="F120" i="45" s="1"/>
  <c r="F121" i="45" s="1"/>
  <c r="F122" i="45" s="1"/>
  <c r="F123" i="45" s="1"/>
  <c r="F124" i="45" s="1"/>
  <c r="F125" i="45" s="1"/>
  <c r="F126" i="45" s="1"/>
  <c r="F127" i="45" s="1"/>
  <c r="F128" i="45" s="1"/>
  <c r="F129" i="45" s="1"/>
  <c r="F130" i="45" s="1"/>
  <c r="F131" i="45" s="1"/>
  <c r="F132" i="45" s="1"/>
  <c r="F133" i="45" s="1"/>
  <c r="F134" i="45" s="1"/>
  <c r="F135" i="45" s="1"/>
  <c r="F136" i="45" s="1"/>
  <c r="F137" i="45" s="1"/>
  <c r="F138" i="45" s="1"/>
  <c r="F139" i="45" s="1"/>
  <c r="F140" i="45" s="1"/>
  <c r="F141" i="45" s="1"/>
  <c r="F142" i="45" s="1"/>
  <c r="F143" i="45" s="1"/>
  <c r="F144" i="45" s="1"/>
  <c r="F145" i="45" s="1"/>
  <c r="F146" i="45" s="1"/>
  <c r="F147" i="45" s="1"/>
  <c r="F148" i="45" s="1"/>
  <c r="F149" i="45" s="1"/>
  <c r="F150" i="45" s="1"/>
  <c r="F151" i="45" s="1"/>
  <c r="F152" i="45" s="1"/>
  <c r="F153" i="45" s="1"/>
  <c r="F154" i="45" s="1"/>
  <c r="F155" i="45" s="1"/>
  <c r="F156" i="45" s="1"/>
  <c r="F157" i="45" s="1"/>
  <c r="F158" i="45" s="1"/>
  <c r="F159" i="45" s="1"/>
  <c r="F160" i="45" s="1"/>
  <c r="F161" i="45" s="1"/>
  <c r="F162" i="45" s="1"/>
  <c r="F163" i="45" s="1"/>
  <c r="F164" i="45" s="1"/>
  <c r="F165" i="45" s="1"/>
  <c r="F166" i="45" s="1"/>
  <c r="F167" i="45" s="1"/>
  <c r="F168" i="45" s="1"/>
  <c r="F169" i="45" s="1"/>
  <c r="F170" i="45" s="1"/>
  <c r="F171" i="45" s="1"/>
  <c r="F172" i="45" s="1"/>
  <c r="F173" i="45" s="1"/>
  <c r="F174" i="45" s="1"/>
  <c r="F175" i="45" s="1"/>
  <c r="F176" i="45" s="1"/>
  <c r="F177" i="45" s="1"/>
  <c r="F178" i="45" s="1"/>
  <c r="F179" i="45" s="1"/>
  <c r="F180" i="45" s="1"/>
  <c r="F181" i="45" s="1"/>
  <c r="F182" i="45" s="1"/>
  <c r="F183" i="45" s="1"/>
  <c r="F184" i="45" s="1"/>
  <c r="F185" i="45" s="1"/>
  <c r="F186" i="45" s="1"/>
  <c r="F187" i="45" s="1"/>
  <c r="F188" i="45" s="1"/>
  <c r="F189" i="45" s="1"/>
  <c r="F190" i="45" s="1"/>
  <c r="F191" i="45" s="1"/>
  <c r="F192" i="45" s="1"/>
  <c r="F193" i="45" s="1"/>
  <c r="F194" i="45" s="1"/>
  <c r="F14" i="43"/>
  <c r="H194" i="43"/>
  <c r="H193" i="43"/>
  <c r="H192" i="43"/>
  <c r="H191" i="43"/>
  <c r="H190" i="43"/>
  <c r="H189" i="43"/>
  <c r="H188" i="43"/>
  <c r="H187" i="43"/>
  <c r="H186" i="43"/>
  <c r="H185" i="43"/>
  <c r="H184" i="43"/>
  <c r="H183" i="43"/>
  <c r="H182" i="43"/>
  <c r="H181" i="43"/>
  <c r="H180" i="43"/>
  <c r="H179" i="43"/>
  <c r="H178" i="43"/>
  <c r="H177" i="43"/>
  <c r="H176" i="43"/>
  <c r="H175" i="43"/>
  <c r="H174" i="43"/>
  <c r="H173" i="43"/>
  <c r="H172" i="43"/>
  <c r="H171" i="43"/>
  <c r="H170" i="43"/>
  <c r="H169" i="43"/>
  <c r="H168" i="43"/>
  <c r="H167" i="43"/>
  <c r="H166" i="43"/>
  <c r="H165" i="43"/>
  <c r="H164" i="43"/>
  <c r="H163" i="43"/>
  <c r="H162" i="43"/>
  <c r="H161" i="43"/>
  <c r="H160" i="43"/>
  <c r="H159" i="43"/>
  <c r="H158" i="43"/>
  <c r="H157" i="43"/>
  <c r="H156" i="43"/>
  <c r="H155" i="43"/>
  <c r="H154" i="43"/>
  <c r="H153" i="43"/>
  <c r="H152" i="43"/>
  <c r="H151" i="43"/>
  <c r="H150" i="43"/>
  <c r="H149" i="43"/>
  <c r="H148" i="43"/>
  <c r="H147" i="43"/>
  <c r="H146" i="43"/>
  <c r="H145" i="43"/>
  <c r="H144" i="43"/>
  <c r="H143" i="43"/>
  <c r="H142" i="43"/>
  <c r="H141" i="43"/>
  <c r="H140" i="43"/>
  <c r="H139" i="43"/>
  <c r="H138" i="43"/>
  <c r="H137" i="43"/>
  <c r="H136" i="43"/>
  <c r="H135" i="43"/>
  <c r="H134" i="43"/>
  <c r="H133" i="43"/>
  <c r="H132" i="43"/>
  <c r="H131" i="43"/>
  <c r="H130" i="43"/>
  <c r="H129" i="43"/>
  <c r="H128" i="43"/>
  <c r="H127" i="43"/>
  <c r="H126" i="43"/>
  <c r="H125" i="43"/>
  <c r="H124" i="43"/>
  <c r="H123" i="43"/>
  <c r="H122" i="43"/>
  <c r="H121" i="43"/>
  <c r="H120" i="43"/>
  <c r="H119" i="43"/>
  <c r="H118" i="43"/>
  <c r="H117" i="43"/>
  <c r="H116" i="43"/>
  <c r="H115" i="43"/>
  <c r="H114" i="43"/>
  <c r="H113" i="43"/>
  <c r="H112" i="43"/>
  <c r="H111" i="43"/>
  <c r="H110" i="43"/>
  <c r="H109" i="43"/>
  <c r="H108" i="43"/>
  <c r="H107" i="43"/>
  <c r="H106" i="43"/>
  <c r="H105" i="43"/>
  <c r="H104" i="43"/>
  <c r="H103" i="43"/>
  <c r="H102" i="43"/>
  <c r="H101" i="43"/>
  <c r="H100" i="43"/>
  <c r="H99" i="43"/>
  <c r="H98" i="43"/>
  <c r="H97" i="43"/>
  <c r="H96" i="43"/>
  <c r="H95" i="43"/>
  <c r="H94" i="43"/>
  <c r="H93" i="43"/>
  <c r="H92" i="43"/>
  <c r="H91" i="43"/>
  <c r="H90" i="43"/>
  <c r="H89" i="43"/>
  <c r="H88" i="43"/>
  <c r="H87" i="43"/>
  <c r="H86" i="43"/>
  <c r="H85" i="43"/>
  <c r="H84" i="43"/>
  <c r="H83" i="43"/>
  <c r="H82" i="43"/>
  <c r="H81" i="43"/>
  <c r="H80" i="43"/>
  <c r="H79" i="43"/>
  <c r="H78" i="43"/>
  <c r="H77" i="43"/>
  <c r="H76" i="43"/>
  <c r="H75" i="43"/>
  <c r="H73" i="43"/>
  <c r="H72" i="43"/>
  <c r="H71" i="43"/>
  <c r="H70" i="43"/>
  <c r="H69" i="43"/>
  <c r="H68" i="43"/>
  <c r="H67" i="43"/>
  <c r="H66" i="43"/>
  <c r="H65" i="43"/>
  <c r="H64" i="43"/>
  <c r="H63" i="43"/>
  <c r="H62" i="43"/>
  <c r="H61" i="43"/>
  <c r="H60" i="43"/>
  <c r="H59" i="43"/>
  <c r="H58" i="43"/>
  <c r="H57" i="43"/>
  <c r="H56" i="43"/>
  <c r="H55" i="43"/>
  <c r="H54" i="43"/>
  <c r="H53" i="43"/>
  <c r="H52" i="43"/>
  <c r="H51" i="43"/>
  <c r="H50" i="43"/>
  <c r="H49" i="43"/>
  <c r="H48" i="43"/>
  <c r="H47" i="43"/>
  <c r="H46" i="43"/>
  <c r="H45" i="43"/>
  <c r="H44" i="43"/>
  <c r="H43" i="43"/>
  <c r="H42" i="43"/>
  <c r="H41" i="43"/>
  <c r="H40" i="43"/>
  <c r="H39" i="43"/>
  <c r="H38" i="43"/>
  <c r="H37" i="43"/>
  <c r="H36" i="43"/>
  <c r="H35" i="43"/>
  <c r="H34" i="43"/>
  <c r="H33" i="43"/>
  <c r="H32" i="43"/>
  <c r="H31" i="43"/>
  <c r="H30" i="43"/>
  <c r="H29" i="43"/>
  <c r="H28" i="43"/>
  <c r="H27" i="43"/>
  <c r="H26" i="43"/>
  <c r="H25" i="43"/>
  <c r="H24" i="43"/>
  <c r="H23" i="43"/>
  <c r="H22" i="43"/>
  <c r="H21" i="43"/>
  <c r="H20" i="43"/>
  <c r="H19" i="43"/>
  <c r="H18" i="43"/>
  <c r="H17" i="43"/>
  <c r="H16" i="43"/>
  <c r="H15" i="43"/>
  <c r="H14" i="43"/>
  <c r="F9" i="38"/>
  <c r="F60" i="43"/>
  <c r="F48" i="43"/>
  <c r="F68" i="43"/>
  <c r="F32" i="43"/>
  <c r="F18" i="43"/>
  <c r="F35" i="43"/>
  <c r="F50" i="43"/>
  <c r="F40" i="43"/>
  <c r="F29" i="43"/>
  <c r="F73" i="43"/>
  <c r="F70" i="43"/>
  <c r="F30" i="43"/>
  <c r="F41" i="43"/>
  <c r="F62" i="43"/>
  <c r="F38" i="43"/>
  <c r="F65" i="43"/>
  <c r="F16" i="43"/>
  <c r="F27" i="43"/>
  <c r="F34" i="43"/>
  <c r="F47" i="43"/>
  <c r="F46" i="43"/>
  <c r="F21" i="43"/>
  <c r="F31" i="43"/>
  <c r="F28" i="43"/>
  <c r="F59" i="43"/>
  <c r="F56" i="43"/>
  <c r="F33" i="43"/>
  <c r="F24" i="43"/>
  <c r="F72" i="43"/>
  <c r="F45" i="43"/>
  <c r="F69" i="43"/>
  <c r="F49" i="43"/>
  <c r="F15" i="43"/>
  <c r="F44" i="43"/>
  <c r="F36" i="43"/>
  <c r="F53" i="43"/>
  <c r="F19" i="43"/>
  <c r="F61" i="43"/>
  <c r="F63" i="43"/>
  <c r="F67" i="43"/>
  <c r="F64" i="43"/>
  <c r="F20" i="43"/>
  <c r="F26" i="43"/>
  <c r="F52" i="43"/>
  <c r="F17" i="43"/>
  <c r="F58" i="43"/>
  <c r="F37" i="43"/>
  <c r="F43" i="43"/>
  <c r="F54" i="43"/>
  <c r="F23" i="43"/>
  <c r="F51" i="43"/>
  <c r="F42" i="43"/>
  <c r="F22" i="43"/>
  <c r="F55" i="43"/>
  <c r="F66" i="43"/>
  <c r="F39" i="43"/>
  <c r="F57" i="43"/>
  <c r="F25" i="43"/>
  <c r="F71" i="43"/>
  <c r="F74" i="43" l="1"/>
  <c r="F75" i="43" s="1"/>
  <c r="F76" i="43" s="1"/>
  <c r="F77" i="43" s="1"/>
  <c r="F78" i="43" s="1"/>
  <c r="F79" i="43" s="1"/>
  <c r="F80" i="43" s="1"/>
  <c r="F81" i="43" s="1"/>
  <c r="F82" i="43" s="1"/>
  <c r="F83" i="43" s="1"/>
  <c r="F84" i="43" s="1"/>
  <c r="F85" i="43" s="1"/>
  <c r="F86" i="43" s="1"/>
  <c r="F87" i="43" s="1"/>
  <c r="F88" i="43" s="1"/>
  <c r="F89" i="43" s="1"/>
  <c r="F90" i="43" s="1"/>
  <c r="F91" i="43" s="1"/>
  <c r="F92" i="43" s="1"/>
  <c r="F93" i="43" s="1"/>
  <c r="F94" i="43" s="1"/>
  <c r="F95" i="43" s="1"/>
  <c r="F96" i="43" s="1"/>
  <c r="F97" i="43" s="1"/>
  <c r="F98" i="43" s="1"/>
  <c r="F99" i="43" s="1"/>
  <c r="F100" i="43" s="1"/>
  <c r="F101" i="43" s="1"/>
  <c r="F102" i="43" s="1"/>
  <c r="F103" i="43" s="1"/>
  <c r="F104" i="43" s="1"/>
  <c r="F105" i="43" s="1"/>
  <c r="F106" i="43" s="1"/>
  <c r="F107" i="43" s="1"/>
  <c r="F108" i="43" s="1"/>
  <c r="F109" i="43" s="1"/>
  <c r="F110" i="43" s="1"/>
  <c r="F111" i="43" s="1"/>
  <c r="F112" i="43" s="1"/>
  <c r="F113" i="43" s="1"/>
  <c r="F114" i="43" s="1"/>
  <c r="F115" i="43" s="1"/>
  <c r="F116" i="43" s="1"/>
  <c r="F117" i="43" s="1"/>
  <c r="F118" i="43" s="1"/>
  <c r="F119" i="43" s="1"/>
  <c r="F120" i="43" s="1"/>
  <c r="F121" i="43" s="1"/>
  <c r="F122" i="43" s="1"/>
  <c r="F123" i="43" s="1"/>
  <c r="F124" i="43" s="1"/>
  <c r="F125" i="43" s="1"/>
  <c r="F126" i="43" s="1"/>
  <c r="F127" i="43" s="1"/>
  <c r="F128" i="43" s="1"/>
  <c r="F129" i="43" s="1"/>
  <c r="F130" i="43" s="1"/>
  <c r="F131" i="43" s="1"/>
  <c r="F132" i="43" s="1"/>
  <c r="F133" i="43" s="1"/>
  <c r="F134" i="43" s="1"/>
  <c r="F135" i="43" s="1"/>
  <c r="F136" i="43" s="1"/>
  <c r="F137" i="43" s="1"/>
  <c r="F138" i="43" s="1"/>
  <c r="F139" i="43" s="1"/>
  <c r="F140" i="43" s="1"/>
  <c r="F141" i="43" s="1"/>
  <c r="F142" i="43" s="1"/>
  <c r="F143" i="43" s="1"/>
  <c r="F144" i="43" s="1"/>
  <c r="F145" i="43" s="1"/>
  <c r="F146" i="43" s="1"/>
  <c r="F147" i="43" s="1"/>
  <c r="F148" i="43" s="1"/>
  <c r="F149" i="43" s="1"/>
  <c r="F150" i="43" s="1"/>
  <c r="F151" i="43" s="1"/>
  <c r="F152" i="43" s="1"/>
  <c r="F153" i="43" s="1"/>
  <c r="F154" i="43" s="1"/>
  <c r="F155" i="43" s="1"/>
  <c r="F156" i="43" s="1"/>
  <c r="F157" i="43" s="1"/>
  <c r="F158" i="43" s="1"/>
  <c r="F159" i="43" s="1"/>
  <c r="F160" i="43" s="1"/>
  <c r="F161" i="43" s="1"/>
  <c r="F162" i="43" s="1"/>
  <c r="F163" i="43" s="1"/>
  <c r="F164" i="43" s="1"/>
  <c r="F165" i="43" s="1"/>
  <c r="F166" i="43" s="1"/>
  <c r="F167" i="43" s="1"/>
  <c r="F168" i="43" s="1"/>
  <c r="F169" i="43" s="1"/>
  <c r="F170" i="43" s="1"/>
  <c r="F171" i="43" s="1"/>
  <c r="F172" i="43" s="1"/>
  <c r="F173" i="43" s="1"/>
  <c r="F174" i="43" s="1"/>
  <c r="F175" i="43" s="1"/>
  <c r="F176" i="43" s="1"/>
  <c r="F177" i="43" s="1"/>
  <c r="F178" i="43" s="1"/>
  <c r="F179" i="43" s="1"/>
  <c r="F180" i="43" s="1"/>
  <c r="F181" i="43" s="1"/>
  <c r="F182" i="43" s="1"/>
  <c r="F183" i="43" s="1"/>
  <c r="F184" i="43" s="1"/>
  <c r="F185" i="43" s="1"/>
  <c r="F186" i="43" s="1"/>
  <c r="F187" i="43" s="1"/>
  <c r="H75" i="31"/>
  <c r="H76" i="31"/>
  <c r="H77" i="31"/>
  <c r="H78" i="31"/>
  <c r="H79" i="31"/>
  <c r="H80" i="31"/>
  <c r="H81" i="31"/>
  <c r="H82" i="31"/>
  <c r="H83" i="31"/>
  <c r="H84" i="31"/>
  <c r="H85" i="31"/>
  <c r="H86" i="31"/>
  <c r="H87" i="31"/>
  <c r="H88" i="31"/>
  <c r="H89" i="31"/>
  <c r="H90" i="31"/>
  <c r="H91" i="31"/>
  <c r="H92" i="31"/>
  <c r="H93" i="31"/>
  <c r="H94" i="31"/>
  <c r="H95" i="31"/>
  <c r="H96" i="31"/>
  <c r="H180" i="31"/>
  <c r="H181" i="31"/>
  <c r="H182" i="31"/>
  <c r="H183" i="31"/>
  <c r="F10" i="38"/>
  <c r="F11" i="38" s="1"/>
  <c r="F12" i="38" s="1"/>
  <c r="F13" i="38" s="1"/>
  <c r="F14" i="38" s="1"/>
  <c r="F15" i="38" s="1"/>
  <c r="F16" i="38" s="1"/>
  <c r="F17" i="38" s="1"/>
  <c r="F18" i="38" s="1"/>
  <c r="F19" i="38" s="1"/>
  <c r="F20" i="38" s="1"/>
  <c r="F21" i="38" s="1"/>
  <c r="F22" i="38" s="1"/>
  <c r="F23" i="38" s="1"/>
  <c r="F24" i="38" s="1"/>
  <c r="F25" i="38" s="1"/>
  <c r="F26" i="38" s="1"/>
  <c r="F27" i="38" s="1"/>
  <c r="F28" i="38" s="1"/>
  <c r="F29" i="38" s="1"/>
  <c r="F30" i="38" s="1"/>
  <c r="F31" i="38" s="1"/>
  <c r="F32" i="38" s="1"/>
  <c r="F33" i="38" s="1"/>
  <c r="F34" i="38" s="1"/>
  <c r="F35" i="38" s="1"/>
  <c r="F36" i="38" s="1"/>
  <c r="F37" i="38" s="1"/>
  <c r="F38" i="38" s="1"/>
  <c r="H14" i="31"/>
  <c r="H9" i="38"/>
  <c r="H10" i="38"/>
  <c r="H11" i="38"/>
  <c r="H38" i="38"/>
  <c r="H37" i="38"/>
  <c r="H36" i="38"/>
  <c r="H35" i="38"/>
  <c r="H34" i="38"/>
  <c r="H33" i="38"/>
  <c r="H32" i="38"/>
  <c r="H31" i="38"/>
  <c r="H30" i="38"/>
  <c r="H29" i="38"/>
  <c r="H28" i="38"/>
  <c r="H27" i="38"/>
  <c r="H26" i="38"/>
  <c r="H25" i="38"/>
  <c r="H24" i="38"/>
  <c r="H23" i="38"/>
  <c r="H22" i="38"/>
  <c r="H21" i="38"/>
  <c r="H20" i="38"/>
  <c r="H19" i="38"/>
  <c r="H18" i="38"/>
  <c r="H17" i="38"/>
  <c r="H16" i="38"/>
  <c r="H15" i="38"/>
  <c r="H14" i="38"/>
  <c r="H13" i="38"/>
  <c r="H12" i="38"/>
  <c r="H15" i="31"/>
  <c r="H16" i="31"/>
  <c r="H17" i="31"/>
  <c r="H18" i="31"/>
  <c r="H19" i="31"/>
  <c r="H20" i="31"/>
  <c r="H21" i="31"/>
  <c r="H22" i="31"/>
  <c r="H23" i="31"/>
  <c r="H24" i="31"/>
  <c r="H25" i="31"/>
  <c r="H26" i="31"/>
  <c r="H27" i="31"/>
  <c r="H28" i="31"/>
  <c r="H29" i="31"/>
  <c r="H30" i="31"/>
  <c r="H31" i="31"/>
  <c r="H32" i="31"/>
  <c r="H33" i="31"/>
  <c r="H34" i="31"/>
  <c r="H35" i="31"/>
  <c r="H36" i="31"/>
  <c r="H37" i="31"/>
  <c r="H38" i="31"/>
  <c r="H39" i="31"/>
  <c r="H40" i="31"/>
  <c r="H41" i="31"/>
  <c r="H42" i="31"/>
  <c r="H43" i="31"/>
  <c r="H44" i="31"/>
  <c r="H45" i="31"/>
  <c r="H46" i="31"/>
  <c r="H47" i="31"/>
  <c r="H48" i="31"/>
  <c r="H49" i="31"/>
  <c r="H50" i="31"/>
  <c r="H51" i="31"/>
  <c r="H52" i="31"/>
  <c r="H53" i="31"/>
  <c r="H54" i="31"/>
  <c r="H55" i="31"/>
  <c r="H56" i="31"/>
  <c r="H57" i="31"/>
  <c r="H58" i="31"/>
  <c r="H59" i="31"/>
  <c r="H60" i="31"/>
  <c r="H61" i="31"/>
  <c r="H62" i="31"/>
  <c r="H63" i="31"/>
  <c r="H64" i="31"/>
  <c r="H65" i="31"/>
  <c r="H66" i="31"/>
  <c r="H67" i="31"/>
  <c r="H68" i="31"/>
  <c r="H69" i="31"/>
  <c r="H70" i="31"/>
  <c r="H71" i="31"/>
  <c r="H72" i="31"/>
  <c r="H73" i="31"/>
  <c r="F188" i="43" l="1"/>
  <c r="F189" i="43" s="1"/>
  <c r="F190" i="43" s="1"/>
  <c r="F191" i="43" s="1"/>
  <c r="F192" i="43" s="1"/>
  <c r="F193" i="43" s="1"/>
  <c r="F194" i="43" s="1"/>
  <c r="F75" i="31"/>
  <c r="F76" i="31" s="1"/>
  <c r="F77" i="31" s="1"/>
  <c r="F78" i="31" s="1"/>
  <c r="F79" i="31" s="1"/>
  <c r="F80" i="31" s="1"/>
  <c r="F81" i="31" s="1"/>
  <c r="F82" i="31" s="1"/>
  <c r="F83" i="31" s="1"/>
  <c r="F84" i="31" s="1"/>
  <c r="F85" i="31" s="1"/>
  <c r="F86" i="31" s="1"/>
  <c r="F87" i="31" s="1"/>
  <c r="F88" i="31" s="1"/>
  <c r="F89" i="31" s="1"/>
  <c r="F90" i="31" s="1"/>
  <c r="F91" i="31" s="1"/>
  <c r="F92" i="31" s="1"/>
  <c r="F93" i="31" s="1"/>
  <c r="F94" i="31" s="1"/>
  <c r="F95" i="31" s="1"/>
  <c r="F96" i="31" s="1"/>
  <c r="F97" i="31" s="1"/>
  <c r="F98" i="31" s="1"/>
  <c r="F99" i="31" s="1"/>
  <c r="F100" i="31" s="1"/>
  <c r="F101" i="31" s="1"/>
  <c r="F102" i="31" s="1"/>
  <c r="F103" i="31" s="1"/>
  <c r="F104" i="31" s="1"/>
  <c r="F105" i="31" s="1"/>
  <c r="F106" i="31" s="1"/>
  <c r="F107" i="31" s="1"/>
  <c r="F108" i="31" s="1"/>
  <c r="F109" i="31" s="1"/>
  <c r="F110" i="31" s="1"/>
  <c r="F111" i="31" s="1"/>
  <c r="F112" i="31" s="1"/>
  <c r="F113" i="31" s="1"/>
  <c r="F114" i="31" s="1"/>
  <c r="F115" i="31" s="1"/>
  <c r="F116" i="31" s="1"/>
  <c r="F117" i="31" s="1"/>
  <c r="F118" i="31" s="1"/>
  <c r="F119" i="31" s="1"/>
  <c r="F120" i="31" s="1"/>
  <c r="F121" i="31" s="1"/>
  <c r="F122" i="31" s="1"/>
  <c r="F123" i="31" s="1"/>
  <c r="F124" i="31" s="1"/>
  <c r="F125" i="31" s="1"/>
  <c r="F126" i="31" s="1"/>
  <c r="F127" i="31" s="1"/>
  <c r="F128" i="31" s="1"/>
  <c r="F129" i="31" s="1"/>
  <c r="F130" i="31" s="1"/>
  <c r="F131" i="31" s="1"/>
  <c r="F132" i="31" s="1"/>
  <c r="F133" i="31" s="1"/>
  <c r="F134" i="31" s="1"/>
  <c r="F135" i="31" s="1"/>
  <c r="F136" i="31" s="1"/>
  <c r="F137" i="31" s="1"/>
  <c r="F138" i="31" s="1"/>
  <c r="F139" i="31" s="1"/>
  <c r="F140" i="31" s="1"/>
  <c r="F141" i="31" s="1"/>
  <c r="F142" i="31" s="1"/>
  <c r="F143" i="31" s="1"/>
  <c r="F144" i="31" s="1"/>
  <c r="F145" i="31" s="1"/>
  <c r="F146" i="31" s="1"/>
  <c r="F147" i="31" s="1"/>
  <c r="F148" i="31" s="1"/>
  <c r="F149" i="31" s="1"/>
  <c r="F150" i="31" s="1"/>
  <c r="F151" i="31" s="1"/>
  <c r="F152" i="31" s="1"/>
  <c r="F153" i="31" s="1"/>
  <c r="F154" i="31" s="1"/>
  <c r="F155" i="31" s="1"/>
  <c r="F156" i="31" s="1"/>
  <c r="F157" i="31" s="1"/>
  <c r="F158" i="31" s="1"/>
  <c r="F159" i="31" s="1"/>
  <c r="F160" i="31" s="1"/>
  <c r="F161" i="31" s="1"/>
  <c r="F162" i="31" s="1"/>
  <c r="F163" i="31" s="1"/>
  <c r="F164" i="31" s="1"/>
  <c r="F165" i="31" s="1"/>
  <c r="F166" i="31" s="1"/>
  <c r="F167" i="31" s="1"/>
  <c r="F168" i="31" s="1"/>
  <c r="F169" i="31" s="1"/>
  <c r="F170" i="31" s="1"/>
  <c r="F171" i="31" s="1"/>
  <c r="F172" i="31" s="1"/>
  <c r="F173" i="31" s="1"/>
  <c r="F174" i="31" s="1"/>
  <c r="F175" i="31" s="1"/>
  <c r="F176" i="31" s="1"/>
  <c r="F177" i="31" s="1"/>
  <c r="F178" i="31" s="1"/>
  <c r="F179" i="31" s="1"/>
  <c r="F180" i="31" s="1"/>
  <c r="F181" i="31" s="1"/>
  <c r="F182" i="31" s="1"/>
  <c r="F183" i="31" s="1"/>
  <c r="F184" i="31" s="1"/>
  <c r="F185" i="31" s="1"/>
  <c r="F186" i="31" s="1"/>
  <c r="F187" i="31" s="1"/>
  <c r="F188" i="31" s="1"/>
  <c r="F189" i="31" s="1"/>
  <c r="F190" i="31" s="1"/>
  <c r="F191" i="31" s="1"/>
  <c r="F192" i="31" s="1"/>
  <c r="F193" i="31" s="1"/>
  <c r="F194" i="31" s="1"/>
  <c r="F195" i="31" s="1"/>
  <c r="F196" i="31" s="1"/>
  <c r="F197" i="31" s="1"/>
  <c r="F198" i="31" s="1"/>
  <c r="F199" i="31" s="1"/>
  <c r="F200" i="31" s="1"/>
  <c r="F201" i="31" s="1"/>
  <c r="F202" i="31" s="1"/>
  <c r="F203" i="31" s="1"/>
  <c r="F204" i="31" s="1"/>
  <c r="F205" i="31" s="1"/>
  <c r="F206" i="31" s="1"/>
  <c r="F207" i="31" s="1"/>
  <c r="F208" i="31" s="1"/>
  <c r="F209" i="31" s="1"/>
  <c r="F210" i="31" s="1"/>
  <c r="F211" i="31" s="1"/>
  <c r="F212" i="31" s="1"/>
  <c r="F213" i="31" s="1"/>
  <c r="F214" i="31" s="1"/>
  <c r="F215" i="31" s="1"/>
  <c r="F216" i="31" s="1"/>
  <c r="F217" i="31" s="1"/>
  <c r="F218" i="31" s="1"/>
  <c r="F219" i="31" s="1"/>
  <c r="F220" i="31" s="1"/>
  <c r="F221" i="31" s="1"/>
  <c r="F222" i="31" s="1"/>
  <c r="F223" i="31" s="1"/>
  <c r="F224" i="31" s="1"/>
</calcChain>
</file>

<file path=xl/sharedStrings.xml><?xml version="1.0" encoding="utf-8"?>
<sst xmlns="http://schemas.openxmlformats.org/spreadsheetml/2006/main" count="4966" uniqueCount="932">
  <si>
    <t xml:space="preserve">Dryer_WindGauge_Supply_2 </t>
  </si>
  <si>
    <t>Dryer_WindGauge_Exhaust_1</t>
  </si>
  <si>
    <t>Dryer_WindGauge_Exhaust_2</t>
  </si>
  <si>
    <t>절연코팅 Top Laser 출력 값(등속)</t>
  </si>
  <si>
    <t>절연코팅 Top Laser 주파수 값(등속)</t>
  </si>
  <si>
    <t>절연코팅 Bottom Laser 출력 값(등속)</t>
  </si>
  <si>
    <t>절연코팅 Bottom Laser 주파수 값(등속)</t>
  </si>
  <si>
    <t>경계면 Top Laser 출력 값 (절연코팅↔무지부)(등속)</t>
  </si>
  <si>
    <t>경계면 Top Laser 주파수 값 (절연코팅↔무지부)(등속)</t>
  </si>
  <si>
    <t>무지부 Top Laser 출력 값(등속)</t>
  </si>
  <si>
    <t>무지부 Top Laser 주파수 값(등속)</t>
    <phoneticPr fontId="1" type="noConversion"/>
  </si>
  <si>
    <t>절연코팅 Top Laser 출력 값(0-199)(가속)</t>
    <phoneticPr fontId="1" type="noConversion"/>
  </si>
  <si>
    <t>절연코팅 Top Laser 주파수 값(0-199)(가속)</t>
    <phoneticPr fontId="1" type="noConversion"/>
  </si>
  <si>
    <t>절연코팅 Bottom Laser 출력 값(0-199)(가속)</t>
    <phoneticPr fontId="1" type="noConversion"/>
  </si>
  <si>
    <t>절연코팅 Bottom Laser 주파수 값(0-199)(가속)</t>
    <phoneticPr fontId="1" type="noConversion"/>
  </si>
  <si>
    <t>경계면 Top Laser 출력 값 (절연코팅↔무지부)(0-199)(가속)</t>
    <phoneticPr fontId="1" type="noConversion"/>
  </si>
  <si>
    <t>경계면 Top Laser 주파수 값 (절연코팅↔무지부)(0-199)(가속)</t>
    <phoneticPr fontId="1" type="noConversion"/>
  </si>
  <si>
    <t>무지부 Top Laser 출력 값(0-199)(가속)</t>
    <phoneticPr fontId="1" type="noConversion"/>
  </si>
  <si>
    <t>무지부 Top Laser 주파수 값(0-199)(가속)</t>
    <phoneticPr fontId="1" type="noConversion"/>
  </si>
  <si>
    <t>절연코팅 Top Laser 출력 값(200-399)(가속)</t>
    <phoneticPr fontId="1" type="noConversion"/>
  </si>
  <si>
    <t>절연코팅 Top Laser 주파수 값(200-399)(가속)</t>
    <phoneticPr fontId="1" type="noConversion"/>
  </si>
  <si>
    <t>절연코팅 Bottom Laser 출력 값(200-399)(가속)</t>
    <phoneticPr fontId="1" type="noConversion"/>
  </si>
  <si>
    <t>절연코팅 Bottom Laser 주파수 값(200-399)(가속)</t>
    <phoneticPr fontId="1" type="noConversion"/>
  </si>
  <si>
    <t>경계면 Top Laser 출력 값 (절연코팅↔무지부)(200-399)(가속)</t>
    <phoneticPr fontId="1" type="noConversion"/>
  </si>
  <si>
    <t>경계면 Top Laser 주파수 값 (절연코팅↔무지부)(200-399)(가속)</t>
    <phoneticPr fontId="1" type="noConversion"/>
  </si>
  <si>
    <t>무지부 Top Laser 출력 값(200-399)(가속)</t>
    <phoneticPr fontId="1" type="noConversion"/>
  </si>
  <si>
    <t>무지부 Top Laser 주파수 값(200-399)(가속)</t>
    <phoneticPr fontId="1" type="noConversion"/>
  </si>
  <si>
    <t>절연코팅 Top Laser 출력 값(400-599)(가속)</t>
    <phoneticPr fontId="1" type="noConversion"/>
  </si>
  <si>
    <t>절연코팅 Top Laser 주파수 값(400-599)(가속)</t>
    <phoneticPr fontId="1" type="noConversion"/>
  </si>
  <si>
    <t>절연코팅 Bottom Laser 출력 값(400-599)(가속)</t>
    <phoneticPr fontId="1" type="noConversion"/>
  </si>
  <si>
    <t>절연코팅 Bottom Laser 주파수 값(400-599)(가속)</t>
    <phoneticPr fontId="1" type="noConversion"/>
  </si>
  <si>
    <t>경계면 Top Laser 출력 값 (절연코팅↔무지부)(400-599)(가속)</t>
    <phoneticPr fontId="1" type="noConversion"/>
  </si>
  <si>
    <t>경계면 Top Laser 주파수 값 (절연코팅↔무지부)(400-599)(가속)</t>
    <phoneticPr fontId="1" type="noConversion"/>
  </si>
  <si>
    <t>무지부 Top Laser 출력 값(400-599)(가속)</t>
    <phoneticPr fontId="1" type="noConversion"/>
  </si>
  <si>
    <t>무지부 Top Laser 주파수 값(400-599)(가속)</t>
    <phoneticPr fontId="1" type="noConversion"/>
  </si>
  <si>
    <t>절연코팅 Top Laser 출력 값(600-799)(가속)</t>
    <phoneticPr fontId="1" type="noConversion"/>
  </si>
  <si>
    <t>절연코팅 Top Laser 주파수 값(600-799)(가속)</t>
    <phoneticPr fontId="1" type="noConversion"/>
  </si>
  <si>
    <t>절연코팅 Bottom Laser 출력 값(600-799)(가속)</t>
    <phoneticPr fontId="1" type="noConversion"/>
  </si>
  <si>
    <t>절연코팅 Bottom Laser 주파수 값(600-799)(가속)</t>
    <phoneticPr fontId="1" type="noConversion"/>
  </si>
  <si>
    <t>경계면 Top Laser 출력 값 (절연코팅↔무지부)(600-799)(가속)</t>
    <phoneticPr fontId="1" type="noConversion"/>
  </si>
  <si>
    <t>경계면 Top Laser 주파수 값 (절연코팅↔무지부)(600-799)(가속)</t>
    <phoneticPr fontId="1" type="noConversion"/>
  </si>
  <si>
    <t>무지부 Top Laser 출력 값(600-799)(가속)</t>
    <phoneticPr fontId="1" type="noConversion"/>
  </si>
  <si>
    <t>무지부 Top Laser 주파수 값(600-799)(가속)</t>
    <phoneticPr fontId="1" type="noConversion"/>
  </si>
  <si>
    <t>절연코팅 Top Laser 출력 값(800-1000)(가속)</t>
    <phoneticPr fontId="1" type="noConversion"/>
  </si>
  <si>
    <t>절연코팅 Top Laser 주파수 값(800-1000)(가속)</t>
    <phoneticPr fontId="1" type="noConversion"/>
  </si>
  <si>
    <t>절연코팅 Bottom Laser 출력 값(800-1000)(가속)</t>
    <phoneticPr fontId="1" type="noConversion"/>
  </si>
  <si>
    <t>절연코팅 Bottom Laser 주파수 값(800-1000)(가속)</t>
    <phoneticPr fontId="1" type="noConversion"/>
  </si>
  <si>
    <t>경계면 Top Laser 출력 값 (절연코팅↔무지부)(800-1000)(가속)</t>
    <phoneticPr fontId="1" type="noConversion"/>
  </si>
  <si>
    <t>경계면 Top Laser 주파수 값 (절연코팅↔무지부)(800-1000)(가속)</t>
    <phoneticPr fontId="1" type="noConversion"/>
  </si>
  <si>
    <t>무지부 Top Laser 출력 값(800-1000)(가속)</t>
    <phoneticPr fontId="1" type="noConversion"/>
  </si>
  <si>
    <t>무지부 Top Laser 주파수 값(800-1000)(가속)</t>
    <phoneticPr fontId="1" type="noConversion"/>
  </si>
  <si>
    <t>절연코팅 Top Laser 출력 값(0-199)(감속)</t>
    <phoneticPr fontId="1" type="noConversion"/>
  </si>
  <si>
    <t>절연코팅 Top Laser 주파수 값(0-199)(감속)</t>
    <phoneticPr fontId="1" type="noConversion"/>
  </si>
  <si>
    <t>절연코팅 Bottom Laser 출력 값(0-199)(감속)</t>
    <phoneticPr fontId="1" type="noConversion"/>
  </si>
  <si>
    <t>절연코팅 Bottom Laser 주파수 값(0-199)(감속)</t>
    <phoneticPr fontId="1" type="noConversion"/>
  </si>
  <si>
    <t>경계면 Top Laser 출력 값 (절연코팅↔무지부)(0-199)(감속)</t>
    <phoneticPr fontId="1" type="noConversion"/>
  </si>
  <si>
    <t>경계면 Top Laser 주파수 값 (절연코팅↔무지부)(0-199)(감속)</t>
    <phoneticPr fontId="1" type="noConversion"/>
  </si>
  <si>
    <t>무지부 Top Laser 출력 값(0-199)(감속)</t>
    <phoneticPr fontId="1" type="noConversion"/>
  </si>
  <si>
    <t>무지부 Top Laser 주파수 값(0-199)(감속)</t>
    <phoneticPr fontId="1" type="noConversion"/>
  </si>
  <si>
    <t>절연코팅 Top Laser 출력 값(200-399)(감속)</t>
    <phoneticPr fontId="1" type="noConversion"/>
  </si>
  <si>
    <t>절연코팅 Top Laser 주파수 값(200-399)(감속)</t>
    <phoneticPr fontId="1" type="noConversion"/>
  </si>
  <si>
    <t>절연코팅 Bottom Laser 출력 값(200-399)(감속)</t>
    <phoneticPr fontId="1" type="noConversion"/>
  </si>
  <si>
    <t>절연코팅 Bottom Laser 주파수 값(200-399)(감속)</t>
    <phoneticPr fontId="1" type="noConversion"/>
  </si>
  <si>
    <t>경계면 Top Laser 출력 값 (절연코팅↔무지부)(200-399)(감속)</t>
    <phoneticPr fontId="1" type="noConversion"/>
  </si>
  <si>
    <t>경계면 Top Laser 주파수 값 (절연코팅↔무지부)(200-399)(감속)</t>
    <phoneticPr fontId="1" type="noConversion"/>
  </si>
  <si>
    <t>무지부 Top Laser 출력 값(200-399)(감속)</t>
    <phoneticPr fontId="1" type="noConversion"/>
  </si>
  <si>
    <t>무지부 Top Laser 주파수 값(200-399)(감속)</t>
    <phoneticPr fontId="1" type="noConversion"/>
  </si>
  <si>
    <t>절연코팅 Top Laser 출력 값(400-599)(감속)</t>
    <phoneticPr fontId="1" type="noConversion"/>
  </si>
  <si>
    <t>절연코팅 Top Laser 주파수 값(400-599)(감속)</t>
    <phoneticPr fontId="1" type="noConversion"/>
  </si>
  <si>
    <t>절연코팅 Bottom Laser 출력 값(400-599)(감속)</t>
    <phoneticPr fontId="1" type="noConversion"/>
  </si>
  <si>
    <t>절연코팅 Bottom Laser 주파수 값(400-599)(감속)</t>
    <phoneticPr fontId="1" type="noConversion"/>
  </si>
  <si>
    <t>경계면 Top Laser 출력 값 (절연코팅↔무지부)(400-599)(감속)</t>
    <phoneticPr fontId="1" type="noConversion"/>
  </si>
  <si>
    <t>경계면 Top Laser 주파수 값 (절연코팅↔무지부)(400-599)(감속)</t>
    <phoneticPr fontId="1" type="noConversion"/>
  </si>
  <si>
    <t>무지부 Top Laser 출력 값(400-599)(감속)</t>
    <phoneticPr fontId="1" type="noConversion"/>
  </si>
  <si>
    <t>무지부 Top Laser 주파수 값(400-599)(감속)</t>
    <phoneticPr fontId="1" type="noConversion"/>
  </si>
  <si>
    <t>절연코팅 Top Laser 출력 값(600-799)(감속)</t>
    <phoneticPr fontId="1" type="noConversion"/>
  </si>
  <si>
    <t>절연코팅 Top Laser 주파수 값(600-799)(감속)</t>
    <phoneticPr fontId="1" type="noConversion"/>
  </si>
  <si>
    <t>절연코팅 Bottom Laser 출력 값(600-799)(감속)</t>
    <phoneticPr fontId="1" type="noConversion"/>
  </si>
  <si>
    <t>절연코팅 Bottom Laser 주파수 값(600-799)(감속)</t>
    <phoneticPr fontId="1" type="noConversion"/>
  </si>
  <si>
    <t>경계면 Top Laser 출력 값 (절연코팅↔무지부)(600-799)(감속)</t>
    <phoneticPr fontId="1" type="noConversion"/>
  </si>
  <si>
    <t>경계면 Top Laser 주파수 값 (절연코팅↔무지부)(600-799)(감속)</t>
    <phoneticPr fontId="1" type="noConversion"/>
  </si>
  <si>
    <t>무지부 Top Laser 출력 값(600-799)(감속)</t>
    <phoneticPr fontId="1" type="noConversion"/>
  </si>
  <si>
    <t>무지부 Top Laser 주파수 값(600-799)(감속)</t>
    <phoneticPr fontId="1" type="noConversion"/>
  </si>
  <si>
    <t>절연코팅 Top Laser 출력 값(800-1000)(감속)</t>
    <phoneticPr fontId="1" type="noConversion"/>
  </si>
  <si>
    <t>절연코팅 Top Laser 주파수 값(800-1000)(감속)</t>
    <phoneticPr fontId="1" type="noConversion"/>
  </si>
  <si>
    <t>절연코팅 Bottom Laser 출력 값(800-1000)(감속)</t>
    <phoneticPr fontId="1" type="noConversion"/>
  </si>
  <si>
    <t>절연코팅 Bottom Laser 주파수 값(800-1000)(감속)</t>
    <phoneticPr fontId="1" type="noConversion"/>
  </si>
  <si>
    <t>경계면 Top Laser 출력 값 (절연코팅↔무지부)(800-1000)(감속)</t>
    <phoneticPr fontId="1" type="noConversion"/>
  </si>
  <si>
    <t>경계면 Top Laser 주파수 값 (절연코팅↔무지부)(800-1000)(감속)</t>
    <phoneticPr fontId="1" type="noConversion"/>
  </si>
  <si>
    <t>무지부 Top Laser 출력 값(800-1000)(감속)</t>
    <phoneticPr fontId="1" type="noConversion"/>
  </si>
  <si>
    <t>무지부 Top Laser 주파수 값(800-1000)(감속)</t>
    <phoneticPr fontId="1" type="noConversion"/>
  </si>
  <si>
    <t>UNIT</t>
    <phoneticPr fontId="1" type="noConversion"/>
  </si>
  <si>
    <t>% (소수점 1자리)</t>
    <phoneticPr fontId="1" type="noConversion"/>
  </si>
  <si>
    <t>KHz (소수점 1자리)</t>
    <phoneticPr fontId="1" type="noConversion"/>
  </si>
  <si>
    <t>PLC Alarm Bit</t>
  </si>
  <si>
    <t>PLC EMO Bit</t>
  </si>
  <si>
    <t>PLC Log Option Bit</t>
  </si>
  <si>
    <t>PLC Master Roll Accel Bit</t>
  </si>
  <si>
    <t>PLC Master Roll Decel Bit</t>
  </si>
  <si>
    <t>PLC Tab Count Zero Set Bit</t>
  </si>
  <si>
    <t>PLC Recipe Change Request Bit</t>
  </si>
  <si>
    <t>PLC Auto Start Bit</t>
  </si>
  <si>
    <t>PLC MachineSafetyInterlock Bit</t>
  </si>
  <si>
    <t>PLC LaserMCAlive Bit</t>
  </si>
  <si>
    <t>PLC Abnormal Occur Bit</t>
  </si>
  <si>
    <t>PLC Alive Bit</t>
  </si>
  <si>
    <t>PC Ready</t>
    <phoneticPr fontId="1" type="noConversion"/>
  </si>
  <si>
    <t>PC Alarm</t>
  </si>
  <si>
    <t>PC Mode State</t>
  </si>
  <si>
    <t>PC Tab Count Reset Complete</t>
  </si>
  <si>
    <t>PC Powermeter Save Ack</t>
  </si>
  <si>
    <t>PC Recipe Change Ack</t>
  </si>
  <si>
    <t>PC Alive</t>
  </si>
  <si>
    <t>미사용</t>
    <phoneticPr fontId="1" type="noConversion"/>
  </si>
  <si>
    <t>PC Alarm Heavy</t>
    <phoneticPr fontId="1" type="noConversion"/>
  </si>
  <si>
    <t>PC Alarm Light</t>
    <phoneticPr fontId="1" type="noConversion"/>
  </si>
  <si>
    <t>PC EMO</t>
    <phoneticPr fontId="1" type="noConversion"/>
  </si>
  <si>
    <t>PC BarCord Scan Send</t>
    <phoneticPr fontId="1" type="noConversion"/>
  </si>
  <si>
    <t>Log PC에서 사용</t>
    <phoneticPr fontId="1" type="noConversion"/>
  </si>
  <si>
    <t>PC AutoCorrection Ack</t>
    <phoneticPr fontId="1" type="noConversion"/>
  </si>
  <si>
    <t>PC AbnormalOccur Ack</t>
    <phoneticPr fontId="1" type="noConversion"/>
  </si>
  <si>
    <t>Tab Count Reset Request 신호에 대한 Ack</t>
    <phoneticPr fontId="1" type="noConversion"/>
  </si>
  <si>
    <t>자동보정 Request에 대한 완료 Ack</t>
    <phoneticPr fontId="1" type="noConversion"/>
  </si>
  <si>
    <t>Abnormal Occur 발생을 인지했다는 Ack</t>
    <phoneticPr fontId="1" type="noConversion"/>
  </si>
  <si>
    <t>PLC로 보내는 RMS Request Bit</t>
    <phoneticPr fontId="1" type="noConversion"/>
  </si>
  <si>
    <t>패턴 시작 여부에 따른 ON/OFF Bit</t>
    <phoneticPr fontId="1" type="noConversion"/>
  </si>
  <si>
    <t>PC ScannerBack Start Ack</t>
    <phoneticPr fontId="1" type="noConversion"/>
  </si>
  <si>
    <t>PC Scanner Move Complete</t>
    <phoneticPr fontId="1" type="noConversion"/>
  </si>
  <si>
    <t>PC ScannerBack Complete Ack</t>
    <phoneticPr fontId="1" type="noConversion"/>
  </si>
  <si>
    <t>PC ScannerBack Start Nack</t>
    <phoneticPr fontId="1" type="noConversion"/>
  </si>
  <si>
    <t>PC StartEncoder Check Ack</t>
    <phoneticPr fontId="1" type="noConversion"/>
  </si>
  <si>
    <t>PLC Powermeter Messure Start Request</t>
    <phoneticPr fontId="1" type="noConversion"/>
  </si>
  <si>
    <t>PLC Powermeter Messure Save Request</t>
    <phoneticPr fontId="1" type="noConversion"/>
  </si>
  <si>
    <t>PLC Barcode Scan Ack</t>
    <phoneticPr fontId="1" type="noConversion"/>
  </si>
  <si>
    <t>PLC AutoCorrection Pitch</t>
    <phoneticPr fontId="1" type="noConversion"/>
  </si>
  <si>
    <t>PLC AutoCorrection Tab Width</t>
    <phoneticPr fontId="1" type="noConversion"/>
  </si>
  <si>
    <t>PLC AutoCorrection Tab Start</t>
    <phoneticPr fontId="1" type="noConversion"/>
  </si>
  <si>
    <t>자동보정(Pitch) Request Bit</t>
    <phoneticPr fontId="1" type="noConversion"/>
  </si>
  <si>
    <t>자동보정(Width) Request Bit</t>
    <phoneticPr fontId="1" type="noConversion"/>
  </si>
  <si>
    <t>자동보정(Tab Start) Request Bit</t>
    <phoneticPr fontId="1" type="noConversion"/>
  </si>
  <si>
    <t>PLC Tape Detect Sensor</t>
    <phoneticPr fontId="1" type="noConversion"/>
  </si>
  <si>
    <t>이음매 감지 여부 Bit</t>
    <phoneticPr fontId="1" type="noConversion"/>
  </si>
  <si>
    <t>PLC Recipe Velocity Change Request</t>
    <phoneticPr fontId="1" type="noConversion"/>
  </si>
  <si>
    <t>PLC MasterRoll Decel Stop</t>
    <phoneticPr fontId="1" type="noConversion"/>
  </si>
  <si>
    <t>설비 주행 정지 신호</t>
    <phoneticPr fontId="1" type="noConversion"/>
  </si>
  <si>
    <t>설비 Door Close 상태 신호</t>
    <phoneticPr fontId="1" type="noConversion"/>
  </si>
  <si>
    <t>Laser MC Down 여부 상태 신호</t>
    <phoneticPr fontId="1" type="noConversion"/>
  </si>
  <si>
    <t>파단 등 Abnormal Case 발생 알림 Bit</t>
    <phoneticPr fontId="1" type="noConversion"/>
  </si>
  <si>
    <t>PLC Top Laser GateSignal Bit</t>
    <phoneticPr fontId="1" type="noConversion"/>
  </si>
  <si>
    <t>PLC Bottom Laser GateSignal Bit</t>
    <phoneticPr fontId="1" type="noConversion"/>
  </si>
  <si>
    <t>레이저 Gate Signal ON 알림 Bit</t>
    <phoneticPr fontId="1" type="noConversion"/>
  </si>
  <si>
    <t>PLC Top PowerMeter Position</t>
    <phoneticPr fontId="1" type="noConversion"/>
  </si>
  <si>
    <t>PLC Bottom PowerMeter Position</t>
    <phoneticPr fontId="1" type="noConversion"/>
  </si>
  <si>
    <t>파워미터 측정 위치 도착 알림 Bit</t>
    <phoneticPr fontId="1" type="noConversion"/>
  </si>
  <si>
    <t>PLC PLC To PC StopSignal Request</t>
    <phoneticPr fontId="1" type="noConversion"/>
  </si>
  <si>
    <t>PLC StartEncoder Check Request</t>
    <phoneticPr fontId="1" type="noConversion"/>
  </si>
  <si>
    <t>파워미터 출력 실시간값</t>
    <phoneticPr fontId="1" type="noConversion"/>
  </si>
  <si>
    <t>파워미터 출력 평균값</t>
    <phoneticPr fontId="1" type="noConversion"/>
  </si>
  <si>
    <t>소수점 3자리</t>
    <phoneticPr fontId="1" type="noConversion"/>
  </si>
  <si>
    <t>1 Tab Cycle Time. 레시피 적용 시 Write한다.</t>
    <phoneticPr fontId="1" type="noConversion"/>
  </si>
  <si>
    <t>Tab Count / 1min. 레시피 적용 시 Write한다.</t>
    <phoneticPr fontId="1" type="noConversion"/>
  </si>
  <si>
    <t>적용한 레시피의 Pitch Size</t>
    <phoneticPr fontId="1" type="noConversion"/>
  </si>
  <si>
    <t>적용한 레시피의 Width Size</t>
    <phoneticPr fontId="1" type="noConversion"/>
  </si>
  <si>
    <t>적용한 레시피의 Height Size</t>
    <phoneticPr fontId="1" type="noConversion"/>
  </si>
  <si>
    <t>적용한 레시피의 Tab Start Size</t>
    <phoneticPr fontId="1" type="noConversion"/>
  </si>
  <si>
    <t>적용한 레시피의 Notch Length Size</t>
    <phoneticPr fontId="1" type="noConversion"/>
  </si>
  <si>
    <t>적용한 레시피의 Notch Round Size</t>
    <phoneticPr fontId="1" type="noConversion"/>
  </si>
  <si>
    <t>적용한 레시피의 Notch Angle Size</t>
    <phoneticPr fontId="1" type="noConversion"/>
  </si>
  <si>
    <t>적용한 레시피의 Left Up Round Size</t>
    <phoneticPr fontId="1" type="noConversion"/>
  </si>
  <si>
    <t>적용한 레시피의 Left Down Round Size</t>
    <phoneticPr fontId="1" type="noConversion"/>
  </si>
  <si>
    <t>적용한 레시피의 Right Up Round Size</t>
    <phoneticPr fontId="1" type="noConversion"/>
  </si>
  <si>
    <t>적용한 레시피의 Right Down Round Size</t>
    <phoneticPr fontId="1" type="noConversion"/>
  </si>
  <si>
    <t>적용한 레시피의 Notch Trapzoid Length Size</t>
    <phoneticPr fontId="1" type="noConversion"/>
  </si>
  <si>
    <t>실시간 Cutting Tab Count</t>
    <phoneticPr fontId="1" type="noConversion"/>
  </si>
  <si>
    <t>RMS 〔Insulation Top Laser Power(Constant Velocity)〕</t>
  </si>
  <si>
    <t>RMS 〔Insulation Top Laser Frequency(Constant Velocity)〕</t>
  </si>
  <si>
    <t>RMS 〔Insulation Bottom Laser Power(Constant Velocity)〕</t>
  </si>
  <si>
    <t>RMS 〔Insulation Bottom Laser Frequency(Constant Velocity)〕</t>
  </si>
  <si>
    <t>RMS 〔Boundary Top Laser Power(Insulation↔Tab)(Constant Velocity)〕</t>
  </si>
  <si>
    <t>RMS 〔Boundary Top Laser Frequency(Insulation↔Tab)(Constant Velocity)〕</t>
  </si>
  <si>
    <t>RMS 〔Tab Top Laser Power(Constant Velocity)〕</t>
  </si>
  <si>
    <t>RMS 〔Tab Top Laser Frequency(Constant Velocity)〕</t>
  </si>
  <si>
    <t>RMS 〔Insulation Top Laser Power(0-199)(Accel)〕</t>
  </si>
  <si>
    <t>RMS 〔Insulation Top Laser Frequency(0-199)(Accel)〕</t>
  </si>
  <si>
    <t>RMS 〔Insulation Bottom Laser Power(0-199)(Accel)〕</t>
  </si>
  <si>
    <t>RMS 〔Insulation Bottom Laser Frequency(0-199)(Accel)〕</t>
  </si>
  <si>
    <t>RMS 〔Boundary Top Laser Power(Insulation↔Tab)(0-199)(Accel)〕</t>
  </si>
  <si>
    <t>RMS 〔Boundary Top Laser Frequency(Insulation↔Tab)(0-199)(Accel)〕</t>
  </si>
  <si>
    <t>RMS 〔Tab Top Laser Power(0-199)(Accel)〕</t>
  </si>
  <si>
    <t>RMS 〔Tab Top Laser Frequency(0-199)(Accel)〕</t>
  </si>
  <si>
    <t>RMS 〔Insulation Top Laser Power(200-399)(Accel)〕</t>
  </si>
  <si>
    <t>RMS 〔Insulation Top Laser Frequency(200-399)(Accel)〕</t>
  </si>
  <si>
    <t>RMS 〔Insulation Bottom Laser Power(200-399)(Accel)〕</t>
  </si>
  <si>
    <t>RMS 〔Insulation Bottom Laser Frequency(200-399)(Accel)〕</t>
  </si>
  <si>
    <t>RMS 〔Boundary Top Laser Power(Insulation↔Tab)(200-399)(Accel)〕</t>
  </si>
  <si>
    <t>RMS 〔Boundary Top Laser Frequency(Insulation↔Tab)(200-399)(Accel)〕</t>
  </si>
  <si>
    <t>RMS 〔Tab Top Laser Power(200-399)(Accel)〕</t>
  </si>
  <si>
    <t>RMS 〔Tab Top Laser Frequency(200-399)(Accel)〕</t>
  </si>
  <si>
    <t>RMS 〔Insulation Top Laser Power(400-599)(Accel)〕</t>
  </si>
  <si>
    <t>RMS 〔Insulation Top Laser Frequency(400-599)(Accel)〕</t>
  </si>
  <si>
    <t>RMS 〔Insulation Bottom Laser Power(400-599)(Accel)〕</t>
  </si>
  <si>
    <t>RMS 〔Insulation Bottom Laser Frequency(400-599)(Accel)〕</t>
  </si>
  <si>
    <t>RMS 〔Boundary Top Laser Power(Insulation↔Tab)(400-599)(Accel)〕</t>
  </si>
  <si>
    <t>RMS 〔Boundary Top Laser Frequency(Insulation↔Tab)(400-599)(Accel)〕</t>
  </si>
  <si>
    <t>RMS 〔Tab Top Laser Power(400-599)(Accel)〕</t>
  </si>
  <si>
    <t>RMS 〔Tab Top Laser Frequency(400-599)(Accel)〕</t>
  </si>
  <si>
    <t>RMS 〔Insulation Top Laser Power(600-799)(Accel)〕</t>
  </si>
  <si>
    <t>RMS 〔Insulation Top Laser Frequency(600-799)(Accel)〕</t>
  </si>
  <si>
    <t>RMS 〔Insulation Bottom Laser Power(600-799)(Accel)〕</t>
  </si>
  <si>
    <t>RMS 〔Insulation Bottom Laser Frequency(600-799)(Accel)〕</t>
  </si>
  <si>
    <t>RMS 〔Boundary Top Laser Power(Insulation↔Tab)(600-799)(Accel)〕</t>
  </si>
  <si>
    <t>RMS 〔Boundary Top Laser Frequency(Insulation↔Tab)(600-799)(Accel)〕</t>
  </si>
  <si>
    <t>RMS 〔Tab Top Laser Power(600-799)(Accel)〕</t>
  </si>
  <si>
    <t>RMS 〔Tab Top Laser Frequency(600-799)(Accel)〕</t>
  </si>
  <si>
    <t>RMS 〔Insulation Top Laser Power(800-1000)(Accel)〕</t>
  </si>
  <si>
    <t>RMS 〔Insulation Top Laser Frequency(800-1000)(Accel)〕</t>
  </si>
  <si>
    <t>RMS 〔Insulation Bottom Laser Power(800-1000)(Accel)〕</t>
  </si>
  <si>
    <t>RMS 〔Insulation Bottom Laser Frequency(800-1000)(Accel)〕</t>
  </si>
  <si>
    <t>RMS 〔Boundary Top Laser Power(Insulation↔Tab)(800-1000)(Accel)〕</t>
  </si>
  <si>
    <t>RMS 〔Boundary Top Laser Frequency(Insulation↔Tab)(800-1000)(Accel)〕</t>
  </si>
  <si>
    <t>RMS 〔Tab Top Laser Power(800-1000)(Accel)〕</t>
  </si>
  <si>
    <t>RMS 〔Tab Top Laser Frequency(800-1000)(Accel)〕</t>
  </si>
  <si>
    <t>RMS 〔Insulation Top Laser Power(0-199)(Decel)〕</t>
  </si>
  <si>
    <t>RMS 〔Insulation Top Laser Frequency(0-199)(Decel)〕</t>
  </si>
  <si>
    <t>RMS 〔Insulation Bottom Laser Power(0-199)(Decel)〕</t>
  </si>
  <si>
    <t>RMS 〔Insulation Bottom Laser Frequency(0-199)(Decel)〕</t>
  </si>
  <si>
    <t>RMS 〔Boundary Top Laser Power(Insulation↔Tab)(0-199)(Decel)〕</t>
  </si>
  <si>
    <t>RMS 〔Boundary Top Laser Frequency(Insulation↔Tab)(0-199)(Decel)〕</t>
  </si>
  <si>
    <t>RMS 〔Tab Top Laser Power(0-199)(Decel)〕</t>
  </si>
  <si>
    <t>RMS 〔Tab Top Laser Frequency(0-199)(Decel)〕</t>
  </si>
  <si>
    <t>RMS 〔Insulation Top Laser Power(200-399)(Decel)〕</t>
  </si>
  <si>
    <t>RMS 〔Insulation Top Laser Frequency(200-399)(Decel)〕</t>
  </si>
  <si>
    <t>RMS 〔Insulation Bottom Laser Power(200-399)(Decel)〕</t>
  </si>
  <si>
    <t>RMS 〔Insulation Bottom Laser Frequency(200-399)(Decel)〕</t>
  </si>
  <si>
    <t>RMS 〔Boundary Top Laser Power(Insulation↔Tab)(200-399)(Decel)〕</t>
  </si>
  <si>
    <t>RMS 〔Boundary Top Laser Frequency(Insulation↔Tab)(200-399)(Decel)〕</t>
  </si>
  <si>
    <t>RMS 〔Tab Top Laser Power(200-399)(Decel)〕</t>
  </si>
  <si>
    <t>RMS 〔Tab Top Laser Frequency(200-399)(Decel)〕</t>
  </si>
  <si>
    <t>RMS 〔Insulation Top Laser Power(400-599)(Decel)〕</t>
  </si>
  <si>
    <t>RMS 〔Insulation Top Laser Frequency(400-599)(Decel)〕</t>
  </si>
  <si>
    <t>RMS 〔Insulation Bottom Laser Power(400-599)(Decel)〕</t>
  </si>
  <si>
    <t>RMS 〔Insulation Bottom Laser Frequency(400-599)(Decel)〕</t>
  </si>
  <si>
    <t>RMS 〔Boundary Top Laser Power(Insulation↔Tab)(400-599)(Decel)〕</t>
  </si>
  <si>
    <t>RMS 〔Boundary Top Laser Frequency(Insulation↔Tab)(400-599)(Decel)〕</t>
  </si>
  <si>
    <t>RMS 〔Tab Top Laser Power(400-599)(Decel)〕</t>
  </si>
  <si>
    <t>RMS 〔Tab Top Laser Frequency(400-599)(Decel)〕</t>
  </si>
  <si>
    <t>RMS 〔Insulation Top Laser Power(600-799)(Decel)〕</t>
  </si>
  <si>
    <t>RMS 〔Insulation Top Laser Frequency(600-799)(Decel)〕</t>
  </si>
  <si>
    <t>RMS 〔Insulation Bottom Laser Power(600-799)(Decel)〕</t>
  </si>
  <si>
    <t>RMS 〔Insulation Bottom Laser Frequency(600-799)(Decel)〕</t>
  </si>
  <si>
    <t>RMS 〔Boundary Top Laser Power(Insulation↔Tab)(600-799)(Decel)〕</t>
  </si>
  <si>
    <t>RMS 〔Boundary Top Laser Frequency(Insulation↔Tab)(600-799)(Decel)〕</t>
  </si>
  <si>
    <t>RMS 〔Tab Top Laser Power(600-799)(Decel)〕</t>
  </si>
  <si>
    <t>RMS 〔Tab Top Laser Frequency(600-799)(Decel)〕</t>
  </si>
  <si>
    <t>RMS 〔Insulation Top Laser Power(800-1000)(Decel)〕</t>
  </si>
  <si>
    <t>RMS 〔Insulation Top Laser Frequency(800-1000)(Decel)〕</t>
  </si>
  <si>
    <t>RMS 〔Insulation Bottom Laser Power(800-1000)(Decel)〕</t>
  </si>
  <si>
    <t>RMS 〔Insulation Bottom Laser Frequency(800-1000)(Decel)〕</t>
  </si>
  <si>
    <t>RMS 〔Boundary Top Laser Power(Insulation↔Tab)(800-1000)(Decel)〕</t>
  </si>
  <si>
    <t>RMS 〔Boundary Top Laser Frequency(Insulation↔Tab)(800-1000)(Decel)〕</t>
  </si>
  <si>
    <t>RMS 〔Tab Top Laser Power(800-1000)(Decel)〕</t>
  </si>
  <si>
    <t>RMS 〔Tab Top Laser Frequency(800-1000)(Decel)〕</t>
  </si>
  <si>
    <t>Dryer_Middle_Setting_Temp</t>
  </si>
  <si>
    <t xml:space="preserve">Dryer_WindGauge_Supply_1 </t>
  </si>
  <si>
    <t>Recipe NO</t>
  </si>
  <si>
    <t>Top PowerMeter Power</t>
  </si>
  <si>
    <t>Top PowerMeter PRR</t>
  </si>
  <si>
    <t>Top PowerMeter Measured Power Average</t>
  </si>
  <si>
    <t>Top PowerMeter Measured Power</t>
  </si>
  <si>
    <t>Bottom PowerMeter Power</t>
  </si>
  <si>
    <t>Bottom PowerMeter PRR</t>
  </si>
  <si>
    <t>One Tab Cycle Time</t>
  </si>
  <si>
    <t>One Minute Tab Count</t>
  </si>
  <si>
    <t>PLC Recipe Change Reply Code</t>
    <phoneticPr fontId="1" type="noConversion"/>
  </si>
  <si>
    <t>소수점 1자리</t>
    <phoneticPr fontId="1" type="noConversion"/>
  </si>
  <si>
    <t>PC Parameter Log Ack</t>
    <phoneticPr fontId="1" type="noConversion"/>
  </si>
  <si>
    <t>PLC Parameter Log Request</t>
    <phoneticPr fontId="1" type="noConversion"/>
  </si>
  <si>
    <t>Parameter_PC_Laser_Bottom_Shutter_State</t>
  </si>
  <si>
    <t>Bottom PowerMeter Measured Power Average</t>
    <phoneticPr fontId="1" type="noConversion"/>
  </si>
  <si>
    <t>Bottom PowerMeter Measured Power</t>
    <phoneticPr fontId="1" type="noConversion"/>
  </si>
  <si>
    <t>PC Alive</t>
    <phoneticPr fontId="1" type="noConversion"/>
  </si>
  <si>
    <t>0 : false / 1 : true</t>
    <phoneticPr fontId="1" type="noConversion"/>
  </si>
  <si>
    <t>0 : Ack OFF / 1 : Ack ON</t>
    <phoneticPr fontId="1" type="noConversion"/>
  </si>
  <si>
    <t>0 : None / 1 : Inspection OK / 2 : Inspection NG</t>
    <phoneticPr fontId="1" type="noConversion"/>
  </si>
  <si>
    <t>0 : None / 1 : Sticker Direction Down / 2 : Sticker Direction Up</t>
    <phoneticPr fontId="1" type="noConversion"/>
  </si>
  <si>
    <t>테이브 위치 X</t>
    <phoneticPr fontId="1" type="noConversion"/>
  </si>
  <si>
    <t>테이브 위치 Y</t>
    <phoneticPr fontId="1" type="noConversion"/>
  </si>
  <si>
    <t>테이프 Angle</t>
    <phoneticPr fontId="1" type="noConversion"/>
  </si>
  <si>
    <t>Distance between Roll Center with Camera</t>
    <phoneticPr fontId="1" type="noConversion"/>
  </si>
  <si>
    <t>IP</t>
    <phoneticPr fontId="1" type="noConversion"/>
  </si>
  <si>
    <t>Port</t>
    <phoneticPr fontId="1" type="noConversion"/>
  </si>
  <si>
    <t>Top Laser Measured Power</t>
    <phoneticPr fontId="1" type="noConversion"/>
  </si>
  <si>
    <t>Top Laser Measured PRR</t>
    <phoneticPr fontId="1" type="noConversion"/>
  </si>
  <si>
    <t>Bottom Laser Measured Power</t>
    <phoneticPr fontId="1" type="noConversion"/>
  </si>
  <si>
    <t>Bottom Laser Measured PRR</t>
    <phoneticPr fontId="1" type="noConversion"/>
  </si>
  <si>
    <t>Dancer_1</t>
  </si>
  <si>
    <t xml:space="preserve">Dryer_In_Power </t>
  </si>
  <si>
    <t xml:space="preserve">Dryer_Middle_Power </t>
  </si>
  <si>
    <t>Dryer_Out_Power</t>
  </si>
  <si>
    <t>Dryer_In_Temp_1</t>
  </si>
  <si>
    <t>Dryer_In_Temp_2</t>
  </si>
  <si>
    <t>Dryer_Middle_Temp_1</t>
  </si>
  <si>
    <t>Dryer_Middle_Temp_2</t>
  </si>
  <si>
    <t xml:space="preserve">Dryer_Out_Temp_1 </t>
  </si>
  <si>
    <t xml:space="preserve">Dryer_Out_Temp_2 </t>
  </si>
  <si>
    <t>Dryer_In_LampTemp</t>
  </si>
  <si>
    <t>Dryer_Middle_LampTemp</t>
  </si>
  <si>
    <t xml:space="preserve">Dryer_Out_LampTemp </t>
  </si>
  <si>
    <t xml:space="preserve">Dryer_SupplyTemp_1 </t>
  </si>
  <si>
    <t xml:space="preserve">Dryer_SupplyTemp_2 </t>
  </si>
  <si>
    <t xml:space="preserve">Dryer_DewPoint_1 </t>
  </si>
  <si>
    <t>Dryer_In_Setting_Temp</t>
  </si>
  <si>
    <t xml:space="preserve">Dryer_Out_Setting_Temp </t>
  </si>
  <si>
    <t>Dancer_4</t>
    <phoneticPr fontId="1" type="noConversion"/>
  </si>
  <si>
    <t>Dancer_3</t>
    <phoneticPr fontId="1" type="noConversion"/>
  </si>
  <si>
    <t>Dancer_2</t>
    <phoneticPr fontId="1" type="noConversion"/>
  </si>
  <si>
    <t xml:space="preserve">Parameter_LaserEventNo             </t>
  </si>
  <si>
    <t xml:space="preserve">Parameter_Top_On_Delay             </t>
  </si>
  <si>
    <t xml:space="preserve">Parameter_Top_Off_Delay            </t>
  </si>
  <si>
    <t xml:space="preserve">Parameter_Top_Shutter_State        </t>
  </si>
  <si>
    <t xml:space="preserve">Parameter_Bot_On_Delay             </t>
  </si>
  <si>
    <t xml:space="preserve">Parameter_Bot_Off_Delay            </t>
  </si>
  <si>
    <t xml:space="preserve">Parameter_Bot_Shutter_State        </t>
  </si>
  <si>
    <t xml:space="preserve">Parameter_MasterRoll_Pos_01        </t>
  </si>
  <si>
    <t xml:space="preserve">Parameter_MasterRoll_Pos_02        </t>
  </si>
  <si>
    <t xml:space="preserve">Parameter_EncoderRoll_Pos_01       </t>
  </si>
  <si>
    <t xml:space="preserve">Parameter_EncoderRoll_Pos_02       </t>
  </si>
  <si>
    <t xml:space="preserve">Parameter_VirtualAxis_Pos_01       </t>
  </si>
  <si>
    <t xml:space="preserve">Parameter_VirtualAxis_Pos_02       </t>
  </si>
  <si>
    <t xml:space="preserve">Parameter_PLC_Time_Year            </t>
  </si>
  <si>
    <t xml:space="preserve">Parameter_PLC_Time_Month           </t>
  </si>
  <si>
    <t xml:space="preserve">Parameter_PLC_Time_Day             </t>
  </si>
  <si>
    <t xml:space="preserve">Parameter_PLC_Time_Hour            </t>
  </si>
  <si>
    <t xml:space="preserve">Parameter_PLC_Time_Minute          </t>
  </si>
  <si>
    <t xml:space="preserve">Parameter_PLC_Time_Second          </t>
  </si>
  <si>
    <t xml:space="preserve">Parameter_PLC_Time_MiliSecond      </t>
  </si>
  <si>
    <t>FeedingVelocity</t>
    <phoneticPr fontId="1" type="noConversion"/>
  </si>
  <si>
    <t xml:space="preserve">Parameter_PC_Laser_Top_Shutter_State </t>
  </si>
  <si>
    <t>Bool</t>
    <phoneticPr fontId="1" type="noConversion"/>
  </si>
  <si>
    <t>PLC 변수 타입
(in Siemens S7)</t>
    <phoneticPr fontId="1" type="noConversion"/>
  </si>
  <si>
    <t>PC 변수 타입
(in C#)</t>
    <phoneticPr fontId="2" type="noConversion"/>
  </si>
  <si>
    <t>Bool</t>
    <phoneticPr fontId="1" type="noConversion"/>
  </si>
  <si>
    <t>bool</t>
    <phoneticPr fontId="1" type="noConversion"/>
  </si>
  <si>
    <t>Dint</t>
    <phoneticPr fontId="1" type="noConversion"/>
  </si>
  <si>
    <t>int</t>
    <phoneticPr fontId="1" type="noConversion"/>
  </si>
  <si>
    <t>short</t>
    <phoneticPr fontId="1" type="noConversion"/>
  </si>
  <si>
    <t>Real</t>
    <phoneticPr fontId="1" type="noConversion"/>
  </si>
  <si>
    <t>float</t>
    <phoneticPr fontId="1" type="noConversion"/>
  </si>
  <si>
    <t>String</t>
  </si>
  <si>
    <t>String</t>
    <phoneticPr fontId="1" type="noConversion"/>
  </si>
  <si>
    <t>string</t>
    <phoneticPr fontId="1" type="noConversion"/>
  </si>
  <si>
    <t>Struct</t>
    <phoneticPr fontId="1" type="noConversion"/>
  </si>
  <si>
    <t>Tag Name</t>
    <phoneticPr fontId="1" type="noConversion"/>
  </si>
  <si>
    <t>ScannerBack Start Bit</t>
    <phoneticPr fontId="1" type="noConversion"/>
  </si>
  <si>
    <t>Emission Complete Bit</t>
    <phoneticPr fontId="1" type="noConversion"/>
  </si>
  <si>
    <t>ScannerBack Complete Bit</t>
    <phoneticPr fontId="1" type="noConversion"/>
  </si>
  <si>
    <t>Continuous Alarm Bit</t>
    <phoneticPr fontId="1" type="noConversion"/>
  </si>
  <si>
    <t>레시피 ID</t>
    <phoneticPr fontId="1" type="noConversion"/>
  </si>
  <si>
    <t>Lot ID</t>
    <phoneticPr fontId="1" type="noConversion"/>
  </si>
  <si>
    <t>Top PowerMeter Set Power</t>
    <phoneticPr fontId="1" type="noConversion"/>
  </si>
  <si>
    <t>Top PowerMeter Set PRR</t>
    <phoneticPr fontId="1" type="noConversion"/>
  </si>
  <si>
    <t>Bottom PowerMeter Set Power</t>
    <phoneticPr fontId="1" type="noConversion"/>
  </si>
  <si>
    <t>Bottom PowerMeter Set PRR</t>
    <phoneticPr fontId="1" type="noConversion"/>
  </si>
  <si>
    <t>Top PowerMeter Set DutyCycle</t>
    <phoneticPr fontId="1" type="noConversion"/>
  </si>
  <si>
    <t>Bottom PowerMeter Set DutyCycle</t>
    <phoneticPr fontId="1" type="noConversion"/>
  </si>
  <si>
    <t>Dancer_5</t>
    <phoneticPr fontId="1" type="noConversion"/>
  </si>
  <si>
    <t>구조체에서
byte 크기</t>
    <phoneticPr fontId="2" type="noConversion"/>
  </si>
  <si>
    <t>byte 크기</t>
    <phoneticPr fontId="2" type="noConversion"/>
  </si>
  <si>
    <t>Struct</t>
  </si>
  <si>
    <t>Tag Name</t>
  </si>
  <si>
    <t>PLC 변수 형태</t>
    <phoneticPr fontId="1" type="noConversion"/>
  </si>
  <si>
    <t>Static</t>
    <phoneticPr fontId="1" type="noConversion"/>
  </si>
  <si>
    <t>Bit</t>
    <phoneticPr fontId="1" type="noConversion"/>
  </si>
  <si>
    <t>Word</t>
    <phoneticPr fontId="1" type="noConversion"/>
  </si>
  <si>
    <t>Dint</t>
  </si>
  <si>
    <t>Data Type
(in C#)</t>
  </si>
  <si>
    <t>Data Type
(in C#)</t>
    <phoneticPr fontId="1" type="noConversion"/>
  </si>
  <si>
    <t>Data Type
(in PLC)</t>
  </si>
  <si>
    <t>Data Type
(in PLC)</t>
    <phoneticPr fontId="1" type="noConversion"/>
  </si>
  <si>
    <t>Offset</t>
  </si>
  <si>
    <t>Offset</t>
    <phoneticPr fontId="1" type="noConversion"/>
  </si>
  <si>
    <t>Name</t>
  </si>
  <si>
    <t>Name</t>
    <phoneticPr fontId="1" type="noConversion"/>
  </si>
  <si>
    <t>COMMENT</t>
  </si>
  <si>
    <t>COMMENT</t>
    <phoneticPr fontId="1" type="noConversion"/>
  </si>
  <si>
    <t>Hoist Word</t>
    <phoneticPr fontId="1" type="noConversion"/>
  </si>
  <si>
    <t>Hoist Vision</t>
    <phoneticPr fontId="1" type="noConversion"/>
  </si>
  <si>
    <t>No.</t>
  </si>
  <si>
    <t>No.</t>
    <phoneticPr fontId="1" type="noConversion"/>
  </si>
  <si>
    <t>Parameter_PLC_LD_Shuttle1_RPM</t>
    <phoneticPr fontId="1" type="noConversion"/>
  </si>
  <si>
    <t>Parameter_PLC_LD_Shuttle2_RPM</t>
    <phoneticPr fontId="1" type="noConversion"/>
  </si>
  <si>
    <t>Parameter_PLC_ULD_Shuttle2_Radius</t>
    <phoneticPr fontId="1" type="noConversion"/>
  </si>
  <si>
    <t>Parameter_PLC_ULD_Shuttle1_Radius</t>
    <phoneticPr fontId="1" type="noConversion"/>
  </si>
  <si>
    <t>Parameter_PLC_ULD_Shuttle1_RPM</t>
    <phoneticPr fontId="1" type="noConversion"/>
  </si>
  <si>
    <t>Parameter_PLC_ULD_Shuttle2_RPM</t>
    <phoneticPr fontId="1" type="noConversion"/>
  </si>
  <si>
    <t>Parameter_PLC_LD_Shuttle1_Radius</t>
    <phoneticPr fontId="1" type="noConversion"/>
  </si>
  <si>
    <t>Parameter_PLC_LD_Shuttle2_Radius</t>
    <phoneticPr fontId="1" type="noConversion"/>
  </si>
  <si>
    <t>Recipe_ID</t>
    <phoneticPr fontId="1" type="noConversion"/>
  </si>
  <si>
    <t>Lot_ID</t>
    <phoneticPr fontId="1" type="noConversion"/>
  </si>
  <si>
    <t>PLC_Alive</t>
    <phoneticPr fontId="1" type="noConversion"/>
  </si>
  <si>
    <t>PLC_Shuttle_Number</t>
    <phoneticPr fontId="1" type="noConversion"/>
  </si>
  <si>
    <t>PLC_Shuttle_Turn_State</t>
    <phoneticPr fontId="1" type="noConversion"/>
  </si>
  <si>
    <t>PLC_Inspection_Request</t>
    <phoneticPr fontId="1" type="noConversion"/>
  </si>
  <si>
    <t>AutoCorrection_Pitch</t>
    <phoneticPr fontId="1" type="noConversion"/>
  </si>
  <si>
    <t>AutoCorrection_Tab_Width</t>
    <phoneticPr fontId="1" type="noConversion"/>
  </si>
  <si>
    <t>AutoCorrection_Tab_Start</t>
    <phoneticPr fontId="1" type="noConversion"/>
  </si>
  <si>
    <t>PLC Ready Bit</t>
    <phoneticPr fontId="1" type="noConversion"/>
  </si>
  <si>
    <t>PLC의 RMS 상위보고 가능 여부. (0 : Disable / 1 : Enable)</t>
    <phoneticPr fontId="1" type="noConversion"/>
  </si>
  <si>
    <t xml:space="preserve">Word Start Address : </t>
    <phoneticPr fontId="1" type="noConversion"/>
  </si>
  <si>
    <t xml:space="preserve">Bit Start Address : </t>
    <phoneticPr fontId="1" type="noConversion"/>
  </si>
  <si>
    <t xml:space="preserve">Hoist Start Address : </t>
    <phoneticPr fontId="1" type="noConversion"/>
  </si>
  <si>
    <t>스캐너PC</t>
    <phoneticPr fontId="1" type="noConversion"/>
  </si>
  <si>
    <t>DB</t>
    <phoneticPr fontId="1" type="noConversion"/>
  </si>
  <si>
    <t>Port</t>
    <phoneticPr fontId="1" type="noConversion"/>
  </si>
  <si>
    <t>스캐너 프로그램 Open 여부. ON/OFF를 반복함.</t>
    <phoneticPr fontId="1" type="noConversion"/>
  </si>
  <si>
    <t>Bool</t>
  </si>
  <si>
    <t>PC GateSignal Request TOP</t>
    <phoneticPr fontId="1" type="noConversion"/>
  </si>
  <si>
    <t>PC GateSignal Request BOTTOM</t>
    <phoneticPr fontId="1" type="noConversion"/>
  </si>
  <si>
    <t>PC PowerTable Measure START</t>
    <phoneticPr fontId="1" type="noConversion"/>
  </si>
  <si>
    <t>PC PowerTable Measure TOP Used</t>
    <phoneticPr fontId="1" type="noConversion"/>
  </si>
  <si>
    <t>PC PowerTable Measure BOTTOM Used</t>
    <phoneticPr fontId="1" type="noConversion"/>
  </si>
  <si>
    <t>클래스 객체</t>
    <phoneticPr fontId="1" type="noConversion"/>
  </si>
  <si>
    <t>고정 항목</t>
    <phoneticPr fontId="1" type="noConversion"/>
  </si>
  <si>
    <t xml:space="preserve">String Start Address : </t>
    <phoneticPr fontId="1" type="noConversion"/>
  </si>
  <si>
    <t>바로 다음에 다른 타입이 오게되면 2byte를 건너뛰고 작성한다.</t>
    <phoneticPr fontId="1" type="noConversion"/>
  </si>
  <si>
    <t xml:space="preserve">TapCount                 </t>
  </si>
  <si>
    <t xml:space="preserve">RecipeCheck Pitch         </t>
  </si>
  <si>
    <t xml:space="preserve">RecipeCheck TabWidth      </t>
  </si>
  <si>
    <t xml:space="preserve">RecipeCheck TabHeight     </t>
  </si>
  <si>
    <t xml:space="preserve">RecipeCheck TabStart      </t>
  </si>
  <si>
    <t xml:space="preserve">RecipeCheck NotchLength   </t>
  </si>
  <si>
    <t xml:space="preserve">RecipeCheck NotchRound    </t>
  </si>
  <si>
    <t xml:space="preserve">RecipeCheck NotchAngle    </t>
  </si>
  <si>
    <t xml:space="preserve">RecipeCheck TabLUPRound   </t>
  </si>
  <si>
    <t xml:space="preserve">RecipeCheck TabLDOWNRound </t>
  </si>
  <si>
    <t xml:space="preserve">RecipeCheck TabRUPRound   </t>
  </si>
  <si>
    <t xml:space="preserve">RecipeCheck TabRDOWNRound </t>
  </si>
  <si>
    <t>RecipeCheck TrapzoidLength</t>
  </si>
  <si>
    <t>소수점 3자리</t>
  </si>
  <si>
    <t>소수점 3자리</t>
    <phoneticPr fontId="1" type="noConversion"/>
  </si>
  <si>
    <t>소수점 1자리</t>
    <phoneticPr fontId="1" type="noConversion"/>
  </si>
  <si>
    <t>PLC (Notching &amp; Dryer)</t>
    <phoneticPr fontId="1" type="noConversion"/>
  </si>
  <si>
    <t>Static</t>
  </si>
  <si>
    <t>PLC (공급부)</t>
    <phoneticPr fontId="1" type="noConversion"/>
  </si>
  <si>
    <t>로그PC</t>
    <phoneticPr fontId="1" type="noConversion"/>
  </si>
  <si>
    <t>Parameter_PC_Laser_Top_Power</t>
  </si>
  <si>
    <t>Parameter_PC_Laser_Top_PRR</t>
  </si>
  <si>
    <t xml:space="preserve">Parameter_PC_Laser_Bottom_Power </t>
  </si>
  <si>
    <t xml:space="preserve">Parameter_PC_Laser_Bottom_PRR </t>
  </si>
  <si>
    <t xml:space="preserve">PC Lot ID ReadData </t>
    <phoneticPr fontId="1" type="noConversion"/>
  </si>
  <si>
    <t>바코드리더기 Lot ID</t>
    <phoneticPr fontId="1" type="noConversion"/>
  </si>
  <si>
    <t>Offset</t>
    <phoneticPr fontId="1" type="noConversion"/>
  </si>
  <si>
    <t>-</t>
    <phoneticPr fontId="1" type="noConversion"/>
  </si>
  <si>
    <t>UNIT</t>
    <phoneticPr fontId="1" type="noConversion"/>
  </si>
  <si>
    <t>Seam 위치 X</t>
    <phoneticPr fontId="1" type="noConversion"/>
  </si>
  <si>
    <t>PC Inspection Ack</t>
  </si>
  <si>
    <t>PC Inspection Result</t>
  </si>
  <si>
    <t>PC Winding Direction</t>
  </si>
  <si>
    <t>PC Tape Location X</t>
  </si>
  <si>
    <t>PC Tape Location Y</t>
  </si>
  <si>
    <t>PC Tape Angle</t>
  </si>
  <si>
    <t>PC Roll Position</t>
  </si>
  <si>
    <t>PC Seam Location X</t>
  </si>
  <si>
    <t>Scanner PC
Read</t>
    <phoneticPr fontId="1" type="noConversion"/>
  </si>
  <si>
    <t>Log PC
Read</t>
    <phoneticPr fontId="1" type="noConversion"/>
  </si>
  <si>
    <t>o</t>
    <phoneticPr fontId="1" type="noConversion"/>
  </si>
  <si>
    <t>PLC Recipe Auto Change Set Req Bit</t>
    <phoneticPr fontId="1" type="noConversion"/>
  </si>
  <si>
    <t>PLC AutoRun Stop Request Bit</t>
    <phoneticPr fontId="1" type="noConversion"/>
  </si>
  <si>
    <t>o</t>
    <phoneticPr fontId="1" type="noConversion"/>
  </si>
  <si>
    <t>Spare</t>
  </si>
  <si>
    <t>Spare</t>
    <phoneticPr fontId="1" type="noConversion"/>
  </si>
  <si>
    <t>Top PowerMeter Displacement Sensor</t>
    <phoneticPr fontId="1" type="noConversion"/>
  </si>
  <si>
    <t>Bottom PowerMeter Displacement Sensor</t>
    <phoneticPr fontId="1" type="noConversion"/>
  </si>
  <si>
    <t>Feeding Velocity</t>
    <phoneticPr fontId="1" type="noConversion"/>
  </si>
  <si>
    <t xml:space="preserve">RealTime Velocity </t>
    <phoneticPr fontId="1" type="noConversion"/>
  </si>
  <si>
    <t>Recipe NO</t>
    <phoneticPr fontId="1" type="noConversion"/>
  </si>
  <si>
    <t>LoadCell_1 Top</t>
  </si>
  <si>
    <t>LoadCell_2 Top</t>
  </si>
  <si>
    <t>LoadCell_3 Top</t>
  </si>
  <si>
    <t>LoadCell_4 Top</t>
  </si>
  <si>
    <t>LoadCell_5 Top</t>
  </si>
  <si>
    <t>LoadCell_1 Bottom</t>
  </si>
  <si>
    <t>LoadCell_2 Bottom</t>
  </si>
  <si>
    <t>LoadCell_3 Bottom</t>
  </si>
  <si>
    <t>LoadCell_4 Bottom</t>
  </si>
  <si>
    <t>LoadCell_5 Bottom</t>
  </si>
  <si>
    <t>프로그램 On/Off 신호</t>
    <phoneticPr fontId="1" type="noConversion"/>
  </si>
  <si>
    <t>PC Recipe Change Notice</t>
    <phoneticPr fontId="1" type="noConversion"/>
  </si>
  <si>
    <t>PC Accel Bit Check Ack</t>
    <phoneticPr fontId="1" type="noConversion"/>
  </si>
  <si>
    <t>위 항목 추가로 인해, Offset값 밀림</t>
    <phoneticPr fontId="1" type="noConversion"/>
  </si>
  <si>
    <t>로그 프로그램 Open 여부. ON/OFF를 반복함.</t>
    <phoneticPr fontId="1" type="noConversion"/>
  </si>
  <si>
    <t>PC Recipe_ID</t>
    <phoneticPr fontId="1" type="noConversion"/>
  </si>
  <si>
    <t>PLC Recipe_ID</t>
    <phoneticPr fontId="1" type="noConversion"/>
  </si>
  <si>
    <t>PLC Lot_ID</t>
    <phoneticPr fontId="1" type="noConversion"/>
  </si>
  <si>
    <t>Spare</t>
    <phoneticPr fontId="1" type="noConversion"/>
  </si>
  <si>
    <t>192.168.21.1</t>
    <phoneticPr fontId="1" type="noConversion"/>
  </si>
  <si>
    <t>192.168.21.101</t>
    <phoneticPr fontId="1" type="noConversion"/>
  </si>
  <si>
    <t>192.168.21.102</t>
    <phoneticPr fontId="1" type="noConversion"/>
  </si>
  <si>
    <t>실시간 속도</t>
    <phoneticPr fontId="1" type="noConversion"/>
  </si>
  <si>
    <t>PLC내 레시피 설정 속도</t>
    <phoneticPr fontId="1" type="noConversion"/>
  </si>
  <si>
    <t>미사용으로 Spare 처리</t>
    <phoneticPr fontId="1" type="noConversion"/>
  </si>
  <si>
    <t>동일 용도 중복 사용으로 인한 불필요로 Spare 처리</t>
    <phoneticPr fontId="1" type="noConversion"/>
  </si>
  <si>
    <t>프로토콜</t>
    <phoneticPr fontId="1" type="noConversion"/>
  </si>
  <si>
    <t>S7</t>
    <phoneticPr fontId="1" type="noConversion"/>
  </si>
  <si>
    <t>Modbus</t>
    <phoneticPr fontId="1" type="noConversion"/>
  </si>
  <si>
    <t>Count Reset Request</t>
    <phoneticPr fontId="1" type="noConversion"/>
  </si>
  <si>
    <t>Lot Start OK</t>
    <phoneticPr fontId="1" type="noConversion"/>
  </si>
  <si>
    <t>1 : LOT START / 0 : LOT END</t>
    <phoneticPr fontId="1" type="noConversion"/>
  </si>
  <si>
    <t>Lot ID_01</t>
    <phoneticPr fontId="1" type="noConversion"/>
  </si>
  <si>
    <t>Lot ID_02</t>
  </si>
  <si>
    <t>Lot ID_03</t>
  </si>
  <si>
    <t>Lot ID_04</t>
  </si>
  <si>
    <t>Lot ID_05</t>
  </si>
  <si>
    <t>Lot ID_06</t>
  </si>
  <si>
    <t>NG검사 OK</t>
  </si>
  <si>
    <t>NG검사 NG</t>
  </si>
  <si>
    <t>OK검사 OK</t>
  </si>
  <si>
    <t>OK검사 NG</t>
  </si>
  <si>
    <t>Count Reset Ack</t>
    <phoneticPr fontId="1" type="noConversion"/>
  </si>
  <si>
    <t>Ready</t>
  </si>
  <si>
    <t>Run Signal</t>
  </si>
  <si>
    <t>Vision Recipe Change</t>
  </si>
  <si>
    <t>LOT Start Request</t>
  </si>
  <si>
    <t>LOT End Request</t>
  </si>
  <si>
    <t>Recipe NO.</t>
  </si>
  <si>
    <t>Spatter Top - 목표값</t>
  </si>
  <si>
    <t>Spatter Bot - 목표값</t>
  </si>
  <si>
    <t>Recipe Name_02</t>
  </si>
  <si>
    <t>Recipe Name_03</t>
  </si>
  <si>
    <t>Recipe Name_04</t>
  </si>
  <si>
    <t>Cell ID (Demension1)_02</t>
  </si>
  <si>
    <t>Cell ID (Demension1)_03</t>
  </si>
  <si>
    <t>Cell ID (Demension1)_04</t>
  </si>
  <si>
    <t>Cell ID (Demension1)_05</t>
  </si>
  <si>
    <t>Cell ID (Demension1)_06</t>
  </si>
  <si>
    <t>Cell ID (Demension1)_07</t>
  </si>
  <si>
    <t>Cell ID (Demension1)_08</t>
  </si>
  <si>
    <t>Cell ID (Demension1)_09</t>
  </si>
  <si>
    <t>Cell ID (Demension1)_10</t>
  </si>
  <si>
    <t>Vision Recipe Change Ack</t>
  </si>
  <si>
    <t>LOT Start Request ACK</t>
  </si>
  <si>
    <t>LOT End Request ACK</t>
  </si>
  <si>
    <t>Data Report V1 [검사수량] (ea)</t>
  </si>
  <si>
    <t>Data Report V2 [OK 수량] (ea)</t>
  </si>
  <si>
    <t>Data Report V3 [NG 수량] (ea)</t>
  </si>
  <si>
    <t>Data Report V4 [양품률] (%)</t>
  </si>
  <si>
    <t>Data Report V5 [불량률] (%)</t>
  </si>
  <si>
    <t>Data Report V6 [가동률] (%)</t>
  </si>
  <si>
    <t>연속 알람 발생 수량</t>
  </si>
  <si>
    <t>Spatter Top - 불량알람 수량</t>
  </si>
  <si>
    <t>Spatter Bot - 불량알람 수량</t>
  </si>
  <si>
    <t>Alarm Exist</t>
  </si>
  <si>
    <t>Register
Number</t>
    <phoneticPr fontId="1" type="noConversion"/>
  </si>
  <si>
    <t>S7</t>
    <phoneticPr fontId="1" type="noConversion"/>
  </si>
  <si>
    <t>PLC (NG마킹확인비전)</t>
    <phoneticPr fontId="1" type="noConversion"/>
  </si>
  <si>
    <t>블루타일랩 (NG마킹확인비전)</t>
    <phoneticPr fontId="1" type="noConversion"/>
  </si>
  <si>
    <t>Word</t>
  </si>
  <si>
    <t>Alarm xx Spaer</t>
    <phoneticPr fontId="1" type="noConversion"/>
  </si>
  <si>
    <t xml:space="preserve">PIVOT_LPC_Correction_Data </t>
    <phoneticPr fontId="1" type="noConversion"/>
  </si>
  <si>
    <t>LD Shuttle01 LPC Data 추가_230705_제어1팀 김진섭D</t>
    <phoneticPr fontId="1" type="noConversion"/>
  </si>
  <si>
    <t>LD Shuttle02 LPC Data 추가_230705_제어1팀 김진섭D</t>
    <phoneticPr fontId="1" type="noConversion"/>
  </si>
  <si>
    <t>ULD Shuttle01 LPC Data 추가_230705_제어1팀 김진섭D</t>
    <phoneticPr fontId="1" type="noConversion"/>
  </si>
  <si>
    <t>ULD Shuttle02 LPC Data 추가_230705_제어1팀 김진섭D</t>
    <phoneticPr fontId="1" type="noConversion"/>
  </si>
  <si>
    <t>항목 주소 자리 이동_230705_제어1팀 김진섭D</t>
    <phoneticPr fontId="1" type="noConversion"/>
  </si>
  <si>
    <t>항목 주소 자리 이동_230705_제어2팀 김진섭D</t>
  </si>
  <si>
    <t>항목 주소 자리 이동_230705_제어3팀 김진섭D</t>
  </si>
  <si>
    <t>항목 주소 자리 이동_230705_제어4팀 김진섭D</t>
  </si>
  <si>
    <t>항목 주소 자리 이동_230705_제어5팀 김진섭D</t>
  </si>
  <si>
    <t>Dryer DewPoint_2 미 사용으로 Spare처리_제어1팀 김진섭D</t>
    <phoneticPr fontId="1" type="noConversion"/>
  </si>
  <si>
    <t>PIVOT_LPC_CurrentPos</t>
    <phoneticPr fontId="1" type="noConversion"/>
  </si>
  <si>
    <t>LD_Shuttle01_LPC_CurrentPos</t>
    <phoneticPr fontId="1" type="noConversion"/>
  </si>
  <si>
    <t>LD_Shuttle01_LPC_Correction_Data</t>
    <phoneticPr fontId="1" type="noConversion"/>
  </si>
  <si>
    <t>LD_Shuttle02_LPC_CurrentPos</t>
    <phoneticPr fontId="1" type="noConversion"/>
  </si>
  <si>
    <t>LD_Shuttle02_LPC_Correction_Data</t>
    <phoneticPr fontId="1" type="noConversion"/>
  </si>
  <si>
    <t>ULD_Shuttle01_LPC_CurrentPos</t>
    <phoneticPr fontId="1" type="noConversion"/>
  </si>
  <si>
    <t>ULD_Shuttle01_LPC_Correction_Data</t>
    <phoneticPr fontId="1" type="noConversion"/>
  </si>
  <si>
    <t>ULD_Shuttle02_LPC_CurrentPos</t>
    <phoneticPr fontId="1" type="noConversion"/>
  </si>
  <si>
    <t>ULD_Shuttle02_LPC_Correction_Data</t>
    <phoneticPr fontId="1" type="noConversion"/>
  </si>
  <si>
    <t>RMS_Insulation_Top_Prr_InConstant</t>
    <phoneticPr fontId="1" type="noConversion"/>
  </si>
  <si>
    <t>RMS_Insulation_Bot_Pow_InConstant</t>
    <phoneticPr fontId="1" type="noConversion"/>
  </si>
  <si>
    <t>RMS_Insulation_Bot_Prr_InConstant</t>
    <phoneticPr fontId="1" type="noConversion"/>
  </si>
  <si>
    <t>RMS_Boundary_Top_Pow_InConstant</t>
    <phoneticPr fontId="1" type="noConversion"/>
  </si>
  <si>
    <t>RMS_Boundary_Top_Prr_InConstant</t>
    <phoneticPr fontId="1" type="noConversion"/>
  </si>
  <si>
    <t>RMS_Foil_Top_Pow_InConstant</t>
    <phoneticPr fontId="1" type="noConversion"/>
  </si>
  <si>
    <t>RMS_Foil_Top_Prr_InConstant</t>
    <phoneticPr fontId="1" type="noConversion"/>
  </si>
  <si>
    <t>o</t>
    <phoneticPr fontId="1" type="noConversion"/>
  </si>
  <si>
    <t>PC AutoCorrection Reset Request</t>
    <phoneticPr fontId="1" type="noConversion"/>
  </si>
  <si>
    <t>230711_김진섭D 추가 및 제어기술2팀 요청</t>
    <phoneticPr fontId="1" type="noConversion"/>
  </si>
  <si>
    <t>Scanner/ Log PC 공통 알람</t>
    <phoneticPr fontId="1" type="noConversion"/>
  </si>
  <si>
    <t>우측 알람 Code 참조</t>
    <phoneticPr fontId="1" type="noConversion"/>
  </si>
  <si>
    <t>알람 Code Table</t>
    <phoneticPr fontId="1" type="noConversion"/>
  </si>
  <si>
    <t>TopLaserWattAlarm</t>
    <phoneticPr fontId="1" type="noConversion"/>
  </si>
  <si>
    <t>BottomLaserWattAlarm</t>
    <phoneticPr fontId="1" type="noConversion"/>
  </si>
  <si>
    <t>TopPowerAlarm</t>
    <phoneticPr fontId="1" type="noConversion"/>
  </si>
  <si>
    <t>BottomPowerAlarm</t>
    <phoneticPr fontId="1" type="noConversion"/>
  </si>
  <si>
    <t>TopPRRAlarm</t>
    <phoneticPr fontId="1" type="noConversion"/>
  </si>
  <si>
    <t>BotPRRAlarm</t>
    <phoneticPr fontId="1" type="noConversion"/>
  </si>
  <si>
    <t>Code No.</t>
    <phoneticPr fontId="1" type="noConversion"/>
  </si>
  <si>
    <t>Low</t>
    <phoneticPr fontId="1" type="noConversion"/>
  </si>
  <si>
    <t>High</t>
    <phoneticPr fontId="1" type="noConversion"/>
  </si>
  <si>
    <t>상/하한</t>
    <phoneticPr fontId="1" type="noConversion"/>
  </si>
  <si>
    <t>알람 Code Table</t>
    <phoneticPr fontId="1" type="noConversion"/>
  </si>
  <si>
    <t>사용</t>
    <phoneticPr fontId="1" type="noConversion"/>
  </si>
  <si>
    <t>미사용</t>
    <phoneticPr fontId="1" type="noConversion"/>
  </si>
  <si>
    <t>사용 유무</t>
    <phoneticPr fontId="1" type="noConversion"/>
  </si>
  <si>
    <t>소수점 2자리</t>
    <phoneticPr fontId="1" type="noConversion"/>
  </si>
  <si>
    <t>소수점 1자리</t>
    <phoneticPr fontId="1" type="noConversion"/>
  </si>
  <si>
    <t>소수점 2자리</t>
    <phoneticPr fontId="1" type="noConversion"/>
  </si>
  <si>
    <t>소수점없이 사용. Ex) 150 = 150um</t>
    <phoneticPr fontId="1" type="noConversion"/>
  </si>
  <si>
    <t>소수점없이 사용. Ex) 150 = 150um</t>
    <phoneticPr fontId="1" type="noConversion"/>
  </si>
  <si>
    <t>Word</t>
    <phoneticPr fontId="1" type="noConversion"/>
  </si>
  <si>
    <t>Word</t>
    <phoneticPr fontId="1" type="noConversion"/>
  </si>
  <si>
    <t>FumeTopIRValue</t>
    <phoneticPr fontId="1" type="noConversion"/>
  </si>
  <si>
    <t>2 Word</t>
    <phoneticPr fontId="1" type="noConversion"/>
  </si>
  <si>
    <t>소수점2자리</t>
    <phoneticPr fontId="1" type="noConversion"/>
  </si>
  <si>
    <t>o</t>
    <phoneticPr fontId="1" type="noConversion"/>
  </si>
  <si>
    <t>FumeTopDrumValue</t>
    <phoneticPr fontId="1" type="noConversion"/>
  </si>
  <si>
    <t>2 Word</t>
  </si>
  <si>
    <t>Word</t>
    <phoneticPr fontId="1" type="noConversion"/>
  </si>
  <si>
    <t>FumeBottomIRValue</t>
    <phoneticPr fontId="1" type="noConversion"/>
  </si>
  <si>
    <t>소수점2자리</t>
  </si>
  <si>
    <t>o</t>
    <phoneticPr fontId="1" type="noConversion"/>
  </si>
  <si>
    <t>FumeBottomDrumValue</t>
    <phoneticPr fontId="1" type="noConversion"/>
  </si>
  <si>
    <t>DamperTopIRValue</t>
    <phoneticPr fontId="1" type="noConversion"/>
  </si>
  <si>
    <t>DamperTopDrumValue</t>
    <phoneticPr fontId="1" type="noConversion"/>
  </si>
  <si>
    <t>DamperBottomIRValue</t>
    <phoneticPr fontId="1" type="noConversion"/>
  </si>
  <si>
    <t>DamperBottomDrumValue</t>
    <phoneticPr fontId="1" type="noConversion"/>
  </si>
  <si>
    <t>1 Word</t>
    <phoneticPr fontId="1" type="noConversion"/>
  </si>
  <si>
    <t>TopScrapFlowSuction_UpperSV</t>
    <phoneticPr fontId="1" type="noConversion"/>
  </si>
  <si>
    <t>TopScrapFlowSuction_LowerSV</t>
    <phoneticPr fontId="1" type="noConversion"/>
  </si>
  <si>
    <t>1 Word</t>
  </si>
  <si>
    <t>TopScrapFlowSuction_DelayTime</t>
    <phoneticPr fontId="1" type="noConversion"/>
  </si>
  <si>
    <t>소수점1자리</t>
    <phoneticPr fontId="1" type="noConversion"/>
  </si>
  <si>
    <t>소수점1자리</t>
    <phoneticPr fontId="1" type="noConversion"/>
  </si>
  <si>
    <t>BottomScrapFlowSuction_UpperSV</t>
    <phoneticPr fontId="1" type="noConversion"/>
  </si>
  <si>
    <t>BottomScrapFlowSuction_LowerSV</t>
    <phoneticPr fontId="1" type="noConversion"/>
  </si>
  <si>
    <t>BottomScrapFlowSuction_DelayTime</t>
    <phoneticPr fontId="1" type="noConversion"/>
  </si>
  <si>
    <t>TopIRFumeFlowSuction_UpperSV</t>
    <phoneticPr fontId="1" type="noConversion"/>
  </si>
  <si>
    <t>TopIRFumeFlowSuction_LowerSV</t>
    <phoneticPr fontId="1" type="noConversion"/>
  </si>
  <si>
    <t>TopIRFumeFlowSuction_DelayTime</t>
    <phoneticPr fontId="1" type="noConversion"/>
  </si>
  <si>
    <t>소수점1자리</t>
    <phoneticPr fontId="1" type="noConversion"/>
  </si>
  <si>
    <t>BottomIRFumeFlowSuction_UpperSV</t>
    <phoneticPr fontId="1" type="noConversion"/>
  </si>
  <si>
    <t>BottomIRFumeFlowSuction_LowerSV</t>
    <phoneticPr fontId="1" type="noConversion"/>
  </si>
  <si>
    <t>BottomIRFumeFlowSuction_DelayTime</t>
    <phoneticPr fontId="1" type="noConversion"/>
  </si>
  <si>
    <t>TopDrumFumeFlowSuction_UpperSV</t>
    <phoneticPr fontId="1" type="noConversion"/>
  </si>
  <si>
    <t>TopDrumFumeFlowSuction_LowerSV</t>
    <phoneticPr fontId="1" type="noConversion"/>
  </si>
  <si>
    <t>TopDrumFumeFlowSuction_DelayTime</t>
    <phoneticPr fontId="1" type="noConversion"/>
  </si>
  <si>
    <t>BottomDrumFumeFlowSuction_UpperSV</t>
    <phoneticPr fontId="1" type="noConversion"/>
  </si>
  <si>
    <t>o</t>
    <phoneticPr fontId="1" type="noConversion"/>
  </si>
  <si>
    <t>BottomDrumFumeFlowSuction_LowerSV</t>
    <phoneticPr fontId="1" type="noConversion"/>
  </si>
  <si>
    <t>BottomDrumFumeFlowSuction_DelayTime</t>
    <phoneticPr fontId="1" type="noConversion"/>
  </si>
  <si>
    <t>TopCleanFlowSuction_UpperSV</t>
    <phoneticPr fontId="1" type="noConversion"/>
  </si>
  <si>
    <t>TopCleanFlowSuction_LowerSV</t>
    <phoneticPr fontId="1" type="noConversion"/>
  </si>
  <si>
    <t>TopCleanFlowSuction_DelayTime</t>
    <phoneticPr fontId="1" type="noConversion"/>
  </si>
  <si>
    <t>BottomCleanFlowSuction_UpperSV</t>
    <phoneticPr fontId="1" type="noConversion"/>
  </si>
  <si>
    <t>BottomCleanFlowSuction_LowerSV</t>
    <phoneticPr fontId="1" type="noConversion"/>
  </si>
  <si>
    <t>BottomCleanFlowSuction_DelayTime</t>
    <phoneticPr fontId="1" type="noConversion"/>
  </si>
  <si>
    <t>RMS_Insulation_Top_Pow_InConstant</t>
    <phoneticPr fontId="1" type="noConversion"/>
  </si>
  <si>
    <t>RMS 3.0버전 용으로 사용(상위 System → PLC → 스캐너 PC recipe 변경 용도로 사용)</t>
    <phoneticPr fontId="1" type="noConversion"/>
  </si>
  <si>
    <t>추후 적용 예정 (230907)</t>
    <phoneticPr fontId="1" type="noConversion"/>
  </si>
  <si>
    <t>PLCtoFoil_Alive</t>
  </si>
  <si>
    <t>PLCtoFoil_Ready</t>
  </si>
  <si>
    <t>PLCtoFoil_Run Signal</t>
  </si>
  <si>
    <t>PLCtoFoil_Encoder Zero Set</t>
  </si>
  <si>
    <t>PLCtoFoil_Tap Zero Set</t>
  </si>
  <si>
    <t>PLCtoFoil_잉크마킹 사용</t>
  </si>
  <si>
    <t>PLCtoFoil_자동접합 PASS 거리</t>
  </si>
  <si>
    <t>PLCtoFoil_Vision Recipe Change</t>
  </si>
  <si>
    <t>PLCtoFoil_LOT Start Request</t>
  </si>
  <si>
    <t>PLCtoFoil_LOT End Request</t>
  </si>
  <si>
    <t>PLCtoNG_Alive</t>
  </si>
  <si>
    <t>PLCtoNG_CountReset</t>
  </si>
  <si>
    <t>-</t>
  </si>
  <si>
    <t>FoiltoPLC_Alive</t>
  </si>
  <si>
    <t>FoiltoPLC_Ready</t>
  </si>
  <si>
    <t>FoiltoPLC_Encoder Zero Set</t>
  </si>
  <si>
    <t>FoiltoPLC_Vision Recipe Change Ack</t>
  </si>
  <si>
    <t>FoiltoPLC_LOT Start Request ACK</t>
  </si>
  <si>
    <t>FoiltoPLC_LOT End Request ACK</t>
  </si>
  <si>
    <t>NGtoPLC_CountResetACK</t>
  </si>
  <si>
    <t>Dryer_Setting_Power_1</t>
    <phoneticPr fontId="1" type="noConversion"/>
  </si>
  <si>
    <t>Dryer_Setting_Power_2</t>
    <phoneticPr fontId="1" type="noConversion"/>
  </si>
  <si>
    <t>Dryer_Setting_Power_3</t>
    <phoneticPr fontId="1" type="noConversion"/>
  </si>
  <si>
    <t>Dryer_X_Axis_Out</t>
    <phoneticPr fontId="1" type="noConversion"/>
  </si>
  <si>
    <t>Dryer_X_Axis_In</t>
    <phoneticPr fontId="1" type="noConversion"/>
  </si>
  <si>
    <t>Dryer_X_Axis_Middle</t>
    <phoneticPr fontId="1" type="noConversion"/>
  </si>
  <si>
    <t>Dryer_Air_Knife_State</t>
    <phoneticPr fontId="1" type="noConversion"/>
  </si>
  <si>
    <t>Dryer_EQ_State</t>
    <phoneticPr fontId="1" type="noConversion"/>
  </si>
  <si>
    <t>PV (485 통신에 의한 출력 값)</t>
    <phoneticPr fontId="1" type="noConversion"/>
  </si>
  <si>
    <t>SV (analog 출력 값)</t>
    <phoneticPr fontId="1" type="noConversion"/>
  </si>
  <si>
    <t>소수점2자리</t>
    <phoneticPr fontId="1" type="noConversion"/>
  </si>
  <si>
    <t>소수점2자리</t>
    <phoneticPr fontId="1" type="noConversion"/>
  </si>
  <si>
    <t>소수점1자리</t>
    <phoneticPr fontId="1" type="noConversion"/>
  </si>
  <si>
    <t>소수점1자리</t>
    <phoneticPr fontId="1" type="noConversion"/>
  </si>
  <si>
    <t>소수점1자리</t>
    <phoneticPr fontId="1" type="noConversion"/>
  </si>
  <si>
    <t>0 : air knife off, 1 : air knife on</t>
    <phoneticPr fontId="1" type="noConversion"/>
  </si>
  <si>
    <t>0 : dryer disable, 1 : 가열판 시점</t>
    <phoneticPr fontId="1" type="noConversion"/>
  </si>
  <si>
    <t>axis24</t>
    <phoneticPr fontId="1" type="noConversion"/>
  </si>
  <si>
    <t>axis23</t>
    <phoneticPr fontId="1" type="noConversion"/>
  </si>
  <si>
    <t>axis25</t>
    <phoneticPr fontId="1" type="noConversion"/>
  </si>
  <si>
    <t>소수점 1자리</t>
    <phoneticPr fontId="1" type="noConversion"/>
  </si>
  <si>
    <t>소수점 1자리</t>
  </si>
  <si>
    <t>소수점 3자리</t>
    <phoneticPr fontId="1" type="noConversion"/>
  </si>
  <si>
    <t>Top Laser Mode</t>
    <phoneticPr fontId="1" type="noConversion"/>
  </si>
  <si>
    <t>Bottom Laser Mode</t>
    <phoneticPr fontId="1" type="noConversion"/>
  </si>
  <si>
    <t>1 : ExternalGate / 2 : External / 3 : InternalGate / 4 : Internal</t>
    <phoneticPr fontId="1" type="noConversion"/>
  </si>
  <si>
    <t>Top Laser On Status</t>
    <phoneticPr fontId="1" type="noConversion"/>
  </si>
  <si>
    <t>Bottom Laser Shutter Open Status</t>
    <phoneticPr fontId="1" type="noConversion"/>
  </si>
  <si>
    <t>Bottom Laser On Status</t>
    <phoneticPr fontId="1" type="noConversion"/>
  </si>
  <si>
    <t>Spare</t>
    <phoneticPr fontId="1" type="noConversion"/>
  </si>
  <si>
    <t>Spare</t>
    <phoneticPr fontId="1" type="noConversion"/>
  </si>
  <si>
    <t>레이저가 ON 상태면 true, OFF 상태면 false</t>
    <phoneticPr fontId="1" type="noConversion"/>
  </si>
  <si>
    <t>Top Laser Shutter Open Status</t>
    <phoneticPr fontId="1" type="noConversion"/>
  </si>
  <si>
    <t xml:space="preserve">230920_최윤성 </t>
    <phoneticPr fontId="1" type="noConversion"/>
  </si>
  <si>
    <t>Laser Status Top(1027.4)/Bottom(1027.5)으로 세분화</t>
    <phoneticPr fontId="1" type="noConversion"/>
  </si>
  <si>
    <t>230920_최윤성</t>
    <phoneticPr fontId="1" type="noConversion"/>
  </si>
  <si>
    <t>Laser Shutter Top(1027.6)/Bottom(1027.7)으로 세분화</t>
    <phoneticPr fontId="1" type="noConversion"/>
  </si>
  <si>
    <t>셔터가 열려있으면 true, 닫혀있으면 false</t>
    <phoneticPr fontId="1" type="noConversion"/>
  </si>
  <si>
    <t>230920_최윤성 Top/Bottom 세분화</t>
    <phoneticPr fontId="1" type="noConversion"/>
  </si>
  <si>
    <t>230920_최윤성 항목 추가</t>
    <phoneticPr fontId="1" type="noConversion"/>
  </si>
  <si>
    <t>PLC (Foil노출)</t>
    <phoneticPr fontId="1" type="noConversion"/>
  </si>
  <si>
    <t>프로토콜</t>
    <phoneticPr fontId="1" type="noConversion"/>
  </si>
  <si>
    <t>Modbus</t>
    <phoneticPr fontId="1" type="noConversion"/>
  </si>
  <si>
    <t>IP</t>
    <phoneticPr fontId="1" type="noConversion"/>
  </si>
  <si>
    <t>Port</t>
    <phoneticPr fontId="1" type="noConversion"/>
  </si>
  <si>
    <t>DB</t>
    <phoneticPr fontId="1" type="noConversion"/>
  </si>
  <si>
    <t>Register
Number</t>
    <phoneticPr fontId="1" type="noConversion"/>
  </si>
  <si>
    <t>Offset</t>
    <phoneticPr fontId="1" type="noConversion"/>
  </si>
  <si>
    <t>양극</t>
    <phoneticPr fontId="1" type="noConversion"/>
  </si>
  <si>
    <t>음극</t>
    <phoneticPr fontId="1" type="noConversion"/>
  </si>
  <si>
    <t>Remark</t>
    <phoneticPr fontId="1" type="noConversion"/>
  </si>
  <si>
    <t>1-1</t>
    <phoneticPr fontId="1" type="noConversion"/>
  </si>
  <si>
    <t>1-2</t>
    <phoneticPr fontId="1" type="noConversion"/>
  </si>
  <si>
    <t>2-1</t>
    <phoneticPr fontId="1" type="noConversion"/>
  </si>
  <si>
    <t>2-2</t>
    <phoneticPr fontId="1" type="noConversion"/>
  </si>
  <si>
    <t>1-2</t>
    <phoneticPr fontId="1" type="noConversion"/>
  </si>
  <si>
    <t xml:space="preserve">Word Start Address : </t>
    <phoneticPr fontId="1" type="noConversion"/>
  </si>
  <si>
    <t>int</t>
  </si>
  <si>
    <t>Alive</t>
    <phoneticPr fontId="1" type="noConversion"/>
  </si>
  <si>
    <t>0.5초 Flicker</t>
    <phoneticPr fontId="1" type="noConversion"/>
  </si>
  <si>
    <t>Word</t>
    <phoneticPr fontId="1" type="noConversion"/>
  </si>
  <si>
    <t>int</t>
    <phoneticPr fontId="1" type="noConversion"/>
  </si>
  <si>
    <t>Spare</t>
    <phoneticPr fontId="1" type="noConversion"/>
  </si>
  <si>
    <t>Tap Zero Set</t>
    <phoneticPr fontId="1" type="noConversion"/>
  </si>
  <si>
    <t>잉크마킹 사용</t>
    <phoneticPr fontId="1" type="noConversion"/>
  </si>
  <si>
    <t>Ink Maker USE 모드</t>
    <phoneticPr fontId="1" type="noConversion"/>
  </si>
  <si>
    <t>자동접합 PASS 거리</t>
    <phoneticPr fontId="1" type="noConversion"/>
  </si>
  <si>
    <t xml:space="preserve"> PASS -&gt; ON : 검사 안함, OFF : 검사 함</t>
    <phoneticPr fontId="1" type="noConversion"/>
  </si>
  <si>
    <t>Word</t>
    <phoneticPr fontId="1" type="noConversion"/>
  </si>
  <si>
    <t>Alarm Reset</t>
    <phoneticPr fontId="1" type="noConversion"/>
  </si>
  <si>
    <t>일반 알람에 대한 리셋 비트(2023.05.30)</t>
    <phoneticPr fontId="1" type="noConversion"/>
  </si>
  <si>
    <t>Alarm_NG_ACK</t>
    <phoneticPr fontId="1" type="noConversion"/>
  </si>
  <si>
    <t>판정 결과 NG에 대한 알람 리셋 비트(2023.05.30)</t>
    <phoneticPr fontId="1" type="noConversion"/>
  </si>
  <si>
    <t>Recipe Name_01</t>
    <phoneticPr fontId="1" type="noConversion"/>
  </si>
  <si>
    <t>Cell ID (Demension1)_01</t>
    <phoneticPr fontId="1" type="noConversion"/>
  </si>
  <si>
    <t>Foil Exposure In Top - 목표값</t>
    <phoneticPr fontId="1" type="noConversion"/>
  </si>
  <si>
    <t>[모니터링] Foil Exposure In Top 불량 size</t>
  </si>
  <si>
    <t>Foil Exposure In Bot - 목표값</t>
    <phoneticPr fontId="1" type="noConversion"/>
  </si>
  <si>
    <t>[모니터링] Foil Exposure In Bot 불량 size</t>
  </si>
  <si>
    <t>Foil Exposure Out Top - 목표값</t>
    <phoneticPr fontId="1" type="noConversion"/>
  </si>
  <si>
    <t>[모니터링] Foil Exposure Out Top 불량 size</t>
  </si>
  <si>
    <t>Foil Exposure Out Bot - 목표값</t>
    <phoneticPr fontId="1" type="noConversion"/>
  </si>
  <si>
    <t>[모니터링] Foil Exposure Out Bot 불량 size</t>
  </si>
  <si>
    <t>Foil Exposure Both Top - 목표값</t>
    <phoneticPr fontId="1" type="noConversion"/>
  </si>
  <si>
    <t>[모니터링] Foil Exposure Both Top 불량 size</t>
  </si>
  <si>
    <t>Foil Exposure Both Bot - 목표값</t>
    <phoneticPr fontId="1" type="noConversion"/>
  </si>
  <si>
    <t>[모니터링] Foil Exposure Both Bot 불량 size</t>
  </si>
  <si>
    <t>[모니터링] Spatter Top Size</t>
    <phoneticPr fontId="1" type="noConversion"/>
  </si>
  <si>
    <t>[모니터링] Spatter Bot Size</t>
    <phoneticPr fontId="1" type="noConversion"/>
  </si>
  <si>
    <t>연속 NG 발생 매수</t>
  </si>
  <si>
    <t>[셋팅] HMI 화면 셋팅</t>
    <phoneticPr fontId="1" type="noConversion"/>
  </si>
  <si>
    <t>Word</t>
    <phoneticPr fontId="1" type="noConversion"/>
  </si>
  <si>
    <t>구간 NG 발생 매수</t>
  </si>
  <si>
    <t>[셋팅] HMI 화면 셋팅</t>
    <phoneticPr fontId="1" type="noConversion"/>
  </si>
  <si>
    <t>구간 NG 발생 구간 매수</t>
  </si>
  <si>
    <t>검사기 (Foil노출)</t>
    <phoneticPr fontId="1" type="noConversion"/>
  </si>
  <si>
    <t>프로토콜</t>
    <phoneticPr fontId="1" type="noConversion"/>
  </si>
  <si>
    <t>Modbus</t>
    <phoneticPr fontId="1" type="noConversion"/>
  </si>
  <si>
    <t>IP</t>
    <phoneticPr fontId="1" type="noConversion"/>
  </si>
  <si>
    <t>Port</t>
    <phoneticPr fontId="1" type="noConversion"/>
  </si>
  <si>
    <t>DB</t>
    <phoneticPr fontId="1" type="noConversion"/>
  </si>
  <si>
    <t>No.</t>
    <phoneticPr fontId="1" type="noConversion"/>
  </si>
  <si>
    <t>Tag Name</t>
    <phoneticPr fontId="1" type="noConversion"/>
  </si>
  <si>
    <t>Struct</t>
    <phoneticPr fontId="1" type="noConversion"/>
  </si>
  <si>
    <t>Data Type
(in PLC)</t>
    <phoneticPr fontId="1" type="noConversion"/>
  </si>
  <si>
    <t>Register
Number</t>
    <phoneticPr fontId="1" type="noConversion"/>
  </si>
  <si>
    <t>Offset</t>
    <phoneticPr fontId="1" type="noConversion"/>
  </si>
  <si>
    <t>Name</t>
    <phoneticPr fontId="1" type="noConversion"/>
  </si>
  <si>
    <t>Data Type
(in C#)</t>
    <phoneticPr fontId="1" type="noConversion"/>
  </si>
  <si>
    <t>COMMENT</t>
    <phoneticPr fontId="1" type="noConversion"/>
  </si>
  <si>
    <t>양극</t>
    <phoneticPr fontId="1" type="noConversion"/>
  </si>
  <si>
    <t>음극</t>
    <phoneticPr fontId="1" type="noConversion"/>
  </si>
  <si>
    <t>Remark</t>
    <phoneticPr fontId="1" type="noConversion"/>
  </si>
  <si>
    <t>1-1</t>
    <phoneticPr fontId="1" type="noConversion"/>
  </si>
  <si>
    <t>1-2</t>
    <phoneticPr fontId="1" type="noConversion"/>
  </si>
  <si>
    <t>2-1</t>
    <phoneticPr fontId="1" type="noConversion"/>
  </si>
  <si>
    <t>2-2</t>
    <phoneticPr fontId="1" type="noConversion"/>
  </si>
  <si>
    <t xml:space="preserve">Word Start Address : </t>
    <phoneticPr fontId="1" type="noConversion"/>
  </si>
  <si>
    <t>Word</t>
    <phoneticPr fontId="1" type="noConversion"/>
  </si>
  <si>
    <t>int</t>
    <phoneticPr fontId="1" type="noConversion"/>
  </si>
  <si>
    <t>Alive</t>
    <phoneticPr fontId="1" type="noConversion"/>
  </si>
  <si>
    <t>0.5초 Flicker</t>
    <phoneticPr fontId="1" type="noConversion"/>
  </si>
  <si>
    <t>Spare</t>
    <phoneticPr fontId="1" type="noConversion"/>
  </si>
  <si>
    <t>O</t>
    <phoneticPr fontId="1" type="noConversion"/>
  </si>
  <si>
    <t>Tap Zero Set ACK</t>
    <phoneticPr fontId="1" type="noConversion"/>
  </si>
  <si>
    <t>추가함(2023.03.04)</t>
    <phoneticPr fontId="1" type="noConversion"/>
  </si>
  <si>
    <t>Alarm Reset ACK</t>
    <phoneticPr fontId="1" type="noConversion"/>
  </si>
  <si>
    <t>Alarm_NG_Rest ACK</t>
    <phoneticPr fontId="1" type="noConversion"/>
  </si>
  <si>
    <t>Lot End + Tab Zero 초기화, 실시간</t>
  </si>
  <si>
    <t>실시간</t>
    <phoneticPr fontId="1" type="noConversion"/>
  </si>
  <si>
    <t>구간 알람 발생 수량</t>
    <phoneticPr fontId="1" type="noConversion"/>
  </si>
  <si>
    <t>Foil Exposure In Top - 불량알람 수량</t>
    <phoneticPr fontId="1" type="noConversion"/>
  </si>
  <si>
    <t>Lot End + Tab Zero 초기화, 실시간, 분리도 필요함</t>
    <phoneticPr fontId="1" type="noConversion"/>
  </si>
  <si>
    <t>Foil Exposure In Bot - 불량알람 수량</t>
    <phoneticPr fontId="1" type="noConversion"/>
  </si>
  <si>
    <t>Foil Exposure Out Top - 불량알람 수량</t>
    <phoneticPr fontId="1" type="noConversion"/>
  </si>
  <si>
    <t>Foil Exposure Out Bot - 불량알람 수량</t>
    <phoneticPr fontId="1" type="noConversion"/>
  </si>
  <si>
    <t>Foil Exposure Both Top - 불량알람 수량</t>
    <phoneticPr fontId="1" type="noConversion"/>
  </si>
  <si>
    <t>Foil Exposure Both Bot - 불량알람 수량</t>
    <phoneticPr fontId="1" type="noConversion"/>
  </si>
  <si>
    <t>실시간 NG Tab 수 Top</t>
    <phoneticPr fontId="1" type="noConversion"/>
  </si>
  <si>
    <t>Lot End + Tab Zero 초기화, 실시간</t>
    <phoneticPr fontId="1" type="noConversion"/>
  </si>
  <si>
    <t>실시간 NG Tab 수 Bottom</t>
    <phoneticPr fontId="1" type="noConversion"/>
  </si>
  <si>
    <t>Lot End 시점 NG Tab 수 Top</t>
    <phoneticPr fontId="1" type="noConversion"/>
  </si>
  <si>
    <t>Lot End 시점</t>
    <phoneticPr fontId="1" type="noConversion"/>
  </si>
  <si>
    <t>Lot End 시점 NG Tab 수 Bottom</t>
    <phoneticPr fontId="1" type="noConversion"/>
  </si>
  <si>
    <t>Foil Exposure In Top - 목표값</t>
    <phoneticPr fontId="1" type="noConversion"/>
  </si>
  <si>
    <t>[셋팅] 가공선 In 불량 count</t>
  </si>
  <si>
    <t>Foil Exposure In Bot - 목표값</t>
    <phoneticPr fontId="1" type="noConversion"/>
  </si>
  <si>
    <t>Foil Exposure Out Top - 목표값</t>
    <phoneticPr fontId="1" type="noConversion"/>
  </si>
  <si>
    <t>[셋팅] 가공선 Out 불량 count</t>
  </si>
  <si>
    <t>Foil Exposure Both Top-목표값</t>
    <phoneticPr fontId="1" type="noConversion"/>
  </si>
  <si>
    <t>[셋팅] 가공선 Both 불량 count</t>
  </si>
  <si>
    <t>Foil Exposure Both Bot-목표값</t>
    <phoneticPr fontId="1" type="noConversion"/>
  </si>
  <si>
    <t>Spatter Top - 목표값</t>
    <phoneticPr fontId="1" type="noConversion"/>
  </si>
  <si>
    <t>[셋팅] Surface 불량 count</t>
  </si>
  <si>
    <t>Spatter Bot - 목표값</t>
    <phoneticPr fontId="1" type="noConversion"/>
  </si>
  <si>
    <t>연속불량 횟수</t>
    <phoneticPr fontId="1" type="noConversion"/>
  </si>
  <si>
    <t>[모니터링] -&gt; UI 적용 완료 (적용 내용 확인 필요)</t>
    <phoneticPr fontId="1" type="noConversion"/>
  </si>
  <si>
    <t>Word</t>
    <phoneticPr fontId="1" type="noConversion"/>
  </si>
  <si>
    <t>구간불량 탭수</t>
    <phoneticPr fontId="1" type="noConversion"/>
  </si>
  <si>
    <t>[모니터링] -&gt; UI 적용 완료 (적용 내용 확인 필요)</t>
  </si>
  <si>
    <t>구간불량 범위 탭 수 Setting</t>
    <phoneticPr fontId="1" type="noConversion"/>
  </si>
  <si>
    <t>Word</t>
    <phoneticPr fontId="1" type="noConversion"/>
  </si>
  <si>
    <t>Word</t>
    <phoneticPr fontId="1" type="noConversion"/>
  </si>
  <si>
    <t>Alarm 01 : 연속 불량 알람</t>
    <phoneticPr fontId="1" type="noConversion"/>
  </si>
  <si>
    <t>Alarm 02 : 미사용</t>
    <phoneticPr fontId="1" type="noConversion"/>
  </si>
  <si>
    <t>Alarm 03 : 구간 불량 알람</t>
    <phoneticPr fontId="1" type="noConversion"/>
  </si>
  <si>
    <t>Alarm 06 : Foil Exposure In TOP 알람</t>
    <phoneticPr fontId="1" type="noConversion"/>
  </si>
  <si>
    <t>Alarm 07 : Foil Exposure In BOT 알람</t>
    <phoneticPr fontId="1" type="noConversion"/>
  </si>
  <si>
    <t>Alarm 06 : Foil Exposure Out TOP 알람</t>
    <phoneticPr fontId="1" type="noConversion"/>
  </si>
  <si>
    <t>Alarm 07 : Foil Exposure Out BOT 알람</t>
    <phoneticPr fontId="1" type="noConversion"/>
  </si>
  <si>
    <t>Alarm 06 : Foil Exposure Both TOP 알람</t>
    <phoneticPr fontId="1" type="noConversion"/>
  </si>
  <si>
    <t>Alarm 07 : Foil Exposure Both BOT 알람</t>
    <phoneticPr fontId="1" type="noConversion"/>
  </si>
  <si>
    <t>Alarm 08 : Spatter TOP 알람</t>
  </si>
  <si>
    <t>Alarm 09 : Spatter BOT 알람</t>
  </si>
  <si>
    <t>Alarm xx Spaer</t>
    <phoneticPr fontId="1" type="noConversion"/>
  </si>
  <si>
    <t>Alarm xx Spaer</t>
    <phoneticPr fontId="1" type="noConversion"/>
  </si>
  <si>
    <t>Alarm xx Spaer</t>
    <phoneticPr fontId="1" type="noConversion"/>
  </si>
  <si>
    <t>Word</t>
    <phoneticPr fontId="1" type="noConversion"/>
  </si>
  <si>
    <t>Alarm xx Spaer</t>
    <phoneticPr fontId="1" type="noConversion"/>
  </si>
  <si>
    <t>Cell Trigger ID</t>
    <phoneticPr fontId="1" type="noConversion"/>
  </si>
  <si>
    <t>NG 중복 카운트 개선 기능</t>
    <phoneticPr fontId="1" type="noConversion"/>
  </si>
  <si>
    <t>Judge</t>
    <phoneticPr fontId="1" type="noConversion"/>
  </si>
  <si>
    <t>NG 중복 카운트 개선 기능</t>
    <phoneticPr fontId="1" type="noConversion"/>
  </si>
  <si>
    <t>NG Code</t>
    <phoneticPr fontId="1" type="noConversion"/>
  </si>
  <si>
    <t>CELL ID_0</t>
    <phoneticPr fontId="1" type="noConversion"/>
  </si>
  <si>
    <t>CELL ID_1</t>
  </si>
  <si>
    <t>CELL ID_2</t>
  </si>
  <si>
    <t>CELL ID_3</t>
  </si>
  <si>
    <t>CELL ID_4</t>
  </si>
  <si>
    <t>CELL ID_5</t>
  </si>
  <si>
    <t>CELL ID_6</t>
  </si>
  <si>
    <t>CELL ID_7</t>
  </si>
  <si>
    <t>CELL ID_8</t>
  </si>
  <si>
    <t>CELL ID_9</t>
  </si>
  <si>
    <t>CELL ID_10</t>
  </si>
  <si>
    <t>CELL ID_11</t>
  </si>
  <si>
    <t>CELL ID_12</t>
  </si>
  <si>
    <t>CELL ID_13</t>
  </si>
  <si>
    <t>CELL ID_14</t>
  </si>
  <si>
    <t>CELL ID_15</t>
  </si>
  <si>
    <t>CELL ID_16</t>
  </si>
  <si>
    <t>CELL ID_17</t>
  </si>
  <si>
    <t>CELL ID_18</t>
  </si>
  <si>
    <t>CELL ID_19</t>
  </si>
  <si>
    <t>CELL ID_20</t>
  </si>
  <si>
    <t>CELL ID_21</t>
  </si>
  <si>
    <t>CELL ID_22</t>
  </si>
  <si>
    <t>CELL ID_23</t>
  </si>
  <si>
    <t>CELL ID_24</t>
  </si>
  <si>
    <t>CELL ID_25</t>
  </si>
  <si>
    <t>CELL ID_26</t>
  </si>
  <si>
    <t>CELL ID_27</t>
  </si>
  <si>
    <t>CELL ID_28</t>
  </si>
  <si>
    <t>CELL ID_29</t>
  </si>
  <si>
    <t>CELL ID_30</t>
  </si>
  <si>
    <t>CELL ID_31</t>
  </si>
  <si>
    <t>CELL ID_32</t>
  </si>
  <si>
    <t>CELL ID_33</t>
  </si>
  <si>
    <t>CELL ID_34</t>
  </si>
  <si>
    <t>CELL ID_35</t>
  </si>
  <si>
    <t>CELL ID_36</t>
  </si>
  <si>
    <t>CELL ID_37</t>
  </si>
  <si>
    <t>CELL ID_38</t>
  </si>
  <si>
    <t>CELL ID_39</t>
  </si>
  <si>
    <t>CELL ID_40</t>
  </si>
  <si>
    <t>CELL ID_41</t>
  </si>
  <si>
    <t>CELL ID_42</t>
  </si>
  <si>
    <t>CELL ID_43</t>
  </si>
  <si>
    <t>CELL ID_44</t>
  </si>
  <si>
    <t>CELL ID_45</t>
  </si>
  <si>
    <t>CELL ID_46</t>
  </si>
  <si>
    <t>CELL ID_47</t>
  </si>
  <si>
    <t>CELL ID_48</t>
  </si>
  <si>
    <t>CELL ID_49</t>
  </si>
  <si>
    <t>CELL ID_50</t>
  </si>
  <si>
    <t>CELL ID_51</t>
  </si>
  <si>
    <t>CELL ID_52</t>
  </si>
  <si>
    <t>CELL ID_53</t>
  </si>
  <si>
    <t>CELL ID_54</t>
  </si>
  <si>
    <t>CELL ID_55</t>
  </si>
  <si>
    <t>CELL ID_56</t>
  </si>
  <si>
    <t>CELL ID_57</t>
  </si>
  <si>
    <t>CELL ID_58</t>
  </si>
  <si>
    <t>CELL ID_59</t>
  </si>
  <si>
    <t>CELL ID_60</t>
  </si>
  <si>
    <t>CELL ID_61</t>
  </si>
  <si>
    <t>CELL ID_62</t>
    <phoneticPr fontId="1" type="noConversion"/>
  </si>
  <si>
    <t>CELL ID_63</t>
    <phoneticPr fontId="1" type="noConversion"/>
  </si>
  <si>
    <t>0 (OK) or 1 (NG)</t>
    <phoneticPr fontId="1" type="noConversion"/>
  </si>
  <si>
    <t>0 (OK) or 1 (NG)</t>
    <phoneticPr fontId="1" type="noConversion"/>
  </si>
  <si>
    <t>0 (OK) or 1 (NG)</t>
    <phoneticPr fontId="1" type="noConversion"/>
  </si>
  <si>
    <t>0 (OK) or 1 (NG)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</si>
</sst>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_ "/>
  </numFmts>
  <fonts count="25">
    <font>
      <sz val="11"/>
      <color theme="1"/>
      <name val="가는가진목체"/>
      <family val="2"/>
      <charset val="129"/>
    </font>
    <font>
      <sz val="8"/>
      <name val="가는가진목체"/>
      <family val="2"/>
      <charset val="129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ajor"/>
    </font>
    <font>
      <sz val="10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inor"/>
    </font>
    <font>
      <b/>
      <i/>
      <sz val="10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i/>
      <sz val="10"/>
      <color theme="1"/>
      <name val="맑은 고딕"/>
      <family val="3"/>
      <charset val="129"/>
      <scheme val="major"/>
    </font>
    <font>
      <b/>
      <i/>
      <sz val="10"/>
      <color theme="1"/>
      <name val="맑은 고딕"/>
      <family val="3"/>
      <charset val="129"/>
      <scheme val="major"/>
    </font>
    <font>
      <i/>
      <sz val="10"/>
      <name val="맑은 고딕"/>
      <family val="3"/>
      <charset val="129"/>
      <scheme val="major"/>
    </font>
    <font>
      <b/>
      <sz val="10"/>
      <name val="맑은 고딕"/>
      <family val="3"/>
      <charset val="129"/>
      <scheme val="major"/>
    </font>
    <font>
      <i/>
      <u/>
      <sz val="10"/>
      <name val="맑은 고딕"/>
      <family val="3"/>
      <charset val="129"/>
      <scheme val="major"/>
    </font>
    <font>
      <strike/>
      <sz val="10"/>
      <color theme="1"/>
      <name val="맑은 고딕"/>
      <family val="3"/>
      <charset val="129"/>
      <scheme val="major"/>
    </font>
    <font>
      <strike/>
      <sz val="10"/>
      <color theme="1"/>
      <name val="맑은 고딕"/>
      <family val="3"/>
      <charset val="129"/>
      <scheme val="minor"/>
    </font>
    <font>
      <b/>
      <sz val="20"/>
      <color rgb="FF0070C0"/>
      <name val="맑은 고딕"/>
      <family val="3"/>
      <charset val="129"/>
      <scheme val="major"/>
    </font>
    <font>
      <b/>
      <sz val="20"/>
      <color rgb="FFFF0000"/>
      <name val="맑은 고딕"/>
      <family val="3"/>
      <charset val="129"/>
      <scheme val="major"/>
    </font>
    <font>
      <b/>
      <i/>
      <u/>
      <sz val="10"/>
      <name val="맑은 고딕"/>
      <family val="3"/>
      <charset val="129"/>
      <scheme val="major"/>
    </font>
    <font>
      <b/>
      <sz val="10"/>
      <color theme="1"/>
      <name val="맑은 고딕"/>
      <family val="3"/>
      <charset val="129"/>
      <scheme val="major"/>
    </font>
    <font>
      <b/>
      <i/>
      <sz val="10"/>
      <name val="맑은 고딕"/>
      <family val="3"/>
      <charset val="129"/>
      <scheme val="major"/>
    </font>
    <font>
      <sz val="10"/>
      <color theme="0"/>
      <name val="맑은 고딕"/>
      <family val="3"/>
      <charset val="129"/>
      <scheme val="major"/>
    </font>
    <font>
      <sz val="10"/>
      <color rgb="FFFF0000"/>
      <name val="맑은 고딕"/>
      <family val="3"/>
      <charset val="129"/>
      <scheme val="major"/>
    </font>
    <font>
      <sz val="10"/>
      <color rgb="FFFF0000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ajor"/>
    </font>
    <font>
      <b/>
      <sz val="10"/>
      <color rgb="FFFF0000"/>
      <name val="맑은 고딕"/>
      <family val="3"/>
      <charset val="129"/>
      <scheme val="minor"/>
    </font>
  </fonts>
  <fills count="13">
    <fill>
      <patternFill patternType="none"/>
    </fill>
    <fill>
      <patternFill patternType="gray125"/>
    </fill>
    <fill>
      <gradientFill degree="45">
        <stop position="0">
          <color theme="0"/>
        </stop>
        <stop position="1">
          <color theme="8"/>
        </stop>
      </gradientFill>
    </fill>
    <fill>
      <gradientFill degree="45">
        <stop position="0">
          <color theme="0"/>
        </stop>
        <stop position="1">
          <color theme="5"/>
        </stop>
      </gradient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BDBD"/>
        <bgColor indexed="64"/>
      </patternFill>
    </fill>
  </fills>
  <borders count="6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indexed="64"/>
      </left>
      <right/>
      <top style="thin">
        <color auto="1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medium">
        <color indexed="64"/>
      </right>
      <top/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indexed="64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auto="1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Up="1"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Up="1">
      <left style="medium">
        <color indexed="64"/>
      </left>
      <right style="thin">
        <color indexed="64"/>
      </right>
      <top style="thin">
        <color indexed="64"/>
      </top>
      <bottom style="medium">
        <color rgb="FFFF0000"/>
      </bottom>
      <diagonal style="thin">
        <color indexed="64"/>
      </diagonal>
    </border>
    <border diagonalUp="1">
      <left style="thin">
        <color indexed="64"/>
      </left>
      <right style="thin">
        <color indexed="64"/>
      </right>
      <top style="thin">
        <color indexed="64"/>
      </top>
      <bottom style="medium">
        <color rgb="FFFF0000"/>
      </bottom>
      <diagonal style="thin">
        <color indexed="64"/>
      </diagonal>
    </border>
    <border diagonalUp="1">
      <left style="thin">
        <color indexed="64"/>
      </left>
      <right style="medium">
        <color indexed="64"/>
      </right>
      <top style="thin">
        <color indexed="64"/>
      </top>
      <bottom style="medium">
        <color rgb="FFFF0000"/>
      </bottom>
      <diagonal style="thin">
        <color indexed="64"/>
      </diagonal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rgb="FFFF0000"/>
      </top>
      <bottom style="thin">
        <color indexed="64"/>
      </bottom>
      <diagonal/>
    </border>
    <border>
      <left/>
      <right style="thin">
        <color auto="1"/>
      </right>
      <top style="medium">
        <color rgb="FFFF00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rgb="FFFF0000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medium">
        <color rgb="FFFF0000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rgb="FFFF0000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478">
    <xf numFmtId="0" fontId="0" fillId="0" borderId="0" xfId="0">
      <alignment vertical="center"/>
    </xf>
    <xf numFmtId="0" fontId="5" fillId="0" borderId="3" xfId="0" applyFont="1" applyBorder="1" applyAlignment="1">
      <alignment vertical="center"/>
    </xf>
    <xf numFmtId="0" fontId="5" fillId="5" borderId="3" xfId="0" applyFont="1" applyFill="1" applyBorder="1" applyAlignment="1">
      <alignment vertical="center"/>
    </xf>
    <xf numFmtId="0" fontId="5" fillId="0" borderId="7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5" borderId="3" xfId="0" applyFont="1" applyFill="1" applyBorder="1" applyAlignment="1">
      <alignment vertical="center"/>
    </xf>
    <xf numFmtId="0" fontId="5" fillId="0" borderId="3" xfId="0" applyFont="1" applyBorder="1" applyAlignment="1">
      <alignment horizontal="left" vertical="center"/>
    </xf>
    <xf numFmtId="0" fontId="5" fillId="5" borderId="3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5" fillId="0" borderId="4" xfId="0" applyFont="1" applyBorder="1" applyAlignment="1">
      <alignment vertical="center"/>
    </xf>
    <xf numFmtId="0" fontId="3" fillId="0" borderId="3" xfId="0" applyFont="1" applyFill="1" applyBorder="1" applyAlignment="1">
      <alignment vertical="center"/>
    </xf>
    <xf numFmtId="0" fontId="5" fillId="5" borderId="4" xfId="0" applyFont="1" applyFill="1" applyBorder="1" applyAlignment="1">
      <alignment horizontal="left" vertical="top"/>
    </xf>
    <xf numFmtId="0" fontId="12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0" fontId="11" fillId="0" borderId="0" xfId="0" applyFont="1" applyAlignment="1">
      <alignment horizontal="left" vertical="center"/>
    </xf>
    <xf numFmtId="0" fontId="13" fillId="0" borderId="3" xfId="0" applyFont="1" applyBorder="1" applyAlignment="1">
      <alignment vertical="center"/>
    </xf>
    <xf numFmtId="0" fontId="5" fillId="0" borderId="10" xfId="0" applyFont="1" applyBorder="1" applyAlignment="1">
      <alignment vertical="center"/>
    </xf>
    <xf numFmtId="0" fontId="5" fillId="5" borderId="10" xfId="0" applyFont="1" applyFill="1" applyBorder="1" applyAlignment="1">
      <alignment horizontal="left" vertical="top"/>
    </xf>
    <xf numFmtId="0" fontId="9" fillId="2" borderId="3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176" fontId="12" fillId="0" borderId="0" xfId="0" applyNumberFormat="1" applyFont="1" applyAlignment="1">
      <alignment vertical="center"/>
    </xf>
    <xf numFmtId="176" fontId="4" fillId="0" borderId="0" xfId="0" applyNumberFormat="1" applyFont="1" applyAlignment="1">
      <alignment horizontal="left" vertical="center"/>
    </xf>
    <xf numFmtId="0" fontId="8" fillId="0" borderId="6" xfId="0" applyFont="1" applyFill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0" fillId="0" borderId="0" xfId="0" applyBorder="1">
      <alignment vertical="center"/>
    </xf>
    <xf numFmtId="0" fontId="8" fillId="4" borderId="13" xfId="0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176" fontId="3" fillId="5" borderId="7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8" fillId="0" borderId="0" xfId="0" applyFont="1" applyFill="1" applyBorder="1" applyAlignment="1">
      <alignment horizontal="left" vertical="center"/>
    </xf>
    <xf numFmtId="0" fontId="3" fillId="0" borderId="0" xfId="0" applyFont="1" applyFill="1" applyAlignment="1">
      <alignment vertical="center"/>
    </xf>
    <xf numFmtId="176" fontId="3" fillId="0" borderId="0" xfId="0" applyNumberFormat="1" applyFont="1" applyAlignment="1">
      <alignment vertical="center"/>
    </xf>
    <xf numFmtId="0" fontId="3" fillId="0" borderId="4" xfId="0" applyFont="1" applyBorder="1" applyAlignment="1">
      <alignment vertical="center"/>
    </xf>
    <xf numFmtId="0" fontId="3" fillId="0" borderId="15" xfId="0" applyFont="1" applyBorder="1" applyAlignment="1">
      <alignment vertical="center"/>
    </xf>
    <xf numFmtId="0" fontId="13" fillId="0" borderId="4" xfId="0" applyFont="1" applyBorder="1" applyAlignment="1">
      <alignment vertical="center"/>
    </xf>
    <xf numFmtId="0" fontId="13" fillId="5" borderId="4" xfId="0" applyFont="1" applyFill="1" applyBorder="1" applyAlignment="1">
      <alignment vertical="center"/>
    </xf>
    <xf numFmtId="0" fontId="3" fillId="5" borderId="4" xfId="0" applyFont="1" applyFill="1" applyBorder="1" applyAlignment="1">
      <alignment vertical="center"/>
    </xf>
    <xf numFmtId="0" fontId="3" fillId="0" borderId="4" xfId="0" applyFont="1" applyFill="1" applyBorder="1" applyAlignment="1">
      <alignment vertical="center"/>
    </xf>
    <xf numFmtId="0" fontId="3" fillId="5" borderId="15" xfId="0" applyFont="1" applyFill="1" applyBorder="1" applyAlignment="1">
      <alignment vertical="center"/>
    </xf>
    <xf numFmtId="0" fontId="3" fillId="5" borderId="16" xfId="0" applyFont="1" applyFill="1" applyBorder="1" applyAlignment="1">
      <alignment vertical="center"/>
    </xf>
    <xf numFmtId="0" fontId="5" fillId="0" borderId="4" xfId="0" applyFont="1" applyBorder="1" applyAlignment="1">
      <alignment horizontal="left" vertical="center"/>
    </xf>
    <xf numFmtId="0" fontId="11" fillId="0" borderId="3" xfId="0" applyFont="1" applyBorder="1" applyAlignment="1">
      <alignment horizontal="left" vertical="center"/>
    </xf>
    <xf numFmtId="0" fontId="10" fillId="0" borderId="3" xfId="0" applyFont="1" applyBorder="1" applyAlignment="1">
      <alignment horizontal="left" vertical="center"/>
    </xf>
    <xf numFmtId="0" fontId="9" fillId="0" borderId="0" xfId="0" applyFont="1" applyFill="1" applyBorder="1" applyAlignment="1">
      <alignment horizontal="center" vertical="center" wrapText="1"/>
    </xf>
    <xf numFmtId="176" fontId="3" fillId="0" borderId="3" xfId="0" applyNumberFormat="1" applyFont="1" applyBorder="1" applyAlignment="1">
      <alignment vertical="center"/>
    </xf>
    <xf numFmtId="0" fontId="9" fillId="2" borderId="18" xfId="0" applyFont="1" applyFill="1" applyBorder="1" applyAlignment="1">
      <alignment horizontal="center" vertical="center" wrapText="1"/>
    </xf>
    <xf numFmtId="0" fontId="9" fillId="2" borderId="19" xfId="0" applyFont="1" applyFill="1" applyBorder="1" applyAlignment="1">
      <alignment horizontal="center" vertical="center" wrapText="1"/>
    </xf>
    <xf numFmtId="0" fontId="6" fillId="3" borderId="17" xfId="0" applyFont="1" applyFill="1" applyBorder="1" applyAlignment="1">
      <alignment horizontal="center" vertical="center"/>
    </xf>
    <xf numFmtId="0" fontId="6" fillId="3" borderId="18" xfId="0" applyFont="1" applyFill="1" applyBorder="1" applyAlignment="1">
      <alignment horizontal="center" vertical="center"/>
    </xf>
    <xf numFmtId="0" fontId="6" fillId="3" borderId="18" xfId="0" applyFont="1" applyFill="1" applyBorder="1" applyAlignment="1">
      <alignment horizontal="center" vertical="center" wrapText="1"/>
    </xf>
    <xf numFmtId="0" fontId="6" fillId="3" borderId="19" xfId="0" applyFont="1" applyFill="1" applyBorder="1" applyAlignment="1">
      <alignment horizontal="center" vertical="center" wrapText="1"/>
    </xf>
    <xf numFmtId="0" fontId="17" fillId="0" borderId="0" xfId="0" applyFont="1" applyAlignment="1">
      <alignment vertical="center"/>
    </xf>
    <xf numFmtId="0" fontId="18" fillId="5" borderId="3" xfId="0" applyFont="1" applyFill="1" applyBorder="1" applyAlignment="1">
      <alignment horizontal="center" vertical="center"/>
    </xf>
    <xf numFmtId="0" fontId="18" fillId="5" borderId="7" xfId="0" applyFont="1" applyFill="1" applyBorder="1" applyAlignment="1">
      <alignment horizontal="center" vertical="center"/>
    </xf>
    <xf numFmtId="0" fontId="18" fillId="0" borderId="0" xfId="0" applyFont="1" applyAlignment="1">
      <alignment vertical="center"/>
    </xf>
    <xf numFmtId="0" fontId="17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8" fillId="0" borderId="7" xfId="0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3" fillId="0" borderId="8" xfId="0" applyFont="1" applyBorder="1" applyAlignment="1">
      <alignment horizontal="center" vertical="center"/>
    </xf>
    <xf numFmtId="0" fontId="8" fillId="4" borderId="21" xfId="0" applyFont="1" applyFill="1" applyBorder="1" applyAlignment="1">
      <alignment horizontal="center" vertical="center"/>
    </xf>
    <xf numFmtId="0" fontId="8" fillId="0" borderId="20" xfId="0" applyFont="1" applyFill="1" applyBorder="1" applyAlignment="1">
      <alignment horizontal="center" vertical="center"/>
    </xf>
    <xf numFmtId="0" fontId="3" fillId="0" borderId="22" xfId="0" applyFont="1" applyBorder="1" applyAlignment="1">
      <alignment vertical="center"/>
    </xf>
    <xf numFmtId="0" fontId="18" fillId="0" borderId="22" xfId="0" applyFont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18" fillId="0" borderId="23" xfId="0" applyFont="1" applyFill="1" applyBorder="1" applyAlignment="1">
      <alignment horizontal="center" vertical="center"/>
    </xf>
    <xf numFmtId="0" fontId="3" fillId="0" borderId="23" xfId="0" applyFont="1" applyFill="1" applyBorder="1" applyAlignment="1">
      <alignment vertical="center"/>
    </xf>
    <xf numFmtId="0" fontId="5" fillId="0" borderId="23" xfId="0" applyFont="1" applyFill="1" applyBorder="1" applyAlignment="1">
      <alignment vertical="center"/>
    </xf>
    <xf numFmtId="0" fontId="3" fillId="0" borderId="8" xfId="0" applyFont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0" fontId="18" fillId="5" borderId="2" xfId="0" applyFont="1" applyFill="1" applyBorder="1" applyAlignment="1">
      <alignment horizontal="center" vertical="center"/>
    </xf>
    <xf numFmtId="176" fontId="3" fillId="5" borderId="2" xfId="0" applyNumberFormat="1" applyFont="1" applyFill="1" applyBorder="1" applyAlignment="1">
      <alignment horizontal="center" vertical="center"/>
    </xf>
    <xf numFmtId="0" fontId="3" fillId="0" borderId="2" xfId="0" applyFont="1" applyBorder="1" applyAlignment="1">
      <alignment vertical="center"/>
    </xf>
    <xf numFmtId="0" fontId="18" fillId="0" borderId="2" xfId="0" applyFont="1" applyBorder="1" applyAlignment="1">
      <alignment horizontal="center" vertical="center"/>
    </xf>
    <xf numFmtId="0" fontId="3" fillId="0" borderId="26" xfId="0" applyFont="1" applyBorder="1" applyAlignment="1">
      <alignment vertical="center"/>
    </xf>
    <xf numFmtId="0" fontId="18" fillId="0" borderId="23" xfId="0" applyFont="1" applyFill="1" applyBorder="1" applyAlignment="1">
      <alignment vertical="center"/>
    </xf>
    <xf numFmtId="0" fontId="5" fillId="0" borderId="15" xfId="0" applyFont="1" applyBorder="1" applyAlignment="1">
      <alignment vertical="center"/>
    </xf>
    <xf numFmtId="0" fontId="9" fillId="0" borderId="27" xfId="0" applyFont="1" applyFill="1" applyBorder="1" applyAlignment="1">
      <alignment horizontal="center" vertical="center" wrapText="1"/>
    </xf>
    <xf numFmtId="0" fontId="18" fillId="0" borderId="27" xfId="0" applyFont="1" applyFill="1" applyBorder="1" applyAlignment="1">
      <alignment vertical="center"/>
    </xf>
    <xf numFmtId="0" fontId="8" fillId="4" borderId="28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18" fillId="0" borderId="25" xfId="0" applyFont="1" applyBorder="1" applyAlignment="1">
      <alignment horizontal="center" vertical="center"/>
    </xf>
    <xf numFmtId="0" fontId="6" fillId="3" borderId="29" xfId="0" applyFont="1" applyFill="1" applyBorder="1" applyAlignment="1">
      <alignment horizontal="center" vertical="center" wrapText="1"/>
    </xf>
    <xf numFmtId="0" fontId="3" fillId="0" borderId="9" xfId="0" applyFont="1" applyBorder="1" applyAlignment="1">
      <alignment vertical="center"/>
    </xf>
    <xf numFmtId="0" fontId="13" fillId="0" borderId="10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3" fillId="5" borderId="10" xfId="0" applyFont="1" applyFill="1" applyBorder="1" applyAlignment="1">
      <alignment vertical="center"/>
    </xf>
    <xf numFmtId="0" fontId="3" fillId="0" borderId="10" xfId="0" applyFont="1" applyFill="1" applyBorder="1" applyAlignment="1">
      <alignment vertical="center"/>
    </xf>
    <xf numFmtId="0" fontId="3" fillId="5" borderId="11" xfId="0" applyFont="1" applyFill="1" applyBorder="1" applyAlignment="1">
      <alignment vertical="center"/>
    </xf>
    <xf numFmtId="0" fontId="3" fillId="5" borderId="12" xfId="0" applyFont="1" applyFill="1" applyBorder="1" applyAlignment="1">
      <alignment vertical="center"/>
    </xf>
    <xf numFmtId="0" fontId="3" fillId="0" borderId="12" xfId="0" applyFont="1" applyBorder="1" applyAlignment="1">
      <alignment vertical="center"/>
    </xf>
    <xf numFmtId="0" fontId="3" fillId="0" borderId="30" xfId="0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0" fontId="14" fillId="0" borderId="10" xfId="0" applyFont="1" applyBorder="1" applyAlignment="1">
      <alignment vertical="center"/>
    </xf>
    <xf numFmtId="0" fontId="5" fillId="5" borderId="10" xfId="0" applyFont="1" applyFill="1" applyBorder="1" applyAlignment="1">
      <alignment vertical="center"/>
    </xf>
    <xf numFmtId="0" fontId="7" fillId="5" borderId="10" xfId="0" applyFont="1" applyFill="1" applyBorder="1" applyAlignment="1">
      <alignment horizontal="left" vertical="top"/>
    </xf>
    <xf numFmtId="0" fontId="3" fillId="0" borderId="30" xfId="0" applyFont="1" applyFill="1" applyBorder="1" applyAlignment="1">
      <alignment vertical="center"/>
    </xf>
    <xf numFmtId="0" fontId="3" fillId="0" borderId="26" xfId="0" applyFont="1" applyFill="1" applyBorder="1" applyAlignment="1">
      <alignment vertical="center"/>
    </xf>
    <xf numFmtId="0" fontId="8" fillId="4" borderId="31" xfId="0" applyFont="1" applyFill="1" applyBorder="1" applyAlignment="1">
      <alignment horizontal="center" vertical="center"/>
    </xf>
    <xf numFmtId="0" fontId="8" fillId="0" borderId="32" xfId="0" applyFont="1" applyFill="1" applyBorder="1" applyAlignment="1">
      <alignment horizontal="center" vertical="center"/>
    </xf>
    <xf numFmtId="0" fontId="18" fillId="5" borderId="33" xfId="0" applyFont="1" applyFill="1" applyBorder="1" applyAlignment="1">
      <alignment horizontal="center" vertical="center"/>
    </xf>
    <xf numFmtId="176" fontId="3" fillId="5" borderId="33" xfId="0" applyNumberFormat="1" applyFont="1" applyFill="1" applyBorder="1" applyAlignment="1">
      <alignment horizontal="center" vertical="center"/>
    </xf>
    <xf numFmtId="0" fontId="18" fillId="0" borderId="33" xfId="0" applyFont="1" applyBorder="1" applyAlignment="1">
      <alignment horizontal="center" vertical="center"/>
    </xf>
    <xf numFmtId="0" fontId="3" fillId="0" borderId="34" xfId="0" applyFont="1" applyBorder="1" applyAlignment="1">
      <alignment vertical="center"/>
    </xf>
    <xf numFmtId="0" fontId="20" fillId="0" borderId="0" xfId="0" applyFont="1" applyAlignment="1">
      <alignment vertical="center"/>
    </xf>
    <xf numFmtId="176" fontId="18" fillId="0" borderId="0" xfId="0" applyNumberFormat="1" applyFont="1" applyFill="1" applyBorder="1" applyAlignment="1">
      <alignment vertical="center"/>
    </xf>
    <xf numFmtId="0" fontId="5" fillId="0" borderId="33" xfId="0" applyFont="1" applyBorder="1" applyAlignment="1">
      <alignment horizontal="left" vertical="center"/>
    </xf>
    <xf numFmtId="176" fontId="18" fillId="0" borderId="23" xfId="0" applyNumberFormat="1" applyFont="1" applyFill="1" applyBorder="1" applyAlignment="1">
      <alignment vertical="center"/>
    </xf>
    <xf numFmtId="0" fontId="18" fillId="0" borderId="3" xfId="0" applyFont="1" applyBorder="1" applyAlignment="1">
      <alignment horizontal="center" vertical="center"/>
    </xf>
    <xf numFmtId="0" fontId="9" fillId="0" borderId="35" xfId="0" applyFont="1" applyFill="1" applyBorder="1" applyAlignment="1">
      <alignment horizontal="center" vertical="center" wrapText="1"/>
    </xf>
    <xf numFmtId="0" fontId="8" fillId="0" borderId="33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vertical="center"/>
    </xf>
    <xf numFmtId="0" fontId="3" fillId="0" borderId="34" xfId="0" applyFont="1" applyFill="1" applyBorder="1" applyAlignment="1">
      <alignment vertical="center"/>
    </xf>
    <xf numFmtId="0" fontId="5" fillId="0" borderId="10" xfId="0" applyFont="1" applyBorder="1" applyAlignment="1">
      <alignment horizontal="left" vertical="center"/>
    </xf>
    <xf numFmtId="0" fontId="3" fillId="0" borderId="36" xfId="0" applyFont="1" applyFill="1" applyBorder="1" applyAlignment="1">
      <alignment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6" xfId="0" applyFill="1" applyBorder="1" applyAlignment="1">
      <alignment horizontal="center" vertical="center"/>
    </xf>
    <xf numFmtId="0" fontId="0" fillId="0" borderId="22" xfId="0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9" fillId="0" borderId="2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left" vertical="center"/>
    </xf>
    <xf numFmtId="176" fontId="3" fillId="4" borderId="7" xfId="0" applyNumberFormat="1" applyFont="1" applyFill="1" applyBorder="1" applyAlignment="1">
      <alignment horizontal="center" vertical="center"/>
    </xf>
    <xf numFmtId="176" fontId="3" fillId="0" borderId="7" xfId="0" applyNumberFormat="1" applyFont="1" applyFill="1" applyBorder="1" applyAlignment="1">
      <alignment horizontal="center" vertical="center"/>
    </xf>
    <xf numFmtId="0" fontId="10" fillId="4" borderId="3" xfId="0" applyFont="1" applyFill="1" applyBorder="1" applyAlignment="1">
      <alignment horizontal="left" vertical="center"/>
    </xf>
    <xf numFmtId="0" fontId="5" fillId="0" borderId="3" xfId="0" applyFont="1" applyFill="1" applyBorder="1" applyAlignment="1">
      <alignment horizontal="left" vertical="center"/>
    </xf>
    <xf numFmtId="0" fontId="18" fillId="0" borderId="3" xfId="0" applyFont="1" applyFill="1" applyBorder="1" applyAlignment="1">
      <alignment horizontal="center" vertical="center"/>
    </xf>
    <xf numFmtId="0" fontId="18" fillId="0" borderId="7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vertical="center"/>
    </xf>
    <xf numFmtId="0" fontId="5" fillId="0" borderId="10" xfId="0" applyFont="1" applyFill="1" applyBorder="1" applyAlignment="1">
      <alignment horizontal="left" vertical="top"/>
    </xf>
    <xf numFmtId="0" fontId="5" fillId="0" borderId="40" xfId="0" applyFont="1" applyBorder="1" applyAlignment="1">
      <alignment horizontal="left" vertical="center"/>
    </xf>
    <xf numFmtId="0" fontId="5" fillId="5" borderId="40" xfId="0" applyFont="1" applyFill="1" applyBorder="1" applyAlignment="1">
      <alignment horizontal="left" vertical="top"/>
    </xf>
    <xf numFmtId="0" fontId="3" fillId="0" borderId="0" xfId="0" applyFont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33" xfId="0" applyFont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12" fillId="0" borderId="0" xfId="0" applyFont="1">
      <alignment vertical="center"/>
    </xf>
    <xf numFmtId="0" fontId="17" fillId="0" borderId="0" xfId="0" applyFont="1">
      <alignment vertical="center"/>
    </xf>
    <xf numFmtId="176" fontId="12" fillId="0" borderId="0" xfId="0" applyNumberFormat="1" applyFont="1">
      <alignment vertical="center"/>
    </xf>
    <xf numFmtId="0" fontId="4" fillId="0" borderId="0" xfId="0" applyFont="1">
      <alignment vertical="center"/>
    </xf>
    <xf numFmtId="0" fontId="3" fillId="0" borderId="0" xfId="0" applyFont="1">
      <alignment vertical="center"/>
    </xf>
    <xf numFmtId="0" fontId="8" fillId="0" borderId="23" xfId="0" applyFont="1" applyBorder="1" applyAlignment="1">
      <alignment horizontal="center" vertical="center"/>
    </xf>
    <xf numFmtId="0" fontId="18" fillId="0" borderId="23" xfId="0" applyFont="1" applyBorder="1" applyAlignment="1">
      <alignment horizontal="right" vertical="center"/>
    </xf>
    <xf numFmtId="176" fontId="18" fillId="0" borderId="23" xfId="0" applyNumberFormat="1" applyFont="1" applyBorder="1">
      <alignment vertical="center"/>
    </xf>
    <xf numFmtId="0" fontId="3" fillId="0" borderId="23" xfId="0" applyFont="1" applyBorder="1">
      <alignment vertical="center"/>
    </xf>
    <xf numFmtId="0" fontId="18" fillId="0" borderId="23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8" fillId="6" borderId="6" xfId="0" applyFont="1" applyFill="1" applyBorder="1" applyAlignment="1">
      <alignment horizontal="center" vertical="center"/>
    </xf>
    <xf numFmtId="0" fontId="8" fillId="6" borderId="14" xfId="0" applyFont="1" applyFill="1" applyBorder="1" applyAlignment="1">
      <alignment horizontal="center" vertical="center"/>
    </xf>
    <xf numFmtId="0" fontId="18" fillId="6" borderId="3" xfId="0" applyFont="1" applyFill="1" applyBorder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176" fontId="3" fillId="6" borderId="7" xfId="0" applyNumberFormat="1" applyFont="1" applyFill="1" applyBorder="1" applyAlignment="1">
      <alignment horizontal="center" vertical="center"/>
    </xf>
    <xf numFmtId="0" fontId="5" fillId="6" borderId="3" xfId="0" applyFont="1" applyFill="1" applyBorder="1">
      <alignment vertical="center"/>
    </xf>
    <xf numFmtId="0" fontId="18" fillId="6" borderId="7" xfId="0" applyFont="1" applyFill="1" applyBorder="1" applyAlignment="1">
      <alignment horizontal="center" vertical="center"/>
    </xf>
    <xf numFmtId="0" fontId="3" fillId="6" borderId="4" xfId="0" applyFont="1" applyFill="1" applyBorder="1">
      <alignment vertical="center"/>
    </xf>
    <xf numFmtId="0" fontId="3" fillId="6" borderId="39" xfId="0" applyFont="1" applyFill="1" applyBorder="1">
      <alignment vertical="center"/>
    </xf>
    <xf numFmtId="0" fontId="3" fillId="6" borderId="3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left" vertical="center"/>
    </xf>
    <xf numFmtId="0" fontId="3" fillId="6" borderId="40" xfId="0" applyFont="1" applyFill="1" applyBorder="1">
      <alignment vertical="center"/>
    </xf>
    <xf numFmtId="0" fontId="8" fillId="0" borderId="6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176" fontId="3" fillId="0" borderId="7" xfId="0" applyNumberFormat="1" applyFont="1" applyBorder="1" applyAlignment="1">
      <alignment horizontal="center" vertical="center"/>
    </xf>
    <xf numFmtId="0" fontId="3" fillId="0" borderId="4" xfId="0" applyFont="1" applyBorder="1">
      <alignment vertical="center"/>
    </xf>
    <xf numFmtId="0" fontId="3" fillId="0" borderId="40" xfId="0" applyFont="1" applyBorder="1">
      <alignment vertical="center"/>
    </xf>
    <xf numFmtId="0" fontId="8" fillId="7" borderId="6" xfId="0" applyFont="1" applyFill="1" applyBorder="1" applyAlignment="1">
      <alignment horizontal="center" vertical="center"/>
    </xf>
    <xf numFmtId="0" fontId="8" fillId="7" borderId="14" xfId="0" applyFont="1" applyFill="1" applyBorder="1" applyAlignment="1">
      <alignment horizontal="center" vertical="center"/>
    </xf>
    <xf numFmtId="0" fontId="18" fillId="7" borderId="3" xfId="0" applyFont="1" applyFill="1" applyBorder="1" applyAlignment="1">
      <alignment horizontal="center" vertical="center"/>
    </xf>
    <xf numFmtId="0" fontId="3" fillId="7" borderId="3" xfId="0" applyFont="1" applyFill="1" applyBorder="1" applyAlignment="1">
      <alignment horizontal="center" vertical="center"/>
    </xf>
    <xf numFmtId="176" fontId="3" fillId="7" borderId="7" xfId="0" applyNumberFormat="1" applyFont="1" applyFill="1" applyBorder="1" applyAlignment="1">
      <alignment horizontal="center" vertical="center"/>
    </xf>
    <xf numFmtId="0" fontId="5" fillId="7" borderId="3" xfId="0" applyFont="1" applyFill="1" applyBorder="1" applyAlignment="1">
      <alignment horizontal="left" vertical="center"/>
    </xf>
    <xf numFmtId="0" fontId="18" fillId="7" borderId="7" xfId="0" applyFont="1" applyFill="1" applyBorder="1" applyAlignment="1">
      <alignment horizontal="center" vertical="center"/>
    </xf>
    <xf numFmtId="0" fontId="3" fillId="7" borderId="4" xfId="0" applyFont="1" applyFill="1" applyBorder="1">
      <alignment vertical="center"/>
    </xf>
    <xf numFmtId="0" fontId="3" fillId="4" borderId="3" xfId="0" applyFont="1" applyFill="1" applyBorder="1" applyAlignment="1">
      <alignment horizontal="center" vertical="center"/>
    </xf>
    <xf numFmtId="0" fontId="18" fillId="4" borderId="7" xfId="0" applyFont="1" applyFill="1" applyBorder="1" applyAlignment="1">
      <alignment horizontal="center" vertical="center"/>
    </xf>
    <xf numFmtId="0" fontId="5" fillId="7" borderId="3" xfId="0" applyFont="1" applyFill="1" applyBorder="1">
      <alignment vertical="center"/>
    </xf>
    <xf numFmtId="0" fontId="5" fillId="7" borderId="4" xfId="0" applyFont="1" applyFill="1" applyBorder="1" applyAlignment="1">
      <alignment horizontal="left" vertical="center"/>
    </xf>
    <xf numFmtId="0" fontId="22" fillId="7" borderId="4" xfId="0" applyFont="1" applyFill="1" applyBorder="1" applyAlignment="1">
      <alignment horizontal="left" vertical="center"/>
    </xf>
    <xf numFmtId="0" fontId="3" fillId="0" borderId="3" xfId="0" applyFont="1" applyFill="1" applyBorder="1" applyAlignment="1">
      <alignment horizontal="center" vertical="center"/>
    </xf>
    <xf numFmtId="0" fontId="5" fillId="0" borderId="3" xfId="0" applyFont="1" applyBorder="1">
      <alignment vertical="center"/>
    </xf>
    <xf numFmtId="0" fontId="8" fillId="0" borderId="32" xfId="0" applyFont="1" applyBorder="1" applyAlignment="1">
      <alignment horizontal="center" vertical="center"/>
    </xf>
    <xf numFmtId="0" fontId="5" fillId="0" borderId="33" xfId="0" applyFont="1" applyBorder="1">
      <alignment vertical="center"/>
    </xf>
    <xf numFmtId="0" fontId="3" fillId="0" borderId="37" xfId="0" applyFont="1" applyBorder="1">
      <alignment vertical="center"/>
    </xf>
    <xf numFmtId="0" fontId="24" fillId="0" borderId="3" xfId="0" applyFont="1" applyBorder="1" applyAlignment="1">
      <alignment horizontal="left" vertical="center"/>
    </xf>
    <xf numFmtId="0" fontId="5" fillId="0" borderId="4" xfId="0" applyFont="1" applyBorder="1">
      <alignment vertical="center"/>
    </xf>
    <xf numFmtId="0" fontId="5" fillId="0" borderId="40" xfId="0" applyFont="1" applyBorder="1" applyAlignment="1">
      <alignment horizontal="left" vertical="top"/>
    </xf>
    <xf numFmtId="176" fontId="3" fillId="0" borderId="3" xfId="0" applyNumberFormat="1" applyFont="1" applyBorder="1" applyAlignment="1">
      <alignment horizontal="center" vertical="center"/>
    </xf>
    <xf numFmtId="0" fontId="18" fillId="0" borderId="0" xfId="0" applyFont="1">
      <alignment vertical="center"/>
    </xf>
    <xf numFmtId="176" fontId="3" fillId="0" borderId="0" xfId="0" applyNumberFormat="1" applyFont="1">
      <alignment vertical="center"/>
    </xf>
    <xf numFmtId="0" fontId="11" fillId="0" borderId="0" xfId="0" applyFont="1">
      <alignment vertical="center"/>
    </xf>
    <xf numFmtId="0" fontId="5" fillId="6" borderId="3" xfId="0" applyFont="1" applyFill="1" applyBorder="1" applyAlignment="1">
      <alignment horizontal="center" vertical="center"/>
    </xf>
    <xf numFmtId="0" fontId="3" fillId="6" borderId="2" xfId="0" applyFont="1" applyFill="1" applyBorder="1">
      <alignment vertical="center"/>
    </xf>
    <xf numFmtId="0" fontId="3" fillId="6" borderId="10" xfId="0" applyFont="1" applyFill="1" applyBorder="1">
      <alignment vertical="center"/>
    </xf>
    <xf numFmtId="0" fontId="5" fillId="5" borderId="3" xfId="0" applyFont="1" applyFill="1" applyBorder="1">
      <alignment vertical="center"/>
    </xf>
    <xf numFmtId="0" fontId="5" fillId="7" borderId="3" xfId="0" applyFont="1" applyFill="1" applyBorder="1" applyAlignment="1">
      <alignment horizontal="center" vertical="center"/>
    </xf>
    <xf numFmtId="0" fontId="5" fillId="0" borderId="10" xfId="0" applyFont="1" applyBorder="1">
      <alignment vertical="center"/>
    </xf>
    <xf numFmtId="0" fontId="5" fillId="5" borderId="10" xfId="0" applyFont="1" applyFill="1" applyBorder="1">
      <alignment vertical="center"/>
    </xf>
    <xf numFmtId="0" fontId="5" fillId="7" borderId="4" xfId="0" applyFont="1" applyFill="1" applyBorder="1" applyAlignment="1">
      <alignment horizontal="left" vertical="top"/>
    </xf>
    <xf numFmtId="0" fontId="10" fillId="4" borderId="13" xfId="0" applyFont="1" applyFill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11" fillId="5" borderId="7" xfId="0" applyFont="1" applyFill="1" applyBorder="1" applyAlignment="1">
      <alignment horizontal="center" vertical="center"/>
    </xf>
    <xf numFmtId="0" fontId="7" fillId="5" borderId="3" xfId="0" applyFont="1" applyFill="1" applyBorder="1" applyAlignment="1">
      <alignment horizontal="center" vertical="center"/>
    </xf>
    <xf numFmtId="176" fontId="4" fillId="5" borderId="7" xfId="0" applyNumberFormat="1" applyFont="1" applyFill="1" applyBorder="1" applyAlignment="1">
      <alignment horizontal="center" vertical="center"/>
    </xf>
    <xf numFmtId="0" fontId="7" fillId="0" borderId="3" xfId="0" applyFont="1" applyBorder="1" applyAlignment="1">
      <alignment horizontal="left" vertical="center"/>
    </xf>
    <xf numFmtId="0" fontId="3" fillId="0" borderId="10" xfId="0" applyFont="1" applyBorder="1">
      <alignment vertical="center"/>
    </xf>
    <xf numFmtId="0" fontId="3" fillId="0" borderId="39" xfId="0" applyFont="1" applyBorder="1">
      <alignment vertical="center"/>
    </xf>
    <xf numFmtId="0" fontId="3" fillId="0" borderId="26" xfId="0" applyFont="1" applyBorder="1">
      <alignment vertical="center"/>
    </xf>
    <xf numFmtId="0" fontId="8" fillId="5" borderId="14" xfId="0" applyFont="1" applyFill="1" applyBorder="1" applyAlignment="1">
      <alignment horizontal="center" vertical="center"/>
    </xf>
    <xf numFmtId="176" fontId="3" fillId="5" borderId="3" xfId="0" applyNumberFormat="1" applyFont="1" applyFill="1" applyBorder="1" applyAlignment="1">
      <alignment horizontal="center" vertical="center"/>
    </xf>
    <xf numFmtId="176" fontId="3" fillId="0" borderId="3" xfId="0" applyNumberFormat="1" applyFont="1" applyFill="1" applyBorder="1" applyAlignment="1">
      <alignment horizontal="center" vertical="center"/>
    </xf>
    <xf numFmtId="0" fontId="5" fillId="0" borderId="3" xfId="0" applyFont="1" applyFill="1" applyBorder="1" applyAlignment="1">
      <alignment vertical="center"/>
    </xf>
    <xf numFmtId="0" fontId="5" fillId="4" borderId="3" xfId="0" applyFont="1" applyFill="1" applyBorder="1" applyAlignment="1">
      <alignment vertical="center"/>
    </xf>
    <xf numFmtId="0" fontId="3" fillId="4" borderId="10" xfId="0" applyFont="1" applyFill="1" applyBorder="1" applyAlignment="1">
      <alignment vertical="center"/>
    </xf>
    <xf numFmtId="0" fontId="3" fillId="4" borderId="3" xfId="0" applyFont="1" applyFill="1" applyBorder="1" applyAlignment="1">
      <alignment vertical="center"/>
    </xf>
    <xf numFmtId="0" fontId="3" fillId="0" borderId="3" xfId="0" applyFont="1" applyBorder="1" applyAlignment="1">
      <alignment horizontal="center" vertical="center"/>
    </xf>
    <xf numFmtId="49" fontId="9" fillId="2" borderId="44" xfId="0" applyNumberFormat="1" applyFont="1" applyFill="1" applyBorder="1" applyAlignment="1">
      <alignment horizontal="center" vertical="center" wrapText="1"/>
    </xf>
    <xf numFmtId="0" fontId="8" fillId="0" borderId="35" xfId="0" applyFont="1" applyBorder="1" applyAlignment="1">
      <alignment horizontal="center" vertical="center"/>
    </xf>
    <xf numFmtId="0" fontId="18" fillId="0" borderId="35" xfId="0" applyFont="1" applyBorder="1" applyAlignment="1">
      <alignment horizontal="right" vertical="center"/>
    </xf>
    <xf numFmtId="176" fontId="18" fillId="0" borderId="35" xfId="0" applyNumberFormat="1" applyFont="1" applyBorder="1">
      <alignment vertical="center"/>
    </xf>
    <xf numFmtId="0" fontId="3" fillId="0" borderId="35" xfId="0" applyFont="1" applyBorder="1">
      <alignment vertical="center"/>
    </xf>
    <xf numFmtId="0" fontId="18" fillId="0" borderId="35" xfId="0" applyFont="1" applyBorder="1" applyAlignment="1">
      <alignment horizontal="center" vertical="center"/>
    </xf>
    <xf numFmtId="0" fontId="8" fillId="0" borderId="24" xfId="0" applyFont="1" applyBorder="1" applyAlignment="1">
      <alignment horizontal="left" vertical="center"/>
    </xf>
    <xf numFmtId="0" fontId="8" fillId="0" borderId="25" xfId="0" applyFont="1" applyBorder="1" applyAlignment="1">
      <alignment horizontal="left" vertical="center"/>
    </xf>
    <xf numFmtId="0" fontId="8" fillId="0" borderId="46" xfId="0" applyFont="1" applyBorder="1" applyAlignment="1">
      <alignment horizontal="left" vertical="center"/>
    </xf>
    <xf numFmtId="0" fontId="3" fillId="6" borderId="1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3" fillId="6" borderId="26" xfId="0" applyFont="1" applyFill="1" applyBorder="1" applyAlignment="1">
      <alignment horizontal="center" vertical="center"/>
    </xf>
    <xf numFmtId="0" fontId="3" fillId="6" borderId="47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0" fontId="3" fillId="0" borderId="4" xfId="0" applyFont="1" applyFill="1" applyBorder="1">
      <alignment vertical="center"/>
    </xf>
    <xf numFmtId="0" fontId="3" fillId="0" borderId="48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0" fontId="3" fillId="0" borderId="50" xfId="0" applyFont="1" applyBorder="1" applyAlignment="1">
      <alignment horizontal="center" vertical="center"/>
    </xf>
    <xf numFmtId="0" fontId="3" fillId="7" borderId="47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3" fillId="7" borderId="40" xfId="0" applyFont="1" applyFill="1" applyBorder="1">
      <alignment vertical="center"/>
    </xf>
    <xf numFmtId="0" fontId="21" fillId="7" borderId="4" xfId="0" applyFont="1" applyFill="1" applyBorder="1">
      <alignment vertical="center"/>
    </xf>
    <xf numFmtId="0" fontId="8" fillId="8" borderId="6" xfId="0" applyFont="1" applyFill="1" applyBorder="1" applyAlignment="1">
      <alignment horizontal="center" vertical="center"/>
    </xf>
    <xf numFmtId="0" fontId="8" fillId="8" borderId="14" xfId="0" applyFont="1" applyFill="1" applyBorder="1" applyAlignment="1">
      <alignment horizontal="center" vertical="center"/>
    </xf>
    <xf numFmtId="0" fontId="18" fillId="8" borderId="3" xfId="0" applyFont="1" applyFill="1" applyBorder="1" applyAlignment="1">
      <alignment horizontal="center" vertical="center"/>
    </xf>
    <xf numFmtId="0" fontId="3" fillId="8" borderId="3" xfId="0" applyFont="1" applyFill="1" applyBorder="1" applyAlignment="1">
      <alignment horizontal="center" vertical="center"/>
    </xf>
    <xf numFmtId="176" fontId="3" fillId="8" borderId="7" xfId="0" applyNumberFormat="1" applyFont="1" applyFill="1" applyBorder="1" applyAlignment="1">
      <alignment horizontal="center" vertical="center"/>
    </xf>
    <xf numFmtId="0" fontId="5" fillId="8" borderId="3" xfId="0" applyFont="1" applyFill="1" applyBorder="1" applyAlignment="1">
      <alignment horizontal="left" vertical="center"/>
    </xf>
    <xf numFmtId="0" fontId="18" fillId="8" borderId="7" xfId="0" applyFont="1" applyFill="1" applyBorder="1" applyAlignment="1">
      <alignment horizontal="center" vertical="center"/>
    </xf>
    <xf numFmtId="0" fontId="5" fillId="8" borderId="4" xfId="0" applyFont="1" applyFill="1" applyBorder="1" applyAlignment="1">
      <alignment horizontal="left" vertical="center"/>
    </xf>
    <xf numFmtId="0" fontId="5" fillId="8" borderId="47" xfId="0" applyFont="1" applyFill="1" applyBorder="1" applyAlignment="1">
      <alignment horizontal="center" vertical="center"/>
    </xf>
    <xf numFmtId="0" fontId="5" fillId="8" borderId="3" xfId="0" applyFont="1" applyFill="1" applyBorder="1" applyAlignment="1">
      <alignment horizontal="center" vertical="center"/>
    </xf>
    <xf numFmtId="0" fontId="5" fillId="8" borderId="4" xfId="0" applyFont="1" applyFill="1" applyBorder="1" applyAlignment="1">
      <alignment horizontal="center" vertical="center"/>
    </xf>
    <xf numFmtId="0" fontId="5" fillId="8" borderId="40" xfId="0" applyFont="1" applyFill="1" applyBorder="1" applyAlignment="1">
      <alignment horizontal="left" vertical="center"/>
    </xf>
    <xf numFmtId="0" fontId="5" fillId="8" borderId="3" xfId="0" applyFont="1" applyFill="1" applyBorder="1">
      <alignment vertical="center"/>
    </xf>
    <xf numFmtId="0" fontId="22" fillId="8" borderId="4" xfId="0" applyFont="1" applyFill="1" applyBorder="1" applyAlignment="1">
      <alignment horizontal="left" vertical="center"/>
    </xf>
    <xf numFmtId="0" fontId="22" fillId="7" borderId="3" xfId="0" applyFont="1" applyFill="1" applyBorder="1">
      <alignment vertical="center"/>
    </xf>
    <xf numFmtId="0" fontId="23" fillId="7" borderId="7" xfId="0" applyFont="1" applyFill="1" applyBorder="1" applyAlignment="1">
      <alignment horizontal="center" vertical="center"/>
    </xf>
    <xf numFmtId="0" fontId="5" fillId="7" borderId="48" xfId="0" applyFont="1" applyFill="1" applyBorder="1" applyAlignment="1">
      <alignment horizontal="center" vertical="center"/>
    </xf>
    <xf numFmtId="0" fontId="5" fillId="7" borderId="49" xfId="0" applyFont="1" applyFill="1" applyBorder="1" applyAlignment="1">
      <alignment horizontal="center" vertical="center"/>
    </xf>
    <xf numFmtId="0" fontId="5" fillId="7" borderId="50" xfId="0" applyFont="1" applyFill="1" applyBorder="1" applyAlignment="1">
      <alignment horizontal="center" vertical="center"/>
    </xf>
    <xf numFmtId="0" fontId="5" fillId="7" borderId="40" xfId="0" applyFont="1" applyFill="1" applyBorder="1" applyAlignment="1">
      <alignment horizontal="left" vertical="center"/>
    </xf>
    <xf numFmtId="0" fontId="5" fillId="0" borderId="48" xfId="0" applyFont="1" applyBorder="1" applyAlignment="1">
      <alignment horizontal="center" vertical="center"/>
    </xf>
    <xf numFmtId="0" fontId="5" fillId="0" borderId="49" xfId="0" applyFont="1" applyBorder="1" applyAlignment="1">
      <alignment horizontal="center" vertical="center"/>
    </xf>
    <xf numFmtId="0" fontId="5" fillId="0" borderId="50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18" fillId="5" borderId="22" xfId="0" applyFont="1" applyFill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176" fontId="3" fillId="0" borderId="25" xfId="0" applyNumberFormat="1" applyFont="1" applyFill="1" applyBorder="1" applyAlignment="1">
      <alignment horizontal="center" vertical="center"/>
    </xf>
    <xf numFmtId="0" fontId="5" fillId="0" borderId="22" xfId="0" applyFont="1" applyBorder="1">
      <alignment vertical="center"/>
    </xf>
    <xf numFmtId="0" fontId="5" fillId="0" borderId="16" xfId="0" applyFont="1" applyBorder="1" applyAlignment="1">
      <alignment horizontal="left" vertical="center"/>
    </xf>
    <xf numFmtId="0" fontId="3" fillId="0" borderId="51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3" fillId="0" borderId="53" xfId="0" applyFont="1" applyBorder="1" applyAlignment="1">
      <alignment horizontal="center" vertical="center"/>
    </xf>
    <xf numFmtId="0" fontId="3" fillId="0" borderId="54" xfId="0" applyFont="1" applyBorder="1">
      <alignment vertical="center"/>
    </xf>
    <xf numFmtId="0" fontId="8" fillId="4" borderId="55" xfId="0" applyFont="1" applyFill="1" applyBorder="1" applyAlignment="1">
      <alignment horizontal="center" vertical="center"/>
    </xf>
    <xf numFmtId="0" fontId="8" fillId="6" borderId="56" xfId="0" applyFont="1" applyFill="1" applyBorder="1" applyAlignment="1">
      <alignment horizontal="center" vertical="center"/>
    </xf>
    <xf numFmtId="0" fontId="18" fillId="6" borderId="57" xfId="0" applyFont="1" applyFill="1" applyBorder="1" applyAlignment="1">
      <alignment horizontal="center" vertical="center"/>
    </xf>
    <xf numFmtId="0" fontId="3" fillId="6" borderId="57" xfId="0" applyFont="1" applyFill="1" applyBorder="1" applyAlignment="1">
      <alignment horizontal="center" vertical="center"/>
    </xf>
    <xf numFmtId="176" fontId="3" fillId="6" borderId="57" xfId="0" applyNumberFormat="1" applyFont="1" applyFill="1" applyBorder="1" applyAlignment="1">
      <alignment horizontal="center" vertical="center"/>
    </xf>
    <xf numFmtId="0" fontId="5" fillId="6" borderId="57" xfId="0" applyFont="1" applyFill="1" applyBorder="1" applyAlignment="1">
      <alignment horizontal="left" vertical="center"/>
    </xf>
    <xf numFmtId="0" fontId="5" fillId="6" borderId="58" xfId="0" applyFont="1" applyFill="1" applyBorder="1" applyAlignment="1">
      <alignment horizontal="left" vertical="center"/>
    </xf>
    <xf numFmtId="0" fontId="3" fillId="6" borderId="55" xfId="0" applyFont="1" applyFill="1" applyBorder="1" applyAlignment="1">
      <alignment horizontal="center" vertical="center"/>
    </xf>
    <xf numFmtId="0" fontId="3" fillId="6" borderId="58" xfId="0" applyFont="1" applyFill="1" applyBorder="1" applyAlignment="1">
      <alignment horizontal="center" vertical="center"/>
    </xf>
    <xf numFmtId="0" fontId="3" fillId="6" borderId="59" xfId="0" applyFont="1" applyFill="1" applyBorder="1">
      <alignment vertical="center"/>
    </xf>
    <xf numFmtId="0" fontId="5" fillId="6" borderId="47" xfId="0" applyFont="1" applyFill="1" applyBorder="1" applyAlignment="1">
      <alignment horizontal="center" vertical="top"/>
    </xf>
    <xf numFmtId="0" fontId="5" fillId="6" borderId="3" xfId="0" applyFont="1" applyFill="1" applyBorder="1" applyAlignment="1">
      <alignment horizontal="center" vertical="top"/>
    </xf>
    <xf numFmtId="0" fontId="5" fillId="6" borderId="4" xfId="0" applyFont="1" applyFill="1" applyBorder="1" applyAlignment="1">
      <alignment horizontal="center" vertical="top"/>
    </xf>
    <xf numFmtId="0" fontId="5" fillId="6" borderId="40" xfId="0" applyFont="1" applyFill="1" applyBorder="1" applyAlignment="1">
      <alignment horizontal="left" vertical="top"/>
    </xf>
    <xf numFmtId="0" fontId="3" fillId="0" borderId="3" xfId="0" applyFont="1" applyFill="1" applyBorder="1">
      <alignment vertical="center"/>
    </xf>
    <xf numFmtId="0" fontId="5" fillId="0" borderId="48" xfId="0" applyFont="1" applyFill="1" applyBorder="1" applyAlignment="1">
      <alignment horizontal="center" vertical="top"/>
    </xf>
    <xf numFmtId="0" fontId="5" fillId="0" borderId="49" xfId="0" applyFont="1" applyFill="1" applyBorder="1" applyAlignment="1">
      <alignment horizontal="center" vertical="top"/>
    </xf>
    <xf numFmtId="0" fontId="5" fillId="0" borderId="50" xfId="0" applyFont="1" applyFill="1" applyBorder="1" applyAlignment="1">
      <alignment horizontal="center" vertical="top"/>
    </xf>
    <xf numFmtId="0" fontId="5" fillId="0" borderId="40" xfId="0" applyFont="1" applyFill="1" applyBorder="1" applyAlignment="1">
      <alignment horizontal="left" vertical="top"/>
    </xf>
    <xf numFmtId="0" fontId="8" fillId="7" borderId="3" xfId="0" applyFont="1" applyFill="1" applyBorder="1" applyAlignment="1">
      <alignment horizontal="center" vertical="center"/>
    </xf>
    <xf numFmtId="0" fontId="5" fillId="7" borderId="47" xfId="0" applyFont="1" applyFill="1" applyBorder="1" applyAlignment="1">
      <alignment horizontal="center" vertical="top"/>
    </xf>
    <xf numFmtId="0" fontId="5" fillId="7" borderId="3" xfId="0" applyFont="1" applyFill="1" applyBorder="1" applyAlignment="1">
      <alignment horizontal="center" vertical="top"/>
    </xf>
    <xf numFmtId="0" fontId="5" fillId="7" borderId="4" xfId="0" applyFont="1" applyFill="1" applyBorder="1" applyAlignment="1">
      <alignment horizontal="center" vertical="top"/>
    </xf>
    <xf numFmtId="0" fontId="5" fillId="7" borderId="40" xfId="0" applyFont="1" applyFill="1" applyBorder="1" applyAlignment="1">
      <alignment horizontal="left" vertical="top"/>
    </xf>
    <xf numFmtId="0" fontId="4" fillId="7" borderId="3" xfId="0" applyFont="1" applyFill="1" applyBorder="1" applyAlignment="1">
      <alignment horizontal="center" vertical="center"/>
    </xf>
    <xf numFmtId="0" fontId="4" fillId="7" borderId="6" xfId="0" applyFont="1" applyFill="1" applyBorder="1" applyAlignment="1">
      <alignment horizontal="center" vertical="center"/>
    </xf>
    <xf numFmtId="176" fontId="3" fillId="7" borderId="3" xfId="0" applyNumberFormat="1" applyFont="1" applyFill="1" applyBorder="1" applyAlignment="1">
      <alignment horizontal="center" vertical="center"/>
    </xf>
    <xf numFmtId="0" fontId="4" fillId="7" borderId="4" xfId="0" applyFont="1" applyFill="1" applyBorder="1" applyAlignment="1">
      <alignment vertical="center"/>
    </xf>
    <xf numFmtId="0" fontId="7" fillId="7" borderId="4" xfId="0" applyFont="1" applyFill="1" applyBorder="1" applyAlignment="1">
      <alignment horizontal="left"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3" fillId="0" borderId="60" xfId="0" applyFont="1" applyFill="1" applyBorder="1">
      <alignment vertical="center"/>
    </xf>
    <xf numFmtId="0" fontId="4" fillId="8" borderId="6" xfId="0" applyFont="1" applyFill="1" applyBorder="1" applyAlignment="1">
      <alignment horizontal="center" vertical="center"/>
    </xf>
    <xf numFmtId="0" fontId="4" fillId="8" borderId="14" xfId="0" applyFont="1" applyFill="1" applyBorder="1" applyAlignment="1">
      <alignment horizontal="center" vertical="center"/>
    </xf>
    <xf numFmtId="0" fontId="4" fillId="8" borderId="3" xfId="0" applyFont="1" applyFill="1" applyBorder="1" applyAlignment="1">
      <alignment horizontal="center" vertical="center"/>
    </xf>
    <xf numFmtId="0" fontId="5" fillId="8" borderId="47" xfId="0" applyFont="1" applyFill="1" applyBorder="1" applyAlignment="1">
      <alignment horizontal="center" vertical="top"/>
    </xf>
    <xf numFmtId="0" fontId="5" fillId="8" borderId="3" xfId="0" applyFont="1" applyFill="1" applyBorder="1" applyAlignment="1">
      <alignment horizontal="center" vertical="top"/>
    </xf>
    <xf numFmtId="0" fontId="5" fillId="8" borderId="4" xfId="0" applyFont="1" applyFill="1" applyBorder="1" applyAlignment="1">
      <alignment horizontal="center" vertical="top"/>
    </xf>
    <xf numFmtId="0" fontId="5" fillId="8" borderId="40" xfId="0" applyFont="1" applyFill="1" applyBorder="1" applyAlignment="1">
      <alignment horizontal="left" vertical="top"/>
    </xf>
    <xf numFmtId="0" fontId="5" fillId="0" borderId="47" xfId="0" applyFont="1" applyFill="1" applyBorder="1" applyAlignment="1">
      <alignment horizontal="center" vertical="top"/>
    </xf>
    <xf numFmtId="0" fontId="5" fillId="0" borderId="3" xfId="0" applyFont="1" applyFill="1" applyBorder="1" applyAlignment="1">
      <alignment horizontal="center" vertical="top"/>
    </xf>
    <xf numFmtId="0" fontId="5" fillId="0" borderId="4" xfId="0" applyFont="1" applyFill="1" applyBorder="1" applyAlignment="1">
      <alignment horizontal="center" vertical="top"/>
    </xf>
    <xf numFmtId="0" fontId="5" fillId="5" borderId="47" xfId="0" applyFont="1" applyFill="1" applyBorder="1" applyAlignment="1">
      <alignment horizontal="center" vertical="top"/>
    </xf>
    <xf numFmtId="0" fontId="5" fillId="5" borderId="3" xfId="0" applyFont="1" applyFill="1" applyBorder="1" applyAlignment="1">
      <alignment horizontal="center" vertical="top"/>
    </xf>
    <xf numFmtId="0" fontId="5" fillId="5" borderId="4" xfId="0" applyFont="1" applyFill="1" applyBorder="1" applyAlignment="1">
      <alignment horizontal="center" vertical="top"/>
    </xf>
    <xf numFmtId="0" fontId="7" fillId="0" borderId="4" xfId="0" applyFont="1" applyBorder="1" applyAlignment="1">
      <alignment horizontal="left" vertical="center"/>
    </xf>
    <xf numFmtId="0" fontId="3" fillId="0" borderId="10" xfId="0" applyFont="1" applyFill="1" applyBorder="1">
      <alignment vertical="center"/>
    </xf>
    <xf numFmtId="0" fontId="3" fillId="0" borderId="61" xfId="0" applyFont="1" applyFill="1" applyBorder="1">
      <alignment vertical="center"/>
    </xf>
    <xf numFmtId="0" fontId="5" fillId="0" borderId="3" xfId="0" applyFont="1" applyFill="1" applyBorder="1">
      <alignment vertical="center"/>
    </xf>
    <xf numFmtId="0" fontId="5" fillId="0" borderId="47" xfId="0" applyFont="1" applyBorder="1" applyAlignment="1">
      <alignment horizontal="center" vertical="top"/>
    </xf>
    <xf numFmtId="0" fontId="5" fillId="0" borderId="3" xfId="0" applyFont="1" applyBorder="1" applyAlignment="1">
      <alignment horizontal="center" vertical="top"/>
    </xf>
    <xf numFmtId="0" fontId="5" fillId="0" borderId="4" xfId="0" applyFont="1" applyBorder="1" applyAlignment="1">
      <alignment horizontal="center" vertical="top"/>
    </xf>
    <xf numFmtId="0" fontId="3" fillId="0" borderId="47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8" fillId="4" borderId="47" xfId="0" applyFont="1" applyFill="1" applyBorder="1" applyAlignment="1">
      <alignment horizontal="center" vertical="center"/>
    </xf>
    <xf numFmtId="0" fontId="8" fillId="4" borderId="62" xfId="0" applyFont="1" applyFill="1" applyBorder="1" applyAlignment="1">
      <alignment horizontal="center" vertical="center"/>
    </xf>
    <xf numFmtId="0" fontId="8" fillId="0" borderId="63" xfId="0" applyFont="1" applyBorder="1" applyAlignment="1">
      <alignment horizontal="center" vertical="center"/>
    </xf>
    <xf numFmtId="176" fontId="3" fillId="0" borderId="64" xfId="0" applyNumberFormat="1" applyFont="1" applyFill="1" applyBorder="1" applyAlignment="1">
      <alignment horizontal="center" vertical="center"/>
    </xf>
    <xf numFmtId="0" fontId="5" fillId="0" borderId="30" xfId="0" applyFont="1" applyBorder="1">
      <alignment vertical="center"/>
    </xf>
    <xf numFmtId="0" fontId="3" fillId="0" borderId="31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49" fontId="6" fillId="3" borderId="44" xfId="0" applyNumberFormat="1" applyFont="1" applyFill="1" applyBorder="1" applyAlignment="1">
      <alignment horizontal="center" vertical="center" wrapText="1"/>
    </xf>
    <xf numFmtId="0" fontId="3" fillId="6" borderId="1" xfId="0" applyFont="1" applyFill="1" applyBorder="1">
      <alignment vertical="center"/>
    </xf>
    <xf numFmtId="0" fontId="3" fillId="6" borderId="26" xfId="0" applyFont="1" applyFill="1" applyBorder="1">
      <alignment vertical="center"/>
    </xf>
    <xf numFmtId="0" fontId="3" fillId="6" borderId="38" xfId="0" applyFont="1" applyFill="1" applyBorder="1">
      <alignment vertical="center"/>
    </xf>
    <xf numFmtId="0" fontId="3" fillId="6" borderId="47" xfId="0" applyFont="1" applyFill="1" applyBorder="1">
      <alignment vertical="center"/>
    </xf>
    <xf numFmtId="0" fontId="3" fillId="6" borderId="3" xfId="0" applyFont="1" applyFill="1" applyBorder="1">
      <alignment vertical="center"/>
    </xf>
    <xf numFmtId="0" fontId="3" fillId="0" borderId="48" xfId="0" applyFont="1" applyBorder="1">
      <alignment vertical="center"/>
    </xf>
    <xf numFmtId="0" fontId="3" fillId="0" borderId="49" xfId="0" applyFont="1" applyBorder="1">
      <alignment vertical="center"/>
    </xf>
    <xf numFmtId="0" fontId="3" fillId="0" borderId="50" xfId="0" applyFont="1" applyBorder="1">
      <alignment vertical="center"/>
    </xf>
    <xf numFmtId="0" fontId="3" fillId="7" borderId="3" xfId="0" applyFont="1" applyFill="1" applyBorder="1">
      <alignment vertical="center"/>
    </xf>
    <xf numFmtId="0" fontId="3" fillId="7" borderId="47" xfId="0" applyFont="1" applyFill="1" applyBorder="1">
      <alignment vertical="center"/>
    </xf>
    <xf numFmtId="0" fontId="22" fillId="8" borderId="3" xfId="0" applyFont="1" applyFill="1" applyBorder="1" applyAlignment="1">
      <alignment horizontal="left" vertical="center"/>
    </xf>
    <xf numFmtId="0" fontId="3" fillId="8" borderId="47" xfId="0" applyFont="1" applyFill="1" applyBorder="1">
      <alignment vertical="center"/>
    </xf>
    <xf numFmtId="0" fontId="3" fillId="8" borderId="3" xfId="0" applyFont="1" applyFill="1" applyBorder="1">
      <alignment vertical="center"/>
    </xf>
    <xf numFmtId="0" fontId="3" fillId="8" borderId="4" xfId="0" applyFont="1" applyFill="1" applyBorder="1">
      <alignment vertical="center"/>
    </xf>
    <xf numFmtId="0" fontId="5" fillId="5" borderId="22" xfId="0" applyFont="1" applyFill="1" applyBorder="1" applyAlignment="1">
      <alignment horizontal="center" vertical="center"/>
    </xf>
    <xf numFmtId="176" fontId="3" fillId="5" borderId="22" xfId="0" applyNumberFormat="1" applyFont="1" applyFill="1" applyBorder="1" applyAlignment="1">
      <alignment horizontal="center" vertical="center"/>
    </xf>
    <xf numFmtId="0" fontId="5" fillId="5" borderId="22" xfId="0" applyFont="1" applyFill="1" applyBorder="1" applyAlignment="1">
      <alignment horizontal="left" vertical="center"/>
    </xf>
    <xf numFmtId="0" fontId="5" fillId="0" borderId="12" xfId="0" applyFont="1" applyBorder="1">
      <alignment vertical="center"/>
    </xf>
    <xf numFmtId="0" fontId="3" fillId="0" borderId="51" xfId="0" applyFont="1" applyBorder="1">
      <alignment vertical="center"/>
    </xf>
    <xf numFmtId="0" fontId="3" fillId="0" borderId="52" xfId="0" applyFont="1" applyBorder="1">
      <alignment vertical="center"/>
    </xf>
    <xf numFmtId="0" fontId="3" fillId="0" borderId="53" xfId="0" applyFont="1" applyBorder="1">
      <alignment vertical="center"/>
    </xf>
    <xf numFmtId="0" fontId="3" fillId="0" borderId="16" xfId="0" applyFont="1" applyBorder="1">
      <alignment vertical="center"/>
    </xf>
    <xf numFmtId="0" fontId="5" fillId="6" borderId="57" xfId="0" applyFont="1" applyFill="1" applyBorder="1" applyAlignment="1">
      <alignment horizontal="center" vertical="center"/>
    </xf>
    <xf numFmtId="0" fontId="5" fillId="6" borderId="57" xfId="0" applyFont="1" applyFill="1" applyBorder="1">
      <alignment vertical="center"/>
    </xf>
    <xf numFmtId="0" fontId="3" fillId="6" borderId="55" xfId="0" applyFont="1" applyFill="1" applyBorder="1">
      <alignment vertical="center"/>
    </xf>
    <xf numFmtId="0" fontId="3" fillId="6" borderId="57" xfId="0" applyFont="1" applyFill="1" applyBorder="1">
      <alignment vertical="center"/>
    </xf>
    <xf numFmtId="0" fontId="3" fillId="6" borderId="58" xfId="0" applyFont="1" applyFill="1" applyBorder="1">
      <alignment vertical="center"/>
    </xf>
    <xf numFmtId="0" fontId="5" fillId="6" borderId="47" xfId="0" applyFont="1" applyFill="1" applyBorder="1" applyAlignment="1">
      <alignment horizontal="left" vertical="top"/>
    </xf>
    <xf numFmtId="0" fontId="5" fillId="6" borderId="3" xfId="0" applyFont="1" applyFill="1" applyBorder="1" applyAlignment="1">
      <alignment horizontal="left" vertical="top"/>
    </xf>
    <xf numFmtId="0" fontId="5" fillId="6" borderId="4" xfId="0" applyFont="1" applyFill="1" applyBorder="1" applyAlignment="1">
      <alignment horizontal="left" vertical="top"/>
    </xf>
    <xf numFmtId="0" fontId="5" fillId="7" borderId="10" xfId="0" applyFont="1" applyFill="1" applyBorder="1" applyAlignment="1">
      <alignment horizontal="left" vertical="top"/>
    </xf>
    <xf numFmtId="0" fontId="5" fillId="7" borderId="47" xfId="0" applyFont="1" applyFill="1" applyBorder="1" applyAlignment="1">
      <alignment horizontal="left" vertical="top"/>
    </xf>
    <xf numFmtId="0" fontId="5" fillId="7" borderId="3" xfId="0" applyFont="1" applyFill="1" applyBorder="1" applyAlignment="1">
      <alignment horizontal="left" vertical="top"/>
    </xf>
    <xf numFmtId="0" fontId="7" fillId="7" borderId="3" xfId="0" applyFont="1" applyFill="1" applyBorder="1" applyAlignment="1">
      <alignment horizontal="left" vertical="center"/>
    </xf>
    <xf numFmtId="0" fontId="7" fillId="8" borderId="3" xfId="0" applyFont="1" applyFill="1" applyBorder="1" applyAlignment="1">
      <alignment horizontal="left" vertical="center"/>
    </xf>
    <xf numFmtId="0" fontId="5" fillId="8" borderId="47" xfId="0" applyFont="1" applyFill="1" applyBorder="1" applyAlignment="1">
      <alignment horizontal="left" vertical="top"/>
    </xf>
    <xf numFmtId="0" fontId="5" fillId="8" borderId="3" xfId="0" applyFont="1" applyFill="1" applyBorder="1" applyAlignment="1">
      <alignment horizontal="left" vertical="top"/>
    </xf>
    <xf numFmtId="0" fontId="5" fillId="8" borderId="4" xfId="0" applyFont="1" applyFill="1" applyBorder="1" applyAlignment="1">
      <alignment horizontal="left" vertical="top"/>
    </xf>
    <xf numFmtId="0" fontId="7" fillId="8" borderId="3" xfId="0" applyFont="1" applyFill="1" applyBorder="1" applyAlignment="1">
      <alignment vertical="center"/>
    </xf>
    <xf numFmtId="0" fontId="10" fillId="8" borderId="6" xfId="0" applyFont="1" applyFill="1" applyBorder="1" applyAlignment="1">
      <alignment horizontal="center" vertical="center"/>
    </xf>
    <xf numFmtId="0" fontId="10" fillId="8" borderId="14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7" fillId="8" borderId="3" xfId="0" applyFont="1" applyFill="1" applyBorder="1" applyAlignment="1">
      <alignment horizontal="center" vertical="center"/>
    </xf>
    <xf numFmtId="176" fontId="4" fillId="8" borderId="7" xfId="0" applyNumberFormat="1" applyFont="1" applyFill="1" applyBorder="1" applyAlignment="1">
      <alignment horizontal="center" vertical="center"/>
    </xf>
    <xf numFmtId="0" fontId="7" fillId="8" borderId="10" xfId="0" applyFont="1" applyFill="1" applyBorder="1" applyAlignment="1">
      <alignment horizontal="left" vertical="top"/>
    </xf>
    <xf numFmtId="0" fontId="10" fillId="9" borderId="6" xfId="0" applyFont="1" applyFill="1" applyBorder="1" applyAlignment="1">
      <alignment horizontal="center" vertical="center"/>
    </xf>
    <xf numFmtId="0" fontId="10" fillId="9" borderId="14" xfId="0" applyFont="1" applyFill="1" applyBorder="1" applyAlignment="1">
      <alignment horizontal="center" vertical="center"/>
    </xf>
    <xf numFmtId="0" fontId="11" fillId="9" borderId="7" xfId="0" applyFont="1" applyFill="1" applyBorder="1" applyAlignment="1">
      <alignment horizontal="center" vertical="center"/>
    </xf>
    <xf numFmtId="0" fontId="7" fillId="9" borderId="3" xfId="0" applyFont="1" applyFill="1" applyBorder="1" applyAlignment="1">
      <alignment horizontal="center" vertical="center"/>
    </xf>
    <xf numFmtId="176" fontId="4" fillId="9" borderId="7" xfId="0" applyNumberFormat="1" applyFont="1" applyFill="1" applyBorder="1" applyAlignment="1">
      <alignment horizontal="center" vertical="center"/>
    </xf>
    <xf numFmtId="0" fontId="3" fillId="9" borderId="3" xfId="0" applyFont="1" applyFill="1" applyBorder="1">
      <alignment vertical="center"/>
    </xf>
    <xf numFmtId="0" fontId="18" fillId="9" borderId="7" xfId="0" applyFont="1" applyFill="1" applyBorder="1" applyAlignment="1">
      <alignment horizontal="center" vertical="center"/>
    </xf>
    <xf numFmtId="0" fontId="5" fillId="9" borderId="47" xfId="0" applyFont="1" applyFill="1" applyBorder="1" applyAlignment="1">
      <alignment horizontal="left" vertical="top"/>
    </xf>
    <xf numFmtId="0" fontId="5" fillId="9" borderId="3" xfId="0" applyFont="1" applyFill="1" applyBorder="1" applyAlignment="1">
      <alignment horizontal="left" vertical="top"/>
    </xf>
    <xf numFmtId="0" fontId="5" fillId="9" borderId="4" xfId="0" applyFont="1" applyFill="1" applyBorder="1" applyAlignment="1">
      <alignment horizontal="left" vertical="top"/>
    </xf>
    <xf numFmtId="0" fontId="3" fillId="0" borderId="3" xfId="0" applyFont="1" applyBorder="1">
      <alignment vertical="center"/>
    </xf>
    <xf numFmtId="0" fontId="5" fillId="5" borderId="48" xfId="0" applyFont="1" applyFill="1" applyBorder="1" applyAlignment="1">
      <alignment horizontal="center" vertical="center"/>
    </xf>
    <xf numFmtId="0" fontId="5" fillId="5" borderId="49" xfId="0" applyFont="1" applyFill="1" applyBorder="1" applyAlignment="1">
      <alignment horizontal="center" vertical="center"/>
    </xf>
    <xf numFmtId="0" fontId="5" fillId="5" borderId="50" xfId="0" applyFont="1" applyFill="1" applyBorder="1" applyAlignment="1">
      <alignment horizontal="center" vertical="center"/>
    </xf>
    <xf numFmtId="0" fontId="8" fillId="10" borderId="6" xfId="0" applyFont="1" applyFill="1" applyBorder="1" applyAlignment="1">
      <alignment horizontal="center" vertical="center"/>
    </xf>
    <xf numFmtId="0" fontId="8" fillId="10" borderId="14" xfId="0" applyFont="1" applyFill="1" applyBorder="1" applyAlignment="1">
      <alignment horizontal="center" vertical="center"/>
    </xf>
    <xf numFmtId="0" fontId="18" fillId="10" borderId="7" xfId="0" applyFont="1" applyFill="1" applyBorder="1" applyAlignment="1">
      <alignment horizontal="center" vertical="center"/>
    </xf>
    <xf numFmtId="0" fontId="7" fillId="10" borderId="3" xfId="0" applyFont="1" applyFill="1" applyBorder="1" applyAlignment="1">
      <alignment horizontal="center" vertical="center"/>
    </xf>
    <xf numFmtId="176" fontId="3" fillId="10" borderId="7" xfId="0" applyNumberFormat="1" applyFont="1" applyFill="1" applyBorder="1" applyAlignment="1">
      <alignment horizontal="center" vertical="center"/>
    </xf>
    <xf numFmtId="0" fontId="5" fillId="10" borderId="3" xfId="0" applyFont="1" applyFill="1" applyBorder="1" applyAlignment="1">
      <alignment horizontal="left" vertical="center"/>
    </xf>
    <xf numFmtId="0" fontId="5" fillId="10" borderId="47" xfId="0" applyFont="1" applyFill="1" applyBorder="1" applyAlignment="1">
      <alignment horizontal="center" vertical="center"/>
    </xf>
    <xf numFmtId="0" fontId="5" fillId="10" borderId="3" xfId="0" applyFont="1" applyFill="1" applyBorder="1" applyAlignment="1">
      <alignment horizontal="center" vertical="center"/>
    </xf>
    <xf numFmtId="0" fontId="5" fillId="10" borderId="4" xfId="0" applyFont="1" applyFill="1" applyBorder="1" applyAlignment="1">
      <alignment horizontal="center" vertical="center"/>
    </xf>
    <xf numFmtId="0" fontId="5" fillId="10" borderId="4" xfId="0" applyFont="1" applyFill="1" applyBorder="1" applyAlignment="1">
      <alignment horizontal="left" vertical="top"/>
    </xf>
    <xf numFmtId="0" fontId="22" fillId="10" borderId="3" xfId="0" applyFont="1" applyFill="1" applyBorder="1" applyAlignment="1">
      <alignment horizontal="left" vertical="center"/>
    </xf>
    <xf numFmtId="0" fontId="10" fillId="10" borderId="6" xfId="0" applyFont="1" applyFill="1" applyBorder="1" applyAlignment="1">
      <alignment horizontal="center" vertical="center"/>
    </xf>
    <xf numFmtId="0" fontId="10" fillId="10" borderId="14" xfId="0" applyFont="1" applyFill="1" applyBorder="1" applyAlignment="1">
      <alignment horizontal="center" vertical="center"/>
    </xf>
    <xf numFmtId="0" fontId="11" fillId="10" borderId="7" xfId="0" applyFont="1" applyFill="1" applyBorder="1" applyAlignment="1">
      <alignment horizontal="center" vertical="center"/>
    </xf>
    <xf numFmtId="176" fontId="4" fillId="10" borderId="7" xfId="0" applyNumberFormat="1" applyFont="1" applyFill="1" applyBorder="1" applyAlignment="1">
      <alignment horizontal="center" vertical="center"/>
    </xf>
    <xf numFmtId="0" fontId="22" fillId="10" borderId="3" xfId="0" applyFont="1" applyFill="1" applyBorder="1" applyAlignment="1">
      <alignment vertical="center"/>
    </xf>
    <xf numFmtId="0" fontId="8" fillId="11" borderId="6" xfId="0" applyFont="1" applyFill="1" applyBorder="1" applyAlignment="1">
      <alignment horizontal="center" vertical="center"/>
    </xf>
    <xf numFmtId="0" fontId="8" fillId="11" borderId="14" xfId="0" applyFont="1" applyFill="1" applyBorder="1" applyAlignment="1">
      <alignment horizontal="center" vertical="center"/>
    </xf>
    <xf numFmtId="0" fontId="18" fillId="11" borderId="7" xfId="0" applyFont="1" applyFill="1" applyBorder="1" applyAlignment="1">
      <alignment horizontal="center" vertical="center"/>
    </xf>
    <xf numFmtId="0" fontId="7" fillId="11" borderId="3" xfId="0" applyFont="1" applyFill="1" applyBorder="1" applyAlignment="1">
      <alignment horizontal="center" vertical="center"/>
    </xf>
    <xf numFmtId="176" fontId="3" fillId="11" borderId="7" xfId="0" applyNumberFormat="1" applyFont="1" applyFill="1" applyBorder="1" applyAlignment="1">
      <alignment horizontal="center" vertical="center"/>
    </xf>
    <xf numFmtId="0" fontId="24" fillId="11" borderId="3" xfId="0" applyFont="1" applyFill="1" applyBorder="1" applyAlignment="1">
      <alignment horizontal="left" vertical="center"/>
    </xf>
    <xf numFmtId="0" fontId="5" fillId="11" borderId="10" xfId="0" applyFont="1" applyFill="1" applyBorder="1" applyAlignment="1">
      <alignment horizontal="left" vertical="top"/>
    </xf>
    <xf numFmtId="0" fontId="5" fillId="11" borderId="47" xfId="0" applyFont="1" applyFill="1" applyBorder="1" applyAlignment="1">
      <alignment horizontal="center" vertical="center"/>
    </xf>
    <xf numFmtId="0" fontId="5" fillId="11" borderId="3" xfId="0" applyFont="1" applyFill="1" applyBorder="1" applyAlignment="1">
      <alignment horizontal="center" vertical="center"/>
    </xf>
    <xf numFmtId="0" fontId="5" fillId="11" borderId="4" xfId="0" applyFont="1" applyFill="1" applyBorder="1" applyAlignment="1">
      <alignment horizontal="center" vertical="center"/>
    </xf>
    <xf numFmtId="0" fontId="5" fillId="11" borderId="4" xfId="0" applyFont="1" applyFill="1" applyBorder="1" applyAlignment="1">
      <alignment horizontal="left" vertical="top"/>
    </xf>
    <xf numFmtId="0" fontId="5" fillId="5" borderId="47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8" fillId="12" borderId="6" xfId="0" applyFont="1" applyFill="1" applyBorder="1" applyAlignment="1">
      <alignment horizontal="center" vertical="center"/>
    </xf>
    <xf numFmtId="0" fontId="8" fillId="12" borderId="14" xfId="0" applyFont="1" applyFill="1" applyBorder="1" applyAlignment="1">
      <alignment horizontal="center" vertical="center"/>
    </xf>
    <xf numFmtId="0" fontId="18" fillId="12" borderId="7" xfId="0" applyFont="1" applyFill="1" applyBorder="1" applyAlignment="1">
      <alignment horizontal="center" vertical="center"/>
    </xf>
    <xf numFmtId="0" fontId="7" fillId="12" borderId="3" xfId="0" applyFont="1" applyFill="1" applyBorder="1" applyAlignment="1">
      <alignment horizontal="center" vertical="center"/>
    </xf>
    <xf numFmtId="176" fontId="3" fillId="12" borderId="7" xfId="0" applyNumberFormat="1" applyFont="1" applyFill="1" applyBorder="1" applyAlignment="1">
      <alignment horizontal="center" vertical="center"/>
    </xf>
    <xf numFmtId="0" fontId="5" fillId="12" borderId="3" xfId="0" applyFont="1" applyFill="1" applyBorder="1" applyAlignment="1">
      <alignment horizontal="left" vertical="center"/>
    </xf>
    <xf numFmtId="0" fontId="5" fillId="12" borderId="10" xfId="0" applyFont="1" applyFill="1" applyBorder="1" applyAlignment="1">
      <alignment horizontal="left" vertical="top"/>
    </xf>
    <xf numFmtId="0" fontId="5" fillId="12" borderId="47" xfId="0" applyFont="1" applyFill="1" applyBorder="1" applyAlignment="1">
      <alignment horizontal="center" vertical="center"/>
    </xf>
    <xf numFmtId="0" fontId="5" fillId="12" borderId="3" xfId="0" applyFont="1" applyFill="1" applyBorder="1" applyAlignment="1">
      <alignment horizontal="center" vertical="center"/>
    </xf>
    <xf numFmtId="0" fontId="5" fillId="12" borderId="4" xfId="0" applyFont="1" applyFill="1" applyBorder="1" applyAlignment="1">
      <alignment horizontal="center" vertical="center"/>
    </xf>
    <xf numFmtId="0" fontId="5" fillId="12" borderId="4" xfId="0" applyFont="1" applyFill="1" applyBorder="1" applyAlignment="1">
      <alignment horizontal="left" vertical="top"/>
    </xf>
    <xf numFmtId="0" fontId="8" fillId="12" borderId="32" xfId="0" applyFont="1" applyFill="1" applyBorder="1" applyAlignment="1">
      <alignment horizontal="center" vertical="center"/>
    </xf>
    <xf numFmtId="0" fontId="18" fillId="12" borderId="33" xfId="0" applyFont="1" applyFill="1" applyBorder="1" applyAlignment="1">
      <alignment horizontal="center" vertical="center"/>
    </xf>
    <xf numFmtId="0" fontId="7" fillId="12" borderId="33" xfId="0" applyFont="1" applyFill="1" applyBorder="1" applyAlignment="1">
      <alignment horizontal="center" vertical="center"/>
    </xf>
    <xf numFmtId="176" fontId="3" fillId="12" borderId="33" xfId="0" applyNumberFormat="1" applyFont="1" applyFill="1" applyBorder="1" applyAlignment="1">
      <alignment horizontal="center" vertical="center"/>
    </xf>
    <xf numFmtId="0" fontId="5" fillId="12" borderId="33" xfId="0" applyFont="1" applyFill="1" applyBorder="1">
      <alignment vertical="center"/>
    </xf>
    <xf numFmtId="0" fontId="18" fillId="12" borderId="64" xfId="0" applyFont="1" applyFill="1" applyBorder="1" applyAlignment="1">
      <alignment horizontal="center" vertical="center"/>
    </xf>
    <xf numFmtId="0" fontId="3" fillId="12" borderId="34" xfId="0" applyFont="1" applyFill="1" applyBorder="1">
      <alignment vertical="center"/>
    </xf>
    <xf numFmtId="0" fontId="3" fillId="12" borderId="31" xfId="0" applyFont="1" applyFill="1" applyBorder="1" applyAlignment="1">
      <alignment horizontal="center" vertical="center"/>
    </xf>
    <xf numFmtId="0" fontId="3" fillId="12" borderId="33" xfId="0" applyFont="1" applyFill="1" applyBorder="1" applyAlignment="1">
      <alignment horizontal="center" vertical="center"/>
    </xf>
    <xf numFmtId="0" fontId="3" fillId="12" borderId="30" xfId="0" applyFont="1" applyFill="1" applyBorder="1" applyAlignment="1">
      <alignment horizontal="center" vertical="center"/>
    </xf>
    <xf numFmtId="0" fontId="3" fillId="12" borderId="30" xfId="0" applyFont="1" applyFill="1" applyBorder="1">
      <alignment vertical="center"/>
    </xf>
    <xf numFmtId="0" fontId="9" fillId="0" borderId="23" xfId="0" applyFont="1" applyFill="1" applyBorder="1" applyAlignment="1">
      <alignment horizontal="right" vertical="center"/>
    </xf>
    <xf numFmtId="0" fontId="15" fillId="0" borderId="0" xfId="0" applyFont="1" applyBorder="1" applyAlignment="1">
      <alignment horizontal="center" vertical="center"/>
    </xf>
    <xf numFmtId="0" fontId="9" fillId="0" borderId="27" xfId="0" applyFont="1" applyFill="1" applyBorder="1" applyAlignment="1">
      <alignment horizontal="right" vertical="center"/>
    </xf>
    <xf numFmtId="0" fontId="16" fillId="0" borderId="0" xfId="0" applyFont="1" applyBorder="1" applyAlignment="1">
      <alignment horizontal="center" vertical="center"/>
    </xf>
    <xf numFmtId="0" fontId="16" fillId="0" borderId="24" xfId="0" applyFont="1" applyBorder="1" applyAlignment="1">
      <alignment horizontal="center" vertical="center"/>
    </xf>
    <xf numFmtId="0" fontId="9" fillId="0" borderId="35" xfId="0" applyFont="1" applyFill="1" applyBorder="1" applyAlignment="1">
      <alignment horizontal="right" vertical="center"/>
    </xf>
    <xf numFmtId="0" fontId="15" fillId="0" borderId="2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9" fillId="0" borderId="23" xfId="0" applyFont="1" applyBorder="1" applyAlignment="1">
      <alignment horizontal="right" vertical="center"/>
    </xf>
    <xf numFmtId="0" fontId="15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9" fillId="2" borderId="36" xfId="0" applyFont="1" applyFill="1" applyBorder="1" applyAlignment="1">
      <alignment horizontal="center" vertical="center" wrapText="1"/>
    </xf>
    <xf numFmtId="0" fontId="9" fillId="2" borderId="44" xfId="0" applyFont="1" applyFill="1" applyBorder="1" applyAlignment="1">
      <alignment horizontal="center" vertical="center" wrapText="1"/>
    </xf>
    <xf numFmtId="0" fontId="9" fillId="2" borderId="42" xfId="0" applyFont="1" applyFill="1" applyBorder="1" applyAlignment="1">
      <alignment horizontal="center" vertical="center" wrapText="1"/>
    </xf>
    <xf numFmtId="0" fontId="9" fillId="2" borderId="45" xfId="0" applyFont="1" applyFill="1" applyBorder="1" applyAlignment="1">
      <alignment horizontal="center" vertical="center" wrapText="1"/>
    </xf>
    <xf numFmtId="0" fontId="9" fillId="0" borderId="35" xfId="0" applyFont="1" applyBorder="1" applyAlignment="1">
      <alignment horizontal="right" vertical="center"/>
    </xf>
    <xf numFmtId="0" fontId="9" fillId="2" borderId="41" xfId="0" applyFont="1" applyFill="1" applyBorder="1" applyAlignment="1">
      <alignment horizontal="center" vertical="center" wrapText="1"/>
    </xf>
    <xf numFmtId="0" fontId="9" fillId="2" borderId="43" xfId="0" applyFont="1" applyFill="1" applyBorder="1" applyAlignment="1">
      <alignment horizontal="center" vertical="center" wrapText="1"/>
    </xf>
    <xf numFmtId="0" fontId="6" fillId="3" borderId="36" xfId="0" applyFont="1" applyFill="1" applyBorder="1" applyAlignment="1">
      <alignment horizontal="center" vertical="center" wrapText="1"/>
    </xf>
    <xf numFmtId="0" fontId="6" fillId="3" borderId="44" xfId="0" applyFont="1" applyFill="1" applyBorder="1" applyAlignment="1">
      <alignment horizontal="center" vertical="center" wrapText="1"/>
    </xf>
    <xf numFmtId="0" fontId="6" fillId="3" borderId="42" xfId="0" applyFont="1" applyFill="1" applyBorder="1" applyAlignment="1">
      <alignment horizontal="center" vertical="center" wrapText="1"/>
    </xf>
    <xf numFmtId="0" fontId="6" fillId="3" borderId="45" xfId="0" applyFont="1" applyFill="1" applyBorder="1" applyAlignment="1">
      <alignment horizontal="center" vertical="center" wrapText="1"/>
    </xf>
    <xf numFmtId="0" fontId="6" fillId="3" borderId="41" xfId="0" applyFont="1" applyFill="1" applyBorder="1" applyAlignment="1">
      <alignment horizontal="center" vertical="center"/>
    </xf>
    <xf numFmtId="0" fontId="6" fillId="3" borderId="43" xfId="0" applyFont="1" applyFill="1" applyBorder="1" applyAlignment="1">
      <alignment horizontal="center" vertical="center"/>
    </xf>
    <xf numFmtId="0" fontId="6" fillId="3" borderId="36" xfId="0" applyFont="1" applyFill="1" applyBorder="1" applyAlignment="1">
      <alignment horizontal="center" vertical="center"/>
    </xf>
    <xf numFmtId="0" fontId="6" fillId="3" borderId="44" xfId="0" applyFont="1" applyFill="1" applyBorder="1" applyAlignment="1">
      <alignment horizontal="center" vertical="center"/>
    </xf>
  </cellXfs>
  <cellStyles count="1">
    <cellStyle name="표준" xfId="0" builtinId="0"/>
  </cellStyles>
  <dxfs count="2"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rgb="FFFFC000"/>
      </font>
      <fill>
        <patternFill>
          <bgColor theme="3" tint="-0.24994659260841701"/>
        </patternFill>
      </fill>
    </dxf>
  </dxfs>
  <tableStyles count="0" defaultTableStyle="TableStyleMedium2" defaultPivotStyle="PivotStyleLight16"/>
  <colors>
    <mruColors>
      <color rgb="FFFFBDBD"/>
      <color rgb="FFFF8F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1352550</xdr:colOff>
      <xdr:row>86</xdr:row>
      <xdr:rowOff>76200</xdr:rowOff>
    </xdr:from>
    <xdr:to>
      <xdr:col>10</xdr:col>
      <xdr:colOff>628650</xdr:colOff>
      <xdr:row>86</xdr:row>
      <xdr:rowOff>95250</xdr:rowOff>
    </xdr:to>
    <xdr:cxnSp macro="">
      <xdr:nvCxnSpPr>
        <xdr:cNvPr id="3" name="직선 화살표 연결선 2"/>
        <xdr:cNvCxnSpPr/>
      </xdr:nvCxnSpPr>
      <xdr:spPr>
        <a:xfrm>
          <a:off x="9201150" y="17478375"/>
          <a:ext cx="4324350" cy="19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120027\Desktop\02.1%20&#53580;&#45348;&#49884;\03.%20doc\01.%20laser%20pc\&#53580;&#45348;&#49884;_Siemens%20Address%20Map_230907_FumeData&#52628;&#4403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01.%20Project/03.%20&#51648;&#47704;&#49828;/02.%20&#53580;&#45348;&#49884;/10.%20DOC/01.%20Interface/01.%20Laser%20&amp;%20Log%20PC/&#53580;&#45348;&#49884;_Siemens%20Address%20Map_230907_FumeData&#52628;&#44032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121027\Desktop\Siemens%20Address%20Map_NG&#47560;&#53433;&#54869;&#51064;&#48708;&#51204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121072\Desktop\2023-05-30-Foil%20&#45432;&#52636;%20&#44160;&#49324;&#44592;_Siemens%20Address_Check%20List\2023-05-30-Foil%20&#45432;&#52636;%20&#44160;&#49324;&#44592;_Siemens%20Address_Check%20Li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변수 타입"/>
      <sheetName val="PLC (공급부)"/>
      <sheetName val="Hoist Vision"/>
      <sheetName val="PLC (N&amp;D)"/>
      <sheetName val="스캐너PC"/>
      <sheetName val="로그PC"/>
      <sheetName val="PLC (NG마킹확인비전)"/>
      <sheetName val="블루타일랩 (NG마킹)"/>
      <sheetName val="PLC (Foil노출)"/>
      <sheetName val="프로텍 (Foil노출)"/>
    </sheetNames>
    <sheetDataSet>
      <sheetData sheetId="0" refreshError="1">
        <row r="5">
          <cell r="B5" t="str">
            <v>Bool</v>
          </cell>
          <cell r="C5" t="str">
            <v>bool</v>
          </cell>
          <cell r="D5">
            <v>0.1</v>
          </cell>
          <cell r="E5">
            <v>0.1</v>
          </cell>
        </row>
        <row r="6">
          <cell r="B6" t="str">
            <v>Dint</v>
          </cell>
          <cell r="C6" t="str">
            <v>int</v>
          </cell>
          <cell r="D6">
            <v>4</v>
          </cell>
          <cell r="E6">
            <v>4</v>
          </cell>
        </row>
        <row r="7">
          <cell r="B7" t="str">
            <v>int</v>
          </cell>
          <cell r="C7" t="str">
            <v>short</v>
          </cell>
          <cell r="D7">
            <v>2</v>
          </cell>
          <cell r="E7">
            <v>2</v>
          </cell>
        </row>
        <row r="8">
          <cell r="B8" t="str">
            <v>Real</v>
          </cell>
          <cell r="C8" t="str">
            <v>float</v>
          </cell>
          <cell r="D8">
            <v>4</v>
          </cell>
          <cell r="E8">
            <v>4</v>
          </cell>
        </row>
        <row r="9">
          <cell r="B9" t="str">
            <v>String</v>
          </cell>
          <cell r="C9" t="str">
            <v>string</v>
          </cell>
          <cell r="D9">
            <v>256</v>
          </cell>
          <cell r="E9">
            <v>256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변수 타입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변수 타입"/>
      <sheetName val="PLC (NG마킹확인비전)"/>
      <sheetName val="블루타일랩 (NG마킹)"/>
    </sheetNames>
    <sheetDataSet>
      <sheetData sheetId="0">
        <row r="5">
          <cell r="B5" t="str">
            <v>Bool</v>
          </cell>
          <cell r="C5" t="str">
            <v>bool</v>
          </cell>
          <cell r="D5">
            <v>0.1</v>
          </cell>
          <cell r="E5">
            <v>0.1</v>
          </cell>
        </row>
        <row r="6">
          <cell r="B6" t="str">
            <v>Dint</v>
          </cell>
          <cell r="C6" t="str">
            <v>int</v>
          </cell>
          <cell r="D6">
            <v>4</v>
          </cell>
          <cell r="E6">
            <v>4</v>
          </cell>
        </row>
        <row r="7">
          <cell r="B7" t="str">
            <v>int</v>
          </cell>
          <cell r="C7" t="str">
            <v>short</v>
          </cell>
          <cell r="D7">
            <v>2</v>
          </cell>
          <cell r="E7">
            <v>2</v>
          </cell>
        </row>
        <row r="8">
          <cell r="B8" t="str">
            <v>Real</v>
          </cell>
          <cell r="C8" t="str">
            <v>float</v>
          </cell>
          <cell r="D8">
            <v>4</v>
          </cell>
          <cell r="E8">
            <v>4</v>
          </cell>
        </row>
        <row r="9">
          <cell r="B9" t="str">
            <v>String</v>
          </cell>
          <cell r="C9" t="str">
            <v>string</v>
          </cell>
          <cell r="D9">
            <v>256</v>
          </cell>
          <cell r="E9">
            <v>256</v>
          </cell>
        </row>
      </sheetData>
      <sheetData sheetId="1"/>
      <sheetData sheetId="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변수 타입"/>
      <sheetName val="PLC (Foil노출)"/>
      <sheetName val="검사기 (Foil노출)"/>
    </sheetNames>
    <sheetDataSet>
      <sheetData sheetId="0" refreshError="1">
        <row r="5">
          <cell r="B5" t="str">
            <v>Bool</v>
          </cell>
          <cell r="C5" t="str">
            <v>bool</v>
          </cell>
          <cell r="D5">
            <v>0.1</v>
          </cell>
          <cell r="E5">
            <v>0.1</v>
          </cell>
        </row>
        <row r="6">
          <cell r="B6" t="str">
            <v>Dint</v>
          </cell>
          <cell r="C6" t="str">
            <v>int</v>
          </cell>
          <cell r="D6">
            <v>4</v>
          </cell>
          <cell r="E6">
            <v>4</v>
          </cell>
        </row>
        <row r="7">
          <cell r="B7" t="str">
            <v>int</v>
          </cell>
          <cell r="C7" t="str">
            <v>short</v>
          </cell>
          <cell r="D7">
            <v>2</v>
          </cell>
          <cell r="E7">
            <v>2</v>
          </cell>
        </row>
        <row r="8">
          <cell r="B8" t="str">
            <v>Real</v>
          </cell>
          <cell r="C8" t="str">
            <v>float</v>
          </cell>
          <cell r="D8">
            <v>4</v>
          </cell>
          <cell r="E8">
            <v>4</v>
          </cell>
        </row>
        <row r="9">
          <cell r="B9" t="str">
            <v>String</v>
          </cell>
          <cell r="C9" t="str">
            <v>string</v>
          </cell>
          <cell r="D9">
            <v>256</v>
          </cell>
          <cell r="E9">
            <v>256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F19"/>
  <sheetViews>
    <sheetView workbookViewId="0">
      <selection activeCell="F5" sqref="F5"/>
    </sheetView>
  </sheetViews>
  <sheetFormatPr defaultRowHeight="13.5"/>
  <cols>
    <col min="2" max="3" width="20.625" customWidth="1"/>
    <col min="5" max="5" width="10.125" bestFit="1" customWidth="1"/>
  </cols>
  <sheetData>
    <row r="4" spans="2:6" ht="27">
      <c r="B4" s="21" t="s">
        <v>339</v>
      </c>
      <c r="C4" s="21" t="s">
        <v>340</v>
      </c>
      <c r="D4" s="21" t="s">
        <v>367</v>
      </c>
      <c r="E4" s="21" t="s">
        <v>366</v>
      </c>
    </row>
    <row r="5" spans="2:6" ht="15.95" customHeight="1">
      <c r="B5" s="4" t="s">
        <v>341</v>
      </c>
      <c r="C5" s="4" t="s">
        <v>342</v>
      </c>
      <c r="D5" s="49">
        <v>0.1</v>
      </c>
      <c r="E5" s="49">
        <v>0.1</v>
      </c>
      <c r="F5" t="s">
        <v>424</v>
      </c>
    </row>
    <row r="6" spans="2:6" ht="15.95" customHeight="1">
      <c r="B6" s="4" t="s">
        <v>343</v>
      </c>
      <c r="C6" s="4" t="s">
        <v>344</v>
      </c>
      <c r="D6" s="49">
        <v>4</v>
      </c>
      <c r="E6" s="49">
        <v>4</v>
      </c>
    </row>
    <row r="7" spans="2:6" ht="15.95" customHeight="1">
      <c r="B7" s="4" t="s">
        <v>344</v>
      </c>
      <c r="C7" s="4" t="s">
        <v>345</v>
      </c>
      <c r="D7" s="49">
        <v>2</v>
      </c>
      <c r="E7" s="49">
        <v>2</v>
      </c>
    </row>
    <row r="8" spans="2:6" ht="15.95" customHeight="1">
      <c r="B8" s="4" t="s">
        <v>346</v>
      </c>
      <c r="C8" s="4" t="s">
        <v>347</v>
      </c>
      <c r="D8" s="49">
        <v>4</v>
      </c>
      <c r="E8" s="49">
        <v>4</v>
      </c>
    </row>
    <row r="9" spans="2:6" ht="15.95" customHeight="1">
      <c r="B9" s="4" t="s">
        <v>349</v>
      </c>
      <c r="C9" s="4" t="s">
        <v>350</v>
      </c>
      <c r="D9" s="49">
        <v>256</v>
      </c>
      <c r="E9" s="49">
        <v>256</v>
      </c>
    </row>
    <row r="10" spans="2:6" ht="15.95" customHeight="1">
      <c r="B10" s="4"/>
      <c r="C10" s="4"/>
      <c r="D10" s="49"/>
      <c r="E10" s="49"/>
    </row>
    <row r="11" spans="2:6" ht="15.95" customHeight="1">
      <c r="B11" s="4"/>
      <c r="C11" s="4"/>
      <c r="D11" s="49"/>
      <c r="E11" s="49"/>
    </row>
    <row r="12" spans="2:6" ht="15.95" customHeight="1">
      <c r="B12" s="4"/>
      <c r="C12" s="4"/>
      <c r="D12" s="49"/>
      <c r="E12" s="49"/>
    </row>
    <row r="13" spans="2:6" ht="15.95" customHeight="1">
      <c r="B13" s="4"/>
      <c r="C13" s="4"/>
      <c r="D13" s="49"/>
      <c r="E13" s="49"/>
    </row>
    <row r="14" spans="2:6" ht="15.95" customHeight="1">
      <c r="B14" s="4"/>
      <c r="C14" s="4"/>
      <c r="D14" s="49"/>
      <c r="E14" s="49"/>
    </row>
    <row r="15" spans="2:6" s="28" customFormat="1" ht="13.5" customHeight="1">
      <c r="B15" s="27"/>
      <c r="C15" s="27"/>
    </row>
    <row r="16" spans="2:6" ht="15.95" customHeight="1">
      <c r="B16" s="21" t="s">
        <v>370</v>
      </c>
      <c r="C16" s="48"/>
      <c r="D16" s="48"/>
      <c r="E16" s="48"/>
    </row>
    <row r="17" spans="2:5" ht="15.95" customHeight="1">
      <c r="B17" s="4" t="s">
        <v>371</v>
      </c>
      <c r="C17" s="9" t="s">
        <v>422</v>
      </c>
      <c r="D17" s="9"/>
      <c r="E17" s="9"/>
    </row>
    <row r="18" spans="2:5" ht="15.95" customHeight="1">
      <c r="B18" s="4" t="s">
        <v>351</v>
      </c>
      <c r="C18" s="9" t="s">
        <v>421</v>
      </c>
      <c r="D18" s="9"/>
      <c r="E18" s="9"/>
    </row>
    <row r="19" spans="2:5" s="28" customFormat="1" ht="13.5" customHeight="1">
      <c r="B19" s="27"/>
      <c r="C19" s="27"/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S178"/>
  <sheetViews>
    <sheetView tabSelected="1" zoomScaleNormal="100" workbookViewId="0">
      <pane xSplit="1" ySplit="9" topLeftCell="B106" activePane="bottomRight" state="frozen"/>
      <selection pane="topRight" activeCell="B1" sqref="B1"/>
      <selection pane="bottomLeft" activeCell="A9" sqref="A9"/>
      <selection pane="bottomRight" activeCell="H118" sqref="H118"/>
    </sheetView>
  </sheetViews>
  <sheetFormatPr defaultColWidth="9" defaultRowHeight="15.95" customHeight="1"/>
  <cols>
    <col min="1" max="2" width="5.625" style="150" customWidth="1"/>
    <col min="3" max="3" width="13.625" style="150" customWidth="1"/>
    <col min="4" max="4" width="8.625" style="150" customWidth="1"/>
    <col min="5" max="6" width="10.625" style="196" customWidth="1"/>
    <col min="7" max="7" width="7.625" style="150" customWidth="1"/>
    <col min="8" max="8" width="35.625" style="150" customWidth="1"/>
    <col min="9" max="9" width="10.625" style="196" customWidth="1"/>
    <col min="10" max="10" width="40.625" style="150" customWidth="1"/>
    <col min="11" max="18" width="7.625" style="150" customWidth="1"/>
    <col min="19" max="19" width="15.625" style="150" customWidth="1"/>
    <col min="20" max="16384" width="9" style="150"/>
  </cols>
  <sheetData>
    <row r="1" spans="1:19" s="149" customFormat="1" ht="15.95" customHeight="1">
      <c r="A1" s="146"/>
      <c r="B1" s="146"/>
      <c r="E1" s="198"/>
      <c r="F1" s="198"/>
      <c r="I1" s="198"/>
    </row>
    <row r="2" spans="1:19" s="149" customFormat="1" ht="15.95" customHeight="1">
      <c r="A2" s="146"/>
      <c r="B2" s="462" t="s">
        <v>775</v>
      </c>
      <c r="C2" s="462"/>
      <c r="D2" s="462"/>
      <c r="E2" s="462"/>
      <c r="F2" s="462"/>
      <c r="G2" s="462"/>
      <c r="H2" s="456"/>
      <c r="I2" s="46" t="s">
        <v>776</v>
      </c>
      <c r="J2" s="134" t="s">
        <v>777</v>
      </c>
    </row>
    <row r="3" spans="1:19" ht="15.95" customHeight="1">
      <c r="B3" s="462"/>
      <c r="C3" s="462"/>
      <c r="D3" s="462"/>
      <c r="E3" s="462"/>
      <c r="F3" s="462"/>
      <c r="G3" s="462"/>
      <c r="H3" s="456"/>
      <c r="I3" s="46" t="s">
        <v>778</v>
      </c>
      <c r="J3" s="47"/>
    </row>
    <row r="4" spans="1:19" ht="15.95" customHeight="1">
      <c r="B4" s="462"/>
      <c r="C4" s="462"/>
      <c r="D4" s="462"/>
      <c r="E4" s="462"/>
      <c r="F4" s="462"/>
      <c r="G4" s="462"/>
      <c r="H4" s="456"/>
      <c r="I4" s="46" t="s">
        <v>779</v>
      </c>
      <c r="J4" s="47"/>
    </row>
    <row r="5" spans="1:19" ht="15.95" customHeight="1">
      <c r="B5" s="462"/>
      <c r="C5" s="462"/>
      <c r="D5" s="462"/>
      <c r="E5" s="462"/>
      <c r="F5" s="462"/>
      <c r="G5" s="462"/>
      <c r="H5" s="456"/>
      <c r="I5" s="46" t="s">
        <v>780</v>
      </c>
      <c r="J5" s="47"/>
    </row>
    <row r="6" spans="1:19" s="14" customFormat="1" ht="15.95" customHeight="1" thickBot="1">
      <c r="B6" s="15"/>
      <c r="E6" s="17"/>
      <c r="F6" s="17"/>
      <c r="I6" s="17"/>
    </row>
    <row r="7" spans="1:19" s="142" customFormat="1" ht="15.95" customHeight="1">
      <c r="A7" s="32"/>
      <c r="B7" s="474" t="s">
        <v>781</v>
      </c>
      <c r="C7" s="476" t="s">
        <v>782</v>
      </c>
      <c r="D7" s="476" t="s">
        <v>783</v>
      </c>
      <c r="E7" s="470" t="s">
        <v>784</v>
      </c>
      <c r="F7" s="470" t="s">
        <v>785</v>
      </c>
      <c r="G7" s="470" t="s">
        <v>786</v>
      </c>
      <c r="H7" s="470" t="s">
        <v>787</v>
      </c>
      <c r="I7" s="470" t="s">
        <v>788</v>
      </c>
      <c r="J7" s="470" t="s">
        <v>789</v>
      </c>
      <c r="K7" s="470" t="s">
        <v>790</v>
      </c>
      <c r="L7" s="470"/>
      <c r="M7" s="470"/>
      <c r="N7" s="470"/>
      <c r="O7" s="470" t="s">
        <v>791</v>
      </c>
      <c r="P7" s="470"/>
      <c r="Q7" s="470"/>
      <c r="R7" s="470"/>
      <c r="S7" s="472" t="s">
        <v>792</v>
      </c>
    </row>
    <row r="8" spans="1:19" s="142" customFormat="1" ht="15.95" customHeight="1" thickBot="1">
      <c r="A8" s="32"/>
      <c r="B8" s="475"/>
      <c r="C8" s="477"/>
      <c r="D8" s="477"/>
      <c r="E8" s="471"/>
      <c r="F8" s="471"/>
      <c r="G8" s="471"/>
      <c r="H8" s="471"/>
      <c r="I8" s="471"/>
      <c r="J8" s="471"/>
      <c r="K8" s="341" t="s">
        <v>793</v>
      </c>
      <c r="L8" s="341" t="s">
        <v>794</v>
      </c>
      <c r="M8" s="341" t="s">
        <v>795</v>
      </c>
      <c r="N8" s="341" t="s">
        <v>796</v>
      </c>
      <c r="O8" s="341" t="s">
        <v>793</v>
      </c>
      <c r="P8" s="341" t="s">
        <v>794</v>
      </c>
      <c r="Q8" s="341" t="s">
        <v>795</v>
      </c>
      <c r="R8" s="341" t="s">
        <v>796</v>
      </c>
      <c r="S8" s="473"/>
    </row>
    <row r="9" spans="1:19" ht="15.95" customHeight="1" thickTop="1" thickBot="1">
      <c r="B9" s="226"/>
      <c r="C9" s="226"/>
      <c r="D9" s="467" t="s">
        <v>797</v>
      </c>
      <c r="E9" s="467"/>
      <c r="F9" s="227">
        <v>100</v>
      </c>
      <c r="G9" s="228">
        <v>0</v>
      </c>
      <c r="H9" s="229"/>
      <c r="I9" s="230"/>
      <c r="J9" s="229"/>
      <c r="K9" s="156"/>
      <c r="L9" s="156"/>
      <c r="M9" s="156"/>
      <c r="N9" s="156"/>
      <c r="O9" s="156"/>
      <c r="P9" s="156"/>
      <c r="Q9" s="156"/>
      <c r="R9" s="156"/>
      <c r="S9" s="156"/>
    </row>
    <row r="10" spans="1:19" ht="15.95" customHeight="1">
      <c r="B10" s="29">
        <v>1</v>
      </c>
      <c r="C10" s="157" t="s">
        <v>798</v>
      </c>
      <c r="D10" s="158" t="s">
        <v>368</v>
      </c>
      <c r="E10" s="163" t="s">
        <v>799</v>
      </c>
      <c r="F10" s="199">
        <f>F9</f>
        <v>100</v>
      </c>
      <c r="G10" s="161">
        <f>G9</f>
        <v>0</v>
      </c>
      <c r="H10" s="162" t="s">
        <v>800</v>
      </c>
      <c r="I10" s="163" t="str">
        <f>VLOOKUP(E10,'[4]변수 타입'!$B$5:$E$14,2,FALSE)</f>
        <v>short</v>
      </c>
      <c r="J10" s="200" t="s">
        <v>801</v>
      </c>
      <c r="K10" s="342"/>
      <c r="L10" s="200"/>
      <c r="M10" s="200"/>
      <c r="N10" s="343"/>
      <c r="O10" s="342"/>
      <c r="P10" s="200"/>
      <c r="Q10" s="200"/>
      <c r="R10" s="343"/>
      <c r="S10" s="344"/>
    </row>
    <row r="11" spans="1:19" ht="15.95" customHeight="1">
      <c r="B11" s="29">
        <v>2</v>
      </c>
      <c r="C11" s="157" t="s">
        <v>798</v>
      </c>
      <c r="D11" s="158" t="s">
        <v>368</v>
      </c>
      <c r="E11" s="163" t="s">
        <v>799</v>
      </c>
      <c r="F11" s="199">
        <f>F10+1</f>
        <v>101</v>
      </c>
      <c r="G11" s="161">
        <f>SUM(G10+VLOOKUP(E10,'[4]변수 타입'!$B$5:$E$14,3,FALSE))</f>
        <v>2</v>
      </c>
      <c r="H11" s="167" t="s">
        <v>519</v>
      </c>
      <c r="I11" s="163" t="str">
        <f>VLOOKUP(E11,'[4]변수 타입'!$B$5:$E$14,2,FALSE)</f>
        <v>short</v>
      </c>
      <c r="J11" s="201"/>
      <c r="K11" s="345"/>
      <c r="L11" s="346"/>
      <c r="M11" s="346"/>
      <c r="N11" s="164"/>
      <c r="O11" s="345"/>
      <c r="P11" s="346"/>
      <c r="Q11" s="346"/>
      <c r="R11" s="164"/>
      <c r="S11" s="164"/>
    </row>
    <row r="12" spans="1:19" ht="15.95" customHeight="1">
      <c r="B12" s="29">
        <v>3</v>
      </c>
      <c r="C12" s="169" t="s">
        <v>798</v>
      </c>
      <c r="D12" s="170" t="s">
        <v>368</v>
      </c>
      <c r="E12" s="58" t="s">
        <v>737</v>
      </c>
      <c r="F12" s="145">
        <f t="shared" ref="F12:F75" si="0">F11+1</f>
        <v>102</v>
      </c>
      <c r="G12" s="31">
        <f>SUM(G11+VLOOKUP(E11,'[4]변수 타입'!$B$5:$E$14,3,FALSE))</f>
        <v>4</v>
      </c>
      <c r="H12" s="7" t="s">
        <v>802</v>
      </c>
      <c r="I12" s="62" t="str">
        <f>VLOOKUP(E12,'[4]변수 타입'!$B$5:$E$14,2,FALSE)</f>
        <v>short</v>
      </c>
      <c r="J12" s="204"/>
      <c r="K12" s="347"/>
      <c r="L12" s="348"/>
      <c r="M12" s="348"/>
      <c r="N12" s="349"/>
      <c r="O12" s="347"/>
      <c r="P12" s="348"/>
      <c r="Q12" s="348"/>
      <c r="R12" s="349"/>
      <c r="S12" s="172"/>
    </row>
    <row r="13" spans="1:19" ht="15.95" customHeight="1">
      <c r="B13" s="29">
        <v>4</v>
      </c>
      <c r="C13" s="174" t="s">
        <v>798</v>
      </c>
      <c r="D13" s="175" t="s">
        <v>368</v>
      </c>
      <c r="E13" s="180" t="s">
        <v>737</v>
      </c>
      <c r="F13" s="203">
        <f t="shared" si="0"/>
        <v>103</v>
      </c>
      <c r="G13" s="178">
        <f>SUM(G12+VLOOKUP(E12,'[4]변수 타입'!$B$5:$E$14,3,FALSE))</f>
        <v>6</v>
      </c>
      <c r="H13" s="184" t="s">
        <v>539</v>
      </c>
      <c r="I13" s="180" t="str">
        <f>VLOOKUP(E13,'[4]변수 타입'!$B$5:$E$14,2,FALSE)</f>
        <v>short</v>
      </c>
      <c r="J13" s="179"/>
      <c r="K13" s="243" t="s">
        <v>803</v>
      </c>
      <c r="L13" s="350"/>
      <c r="M13" s="350"/>
      <c r="N13" s="181"/>
      <c r="O13" s="351"/>
      <c r="P13" s="350"/>
      <c r="Q13" s="350"/>
      <c r="R13" s="181"/>
      <c r="S13" s="181"/>
    </row>
    <row r="14" spans="1:19" ht="15.95" customHeight="1">
      <c r="B14" s="29">
        <v>5</v>
      </c>
      <c r="C14" s="174" t="s">
        <v>798</v>
      </c>
      <c r="D14" s="175" t="s">
        <v>368</v>
      </c>
      <c r="E14" s="180" t="s">
        <v>737</v>
      </c>
      <c r="F14" s="203">
        <f t="shared" si="0"/>
        <v>104</v>
      </c>
      <c r="G14" s="178">
        <f>SUM(G13+VLOOKUP(E13,'[4]변수 타입'!$B$5:$E$14,3,FALSE))</f>
        <v>8</v>
      </c>
      <c r="H14" s="184" t="s">
        <v>540</v>
      </c>
      <c r="I14" s="180" t="str">
        <f>VLOOKUP(E14,'[4]변수 타입'!$B$5:$E$14,2,FALSE)</f>
        <v>short</v>
      </c>
      <c r="J14" s="179"/>
      <c r="K14" s="351"/>
      <c r="L14" s="350"/>
      <c r="M14" s="350"/>
      <c r="N14" s="181"/>
      <c r="O14" s="351"/>
      <c r="P14" s="350"/>
      <c r="Q14" s="350"/>
      <c r="R14" s="181"/>
      <c r="S14" s="181"/>
    </row>
    <row r="15" spans="1:19" ht="15.95" customHeight="1">
      <c r="B15" s="29">
        <v>6</v>
      </c>
      <c r="C15" s="174" t="s">
        <v>798</v>
      </c>
      <c r="D15" s="175" t="s">
        <v>368</v>
      </c>
      <c r="E15" s="180" t="s">
        <v>737</v>
      </c>
      <c r="F15" s="203">
        <f t="shared" si="0"/>
        <v>105</v>
      </c>
      <c r="G15" s="178">
        <f>SUM(G14+VLOOKUP(E14,'[4]변수 타입'!$B$5:$E$14,3,FALSE))</f>
        <v>10</v>
      </c>
      <c r="H15" s="184" t="s">
        <v>541</v>
      </c>
      <c r="I15" s="180" t="str">
        <f>VLOOKUP(E15,'[4]변수 타입'!$B$5:$E$14,2,FALSE)</f>
        <v>short</v>
      </c>
      <c r="J15" s="179"/>
      <c r="K15" s="351"/>
      <c r="L15" s="350"/>
      <c r="M15" s="350"/>
      <c r="N15" s="181"/>
      <c r="O15" s="351"/>
      <c r="P15" s="350"/>
      <c r="Q15" s="350"/>
      <c r="R15" s="181"/>
      <c r="S15" s="181"/>
    </row>
    <row r="16" spans="1:19" ht="15.95" customHeight="1">
      <c r="B16" s="29">
        <v>7</v>
      </c>
      <c r="C16" s="247" t="s">
        <v>798</v>
      </c>
      <c r="D16" s="248" t="s">
        <v>368</v>
      </c>
      <c r="E16" s="253" t="s">
        <v>737</v>
      </c>
      <c r="F16" s="256">
        <f t="shared" si="0"/>
        <v>106</v>
      </c>
      <c r="G16" s="251">
        <f>SUM(G15+VLOOKUP(E15,'[4]변수 타입'!$B$5:$E$14,3,FALSE))</f>
        <v>12</v>
      </c>
      <c r="H16" s="252" t="s">
        <v>804</v>
      </c>
      <c r="I16" s="253" t="str">
        <f>VLOOKUP(E16,'[4]변수 타입'!$B$5:$E$14,2,FALSE)</f>
        <v>short</v>
      </c>
      <c r="J16" s="352" t="s">
        <v>805</v>
      </c>
      <c r="K16" s="353"/>
      <c r="L16" s="354"/>
      <c r="M16" s="354"/>
      <c r="N16" s="355"/>
      <c r="O16" s="353"/>
      <c r="P16" s="354"/>
      <c r="Q16" s="354"/>
      <c r="R16" s="355"/>
      <c r="S16" s="355"/>
    </row>
    <row r="17" spans="2:19" ht="15.95" customHeight="1">
      <c r="B17" s="29">
        <v>8</v>
      </c>
      <c r="C17" s="247" t="s">
        <v>798</v>
      </c>
      <c r="D17" s="248" t="s">
        <v>368</v>
      </c>
      <c r="E17" s="253" t="s">
        <v>737</v>
      </c>
      <c r="F17" s="256">
        <f t="shared" si="0"/>
        <v>107</v>
      </c>
      <c r="G17" s="251">
        <f>SUM(G16+VLOOKUP(E16,'[4]변수 타입'!$B$5:$E$14,3,FALSE))</f>
        <v>14</v>
      </c>
      <c r="H17" s="252" t="s">
        <v>806</v>
      </c>
      <c r="I17" s="253" t="str">
        <f>VLOOKUP(E17,'[4]변수 타입'!$B$5:$E$14,2,FALSE)</f>
        <v>short</v>
      </c>
      <c r="J17" s="352" t="s">
        <v>805</v>
      </c>
      <c r="K17" s="353"/>
      <c r="L17" s="354"/>
      <c r="M17" s="354"/>
      <c r="N17" s="355"/>
      <c r="O17" s="353"/>
      <c r="P17" s="354"/>
      <c r="Q17" s="354"/>
      <c r="R17" s="355"/>
      <c r="S17" s="355"/>
    </row>
    <row r="18" spans="2:19" ht="15.95" customHeight="1">
      <c r="B18" s="29">
        <v>9</v>
      </c>
      <c r="C18" s="169" t="s">
        <v>798</v>
      </c>
      <c r="D18" s="170" t="s">
        <v>368</v>
      </c>
      <c r="E18" s="58" t="s">
        <v>737</v>
      </c>
      <c r="F18" s="145">
        <f t="shared" si="0"/>
        <v>108</v>
      </c>
      <c r="G18" s="31">
        <f>SUM(G17+VLOOKUP(E17,'[4]변수 타입'!$B$5:$E$14,3,FALSE))</f>
        <v>16</v>
      </c>
      <c r="H18" s="7" t="s">
        <v>807</v>
      </c>
      <c r="I18" s="62" t="str">
        <f>VLOOKUP(E18,'[4]변수 타입'!$B$5:$E$14,2,FALSE)</f>
        <v>short</v>
      </c>
      <c r="J18" s="204"/>
      <c r="K18" s="347"/>
      <c r="L18" s="348"/>
      <c r="M18" s="348"/>
      <c r="N18" s="349"/>
      <c r="O18" s="347"/>
      <c r="P18" s="348"/>
      <c r="Q18" s="348"/>
      <c r="R18" s="349"/>
      <c r="S18" s="172"/>
    </row>
    <row r="19" spans="2:19" ht="15.95" customHeight="1">
      <c r="B19" s="29">
        <v>10</v>
      </c>
      <c r="C19" s="169" t="s">
        <v>798</v>
      </c>
      <c r="D19" s="170" t="s">
        <v>368</v>
      </c>
      <c r="E19" s="58" t="s">
        <v>737</v>
      </c>
      <c r="F19" s="145">
        <f t="shared" si="0"/>
        <v>109</v>
      </c>
      <c r="G19" s="31">
        <f>SUM(G18+VLOOKUP(E18,'[4]변수 타입'!$B$5:$E$14,3,FALSE))</f>
        <v>18</v>
      </c>
      <c r="H19" s="7" t="s">
        <v>802</v>
      </c>
      <c r="I19" s="62" t="str">
        <f>VLOOKUP(E19,'[4]변수 타입'!$B$5:$E$14,2,FALSE)</f>
        <v>short</v>
      </c>
      <c r="J19" s="204"/>
      <c r="K19" s="347"/>
      <c r="L19" s="348"/>
      <c r="M19" s="348"/>
      <c r="N19" s="349"/>
      <c r="O19" s="347"/>
      <c r="P19" s="348"/>
      <c r="Q19" s="348"/>
      <c r="R19" s="349"/>
      <c r="S19" s="172"/>
    </row>
    <row r="20" spans="2:19" ht="15.95" customHeight="1">
      <c r="B20" s="29">
        <v>11</v>
      </c>
      <c r="C20" s="169" t="s">
        <v>798</v>
      </c>
      <c r="D20" s="170" t="s">
        <v>368</v>
      </c>
      <c r="E20" s="58" t="s">
        <v>737</v>
      </c>
      <c r="F20" s="145">
        <f t="shared" si="0"/>
        <v>110</v>
      </c>
      <c r="G20" s="31">
        <f>SUM(G19+VLOOKUP(E19,'[4]변수 타입'!$B$5:$E$14,3,FALSE))</f>
        <v>20</v>
      </c>
      <c r="H20" s="7" t="s">
        <v>802</v>
      </c>
      <c r="I20" s="62" t="str">
        <f>VLOOKUP(E20,'[4]변수 타입'!$B$5:$E$14,2,FALSE)</f>
        <v>short</v>
      </c>
      <c r="J20" s="204"/>
      <c r="K20" s="347"/>
      <c r="L20" s="348"/>
      <c r="M20" s="348"/>
      <c r="N20" s="349"/>
      <c r="O20" s="347"/>
      <c r="P20" s="348"/>
      <c r="Q20" s="348"/>
      <c r="R20" s="349"/>
      <c r="S20" s="172"/>
    </row>
    <row r="21" spans="2:19" ht="15.95" customHeight="1">
      <c r="B21" s="29">
        <v>12</v>
      </c>
      <c r="C21" s="169" t="s">
        <v>798</v>
      </c>
      <c r="D21" s="170" t="s">
        <v>368</v>
      </c>
      <c r="E21" s="58" t="s">
        <v>737</v>
      </c>
      <c r="F21" s="145">
        <f t="shared" si="0"/>
        <v>111</v>
      </c>
      <c r="G21" s="31">
        <f>SUM(G20+VLOOKUP(E20,'[4]변수 타입'!$B$5:$E$14,3,FALSE))</f>
        <v>22</v>
      </c>
      <c r="H21" s="7" t="s">
        <v>802</v>
      </c>
      <c r="I21" s="62" t="str">
        <f>VLOOKUP(E21,'[4]변수 타입'!$B$5:$E$14,2,FALSE)</f>
        <v>short</v>
      </c>
      <c r="J21" s="204"/>
      <c r="K21" s="347"/>
      <c r="L21" s="348"/>
      <c r="M21" s="348"/>
      <c r="N21" s="349"/>
      <c r="O21" s="347"/>
      <c r="P21" s="348"/>
      <c r="Q21" s="348"/>
      <c r="R21" s="349"/>
      <c r="S21" s="172"/>
    </row>
    <row r="22" spans="2:19" ht="15.95" customHeight="1">
      <c r="B22" s="29">
        <v>13</v>
      </c>
      <c r="C22" s="169" t="s">
        <v>798</v>
      </c>
      <c r="D22" s="170" t="s">
        <v>368</v>
      </c>
      <c r="E22" s="58" t="s">
        <v>737</v>
      </c>
      <c r="F22" s="145">
        <f t="shared" si="0"/>
        <v>112</v>
      </c>
      <c r="G22" s="31">
        <f>SUM(G21+VLOOKUP(E21,'[4]변수 타입'!$B$5:$E$14,3,FALSE))</f>
        <v>24</v>
      </c>
      <c r="H22" s="7" t="s">
        <v>802</v>
      </c>
      <c r="I22" s="62" t="str">
        <f>VLOOKUP(E22,'[4]변수 타입'!$B$5:$E$14,2,FALSE)</f>
        <v>short</v>
      </c>
      <c r="J22" s="204"/>
      <c r="K22" s="347"/>
      <c r="L22" s="348"/>
      <c r="M22" s="348"/>
      <c r="N22" s="349"/>
      <c r="O22" s="347"/>
      <c r="P22" s="348"/>
      <c r="Q22" s="348"/>
      <c r="R22" s="349"/>
      <c r="S22" s="172"/>
    </row>
    <row r="23" spans="2:19" ht="15.95" customHeight="1">
      <c r="B23" s="29">
        <v>14</v>
      </c>
      <c r="C23" s="169" t="s">
        <v>798</v>
      </c>
      <c r="D23" s="170" t="s">
        <v>368</v>
      </c>
      <c r="E23" s="58" t="s">
        <v>737</v>
      </c>
      <c r="F23" s="145">
        <f t="shared" si="0"/>
        <v>113</v>
      </c>
      <c r="G23" s="31">
        <f>SUM(G22+VLOOKUP(E22,'[4]변수 타입'!$B$5:$E$14,3,FALSE))</f>
        <v>26</v>
      </c>
      <c r="H23" s="7" t="s">
        <v>802</v>
      </c>
      <c r="I23" s="62" t="str">
        <f>VLOOKUP(E23,'[4]변수 타입'!$B$5:$E$14,2,FALSE)</f>
        <v>short</v>
      </c>
      <c r="J23" s="204"/>
      <c r="K23" s="347"/>
      <c r="L23" s="348"/>
      <c r="M23" s="348"/>
      <c r="N23" s="349"/>
      <c r="O23" s="347"/>
      <c r="P23" s="348"/>
      <c r="Q23" s="348"/>
      <c r="R23" s="349"/>
      <c r="S23" s="172"/>
    </row>
    <row r="24" spans="2:19" ht="15.95" customHeight="1">
      <c r="B24" s="29">
        <v>15</v>
      </c>
      <c r="C24" s="169" t="s">
        <v>798</v>
      </c>
      <c r="D24" s="170" t="s">
        <v>368</v>
      </c>
      <c r="E24" s="58" t="s">
        <v>737</v>
      </c>
      <c r="F24" s="145">
        <f t="shared" si="0"/>
        <v>114</v>
      </c>
      <c r="G24" s="31">
        <f>SUM(G23+VLOOKUP(E23,'[4]변수 타입'!$B$5:$E$14,3,FALSE))</f>
        <v>28</v>
      </c>
      <c r="H24" s="7" t="s">
        <v>802</v>
      </c>
      <c r="I24" s="62" t="str">
        <f>VLOOKUP(E24,'[4]변수 타입'!$B$5:$E$14,2,FALSE)</f>
        <v>short</v>
      </c>
      <c r="J24" s="204"/>
      <c r="K24" s="347"/>
      <c r="L24" s="348"/>
      <c r="M24" s="348"/>
      <c r="N24" s="349"/>
      <c r="O24" s="347"/>
      <c r="P24" s="348"/>
      <c r="Q24" s="348"/>
      <c r="R24" s="349"/>
      <c r="S24" s="172"/>
    </row>
    <row r="25" spans="2:19" ht="15.95" customHeight="1">
      <c r="B25" s="29">
        <v>16</v>
      </c>
      <c r="C25" s="169" t="s">
        <v>798</v>
      </c>
      <c r="D25" s="170" t="s">
        <v>368</v>
      </c>
      <c r="E25" s="58" t="s">
        <v>737</v>
      </c>
      <c r="F25" s="145">
        <f t="shared" si="0"/>
        <v>115</v>
      </c>
      <c r="G25" s="31">
        <f>SUM(G24+VLOOKUP(E24,'[4]변수 타입'!$B$5:$E$14,3,FALSE))</f>
        <v>30</v>
      </c>
      <c r="H25" s="7" t="s">
        <v>802</v>
      </c>
      <c r="I25" s="62" t="str">
        <f>VLOOKUP(E25,'[4]변수 타입'!$B$5:$E$14,2,FALSE)</f>
        <v>short</v>
      </c>
      <c r="J25" s="204"/>
      <c r="K25" s="347"/>
      <c r="L25" s="348"/>
      <c r="M25" s="348"/>
      <c r="N25" s="349"/>
      <c r="O25" s="347"/>
      <c r="P25" s="348"/>
      <c r="Q25" s="348"/>
      <c r="R25" s="349"/>
      <c r="S25" s="172"/>
    </row>
    <row r="26" spans="2:19" ht="15.95" customHeight="1">
      <c r="B26" s="29">
        <v>17</v>
      </c>
      <c r="C26" s="169" t="s">
        <v>798</v>
      </c>
      <c r="D26" s="170" t="s">
        <v>368</v>
      </c>
      <c r="E26" s="58" t="s">
        <v>737</v>
      </c>
      <c r="F26" s="145">
        <f t="shared" si="0"/>
        <v>116</v>
      </c>
      <c r="G26" s="31">
        <f>SUM(G25+VLOOKUP(E25,'[4]변수 타입'!$B$5:$E$14,3,FALSE))</f>
        <v>32</v>
      </c>
      <c r="H26" s="7" t="s">
        <v>802</v>
      </c>
      <c r="I26" s="62" t="str">
        <f>VLOOKUP(E26,'[4]변수 타입'!$B$5:$E$14,2,FALSE)</f>
        <v>short</v>
      </c>
      <c r="J26" s="204"/>
      <c r="K26" s="347"/>
      <c r="L26" s="348"/>
      <c r="M26" s="348"/>
      <c r="N26" s="349"/>
      <c r="O26" s="347"/>
      <c r="P26" s="348"/>
      <c r="Q26" s="348"/>
      <c r="R26" s="349"/>
      <c r="S26" s="172"/>
    </row>
    <row r="27" spans="2:19" ht="15.95" customHeight="1">
      <c r="B27" s="29">
        <v>18</v>
      </c>
      <c r="C27" s="169" t="s">
        <v>798</v>
      </c>
      <c r="D27" s="170" t="s">
        <v>368</v>
      </c>
      <c r="E27" s="58" t="s">
        <v>737</v>
      </c>
      <c r="F27" s="145">
        <f t="shared" si="0"/>
        <v>117</v>
      </c>
      <c r="G27" s="31">
        <f>SUM(G26+VLOOKUP(E26,'[4]변수 타입'!$B$5:$E$14,3,FALSE))</f>
        <v>34</v>
      </c>
      <c r="H27" s="7" t="s">
        <v>802</v>
      </c>
      <c r="I27" s="62" t="str">
        <f>VLOOKUP(E27,'[4]변수 타입'!$B$5:$E$14,2,FALSE)</f>
        <v>short</v>
      </c>
      <c r="J27" s="204"/>
      <c r="K27" s="347"/>
      <c r="L27" s="348"/>
      <c r="M27" s="348"/>
      <c r="N27" s="349"/>
      <c r="O27" s="347"/>
      <c r="P27" s="348"/>
      <c r="Q27" s="348"/>
      <c r="R27" s="349"/>
      <c r="S27" s="172"/>
    </row>
    <row r="28" spans="2:19" ht="15.95" customHeight="1">
      <c r="B28" s="29">
        <v>19</v>
      </c>
      <c r="C28" s="169" t="s">
        <v>798</v>
      </c>
      <c r="D28" s="170" t="s">
        <v>368</v>
      </c>
      <c r="E28" s="58" t="s">
        <v>737</v>
      </c>
      <c r="F28" s="145">
        <f t="shared" si="0"/>
        <v>118</v>
      </c>
      <c r="G28" s="31">
        <f>SUM(G27+VLOOKUP(E27,'[4]변수 타입'!$B$5:$E$14,3,FALSE))</f>
        <v>36</v>
      </c>
      <c r="H28" s="7" t="s">
        <v>802</v>
      </c>
      <c r="I28" s="62" t="str">
        <f>VLOOKUP(E28,'[4]변수 타입'!$B$5:$E$14,2,FALSE)</f>
        <v>short</v>
      </c>
      <c r="J28" s="204"/>
      <c r="K28" s="347"/>
      <c r="L28" s="348"/>
      <c r="M28" s="348"/>
      <c r="N28" s="349"/>
      <c r="O28" s="347"/>
      <c r="P28" s="348"/>
      <c r="Q28" s="348"/>
      <c r="R28" s="349"/>
      <c r="S28" s="172"/>
    </row>
    <row r="29" spans="2:19" ht="15.95" customHeight="1" thickBot="1">
      <c r="B29" s="66">
        <v>20</v>
      </c>
      <c r="C29" s="270" t="s">
        <v>798</v>
      </c>
      <c r="D29" s="270" t="s">
        <v>368</v>
      </c>
      <c r="E29" s="271" t="s">
        <v>737</v>
      </c>
      <c r="F29" s="356">
        <f t="shared" si="0"/>
        <v>119</v>
      </c>
      <c r="G29" s="357">
        <f>SUM(G28+VLOOKUP(E28,'[4]변수 타입'!$B$5:$E$14,3,FALSE))</f>
        <v>38</v>
      </c>
      <c r="H29" s="358" t="s">
        <v>802</v>
      </c>
      <c r="I29" s="69" t="str">
        <f>VLOOKUP(E29,'[4]변수 타입'!$B$5:$E$14,2,FALSE)</f>
        <v>short</v>
      </c>
      <c r="J29" s="359"/>
      <c r="K29" s="360"/>
      <c r="L29" s="361"/>
      <c r="M29" s="361"/>
      <c r="N29" s="362"/>
      <c r="O29" s="360"/>
      <c r="P29" s="361"/>
      <c r="Q29" s="361"/>
      <c r="R29" s="362"/>
      <c r="S29" s="363"/>
    </row>
    <row r="30" spans="2:19" ht="15.95" customHeight="1">
      <c r="B30" s="280">
        <v>21</v>
      </c>
      <c r="C30" s="281" t="s">
        <v>798</v>
      </c>
      <c r="D30" s="281" t="s">
        <v>368</v>
      </c>
      <c r="E30" s="282" t="s">
        <v>737</v>
      </c>
      <c r="F30" s="364">
        <f t="shared" si="0"/>
        <v>120</v>
      </c>
      <c r="G30" s="284">
        <f>SUM(G29+VLOOKUP(E29,'[4]변수 타입'!$B$5:$E$14,3,FALSE))</f>
        <v>40</v>
      </c>
      <c r="H30" s="365" t="s">
        <v>542</v>
      </c>
      <c r="I30" s="282" t="str">
        <f>VLOOKUP(E30,'[4]변수 타입'!$B$5:$E$14,2,FALSE)</f>
        <v>short</v>
      </c>
      <c r="J30" s="365" t="s">
        <v>808</v>
      </c>
      <c r="K30" s="366"/>
      <c r="L30" s="367"/>
      <c r="M30" s="367"/>
      <c r="N30" s="368"/>
      <c r="O30" s="366"/>
      <c r="P30" s="367"/>
      <c r="Q30" s="367"/>
      <c r="R30" s="368"/>
      <c r="S30" s="368" t="s">
        <v>809</v>
      </c>
    </row>
    <row r="31" spans="2:19" ht="15.95" customHeight="1">
      <c r="B31" s="29">
        <v>22</v>
      </c>
      <c r="C31" s="157" t="s">
        <v>798</v>
      </c>
      <c r="D31" s="158" t="s">
        <v>368</v>
      </c>
      <c r="E31" s="163" t="s">
        <v>737</v>
      </c>
      <c r="F31" s="199">
        <f t="shared" si="0"/>
        <v>121</v>
      </c>
      <c r="G31" s="161">
        <f>SUM(G30+VLOOKUP(E30,'[4]변수 타입'!$B$5:$E$14,3,FALSE))</f>
        <v>42</v>
      </c>
      <c r="H31" s="162" t="s">
        <v>543</v>
      </c>
      <c r="I31" s="163" t="str">
        <f>VLOOKUP(E31,'[4]변수 타입'!$B$5:$E$14,2,FALSE)</f>
        <v>short</v>
      </c>
      <c r="J31" s="162" t="s">
        <v>808</v>
      </c>
      <c r="K31" s="345"/>
      <c r="L31" s="346"/>
      <c r="M31" s="346"/>
      <c r="N31" s="164"/>
      <c r="O31" s="345"/>
      <c r="P31" s="346"/>
      <c r="Q31" s="346"/>
      <c r="R31" s="164"/>
      <c r="S31" s="164" t="s">
        <v>809</v>
      </c>
    </row>
    <row r="32" spans="2:19" ht="15.95" customHeight="1">
      <c r="B32" s="29">
        <v>23</v>
      </c>
      <c r="C32" s="157" t="s">
        <v>798</v>
      </c>
      <c r="D32" s="158" t="s">
        <v>368</v>
      </c>
      <c r="E32" s="163" t="s">
        <v>737</v>
      </c>
      <c r="F32" s="199">
        <f t="shared" si="0"/>
        <v>122</v>
      </c>
      <c r="G32" s="161">
        <f>SUM(G31+VLOOKUP(E31,'[4]변수 타입'!$B$5:$E$14,3,FALSE))</f>
        <v>44</v>
      </c>
      <c r="H32" s="162" t="s">
        <v>544</v>
      </c>
      <c r="I32" s="163" t="str">
        <f>VLOOKUP(E32,'[4]변수 타입'!$B$5:$E$14,2,FALSE)</f>
        <v>short</v>
      </c>
      <c r="J32" s="162" t="s">
        <v>808</v>
      </c>
      <c r="K32" s="345"/>
      <c r="L32" s="346"/>
      <c r="M32" s="346"/>
      <c r="N32" s="164"/>
      <c r="O32" s="345"/>
      <c r="P32" s="346"/>
      <c r="Q32" s="346"/>
      <c r="R32" s="164"/>
      <c r="S32" s="164" t="s">
        <v>809</v>
      </c>
    </row>
    <row r="33" spans="2:19" ht="15.95" customHeight="1">
      <c r="B33" s="29">
        <v>24</v>
      </c>
      <c r="C33" s="157" t="s">
        <v>798</v>
      </c>
      <c r="D33" s="158" t="s">
        <v>368</v>
      </c>
      <c r="E33" s="163" t="s">
        <v>737</v>
      </c>
      <c r="F33" s="199">
        <f t="shared" si="0"/>
        <v>123</v>
      </c>
      <c r="G33" s="161">
        <f>SUM(G32+VLOOKUP(E32,'[4]변수 타입'!$B$5:$E$14,3,FALSE))</f>
        <v>46</v>
      </c>
      <c r="H33" s="162" t="s">
        <v>545</v>
      </c>
      <c r="I33" s="163" t="str">
        <f>VLOOKUP(E33,'[4]변수 타입'!$B$5:$E$14,2,FALSE)</f>
        <v>short</v>
      </c>
      <c r="J33" s="162" t="s">
        <v>808</v>
      </c>
      <c r="K33" s="345"/>
      <c r="L33" s="346"/>
      <c r="M33" s="346"/>
      <c r="N33" s="164"/>
      <c r="O33" s="345"/>
      <c r="P33" s="346"/>
      <c r="Q33" s="346"/>
      <c r="R33" s="164"/>
      <c r="S33" s="164" t="s">
        <v>809</v>
      </c>
    </row>
    <row r="34" spans="2:19" ht="15.95" customHeight="1">
      <c r="B34" s="29">
        <v>25</v>
      </c>
      <c r="C34" s="157" t="s">
        <v>798</v>
      </c>
      <c r="D34" s="158" t="s">
        <v>368</v>
      </c>
      <c r="E34" s="163" t="s">
        <v>737</v>
      </c>
      <c r="F34" s="199">
        <f t="shared" si="0"/>
        <v>124</v>
      </c>
      <c r="G34" s="161">
        <f>SUM(G33+VLOOKUP(E33,'[4]변수 타입'!$B$5:$E$14,3,FALSE))</f>
        <v>48</v>
      </c>
      <c r="H34" s="162" t="s">
        <v>546</v>
      </c>
      <c r="I34" s="163" t="str">
        <f>VLOOKUP(E34,'[4]변수 타입'!$B$5:$E$14,2,FALSE)</f>
        <v>short</v>
      </c>
      <c r="J34" s="162" t="s">
        <v>808</v>
      </c>
      <c r="K34" s="345"/>
      <c r="L34" s="346"/>
      <c r="M34" s="346"/>
      <c r="N34" s="164"/>
      <c r="O34" s="345"/>
      <c r="P34" s="346"/>
      <c r="Q34" s="346"/>
      <c r="R34" s="164"/>
      <c r="S34" s="164" t="s">
        <v>809</v>
      </c>
    </row>
    <row r="35" spans="2:19" ht="15.95" customHeight="1">
      <c r="B35" s="29">
        <v>26</v>
      </c>
      <c r="C35" s="157" t="s">
        <v>798</v>
      </c>
      <c r="D35" s="158" t="s">
        <v>368</v>
      </c>
      <c r="E35" s="163" t="s">
        <v>737</v>
      </c>
      <c r="F35" s="199">
        <f t="shared" si="0"/>
        <v>125</v>
      </c>
      <c r="G35" s="161">
        <f>SUM(G34+VLOOKUP(E34,'[4]변수 타입'!$B$5:$E$14,3,FALSE))</f>
        <v>50</v>
      </c>
      <c r="H35" s="167" t="s">
        <v>547</v>
      </c>
      <c r="I35" s="163" t="str">
        <f>VLOOKUP(E35,'[4]변수 타입'!$B$5:$E$14,2,FALSE)</f>
        <v>short</v>
      </c>
      <c r="J35" s="162" t="s">
        <v>808</v>
      </c>
      <c r="K35" s="369"/>
      <c r="L35" s="370"/>
      <c r="M35" s="370"/>
      <c r="N35" s="371"/>
      <c r="O35" s="369"/>
      <c r="P35" s="370"/>
      <c r="Q35" s="370"/>
      <c r="R35" s="371"/>
      <c r="S35" s="371" t="s">
        <v>809</v>
      </c>
    </row>
    <row r="36" spans="2:19" ht="15.95" customHeight="1">
      <c r="B36" s="29">
        <v>27</v>
      </c>
      <c r="C36" s="157" t="s">
        <v>798</v>
      </c>
      <c r="D36" s="158" t="s">
        <v>368</v>
      </c>
      <c r="E36" s="163" t="s">
        <v>737</v>
      </c>
      <c r="F36" s="199">
        <f t="shared" si="0"/>
        <v>126</v>
      </c>
      <c r="G36" s="161">
        <f>SUM(G35+VLOOKUP(E35,'[4]변수 타입'!$B$5:$E$14,3,FALSE))</f>
        <v>52</v>
      </c>
      <c r="H36" s="167" t="s">
        <v>548</v>
      </c>
      <c r="I36" s="163" t="str">
        <f>VLOOKUP(E36,'[4]변수 타입'!$B$5:$E$14,2,FALSE)</f>
        <v>short</v>
      </c>
      <c r="J36" s="162" t="s">
        <v>808</v>
      </c>
      <c r="K36" s="369"/>
      <c r="L36" s="370"/>
      <c r="M36" s="370"/>
      <c r="N36" s="371"/>
      <c r="O36" s="369"/>
      <c r="P36" s="370"/>
      <c r="Q36" s="370"/>
      <c r="R36" s="371"/>
      <c r="S36" s="371" t="s">
        <v>809</v>
      </c>
    </row>
    <row r="37" spans="2:19" ht="15.95" customHeight="1">
      <c r="B37" s="29">
        <v>28</v>
      </c>
      <c r="C37" s="157" t="s">
        <v>798</v>
      </c>
      <c r="D37" s="158" t="s">
        <v>368</v>
      </c>
      <c r="E37" s="163" t="s">
        <v>737</v>
      </c>
      <c r="F37" s="199">
        <f t="shared" si="0"/>
        <v>127</v>
      </c>
      <c r="G37" s="161">
        <f>SUM(G36+VLOOKUP(E36,'[4]변수 타입'!$B$5:$E$14,3,FALSE))</f>
        <v>54</v>
      </c>
      <c r="H37" s="167" t="s">
        <v>810</v>
      </c>
      <c r="I37" s="163" t="str">
        <f>VLOOKUP(E37,'[4]변수 타입'!$B$5:$E$14,2,FALSE)</f>
        <v>short</v>
      </c>
      <c r="J37" s="162" t="s">
        <v>808</v>
      </c>
      <c r="K37" s="369"/>
      <c r="L37" s="370"/>
      <c r="M37" s="370"/>
      <c r="N37" s="371"/>
      <c r="O37" s="369"/>
      <c r="P37" s="370"/>
      <c r="Q37" s="370"/>
      <c r="R37" s="371"/>
      <c r="S37" s="371" t="s">
        <v>809</v>
      </c>
    </row>
    <row r="38" spans="2:19" ht="15.95" customHeight="1">
      <c r="B38" s="29">
        <v>29</v>
      </c>
      <c r="C38" s="174" t="s">
        <v>798</v>
      </c>
      <c r="D38" s="175" t="s">
        <v>368</v>
      </c>
      <c r="E38" s="180" t="s">
        <v>737</v>
      </c>
      <c r="F38" s="203">
        <f t="shared" si="0"/>
        <v>128</v>
      </c>
      <c r="G38" s="178">
        <f>SUM(G37+VLOOKUP(E37,'[4]변수 타입'!$B$5:$E$14,3,FALSE))</f>
        <v>56</v>
      </c>
      <c r="H38" s="179" t="s">
        <v>811</v>
      </c>
      <c r="I38" s="180" t="str">
        <f>VLOOKUP(E38,'[4]변수 타입'!$B$5:$E$14,2,FALSE)</f>
        <v>short</v>
      </c>
      <c r="J38" s="372" t="s">
        <v>812</v>
      </c>
      <c r="K38" s="373"/>
      <c r="L38" s="374"/>
      <c r="M38" s="374"/>
      <c r="N38" s="206"/>
      <c r="O38" s="373"/>
      <c r="P38" s="374"/>
      <c r="Q38" s="374"/>
      <c r="R38" s="206"/>
      <c r="S38" s="206" t="s">
        <v>809</v>
      </c>
    </row>
    <row r="39" spans="2:19" ht="15.95" customHeight="1">
      <c r="B39" s="29">
        <v>30</v>
      </c>
      <c r="C39" s="174" t="s">
        <v>798</v>
      </c>
      <c r="D39" s="175" t="s">
        <v>368</v>
      </c>
      <c r="E39" s="180" t="s">
        <v>737</v>
      </c>
      <c r="F39" s="203">
        <f t="shared" si="0"/>
        <v>129</v>
      </c>
      <c r="G39" s="178">
        <f>SUM(G38+VLOOKUP(E38,'[4]변수 타입'!$B$5:$E$14,3,FALSE))</f>
        <v>58</v>
      </c>
      <c r="H39" s="179" t="s">
        <v>813</v>
      </c>
      <c r="I39" s="180" t="str">
        <f>VLOOKUP(E39,'[4]변수 타입'!$B$5:$E$14,2,FALSE)</f>
        <v>short</v>
      </c>
      <c r="J39" s="372" t="s">
        <v>812</v>
      </c>
      <c r="K39" s="373"/>
      <c r="L39" s="374"/>
      <c r="M39" s="374"/>
      <c r="N39" s="206"/>
      <c r="O39" s="373"/>
      <c r="P39" s="374"/>
      <c r="Q39" s="374"/>
      <c r="R39" s="206"/>
      <c r="S39" s="206" t="s">
        <v>809</v>
      </c>
    </row>
    <row r="40" spans="2:19" ht="15.95" customHeight="1">
      <c r="B40" s="29">
        <v>31</v>
      </c>
      <c r="C40" s="174" t="s">
        <v>798</v>
      </c>
      <c r="D40" s="175" t="s">
        <v>368</v>
      </c>
      <c r="E40" s="180" t="s">
        <v>737</v>
      </c>
      <c r="F40" s="203">
        <f t="shared" si="0"/>
        <v>130</v>
      </c>
      <c r="G40" s="178">
        <f>SUM(G39+VLOOKUP(E39,'[4]변수 타입'!$B$5:$E$14,3,FALSE))</f>
        <v>60</v>
      </c>
      <c r="H40" s="179" t="s">
        <v>814</v>
      </c>
      <c r="I40" s="180" t="str">
        <f>VLOOKUP(E40,'[4]변수 타입'!$B$5:$E$14,2,FALSE)</f>
        <v>short</v>
      </c>
      <c r="J40" s="372" t="s">
        <v>812</v>
      </c>
      <c r="K40" s="373"/>
      <c r="L40" s="374"/>
      <c r="M40" s="374"/>
      <c r="N40" s="206"/>
      <c r="O40" s="373"/>
      <c r="P40" s="374"/>
      <c r="Q40" s="374"/>
      <c r="R40" s="206"/>
      <c r="S40" s="206" t="s">
        <v>809</v>
      </c>
    </row>
    <row r="41" spans="2:19" ht="15.95" customHeight="1">
      <c r="B41" s="29">
        <v>32</v>
      </c>
      <c r="C41" s="174" t="s">
        <v>798</v>
      </c>
      <c r="D41" s="175" t="s">
        <v>368</v>
      </c>
      <c r="E41" s="180" t="s">
        <v>737</v>
      </c>
      <c r="F41" s="203">
        <f t="shared" si="0"/>
        <v>131</v>
      </c>
      <c r="G41" s="178">
        <f>SUM(G40+VLOOKUP(E40,'[4]변수 타입'!$B$5:$E$14,3,FALSE))</f>
        <v>62</v>
      </c>
      <c r="H41" s="179" t="s">
        <v>815</v>
      </c>
      <c r="I41" s="180" t="str">
        <f>VLOOKUP(E41,'[4]변수 타입'!$B$5:$E$14,2,FALSE)</f>
        <v>short</v>
      </c>
      <c r="J41" s="372" t="s">
        <v>812</v>
      </c>
      <c r="K41" s="373"/>
      <c r="L41" s="374"/>
      <c r="M41" s="374"/>
      <c r="N41" s="206"/>
      <c r="O41" s="373"/>
      <c r="P41" s="374"/>
      <c r="Q41" s="374"/>
      <c r="R41" s="206"/>
      <c r="S41" s="206" t="s">
        <v>809</v>
      </c>
    </row>
    <row r="42" spans="2:19" ht="15.95" customHeight="1">
      <c r="B42" s="29">
        <v>33</v>
      </c>
      <c r="C42" s="174" t="s">
        <v>798</v>
      </c>
      <c r="D42" s="175" t="s">
        <v>368</v>
      </c>
      <c r="E42" s="180" t="s">
        <v>737</v>
      </c>
      <c r="F42" s="203">
        <f t="shared" si="0"/>
        <v>132</v>
      </c>
      <c r="G42" s="178">
        <f>SUM(G41+VLOOKUP(E41,'[4]변수 타입'!$B$5:$E$14,3,FALSE))</f>
        <v>64</v>
      </c>
      <c r="H42" s="179" t="s">
        <v>816</v>
      </c>
      <c r="I42" s="180" t="str">
        <f>VLOOKUP(E42,'[4]변수 타입'!$B$5:$E$14,2,FALSE)</f>
        <v>short</v>
      </c>
      <c r="J42" s="372" t="s">
        <v>812</v>
      </c>
      <c r="K42" s="373"/>
      <c r="L42" s="374"/>
      <c r="M42" s="374"/>
      <c r="N42" s="206"/>
      <c r="O42" s="373"/>
      <c r="P42" s="374"/>
      <c r="Q42" s="374"/>
      <c r="R42" s="206"/>
      <c r="S42" s="206" t="s">
        <v>809</v>
      </c>
    </row>
    <row r="43" spans="2:19" ht="15.95" customHeight="1">
      <c r="B43" s="29">
        <v>34</v>
      </c>
      <c r="C43" s="174" t="s">
        <v>798</v>
      </c>
      <c r="D43" s="175" t="s">
        <v>368</v>
      </c>
      <c r="E43" s="180" t="s">
        <v>737</v>
      </c>
      <c r="F43" s="203">
        <f t="shared" si="0"/>
        <v>133</v>
      </c>
      <c r="G43" s="178">
        <f>SUM(G42+VLOOKUP(E42,'[4]변수 타입'!$B$5:$E$14,3,FALSE))</f>
        <v>66</v>
      </c>
      <c r="H43" s="179" t="s">
        <v>817</v>
      </c>
      <c r="I43" s="180" t="str">
        <f>VLOOKUP(E43,'[4]변수 타입'!$B$5:$E$14,2,FALSE)</f>
        <v>short</v>
      </c>
      <c r="J43" s="372" t="s">
        <v>812</v>
      </c>
      <c r="K43" s="373"/>
      <c r="L43" s="374"/>
      <c r="M43" s="374"/>
      <c r="N43" s="206"/>
      <c r="O43" s="373"/>
      <c r="P43" s="374"/>
      <c r="Q43" s="374"/>
      <c r="R43" s="206"/>
      <c r="S43" s="206" t="s">
        <v>809</v>
      </c>
    </row>
    <row r="44" spans="2:19" ht="15.95" customHeight="1">
      <c r="B44" s="29">
        <v>35</v>
      </c>
      <c r="C44" s="174" t="s">
        <v>798</v>
      </c>
      <c r="D44" s="175" t="s">
        <v>368</v>
      </c>
      <c r="E44" s="180" t="s">
        <v>737</v>
      </c>
      <c r="F44" s="203">
        <f t="shared" si="0"/>
        <v>134</v>
      </c>
      <c r="G44" s="178">
        <f>SUM(G43+VLOOKUP(E43,'[4]변수 타입'!$B$5:$E$14,3,FALSE))</f>
        <v>68</v>
      </c>
      <c r="H44" s="179" t="s">
        <v>549</v>
      </c>
      <c r="I44" s="180" t="str">
        <f>VLOOKUP(E44,'[4]변수 타입'!$B$5:$E$14,2,FALSE)</f>
        <v>short</v>
      </c>
      <c r="J44" s="372" t="s">
        <v>812</v>
      </c>
      <c r="K44" s="373"/>
      <c r="L44" s="374"/>
      <c r="M44" s="374"/>
      <c r="N44" s="206"/>
      <c r="O44" s="373"/>
      <c r="P44" s="374"/>
      <c r="Q44" s="374"/>
      <c r="R44" s="206"/>
      <c r="S44" s="206" t="s">
        <v>809</v>
      </c>
    </row>
    <row r="45" spans="2:19" ht="15.95" customHeight="1">
      <c r="B45" s="29">
        <v>36</v>
      </c>
      <c r="C45" s="174" t="s">
        <v>798</v>
      </c>
      <c r="D45" s="175" t="s">
        <v>368</v>
      </c>
      <c r="E45" s="180" t="s">
        <v>737</v>
      </c>
      <c r="F45" s="203">
        <f t="shared" si="0"/>
        <v>135</v>
      </c>
      <c r="G45" s="178">
        <f>SUM(G44+VLOOKUP(E44,'[4]변수 타입'!$B$5:$E$14,3,FALSE))</f>
        <v>70</v>
      </c>
      <c r="H45" s="179" t="s">
        <v>550</v>
      </c>
      <c r="I45" s="180" t="str">
        <f>VLOOKUP(E45,'[4]변수 타입'!$B$5:$E$14,2,FALSE)</f>
        <v>short</v>
      </c>
      <c r="J45" s="372" t="s">
        <v>812</v>
      </c>
      <c r="K45" s="373"/>
      <c r="L45" s="374"/>
      <c r="M45" s="374"/>
      <c r="N45" s="206"/>
      <c r="O45" s="373"/>
      <c r="P45" s="374"/>
      <c r="Q45" s="374"/>
      <c r="R45" s="206"/>
      <c r="S45" s="206" t="s">
        <v>809</v>
      </c>
    </row>
    <row r="46" spans="2:19" ht="15.95" customHeight="1">
      <c r="B46" s="29">
        <v>37</v>
      </c>
      <c r="C46" s="174" t="s">
        <v>798</v>
      </c>
      <c r="D46" s="175" t="s">
        <v>368</v>
      </c>
      <c r="E46" s="180" t="s">
        <v>737</v>
      </c>
      <c r="F46" s="203">
        <f t="shared" si="0"/>
        <v>136</v>
      </c>
      <c r="G46" s="178">
        <f>SUM(G45+VLOOKUP(E45,'[4]변수 타입'!$B$5:$E$14,3,FALSE))</f>
        <v>72</v>
      </c>
      <c r="H46" s="375" t="s">
        <v>818</v>
      </c>
      <c r="I46" s="180" t="str">
        <f>VLOOKUP(E46,'[4]변수 타입'!$B$5:$E$14,2,FALSE)</f>
        <v>short</v>
      </c>
      <c r="J46" s="179" t="s">
        <v>819</v>
      </c>
      <c r="K46" s="373"/>
      <c r="L46" s="374"/>
      <c r="M46" s="374"/>
      <c r="N46" s="206"/>
      <c r="O46" s="373"/>
      <c r="P46" s="374"/>
      <c r="Q46" s="374"/>
      <c r="R46" s="206"/>
      <c r="S46" s="206" t="s">
        <v>809</v>
      </c>
    </row>
    <row r="47" spans="2:19" ht="15.95" customHeight="1">
      <c r="B47" s="29">
        <v>38</v>
      </c>
      <c r="C47" s="174" t="s">
        <v>798</v>
      </c>
      <c r="D47" s="175" t="s">
        <v>368</v>
      </c>
      <c r="E47" s="180" t="s">
        <v>737</v>
      </c>
      <c r="F47" s="203">
        <f t="shared" si="0"/>
        <v>137</v>
      </c>
      <c r="G47" s="178">
        <f>SUM(G46+VLOOKUP(E46,'[4]변수 타입'!$B$5:$E$14,3,FALSE))</f>
        <v>74</v>
      </c>
      <c r="H47" s="375" t="s">
        <v>820</v>
      </c>
      <c r="I47" s="180" t="str">
        <f>VLOOKUP(E47,'[4]변수 타입'!$B$5:$E$14,2,FALSE)</f>
        <v>short</v>
      </c>
      <c r="J47" s="179" t="s">
        <v>819</v>
      </c>
      <c r="K47" s="373"/>
      <c r="L47" s="374"/>
      <c r="M47" s="374"/>
      <c r="N47" s="206"/>
      <c r="O47" s="373"/>
      <c r="P47" s="374"/>
      <c r="Q47" s="374"/>
      <c r="R47" s="206"/>
      <c r="S47" s="206" t="s">
        <v>809</v>
      </c>
    </row>
    <row r="48" spans="2:19" ht="15.95" customHeight="1">
      <c r="B48" s="29">
        <v>39</v>
      </c>
      <c r="C48" s="174" t="s">
        <v>798</v>
      </c>
      <c r="D48" s="175" t="s">
        <v>368</v>
      </c>
      <c r="E48" s="180" t="s">
        <v>737</v>
      </c>
      <c r="F48" s="203">
        <f t="shared" si="0"/>
        <v>138</v>
      </c>
      <c r="G48" s="178">
        <f>SUM(G47+VLOOKUP(E47,'[4]변수 타입'!$B$5:$E$14,3,FALSE))</f>
        <v>76</v>
      </c>
      <c r="H48" s="375" t="s">
        <v>821</v>
      </c>
      <c r="I48" s="180" t="str">
        <f>VLOOKUP(E48,'[4]변수 타입'!$B$5:$E$14,2,FALSE)</f>
        <v>short</v>
      </c>
      <c r="J48" s="179" t="s">
        <v>819</v>
      </c>
      <c r="K48" s="373"/>
      <c r="L48" s="374"/>
      <c r="M48" s="374"/>
      <c r="N48" s="206"/>
      <c r="O48" s="373"/>
      <c r="P48" s="374"/>
      <c r="Q48" s="374"/>
      <c r="R48" s="206"/>
      <c r="S48" s="206" t="s">
        <v>822</v>
      </c>
    </row>
    <row r="49" spans="2:19" ht="15.95" customHeight="1">
      <c r="B49" s="29">
        <v>40</v>
      </c>
      <c r="C49" s="174" t="s">
        <v>798</v>
      </c>
      <c r="D49" s="175" t="s">
        <v>368</v>
      </c>
      <c r="E49" s="180" t="s">
        <v>737</v>
      </c>
      <c r="F49" s="203">
        <f t="shared" si="0"/>
        <v>139</v>
      </c>
      <c r="G49" s="178">
        <f>SUM(G48+VLOOKUP(E48,'[4]변수 타입'!$B$5:$E$14,3,FALSE))</f>
        <v>78</v>
      </c>
      <c r="H49" s="375" t="s">
        <v>823</v>
      </c>
      <c r="I49" s="180" t="str">
        <f>VLOOKUP(E49,'[4]변수 타입'!$B$5:$E$14,2,FALSE)</f>
        <v>short</v>
      </c>
      <c r="J49" s="179" t="s">
        <v>819</v>
      </c>
      <c r="K49" s="373"/>
      <c r="L49" s="374"/>
      <c r="M49" s="374"/>
      <c r="N49" s="206"/>
      <c r="O49" s="373"/>
      <c r="P49" s="374"/>
      <c r="Q49" s="374"/>
      <c r="R49" s="206"/>
      <c r="S49" s="206" t="s">
        <v>822</v>
      </c>
    </row>
    <row r="50" spans="2:19" ht="15.95" customHeight="1">
      <c r="B50" s="29">
        <v>41</v>
      </c>
      <c r="C50" s="247" t="s">
        <v>798</v>
      </c>
      <c r="D50" s="248" t="s">
        <v>368</v>
      </c>
      <c r="E50" s="253" t="s">
        <v>737</v>
      </c>
      <c r="F50" s="256">
        <f t="shared" si="0"/>
        <v>140</v>
      </c>
      <c r="G50" s="251">
        <f>SUM(G49+VLOOKUP(E49,'[4]변수 타입'!$B$5:$E$14,3,FALSE))</f>
        <v>80</v>
      </c>
      <c r="H50" s="252" t="s">
        <v>824</v>
      </c>
      <c r="I50" s="253" t="str">
        <f>VLOOKUP(E50,'[4]변수 타입'!$B$5:$E$14,2,FALSE)</f>
        <v>short</v>
      </c>
      <c r="J50" s="376" t="s">
        <v>825</v>
      </c>
      <c r="K50" s="377"/>
      <c r="L50" s="378"/>
      <c r="M50" s="378"/>
      <c r="N50" s="379"/>
      <c r="O50" s="377"/>
      <c r="P50" s="378"/>
      <c r="Q50" s="378"/>
      <c r="R50" s="379"/>
      <c r="S50" s="379"/>
    </row>
    <row r="51" spans="2:19" ht="15.95" customHeight="1">
      <c r="B51" s="29">
        <v>42</v>
      </c>
      <c r="C51" s="247" t="s">
        <v>798</v>
      </c>
      <c r="D51" s="248" t="s">
        <v>368</v>
      </c>
      <c r="E51" s="253" t="s">
        <v>737</v>
      </c>
      <c r="F51" s="256">
        <f t="shared" si="0"/>
        <v>141</v>
      </c>
      <c r="G51" s="251">
        <f>SUM(G50+VLOOKUP(E50,'[4]변수 타입'!$B$5:$E$14,3,FALSE))</f>
        <v>82</v>
      </c>
      <c r="H51" s="376" t="s">
        <v>826</v>
      </c>
      <c r="I51" s="253" t="str">
        <f>VLOOKUP(E51,'[4]변수 타입'!$B$5:$E$14,2,FALSE)</f>
        <v>short</v>
      </c>
      <c r="J51" s="376" t="s">
        <v>825</v>
      </c>
      <c r="K51" s="377"/>
      <c r="L51" s="378"/>
      <c r="M51" s="378"/>
      <c r="N51" s="379"/>
      <c r="O51" s="377"/>
      <c r="P51" s="378"/>
      <c r="Q51" s="378"/>
      <c r="R51" s="379"/>
      <c r="S51" s="379"/>
    </row>
    <row r="52" spans="2:19" ht="15.95" customHeight="1">
      <c r="B52" s="29">
        <v>43</v>
      </c>
      <c r="C52" s="247" t="s">
        <v>798</v>
      </c>
      <c r="D52" s="248" t="s">
        <v>368</v>
      </c>
      <c r="E52" s="253" t="s">
        <v>737</v>
      </c>
      <c r="F52" s="256">
        <f t="shared" si="0"/>
        <v>142</v>
      </c>
      <c r="G52" s="251">
        <f>SUM(G51+VLOOKUP(E51,'[4]변수 타입'!$B$5:$E$14,3,FALSE))</f>
        <v>84</v>
      </c>
      <c r="H52" s="376" t="s">
        <v>827</v>
      </c>
      <c r="I52" s="253" t="str">
        <f>VLOOKUP(E52,'[4]변수 타입'!$B$5:$E$14,2,FALSE)</f>
        <v>short</v>
      </c>
      <c r="J52" s="376" t="s">
        <v>828</v>
      </c>
      <c r="K52" s="377"/>
      <c r="L52" s="378"/>
      <c r="M52" s="378"/>
      <c r="N52" s="379"/>
      <c r="O52" s="377"/>
      <c r="P52" s="378"/>
      <c r="Q52" s="378"/>
      <c r="R52" s="379"/>
      <c r="S52" s="379"/>
    </row>
    <row r="53" spans="2:19" ht="15.95" customHeight="1">
      <c r="B53" s="29">
        <v>44</v>
      </c>
      <c r="C53" s="247" t="s">
        <v>373</v>
      </c>
      <c r="D53" s="248" t="s">
        <v>368</v>
      </c>
      <c r="E53" s="253" t="s">
        <v>737</v>
      </c>
      <c r="F53" s="256">
        <f t="shared" si="0"/>
        <v>143</v>
      </c>
      <c r="G53" s="251">
        <f>SUM(G52+VLOOKUP(E52,'[4]변수 타입'!$B$5:$E$14,3,FALSE))</f>
        <v>86</v>
      </c>
      <c r="H53" s="376" t="s">
        <v>761</v>
      </c>
      <c r="I53" s="253" t="str">
        <f>VLOOKUP(E53,'[4]변수 타입'!$B$5:$E$14,2,FALSE)</f>
        <v>short</v>
      </c>
      <c r="J53" s="380" t="s">
        <v>828</v>
      </c>
      <c r="K53" s="377"/>
      <c r="L53" s="378"/>
      <c r="M53" s="378"/>
      <c r="N53" s="379"/>
      <c r="O53" s="377"/>
      <c r="P53" s="378"/>
      <c r="Q53" s="378"/>
      <c r="R53" s="379"/>
      <c r="S53" s="379"/>
    </row>
    <row r="54" spans="2:19" ht="15.95" customHeight="1">
      <c r="B54" s="29">
        <v>45</v>
      </c>
      <c r="C54" s="247" t="s">
        <v>373</v>
      </c>
      <c r="D54" s="248" t="s">
        <v>368</v>
      </c>
      <c r="E54" s="253" t="s">
        <v>737</v>
      </c>
      <c r="F54" s="256">
        <f t="shared" si="0"/>
        <v>144</v>
      </c>
      <c r="G54" s="251">
        <f>SUM(G53+VLOOKUP(E53,'[4]변수 타입'!$B$5:$E$14,3,FALSE))</f>
        <v>88</v>
      </c>
      <c r="H54" s="376" t="s">
        <v>829</v>
      </c>
      <c r="I54" s="253" t="str">
        <f>VLOOKUP(E54,'[4]변수 타입'!$B$5:$E$14,2,FALSE)</f>
        <v>short</v>
      </c>
      <c r="J54" s="380" t="s">
        <v>830</v>
      </c>
      <c r="K54" s="377"/>
      <c r="L54" s="378"/>
      <c r="M54" s="378"/>
      <c r="N54" s="379"/>
      <c r="O54" s="377"/>
      <c r="P54" s="378"/>
      <c r="Q54" s="378"/>
      <c r="R54" s="379"/>
      <c r="S54" s="379"/>
    </row>
    <row r="55" spans="2:19" ht="15.95" customHeight="1">
      <c r="B55" s="29">
        <v>46</v>
      </c>
      <c r="C55" s="247" t="s">
        <v>373</v>
      </c>
      <c r="D55" s="248" t="s">
        <v>368</v>
      </c>
      <c r="E55" s="253" t="s">
        <v>737</v>
      </c>
      <c r="F55" s="256">
        <f t="shared" si="0"/>
        <v>145</v>
      </c>
      <c r="G55" s="251">
        <f>SUM(G54+VLOOKUP(E54,'[4]변수 타입'!$B$5:$E$14,3,FALSE))</f>
        <v>90</v>
      </c>
      <c r="H55" s="376" t="s">
        <v>831</v>
      </c>
      <c r="I55" s="253" t="str">
        <f>VLOOKUP(E55,'[4]변수 타입'!$B$5:$E$14,2,FALSE)</f>
        <v>short</v>
      </c>
      <c r="J55" s="380" t="s">
        <v>830</v>
      </c>
      <c r="K55" s="377"/>
      <c r="L55" s="378"/>
      <c r="M55" s="378"/>
      <c r="N55" s="379"/>
      <c r="O55" s="377"/>
      <c r="P55" s="378"/>
      <c r="Q55" s="378"/>
      <c r="R55" s="379"/>
      <c r="S55" s="379"/>
    </row>
    <row r="56" spans="2:19" ht="15.95" customHeight="1">
      <c r="B56" s="207">
        <v>47</v>
      </c>
      <c r="C56" s="381" t="s">
        <v>373</v>
      </c>
      <c r="D56" s="382" t="s">
        <v>368</v>
      </c>
      <c r="E56" s="383" t="s">
        <v>737</v>
      </c>
      <c r="F56" s="384">
        <f t="shared" si="0"/>
        <v>146</v>
      </c>
      <c r="G56" s="385">
        <f>SUM(G55+VLOOKUP(E55,'[4]변수 타입'!$B$5:$E$14,3,FALSE))</f>
        <v>92</v>
      </c>
      <c r="H56" s="376" t="s">
        <v>832</v>
      </c>
      <c r="I56" s="253" t="str">
        <f>VLOOKUP(E56,'[4]변수 타입'!$B$5:$E$14,2,FALSE)</f>
        <v>short</v>
      </c>
      <c r="J56" s="380" t="s">
        <v>833</v>
      </c>
      <c r="K56" s="377"/>
      <c r="L56" s="378"/>
      <c r="M56" s="378"/>
      <c r="N56" s="379"/>
      <c r="O56" s="377"/>
      <c r="P56" s="378"/>
      <c r="Q56" s="378"/>
      <c r="R56" s="379"/>
      <c r="S56" s="379"/>
    </row>
    <row r="57" spans="2:19" ht="15.95" customHeight="1">
      <c r="B57" s="207">
        <v>48</v>
      </c>
      <c r="C57" s="381" t="s">
        <v>373</v>
      </c>
      <c r="D57" s="382" t="s">
        <v>368</v>
      </c>
      <c r="E57" s="383" t="s">
        <v>737</v>
      </c>
      <c r="F57" s="384">
        <f t="shared" si="0"/>
        <v>147</v>
      </c>
      <c r="G57" s="385">
        <f>SUM(G56+VLOOKUP(E56,'[4]변수 타입'!$B$5:$E$14,3,FALSE))</f>
        <v>94</v>
      </c>
      <c r="H57" s="376" t="s">
        <v>834</v>
      </c>
      <c r="I57" s="253" t="str">
        <f>VLOOKUP(E57,'[4]변수 타입'!$B$5:$E$14,2,FALSE)</f>
        <v>short</v>
      </c>
      <c r="J57" s="386" t="s">
        <v>833</v>
      </c>
      <c r="K57" s="377"/>
      <c r="L57" s="378"/>
      <c r="M57" s="378"/>
      <c r="N57" s="379"/>
      <c r="O57" s="377"/>
      <c r="P57" s="378"/>
      <c r="Q57" s="378"/>
      <c r="R57" s="379"/>
      <c r="S57" s="379"/>
    </row>
    <row r="58" spans="2:19" ht="15.95" customHeight="1">
      <c r="B58" s="207">
        <v>49</v>
      </c>
      <c r="C58" s="387" t="s">
        <v>373</v>
      </c>
      <c r="D58" s="388" t="s">
        <v>368</v>
      </c>
      <c r="E58" s="389" t="s">
        <v>737</v>
      </c>
      <c r="F58" s="390">
        <f t="shared" si="0"/>
        <v>148</v>
      </c>
      <c r="G58" s="391">
        <f>SUM(G57+VLOOKUP(E57,'[4]변수 타입'!$B$5:$E$14,3,FALSE))</f>
        <v>96</v>
      </c>
      <c r="H58" s="392" t="s">
        <v>835</v>
      </c>
      <c r="I58" s="393" t="str">
        <f>VLOOKUP(E58,'[4]변수 타입'!$B$5:$E$14,2,FALSE)</f>
        <v>short</v>
      </c>
      <c r="J58" s="392" t="s">
        <v>836</v>
      </c>
      <c r="K58" s="394"/>
      <c r="L58" s="395"/>
      <c r="M58" s="395"/>
      <c r="N58" s="396"/>
      <c r="O58" s="394"/>
      <c r="P58" s="395"/>
      <c r="Q58" s="395"/>
      <c r="R58" s="396"/>
      <c r="S58" s="396"/>
    </row>
    <row r="59" spans="2:19" ht="15.95" customHeight="1">
      <c r="B59" s="207">
        <v>50</v>
      </c>
      <c r="C59" s="387" t="s">
        <v>837</v>
      </c>
      <c r="D59" s="388" t="s">
        <v>368</v>
      </c>
      <c r="E59" s="389" t="s">
        <v>737</v>
      </c>
      <c r="F59" s="390">
        <f t="shared" si="0"/>
        <v>149</v>
      </c>
      <c r="G59" s="391">
        <f>SUM(G58+VLOOKUP(E58,'[4]변수 타입'!$B$5:$E$14,3,FALSE))</f>
        <v>98</v>
      </c>
      <c r="H59" s="392" t="s">
        <v>838</v>
      </c>
      <c r="I59" s="393" t="str">
        <f>VLOOKUP(E59,'[4]변수 타입'!$B$5:$E$14,2,FALSE)</f>
        <v>short</v>
      </c>
      <c r="J59" s="392" t="s">
        <v>839</v>
      </c>
      <c r="K59" s="394"/>
      <c r="L59" s="395"/>
      <c r="M59" s="395"/>
      <c r="N59" s="396"/>
      <c r="O59" s="394"/>
      <c r="P59" s="395"/>
      <c r="Q59" s="395"/>
      <c r="R59" s="396"/>
      <c r="S59" s="396"/>
    </row>
    <row r="60" spans="2:19" ht="15.95" customHeight="1">
      <c r="B60" s="207">
        <v>51</v>
      </c>
      <c r="C60" s="387" t="s">
        <v>373</v>
      </c>
      <c r="D60" s="388" t="s">
        <v>368</v>
      </c>
      <c r="E60" s="389" t="s">
        <v>737</v>
      </c>
      <c r="F60" s="390">
        <f t="shared" si="0"/>
        <v>150</v>
      </c>
      <c r="G60" s="391">
        <f>SUM(G59+VLOOKUP(E59,'[4]변수 타입'!$B$5:$E$14,3,FALSE))</f>
        <v>100</v>
      </c>
      <c r="H60" s="392" t="s">
        <v>840</v>
      </c>
      <c r="I60" s="393" t="str">
        <f>VLOOKUP(E60,'[4]변수 타입'!$B$5:$E$14,2,FALSE)</f>
        <v>short</v>
      </c>
      <c r="J60" s="392" t="s">
        <v>839</v>
      </c>
      <c r="K60" s="394"/>
      <c r="L60" s="395"/>
      <c r="M60" s="395"/>
      <c r="N60" s="396"/>
      <c r="O60" s="394"/>
      <c r="P60" s="395"/>
      <c r="Q60" s="395"/>
      <c r="R60" s="396"/>
      <c r="S60" s="396"/>
    </row>
    <row r="61" spans="2:19" ht="15.95" customHeight="1">
      <c r="B61" s="207">
        <v>52</v>
      </c>
      <c r="C61" s="208" t="s">
        <v>373</v>
      </c>
      <c r="D61" s="209" t="s">
        <v>368</v>
      </c>
      <c r="E61" s="210" t="s">
        <v>737</v>
      </c>
      <c r="F61" s="211">
        <f t="shared" si="0"/>
        <v>151</v>
      </c>
      <c r="G61" s="212">
        <f>SUM(G60+VLOOKUP(E60,'[4]변수 타입'!$B$5:$E$14,3,FALSE))</f>
        <v>102</v>
      </c>
      <c r="H61" s="397"/>
      <c r="I61" s="62" t="str">
        <f>VLOOKUP(E61,'[4]변수 타입'!$B$5:$E$14,2,FALSE)</f>
        <v>short</v>
      </c>
      <c r="J61" s="397"/>
      <c r="K61" s="398"/>
      <c r="L61" s="399"/>
      <c r="M61" s="399"/>
      <c r="N61" s="400"/>
      <c r="O61" s="398"/>
      <c r="P61" s="399"/>
      <c r="Q61" s="399"/>
      <c r="R61" s="400"/>
      <c r="S61" s="12"/>
    </row>
    <row r="62" spans="2:19" ht="15.95" customHeight="1">
      <c r="B62" s="207">
        <v>53</v>
      </c>
      <c r="C62" s="208" t="s">
        <v>373</v>
      </c>
      <c r="D62" s="209" t="s">
        <v>368</v>
      </c>
      <c r="E62" s="210" t="s">
        <v>737</v>
      </c>
      <c r="F62" s="211">
        <f t="shared" si="0"/>
        <v>152</v>
      </c>
      <c r="G62" s="212">
        <f>SUM(G61+VLOOKUP(E61,'[4]변수 타입'!$B$5:$E$14,3,FALSE))</f>
        <v>104</v>
      </c>
      <c r="H62" s="397"/>
      <c r="I62" s="62" t="str">
        <f>VLOOKUP(E62,'[4]변수 타입'!$B$5:$E$14,2,FALSE)</f>
        <v>short</v>
      </c>
      <c r="J62" s="397"/>
      <c r="K62" s="398"/>
      <c r="L62" s="399"/>
      <c r="M62" s="399"/>
      <c r="N62" s="400"/>
      <c r="O62" s="398"/>
      <c r="P62" s="399"/>
      <c r="Q62" s="399"/>
      <c r="R62" s="400"/>
      <c r="S62" s="12"/>
    </row>
    <row r="63" spans="2:19" ht="15.95" customHeight="1">
      <c r="B63" s="29">
        <v>54</v>
      </c>
      <c r="C63" s="169" t="s">
        <v>837</v>
      </c>
      <c r="D63" s="170" t="s">
        <v>368</v>
      </c>
      <c r="E63" s="58" t="s">
        <v>737</v>
      </c>
      <c r="F63" s="211">
        <f t="shared" si="0"/>
        <v>153</v>
      </c>
      <c r="G63" s="31">
        <f>SUM(G62+VLOOKUP(E62,'[4]변수 타입'!$B$5:$E$14,3,FALSE))</f>
        <v>106</v>
      </c>
      <c r="H63" s="397"/>
      <c r="I63" s="62" t="str">
        <f>VLOOKUP(E63,'[4]변수 타입'!$B$5:$E$14,2,FALSE)</f>
        <v>short</v>
      </c>
      <c r="J63" s="397"/>
      <c r="K63" s="398"/>
      <c r="L63" s="399"/>
      <c r="M63" s="399"/>
      <c r="N63" s="400"/>
      <c r="O63" s="398"/>
      <c r="P63" s="399"/>
      <c r="Q63" s="399"/>
      <c r="R63" s="400"/>
      <c r="S63" s="12"/>
    </row>
    <row r="64" spans="2:19" ht="15.95" customHeight="1">
      <c r="B64" s="29">
        <v>55</v>
      </c>
      <c r="C64" s="169" t="s">
        <v>798</v>
      </c>
      <c r="D64" s="170" t="s">
        <v>368</v>
      </c>
      <c r="E64" s="58" t="s">
        <v>737</v>
      </c>
      <c r="F64" s="211">
        <f t="shared" si="0"/>
        <v>154</v>
      </c>
      <c r="G64" s="31">
        <f>SUM(G63+VLOOKUP(E63,'[4]변수 타입'!$B$5:$E$14,3,FALSE))</f>
        <v>108</v>
      </c>
      <c r="H64" s="397"/>
      <c r="I64" s="62" t="str">
        <f>VLOOKUP(E64,'[4]변수 타입'!$B$5:$E$14,2,FALSE)</f>
        <v>short</v>
      </c>
      <c r="J64" s="397"/>
      <c r="K64" s="398"/>
      <c r="L64" s="399"/>
      <c r="M64" s="399"/>
      <c r="N64" s="400"/>
      <c r="O64" s="398"/>
      <c r="P64" s="399"/>
      <c r="Q64" s="399"/>
      <c r="R64" s="400"/>
      <c r="S64" s="12"/>
    </row>
    <row r="65" spans="2:19" ht="15.95" customHeight="1">
      <c r="B65" s="29">
        <v>56</v>
      </c>
      <c r="C65" s="169" t="s">
        <v>837</v>
      </c>
      <c r="D65" s="170" t="s">
        <v>368</v>
      </c>
      <c r="E65" s="58" t="s">
        <v>737</v>
      </c>
      <c r="F65" s="211">
        <f t="shared" si="0"/>
        <v>155</v>
      </c>
      <c r="G65" s="31">
        <f>SUM(G64+VLOOKUP(E64,'[4]변수 타입'!$B$5:$E$14,3,FALSE))</f>
        <v>110</v>
      </c>
      <c r="H65" s="213"/>
      <c r="I65" s="62" t="str">
        <f>VLOOKUP(E65,'[4]변수 타입'!$B$5:$E$14,2,FALSE)</f>
        <v>short</v>
      </c>
      <c r="J65" s="20"/>
      <c r="K65" s="398"/>
      <c r="L65" s="399"/>
      <c r="M65" s="399"/>
      <c r="N65" s="400"/>
      <c r="O65" s="398"/>
      <c r="P65" s="399"/>
      <c r="Q65" s="399"/>
      <c r="R65" s="400"/>
      <c r="S65" s="12"/>
    </row>
    <row r="66" spans="2:19" ht="15.95" customHeight="1">
      <c r="B66" s="29">
        <v>57</v>
      </c>
      <c r="C66" s="169" t="s">
        <v>841</v>
      </c>
      <c r="D66" s="170" t="s">
        <v>368</v>
      </c>
      <c r="E66" s="58" t="s">
        <v>737</v>
      </c>
      <c r="F66" s="211">
        <f t="shared" si="0"/>
        <v>156</v>
      </c>
      <c r="G66" s="31">
        <f>SUM(G65+VLOOKUP(E65,'[4]변수 타입'!$B$5:$E$14,3,FALSE))</f>
        <v>112</v>
      </c>
      <c r="H66" s="213"/>
      <c r="I66" s="62" t="str">
        <f>VLOOKUP(E66,'[4]변수 타입'!$B$5:$E$14,2,FALSE)</f>
        <v>short</v>
      </c>
      <c r="J66" s="20"/>
      <c r="K66" s="398"/>
      <c r="L66" s="399"/>
      <c r="M66" s="399"/>
      <c r="N66" s="400"/>
      <c r="O66" s="398"/>
      <c r="P66" s="399"/>
      <c r="Q66" s="399"/>
      <c r="R66" s="400"/>
      <c r="S66" s="12"/>
    </row>
    <row r="67" spans="2:19" ht="15.95" customHeight="1">
      <c r="B67" s="29">
        <v>58</v>
      </c>
      <c r="C67" s="169" t="s">
        <v>842</v>
      </c>
      <c r="D67" s="170" t="s">
        <v>368</v>
      </c>
      <c r="E67" s="58" t="s">
        <v>737</v>
      </c>
      <c r="F67" s="211">
        <f t="shared" si="0"/>
        <v>157</v>
      </c>
      <c r="G67" s="31">
        <f>SUM(G66+VLOOKUP(E66,'[4]변수 타입'!$B$5:$E$14,3,FALSE))</f>
        <v>114</v>
      </c>
      <c r="H67" s="213"/>
      <c r="I67" s="62" t="str">
        <f>VLOOKUP(E67,'[4]변수 타입'!$B$5:$E$14,2,FALSE)</f>
        <v>short</v>
      </c>
      <c r="J67" s="20"/>
      <c r="K67" s="398"/>
      <c r="L67" s="399"/>
      <c r="M67" s="399"/>
      <c r="N67" s="400"/>
      <c r="O67" s="398"/>
      <c r="P67" s="399"/>
      <c r="Q67" s="399"/>
      <c r="R67" s="400"/>
      <c r="S67" s="12"/>
    </row>
    <row r="68" spans="2:19" ht="15.95" customHeight="1">
      <c r="B68" s="29">
        <v>59</v>
      </c>
      <c r="C68" s="169" t="s">
        <v>842</v>
      </c>
      <c r="D68" s="170" t="s">
        <v>368</v>
      </c>
      <c r="E68" s="58" t="s">
        <v>737</v>
      </c>
      <c r="F68" s="211">
        <f t="shared" si="0"/>
        <v>158</v>
      </c>
      <c r="G68" s="31">
        <f>SUM(G67+VLOOKUP(E67,'[4]변수 타입'!$B$5:$E$14,3,FALSE))</f>
        <v>116</v>
      </c>
      <c r="H68" s="213"/>
      <c r="I68" s="62" t="str">
        <f>VLOOKUP(E68,'[4]변수 타입'!$B$5:$E$14,2,FALSE)</f>
        <v>short</v>
      </c>
      <c r="J68" s="20"/>
      <c r="K68" s="398"/>
      <c r="L68" s="399"/>
      <c r="M68" s="399"/>
      <c r="N68" s="400"/>
      <c r="O68" s="398"/>
      <c r="P68" s="399"/>
      <c r="Q68" s="399"/>
      <c r="R68" s="400"/>
      <c r="S68" s="12"/>
    </row>
    <row r="69" spans="2:19" ht="15.95" customHeight="1">
      <c r="B69" s="29">
        <v>60</v>
      </c>
      <c r="C69" s="169" t="s">
        <v>740</v>
      </c>
      <c r="D69" s="170" t="s">
        <v>368</v>
      </c>
      <c r="E69" s="58" t="s">
        <v>737</v>
      </c>
      <c r="F69" s="211">
        <f t="shared" si="0"/>
        <v>159</v>
      </c>
      <c r="G69" s="31">
        <f>SUM(G68+VLOOKUP(E68,'[4]변수 타입'!$B$5:$E$14,3,FALSE))</f>
        <v>118</v>
      </c>
      <c r="H69" s="213"/>
      <c r="I69" s="62" t="str">
        <f>VLOOKUP(E69,'[4]변수 타입'!$B$5:$E$14,2,FALSE)</f>
        <v>short</v>
      </c>
      <c r="J69" s="20"/>
      <c r="K69" s="398"/>
      <c r="L69" s="399"/>
      <c r="M69" s="399"/>
      <c r="N69" s="400"/>
      <c r="O69" s="398"/>
      <c r="P69" s="399"/>
      <c r="Q69" s="399"/>
      <c r="R69" s="400"/>
      <c r="S69" s="12"/>
    </row>
    <row r="70" spans="2:19" ht="15.95" customHeight="1">
      <c r="B70" s="29">
        <v>61</v>
      </c>
      <c r="C70" s="401" t="s">
        <v>373</v>
      </c>
      <c r="D70" s="402" t="s">
        <v>368</v>
      </c>
      <c r="E70" s="403" t="s">
        <v>737</v>
      </c>
      <c r="F70" s="404">
        <f t="shared" si="0"/>
        <v>160</v>
      </c>
      <c r="G70" s="405">
        <f>SUM(G69+VLOOKUP(E69,'[4]변수 타입'!$B$5:$E$14,3,FALSE))</f>
        <v>120</v>
      </c>
      <c r="H70" s="406" t="s">
        <v>551</v>
      </c>
      <c r="I70" s="403" t="str">
        <f>VLOOKUP(E70,'[4]변수 타입'!$B$5:$E$14,2,FALSE)</f>
        <v>short</v>
      </c>
      <c r="J70" s="406" t="s">
        <v>551</v>
      </c>
      <c r="K70" s="407"/>
      <c r="L70" s="408"/>
      <c r="M70" s="408"/>
      <c r="N70" s="409"/>
      <c r="O70" s="407"/>
      <c r="P70" s="408"/>
      <c r="Q70" s="408"/>
      <c r="R70" s="409"/>
      <c r="S70" s="410"/>
    </row>
    <row r="71" spans="2:19" ht="15.95" customHeight="1">
      <c r="B71" s="29">
        <v>62</v>
      </c>
      <c r="C71" s="401" t="s">
        <v>837</v>
      </c>
      <c r="D71" s="402" t="s">
        <v>368</v>
      </c>
      <c r="E71" s="403" t="s">
        <v>737</v>
      </c>
      <c r="F71" s="404">
        <f t="shared" si="0"/>
        <v>161</v>
      </c>
      <c r="G71" s="405">
        <f>SUM(G70+VLOOKUP(E70,'[4]변수 타입'!$B$5:$E$14,3,FALSE))</f>
        <v>122</v>
      </c>
      <c r="H71" s="411" t="s">
        <v>843</v>
      </c>
      <c r="I71" s="403" t="str">
        <f>VLOOKUP(E71,'[4]변수 타입'!$B$5:$E$14,2,FALSE)</f>
        <v>short</v>
      </c>
      <c r="J71" s="411"/>
      <c r="K71" s="407"/>
      <c r="L71" s="408"/>
      <c r="M71" s="408"/>
      <c r="N71" s="409"/>
      <c r="O71" s="407"/>
      <c r="P71" s="408"/>
      <c r="Q71" s="408"/>
      <c r="R71" s="409"/>
      <c r="S71" s="410"/>
    </row>
    <row r="72" spans="2:19" ht="15.95" customHeight="1">
      <c r="B72" s="29">
        <v>63</v>
      </c>
      <c r="C72" s="401" t="s">
        <v>373</v>
      </c>
      <c r="D72" s="402" t="s">
        <v>368</v>
      </c>
      <c r="E72" s="403" t="s">
        <v>737</v>
      </c>
      <c r="F72" s="404">
        <f t="shared" si="0"/>
        <v>162</v>
      </c>
      <c r="G72" s="405">
        <f>SUM(G71+VLOOKUP(E71,'[4]변수 타입'!$B$5:$E$14,3,FALSE))</f>
        <v>124</v>
      </c>
      <c r="H72" s="411" t="s">
        <v>844</v>
      </c>
      <c r="I72" s="403" t="str">
        <f>VLOOKUP(E72,'[4]변수 타입'!$B$5:$E$14,2,FALSE)</f>
        <v>short</v>
      </c>
      <c r="J72" s="411"/>
      <c r="K72" s="407"/>
      <c r="L72" s="408"/>
      <c r="M72" s="408"/>
      <c r="N72" s="409"/>
      <c r="O72" s="407"/>
      <c r="P72" s="408"/>
      <c r="Q72" s="408"/>
      <c r="R72" s="409"/>
      <c r="S72" s="410"/>
    </row>
    <row r="73" spans="2:19" ht="15.95" customHeight="1">
      <c r="B73" s="29">
        <v>64</v>
      </c>
      <c r="C73" s="401" t="s">
        <v>740</v>
      </c>
      <c r="D73" s="402" t="s">
        <v>368</v>
      </c>
      <c r="E73" s="403" t="s">
        <v>737</v>
      </c>
      <c r="F73" s="404">
        <f t="shared" si="0"/>
        <v>163</v>
      </c>
      <c r="G73" s="405">
        <f>SUM(G72+VLOOKUP(E72,'[4]변수 타입'!$B$5:$E$14,3,FALSE))</f>
        <v>126</v>
      </c>
      <c r="H73" s="411" t="s">
        <v>845</v>
      </c>
      <c r="I73" s="403" t="str">
        <f>VLOOKUP(E73,'[4]변수 타입'!$B$5:$E$14,2,FALSE)</f>
        <v>short</v>
      </c>
      <c r="J73" s="411"/>
      <c r="K73" s="407"/>
      <c r="L73" s="408"/>
      <c r="M73" s="408"/>
      <c r="N73" s="409"/>
      <c r="O73" s="407"/>
      <c r="P73" s="408"/>
      <c r="Q73" s="408"/>
      <c r="R73" s="409"/>
      <c r="S73" s="410"/>
    </row>
    <row r="74" spans="2:19" ht="15.95" customHeight="1">
      <c r="B74" s="29">
        <v>65</v>
      </c>
      <c r="C74" s="401" t="s">
        <v>837</v>
      </c>
      <c r="D74" s="402" t="s">
        <v>368</v>
      </c>
      <c r="E74" s="403" t="s">
        <v>737</v>
      </c>
      <c r="F74" s="404">
        <f t="shared" si="0"/>
        <v>164</v>
      </c>
      <c r="G74" s="405">
        <f>SUM(G73+VLOOKUP(E73,'[4]변수 타입'!$B$5:$E$14,3,FALSE))</f>
        <v>128</v>
      </c>
      <c r="H74" s="411" t="s">
        <v>846</v>
      </c>
      <c r="I74" s="403" t="str">
        <f>VLOOKUP(E74,'[4]변수 타입'!$B$5:$E$14,2,FALSE)</f>
        <v>short</v>
      </c>
      <c r="J74" s="411"/>
      <c r="K74" s="407"/>
      <c r="L74" s="408"/>
      <c r="M74" s="408"/>
      <c r="N74" s="409"/>
      <c r="O74" s="407"/>
      <c r="P74" s="408"/>
      <c r="Q74" s="408"/>
      <c r="R74" s="409"/>
      <c r="S74" s="410"/>
    </row>
    <row r="75" spans="2:19" ht="15.95" customHeight="1">
      <c r="B75" s="29">
        <v>66</v>
      </c>
      <c r="C75" s="412" t="s">
        <v>837</v>
      </c>
      <c r="D75" s="413" t="s">
        <v>368</v>
      </c>
      <c r="E75" s="414" t="s">
        <v>737</v>
      </c>
      <c r="F75" s="404">
        <f t="shared" si="0"/>
        <v>165</v>
      </c>
      <c r="G75" s="415">
        <f>SUM(G74+VLOOKUP(E74,'[4]변수 타입'!$B$5:$E$14,3,FALSE))</f>
        <v>130</v>
      </c>
      <c r="H75" s="411" t="s">
        <v>847</v>
      </c>
      <c r="I75" s="403" t="str">
        <f>VLOOKUP(E75,'[4]변수 타입'!$B$5:$E$14,2,FALSE)</f>
        <v>short</v>
      </c>
      <c r="J75" s="411"/>
      <c r="K75" s="407"/>
      <c r="L75" s="408"/>
      <c r="M75" s="408"/>
      <c r="N75" s="409"/>
      <c r="O75" s="407"/>
      <c r="P75" s="408"/>
      <c r="Q75" s="408"/>
      <c r="R75" s="409"/>
      <c r="S75" s="410"/>
    </row>
    <row r="76" spans="2:19" ht="15.95" customHeight="1">
      <c r="B76" s="29">
        <v>67</v>
      </c>
      <c r="C76" s="412" t="s">
        <v>837</v>
      </c>
      <c r="D76" s="413" t="s">
        <v>368</v>
      </c>
      <c r="E76" s="414" t="s">
        <v>737</v>
      </c>
      <c r="F76" s="404">
        <f t="shared" ref="F76:F178" si="1">F75+1</f>
        <v>166</v>
      </c>
      <c r="G76" s="415">
        <f>SUM(G75+VLOOKUP(E75,'[4]변수 타입'!$B$5:$E$14,3,FALSE))</f>
        <v>132</v>
      </c>
      <c r="H76" s="411" t="s">
        <v>848</v>
      </c>
      <c r="I76" s="403" t="str">
        <f>VLOOKUP(E76,'[4]변수 타입'!$B$5:$E$14,2,FALSE)</f>
        <v>short</v>
      </c>
      <c r="J76" s="416"/>
      <c r="K76" s="407"/>
      <c r="L76" s="408"/>
      <c r="M76" s="408"/>
      <c r="N76" s="409"/>
      <c r="O76" s="407"/>
      <c r="P76" s="408"/>
      <c r="Q76" s="408"/>
      <c r="R76" s="409"/>
      <c r="S76" s="410"/>
    </row>
    <row r="77" spans="2:19" ht="15.95" customHeight="1">
      <c r="B77" s="29">
        <v>68</v>
      </c>
      <c r="C77" s="412" t="s">
        <v>837</v>
      </c>
      <c r="D77" s="413" t="s">
        <v>368</v>
      </c>
      <c r="E77" s="414" t="s">
        <v>737</v>
      </c>
      <c r="F77" s="404">
        <f t="shared" si="1"/>
        <v>167</v>
      </c>
      <c r="G77" s="415">
        <f>SUM(G76+VLOOKUP(E76,'[4]변수 타입'!$B$5:$E$14,3,FALSE))</f>
        <v>134</v>
      </c>
      <c r="H77" s="411" t="s">
        <v>849</v>
      </c>
      <c r="I77" s="403" t="str">
        <f>VLOOKUP(E77,'[4]변수 타입'!$B$5:$E$14,2,FALSE)</f>
        <v>short</v>
      </c>
      <c r="J77" s="416"/>
      <c r="K77" s="407"/>
      <c r="L77" s="408"/>
      <c r="M77" s="408"/>
      <c r="N77" s="409"/>
      <c r="O77" s="407"/>
      <c r="P77" s="408"/>
      <c r="Q77" s="408"/>
      <c r="R77" s="409"/>
      <c r="S77" s="410"/>
    </row>
    <row r="78" spans="2:19" ht="15.95" customHeight="1">
      <c r="B78" s="29">
        <v>69</v>
      </c>
      <c r="C78" s="412" t="s">
        <v>373</v>
      </c>
      <c r="D78" s="413" t="s">
        <v>368</v>
      </c>
      <c r="E78" s="414" t="s">
        <v>737</v>
      </c>
      <c r="F78" s="404">
        <f t="shared" si="1"/>
        <v>168</v>
      </c>
      <c r="G78" s="415">
        <f>SUM(G77+VLOOKUP(E77,'[4]변수 타입'!$B$5:$E$14,3,FALSE))</f>
        <v>136</v>
      </c>
      <c r="H78" s="411" t="s">
        <v>850</v>
      </c>
      <c r="I78" s="403" t="str">
        <f>VLOOKUP(E78,'[4]변수 타입'!$B$5:$E$14,2,FALSE)</f>
        <v>short</v>
      </c>
      <c r="J78" s="416"/>
      <c r="K78" s="407"/>
      <c r="L78" s="408"/>
      <c r="M78" s="408"/>
      <c r="N78" s="409"/>
      <c r="O78" s="407"/>
      <c r="P78" s="408"/>
      <c r="Q78" s="408"/>
      <c r="R78" s="409"/>
      <c r="S78" s="410"/>
    </row>
    <row r="79" spans="2:19" ht="15.95" customHeight="1">
      <c r="B79" s="29">
        <v>70</v>
      </c>
      <c r="C79" s="412" t="s">
        <v>798</v>
      </c>
      <c r="D79" s="413" t="s">
        <v>368</v>
      </c>
      <c r="E79" s="414" t="s">
        <v>737</v>
      </c>
      <c r="F79" s="404">
        <f t="shared" si="1"/>
        <v>169</v>
      </c>
      <c r="G79" s="415">
        <f>SUM(G78+VLOOKUP(E78,'[4]변수 타입'!$B$5:$E$14,3,FALSE))</f>
        <v>138</v>
      </c>
      <c r="H79" s="411" t="s">
        <v>851</v>
      </c>
      <c r="I79" s="403" t="str">
        <f>VLOOKUP(E79,'[4]변수 타입'!$B$5:$E$14,2,FALSE)</f>
        <v>short</v>
      </c>
      <c r="J79" s="416"/>
      <c r="K79" s="407"/>
      <c r="L79" s="408"/>
      <c r="M79" s="408"/>
      <c r="N79" s="409"/>
      <c r="O79" s="407"/>
      <c r="P79" s="408"/>
      <c r="Q79" s="408"/>
      <c r="R79" s="409"/>
      <c r="S79" s="410"/>
    </row>
    <row r="80" spans="2:19" ht="15.95" customHeight="1">
      <c r="B80" s="29">
        <v>71</v>
      </c>
      <c r="C80" s="412" t="s">
        <v>837</v>
      </c>
      <c r="D80" s="413" t="s">
        <v>368</v>
      </c>
      <c r="E80" s="414" t="s">
        <v>737</v>
      </c>
      <c r="F80" s="404">
        <f t="shared" si="1"/>
        <v>170</v>
      </c>
      <c r="G80" s="415">
        <f>SUM(G79+VLOOKUP(E79,'[4]변수 타입'!$B$5:$E$14,3,FALSE))</f>
        <v>140</v>
      </c>
      <c r="H80" s="411" t="s">
        <v>852</v>
      </c>
      <c r="I80" s="403" t="str">
        <f>VLOOKUP(E80,'[4]변수 타입'!$B$5:$E$14,2,FALSE)</f>
        <v>short</v>
      </c>
      <c r="J80" s="416"/>
      <c r="K80" s="407"/>
      <c r="L80" s="408"/>
      <c r="M80" s="408"/>
      <c r="N80" s="409"/>
      <c r="O80" s="407"/>
      <c r="P80" s="408"/>
      <c r="Q80" s="408"/>
      <c r="R80" s="409"/>
      <c r="S80" s="410"/>
    </row>
    <row r="81" spans="2:19" ht="15.95" customHeight="1">
      <c r="B81" s="29">
        <v>72</v>
      </c>
      <c r="C81" s="412" t="s">
        <v>837</v>
      </c>
      <c r="D81" s="413" t="s">
        <v>368</v>
      </c>
      <c r="E81" s="414" t="s">
        <v>737</v>
      </c>
      <c r="F81" s="404">
        <f t="shared" si="1"/>
        <v>171</v>
      </c>
      <c r="G81" s="415">
        <f>SUM(G80+VLOOKUP(E80,'[4]변수 타입'!$B$5:$E$14,3,FALSE))</f>
        <v>142</v>
      </c>
      <c r="H81" s="411" t="s">
        <v>853</v>
      </c>
      <c r="I81" s="403" t="str">
        <f>VLOOKUP(E81,'[4]변수 타입'!$B$5:$E$14,2,FALSE)</f>
        <v>short</v>
      </c>
      <c r="J81" s="416"/>
      <c r="K81" s="407"/>
      <c r="L81" s="408"/>
      <c r="M81" s="408"/>
      <c r="N81" s="409"/>
      <c r="O81" s="407"/>
      <c r="P81" s="408"/>
      <c r="Q81" s="408"/>
      <c r="R81" s="409"/>
      <c r="S81" s="410"/>
    </row>
    <row r="82" spans="2:19" ht="15.95" customHeight="1">
      <c r="B82" s="29">
        <v>73</v>
      </c>
      <c r="C82" s="169" t="s">
        <v>373</v>
      </c>
      <c r="D82" s="170" t="s">
        <v>368</v>
      </c>
      <c r="E82" s="58" t="s">
        <v>737</v>
      </c>
      <c r="F82" s="211">
        <f t="shared" si="1"/>
        <v>172</v>
      </c>
      <c r="G82" s="31">
        <f>SUM(G81+VLOOKUP(E81,'[4]변수 타입'!$B$5:$E$14,3,FALSE))</f>
        <v>144</v>
      </c>
      <c r="H82" s="213" t="s">
        <v>854</v>
      </c>
      <c r="I82" s="62" t="str">
        <f>VLOOKUP(E82,'[4]변수 타입'!$B$5:$E$14,2,FALSE)</f>
        <v>short</v>
      </c>
      <c r="J82" s="20"/>
      <c r="K82" s="398"/>
      <c r="L82" s="399"/>
      <c r="M82" s="399"/>
      <c r="N82" s="400"/>
      <c r="O82" s="398"/>
      <c r="P82" s="399"/>
      <c r="Q82" s="399"/>
      <c r="R82" s="400"/>
      <c r="S82" s="12"/>
    </row>
    <row r="83" spans="2:19" ht="15.95" customHeight="1">
      <c r="B83" s="29">
        <v>74</v>
      </c>
      <c r="C83" s="169" t="s">
        <v>837</v>
      </c>
      <c r="D83" s="170" t="s">
        <v>368</v>
      </c>
      <c r="E83" s="58" t="s">
        <v>737</v>
      </c>
      <c r="F83" s="211">
        <f t="shared" si="1"/>
        <v>173</v>
      </c>
      <c r="G83" s="31">
        <f>SUM(G82+VLOOKUP(E82,'[4]변수 타입'!$B$5:$E$14,3,FALSE))</f>
        <v>146</v>
      </c>
      <c r="H83" s="213" t="s">
        <v>855</v>
      </c>
      <c r="I83" s="62" t="str">
        <f>VLOOKUP(E83,'[4]변수 타입'!$B$5:$E$14,2,FALSE)</f>
        <v>short</v>
      </c>
      <c r="J83" s="102"/>
      <c r="K83" s="398"/>
      <c r="L83" s="399"/>
      <c r="M83" s="399"/>
      <c r="N83" s="400"/>
      <c r="O83" s="398"/>
      <c r="P83" s="399"/>
      <c r="Q83" s="399"/>
      <c r="R83" s="400"/>
      <c r="S83" s="12"/>
    </row>
    <row r="84" spans="2:19" ht="15.95" customHeight="1">
      <c r="B84" s="29">
        <v>75</v>
      </c>
      <c r="C84" s="169" t="s">
        <v>837</v>
      </c>
      <c r="D84" s="170" t="s">
        <v>368</v>
      </c>
      <c r="E84" s="58" t="s">
        <v>737</v>
      </c>
      <c r="F84" s="211">
        <f t="shared" si="1"/>
        <v>174</v>
      </c>
      <c r="G84" s="31">
        <f>SUM(G83+VLOOKUP(E83,'[4]변수 타입'!$B$5:$E$14,3,FALSE))</f>
        <v>148</v>
      </c>
      <c r="H84" s="213" t="s">
        <v>557</v>
      </c>
      <c r="I84" s="62" t="str">
        <f>VLOOKUP(E84,'[4]변수 타입'!$B$5:$E$14,2,FALSE)</f>
        <v>short</v>
      </c>
      <c r="J84" s="102"/>
      <c r="K84" s="398"/>
      <c r="L84" s="399"/>
      <c r="M84" s="399"/>
      <c r="N84" s="400"/>
      <c r="O84" s="398"/>
      <c r="P84" s="399"/>
      <c r="Q84" s="399"/>
      <c r="R84" s="400"/>
      <c r="S84" s="12"/>
    </row>
    <row r="85" spans="2:19" ht="15.95" customHeight="1">
      <c r="B85" s="29">
        <v>76</v>
      </c>
      <c r="C85" s="169" t="s">
        <v>373</v>
      </c>
      <c r="D85" s="170" t="s">
        <v>368</v>
      </c>
      <c r="E85" s="58" t="s">
        <v>737</v>
      </c>
      <c r="F85" s="211">
        <f t="shared" si="1"/>
        <v>175</v>
      </c>
      <c r="G85" s="31">
        <f>SUM(G84+VLOOKUP(E84,'[4]변수 타입'!$B$5:$E$14,3,FALSE))</f>
        <v>150</v>
      </c>
      <c r="H85" s="213" t="s">
        <v>854</v>
      </c>
      <c r="I85" s="62" t="str">
        <f>VLOOKUP(E85,'[4]변수 타입'!$B$5:$E$14,2,FALSE)</f>
        <v>short</v>
      </c>
      <c r="J85" s="102"/>
      <c r="K85" s="398"/>
      <c r="L85" s="399"/>
      <c r="M85" s="399"/>
      <c r="N85" s="400"/>
      <c r="O85" s="398"/>
      <c r="P85" s="399"/>
      <c r="Q85" s="399"/>
      <c r="R85" s="400"/>
      <c r="S85" s="12"/>
    </row>
    <row r="86" spans="2:19" ht="15.95" customHeight="1">
      <c r="B86" s="29">
        <v>77</v>
      </c>
      <c r="C86" s="169" t="s">
        <v>740</v>
      </c>
      <c r="D86" s="170" t="s">
        <v>368</v>
      </c>
      <c r="E86" s="58" t="s">
        <v>737</v>
      </c>
      <c r="F86" s="211">
        <f t="shared" si="1"/>
        <v>176</v>
      </c>
      <c r="G86" s="31">
        <f>SUM(G85+VLOOKUP(E85,'[4]변수 타입'!$B$5:$E$14,3,FALSE))</f>
        <v>152</v>
      </c>
      <c r="H86" s="213" t="s">
        <v>854</v>
      </c>
      <c r="I86" s="62" t="str">
        <f>VLOOKUP(E86,'[4]변수 타입'!$B$5:$E$14,2,FALSE)</f>
        <v>short</v>
      </c>
      <c r="J86" s="102"/>
      <c r="K86" s="398"/>
      <c r="L86" s="399"/>
      <c r="M86" s="399"/>
      <c r="N86" s="400"/>
      <c r="O86" s="398"/>
      <c r="P86" s="399"/>
      <c r="Q86" s="399"/>
      <c r="R86" s="400"/>
      <c r="S86" s="12"/>
    </row>
    <row r="87" spans="2:19" ht="15.95" customHeight="1">
      <c r="B87" s="29">
        <v>78</v>
      </c>
      <c r="C87" s="169" t="s">
        <v>798</v>
      </c>
      <c r="D87" s="170" t="s">
        <v>368</v>
      </c>
      <c r="E87" s="58" t="s">
        <v>737</v>
      </c>
      <c r="F87" s="211">
        <f t="shared" si="1"/>
        <v>177</v>
      </c>
      <c r="G87" s="31">
        <f>SUM(G86+VLOOKUP(E86,'[4]변수 타입'!$B$5:$E$14,3,FALSE))</f>
        <v>154</v>
      </c>
      <c r="H87" s="213" t="s">
        <v>854</v>
      </c>
      <c r="I87" s="62" t="str">
        <f>VLOOKUP(E87,'[4]변수 타입'!$B$5:$E$14,2,FALSE)</f>
        <v>short</v>
      </c>
      <c r="J87" s="102"/>
      <c r="K87" s="398"/>
      <c r="L87" s="399"/>
      <c r="M87" s="399"/>
      <c r="N87" s="400"/>
      <c r="O87" s="398"/>
      <c r="P87" s="399"/>
      <c r="Q87" s="399"/>
      <c r="R87" s="400"/>
      <c r="S87" s="12"/>
    </row>
    <row r="88" spans="2:19" ht="15.95" customHeight="1">
      <c r="B88" s="29">
        <v>79</v>
      </c>
      <c r="C88" s="169" t="s">
        <v>373</v>
      </c>
      <c r="D88" s="170" t="s">
        <v>368</v>
      </c>
      <c r="E88" s="58" t="s">
        <v>737</v>
      </c>
      <c r="F88" s="211">
        <f t="shared" si="1"/>
        <v>178</v>
      </c>
      <c r="G88" s="31">
        <f>SUM(G87+VLOOKUP(E87,'[4]변수 타입'!$B$5:$E$14,3,FALSE))</f>
        <v>156</v>
      </c>
      <c r="H88" s="213" t="s">
        <v>854</v>
      </c>
      <c r="I88" s="62" t="str">
        <f>VLOOKUP(E88,'[4]변수 타입'!$B$5:$E$14,2,FALSE)</f>
        <v>short</v>
      </c>
      <c r="J88" s="102"/>
      <c r="K88" s="398"/>
      <c r="L88" s="399"/>
      <c r="M88" s="399"/>
      <c r="N88" s="400"/>
      <c r="O88" s="398"/>
      <c r="P88" s="399"/>
      <c r="Q88" s="399"/>
      <c r="R88" s="400"/>
      <c r="S88" s="12"/>
    </row>
    <row r="89" spans="2:19" ht="15.95" customHeight="1">
      <c r="B89" s="29">
        <v>80</v>
      </c>
      <c r="C89" s="169" t="s">
        <v>837</v>
      </c>
      <c r="D89" s="170" t="s">
        <v>368</v>
      </c>
      <c r="E89" s="58" t="s">
        <v>737</v>
      </c>
      <c r="F89" s="211">
        <f t="shared" si="1"/>
        <v>179</v>
      </c>
      <c r="G89" s="31">
        <f>SUM(G88+VLOOKUP(E88,'[4]변수 타입'!$B$5:$E$14,3,FALSE))</f>
        <v>158</v>
      </c>
      <c r="H89" s="213" t="s">
        <v>856</v>
      </c>
      <c r="I89" s="62" t="str">
        <f>VLOOKUP(E89,'[4]변수 타입'!$B$5:$E$14,2,FALSE)</f>
        <v>short</v>
      </c>
      <c r="J89" s="102"/>
      <c r="K89" s="398"/>
      <c r="L89" s="399"/>
      <c r="M89" s="399"/>
      <c r="N89" s="400"/>
      <c r="O89" s="398"/>
      <c r="P89" s="399"/>
      <c r="Q89" s="399"/>
      <c r="R89" s="400"/>
      <c r="S89" s="12"/>
    </row>
    <row r="90" spans="2:19" ht="15.95" customHeight="1">
      <c r="B90" s="29">
        <v>81</v>
      </c>
      <c r="C90" s="169" t="s">
        <v>740</v>
      </c>
      <c r="D90" s="170" t="s">
        <v>368</v>
      </c>
      <c r="E90" s="58" t="s">
        <v>737</v>
      </c>
      <c r="F90" s="211">
        <f t="shared" si="1"/>
        <v>180</v>
      </c>
      <c r="G90" s="31">
        <f>SUM(G89+VLOOKUP(E89,'[4]변수 타입'!$B$5:$E$14,3,FALSE))</f>
        <v>160</v>
      </c>
      <c r="H90" s="213" t="s">
        <v>855</v>
      </c>
      <c r="I90" s="62" t="str">
        <f>VLOOKUP(E90,'[4]변수 타입'!$B$5:$E$14,2,FALSE)</f>
        <v>short</v>
      </c>
      <c r="J90" s="102"/>
      <c r="K90" s="398"/>
      <c r="L90" s="399"/>
      <c r="M90" s="399"/>
      <c r="N90" s="400"/>
      <c r="O90" s="398"/>
      <c r="P90" s="399"/>
      <c r="Q90" s="399"/>
      <c r="R90" s="400"/>
      <c r="S90" s="12"/>
    </row>
    <row r="91" spans="2:19" ht="15.95" customHeight="1">
      <c r="B91" s="29">
        <v>82</v>
      </c>
      <c r="C91" s="169" t="s">
        <v>837</v>
      </c>
      <c r="D91" s="170" t="s">
        <v>368</v>
      </c>
      <c r="E91" s="58" t="s">
        <v>737</v>
      </c>
      <c r="F91" s="211">
        <f t="shared" si="1"/>
        <v>181</v>
      </c>
      <c r="G91" s="31">
        <f>SUM(G90+VLOOKUP(E90,'[4]변수 타입'!$B$5:$E$14,3,FALSE))</f>
        <v>162</v>
      </c>
      <c r="H91" s="213" t="s">
        <v>854</v>
      </c>
      <c r="I91" s="62" t="str">
        <f>VLOOKUP(E91,'[4]변수 타입'!$B$5:$E$14,2,FALSE)</f>
        <v>short</v>
      </c>
      <c r="J91" s="20"/>
      <c r="K91" s="398"/>
      <c r="L91" s="399"/>
      <c r="M91" s="399"/>
      <c r="N91" s="400"/>
      <c r="O91" s="398"/>
      <c r="P91" s="399"/>
      <c r="Q91" s="399"/>
      <c r="R91" s="400"/>
      <c r="S91" s="12"/>
    </row>
    <row r="92" spans="2:19" ht="15.95" customHeight="1">
      <c r="B92" s="29">
        <v>83</v>
      </c>
      <c r="C92" s="169" t="s">
        <v>373</v>
      </c>
      <c r="D92" s="170" t="s">
        <v>368</v>
      </c>
      <c r="E92" s="58" t="s">
        <v>737</v>
      </c>
      <c r="F92" s="211">
        <f t="shared" si="1"/>
        <v>182</v>
      </c>
      <c r="G92" s="31">
        <f>SUM(G91+VLOOKUP(E91,'[4]변수 타입'!$B$5:$E$14,3,FALSE))</f>
        <v>164</v>
      </c>
      <c r="H92" s="213" t="s">
        <v>855</v>
      </c>
      <c r="I92" s="62" t="str">
        <f>VLOOKUP(E92,'[4]변수 타입'!$B$5:$E$14,2,FALSE)</f>
        <v>short</v>
      </c>
      <c r="J92" s="20"/>
      <c r="K92" s="398"/>
      <c r="L92" s="399"/>
      <c r="M92" s="399"/>
      <c r="N92" s="400"/>
      <c r="O92" s="398"/>
      <c r="P92" s="399"/>
      <c r="Q92" s="399"/>
      <c r="R92" s="400"/>
      <c r="S92" s="12"/>
    </row>
    <row r="93" spans="2:19" ht="15.95" customHeight="1">
      <c r="B93" s="29">
        <v>84</v>
      </c>
      <c r="C93" s="169" t="s">
        <v>740</v>
      </c>
      <c r="D93" s="170" t="s">
        <v>368</v>
      </c>
      <c r="E93" s="58" t="s">
        <v>737</v>
      </c>
      <c r="F93" s="211">
        <f t="shared" si="1"/>
        <v>183</v>
      </c>
      <c r="G93" s="31">
        <f>SUM(G92+VLOOKUP(E92,'[4]변수 타입'!$B$5:$E$14,3,FALSE))</f>
        <v>166</v>
      </c>
      <c r="H93" s="213" t="s">
        <v>854</v>
      </c>
      <c r="I93" s="62" t="str">
        <f>VLOOKUP(E93,'[4]변수 타입'!$B$5:$E$14,2,FALSE)</f>
        <v>short</v>
      </c>
      <c r="J93" s="20"/>
      <c r="K93" s="398"/>
      <c r="L93" s="399"/>
      <c r="M93" s="399"/>
      <c r="N93" s="400"/>
      <c r="O93" s="398"/>
      <c r="P93" s="399"/>
      <c r="Q93" s="399"/>
      <c r="R93" s="400"/>
      <c r="S93" s="12"/>
    </row>
    <row r="94" spans="2:19" ht="15.95" customHeight="1">
      <c r="B94" s="29">
        <v>85</v>
      </c>
      <c r="C94" s="169" t="s">
        <v>857</v>
      </c>
      <c r="D94" s="170" t="s">
        <v>368</v>
      </c>
      <c r="E94" s="58" t="s">
        <v>737</v>
      </c>
      <c r="F94" s="211">
        <f t="shared" si="1"/>
        <v>184</v>
      </c>
      <c r="G94" s="31">
        <f>SUM(G93+VLOOKUP(E93,'[4]변수 타입'!$B$5:$E$14,3,FALSE))</f>
        <v>168</v>
      </c>
      <c r="H94" s="213" t="s">
        <v>858</v>
      </c>
      <c r="I94" s="62" t="str">
        <f>VLOOKUP(E94,'[4]변수 타입'!$B$5:$E$14,2,FALSE)</f>
        <v>short</v>
      </c>
      <c r="J94" s="20"/>
      <c r="K94" s="398"/>
      <c r="L94" s="399"/>
      <c r="M94" s="399"/>
      <c r="N94" s="400"/>
      <c r="O94" s="398"/>
      <c r="P94" s="399"/>
      <c r="Q94" s="399"/>
      <c r="R94" s="400"/>
      <c r="S94" s="12"/>
    </row>
    <row r="95" spans="2:19" ht="15.95" customHeight="1">
      <c r="B95" s="29">
        <v>86</v>
      </c>
      <c r="C95" s="169" t="s">
        <v>837</v>
      </c>
      <c r="D95" s="170" t="s">
        <v>368</v>
      </c>
      <c r="E95" s="58" t="s">
        <v>737</v>
      </c>
      <c r="F95" s="211">
        <f t="shared" si="1"/>
        <v>185</v>
      </c>
      <c r="G95" s="31">
        <f>SUM(G94+VLOOKUP(E94,'[4]변수 타입'!$B$5:$E$14,3,FALSE))</f>
        <v>170</v>
      </c>
      <c r="H95" s="192"/>
      <c r="I95" s="62" t="str">
        <f>VLOOKUP(E95,'[4]변수 타입'!$B$5:$E$14,2,FALSE)</f>
        <v>short</v>
      </c>
      <c r="J95" s="20"/>
      <c r="K95" s="398"/>
      <c r="L95" s="399"/>
      <c r="M95" s="399"/>
      <c r="N95" s="400"/>
      <c r="O95" s="398"/>
      <c r="P95" s="399"/>
      <c r="Q95" s="399"/>
      <c r="R95" s="400"/>
      <c r="S95" s="12"/>
    </row>
    <row r="96" spans="2:19" ht="15.95" customHeight="1">
      <c r="B96" s="29">
        <v>87</v>
      </c>
      <c r="C96" s="169" t="s">
        <v>857</v>
      </c>
      <c r="D96" s="170" t="s">
        <v>368</v>
      </c>
      <c r="E96" s="58" t="s">
        <v>737</v>
      </c>
      <c r="F96" s="211">
        <f t="shared" si="1"/>
        <v>186</v>
      </c>
      <c r="G96" s="31">
        <f>SUM(G95+VLOOKUP(E95,'[4]변수 타입'!$B$5:$E$14,3,FALSE))</f>
        <v>172</v>
      </c>
      <c r="H96" s="6"/>
      <c r="I96" s="62" t="str">
        <f>VLOOKUP(E96,'[4]변수 타입'!$B$5:$E$14,2,FALSE)</f>
        <v>short</v>
      </c>
      <c r="J96" s="20"/>
      <c r="K96" s="398"/>
      <c r="L96" s="399"/>
      <c r="M96" s="399"/>
      <c r="N96" s="400"/>
      <c r="O96" s="398"/>
      <c r="P96" s="399"/>
      <c r="Q96" s="399"/>
      <c r="R96" s="400"/>
      <c r="S96" s="12"/>
    </row>
    <row r="97" spans="2:19" ht="15.95" customHeight="1">
      <c r="B97" s="29">
        <v>88</v>
      </c>
      <c r="C97" s="169" t="s">
        <v>837</v>
      </c>
      <c r="D97" s="170" t="s">
        <v>368</v>
      </c>
      <c r="E97" s="58" t="s">
        <v>737</v>
      </c>
      <c r="F97" s="211">
        <f t="shared" si="1"/>
        <v>187</v>
      </c>
      <c r="G97" s="31">
        <f>SUM(G96+VLOOKUP(E96,'[4]변수 타입'!$B$5:$E$14,3,FALSE))</f>
        <v>174</v>
      </c>
      <c r="H97" s="6"/>
      <c r="I97" s="62" t="str">
        <f>VLOOKUP(E97,'[4]변수 타입'!$B$5:$E$14,2,FALSE)</f>
        <v>short</v>
      </c>
      <c r="J97" s="20"/>
      <c r="K97" s="398"/>
      <c r="L97" s="399"/>
      <c r="M97" s="399"/>
      <c r="N97" s="400"/>
      <c r="O97" s="398"/>
      <c r="P97" s="399"/>
      <c r="Q97" s="399"/>
      <c r="R97" s="400"/>
      <c r="S97" s="12"/>
    </row>
    <row r="98" spans="2:19" ht="15.95" customHeight="1">
      <c r="B98" s="29">
        <v>89</v>
      </c>
      <c r="C98" s="169" t="s">
        <v>837</v>
      </c>
      <c r="D98" s="170" t="s">
        <v>368</v>
      </c>
      <c r="E98" s="58" t="s">
        <v>737</v>
      </c>
      <c r="F98" s="211">
        <f t="shared" si="1"/>
        <v>188</v>
      </c>
      <c r="G98" s="31">
        <f>SUM(G97+VLOOKUP(E97,'[4]변수 타입'!$B$5:$E$14,3,FALSE))</f>
        <v>176</v>
      </c>
      <c r="H98" s="6"/>
      <c r="I98" s="62" t="str">
        <f>VLOOKUP(E98,'[4]변수 타입'!$B$5:$E$14,2,FALSE)</f>
        <v>short</v>
      </c>
      <c r="J98" s="20"/>
      <c r="K98" s="398"/>
      <c r="L98" s="399"/>
      <c r="M98" s="399"/>
      <c r="N98" s="400"/>
      <c r="O98" s="398"/>
      <c r="P98" s="399"/>
      <c r="Q98" s="399"/>
      <c r="R98" s="400"/>
      <c r="S98" s="12"/>
    </row>
    <row r="99" spans="2:19" ht="15.95" customHeight="1">
      <c r="B99" s="29">
        <v>90</v>
      </c>
      <c r="C99" s="169" t="s">
        <v>837</v>
      </c>
      <c r="D99" s="170" t="s">
        <v>368</v>
      </c>
      <c r="E99" s="58" t="s">
        <v>737</v>
      </c>
      <c r="F99" s="211">
        <f t="shared" si="1"/>
        <v>189</v>
      </c>
      <c r="G99" s="31">
        <f>SUM(G98+VLOOKUP(E98,'[4]변수 타입'!$B$5:$E$14,3,FALSE))</f>
        <v>178</v>
      </c>
      <c r="H99" s="6"/>
      <c r="I99" s="62" t="str">
        <f>VLOOKUP(E99,'[4]변수 타입'!$B$5:$E$14,2,FALSE)</f>
        <v>short</v>
      </c>
      <c r="J99" s="20"/>
      <c r="K99" s="398"/>
      <c r="L99" s="399"/>
      <c r="M99" s="399"/>
      <c r="N99" s="400"/>
      <c r="O99" s="398"/>
      <c r="P99" s="399"/>
      <c r="Q99" s="399"/>
      <c r="R99" s="400"/>
      <c r="S99" s="12"/>
    </row>
    <row r="100" spans="2:19" ht="15.95" customHeight="1">
      <c r="B100" s="29">
        <v>91</v>
      </c>
      <c r="C100" s="169" t="s">
        <v>837</v>
      </c>
      <c r="D100" s="170" t="s">
        <v>368</v>
      </c>
      <c r="E100" s="58" t="s">
        <v>737</v>
      </c>
      <c r="F100" s="211">
        <f t="shared" si="1"/>
        <v>190</v>
      </c>
      <c r="G100" s="31">
        <f>SUM(G99+VLOOKUP(E99,'[4]변수 타입'!$B$5:$E$14,3,FALSE))</f>
        <v>180</v>
      </c>
      <c r="H100" s="6"/>
      <c r="I100" s="62" t="str">
        <f>VLOOKUP(E100,'[4]변수 타입'!$B$5:$E$14,2,FALSE)</f>
        <v>short</v>
      </c>
      <c r="J100" s="20"/>
      <c r="K100" s="398"/>
      <c r="L100" s="399"/>
      <c r="M100" s="399"/>
      <c r="N100" s="400"/>
      <c r="O100" s="398"/>
      <c r="P100" s="399"/>
      <c r="Q100" s="399"/>
      <c r="R100" s="400"/>
      <c r="S100" s="12"/>
    </row>
    <row r="101" spans="2:19" ht="15.95" customHeight="1">
      <c r="B101" s="29">
        <v>92</v>
      </c>
      <c r="C101" s="169" t="s">
        <v>837</v>
      </c>
      <c r="D101" s="170" t="s">
        <v>368</v>
      </c>
      <c r="E101" s="58" t="s">
        <v>737</v>
      </c>
      <c r="F101" s="211">
        <f t="shared" si="1"/>
        <v>191</v>
      </c>
      <c r="G101" s="31">
        <f>SUM(G100+VLOOKUP(E100,'[4]변수 타입'!$B$5:$E$14,3,FALSE))</f>
        <v>182</v>
      </c>
      <c r="H101" s="192"/>
      <c r="I101" s="62" t="str">
        <f>VLOOKUP(E101,'[4]변수 타입'!$B$5:$E$14,2,FALSE)</f>
        <v>short</v>
      </c>
      <c r="J101" s="20"/>
      <c r="K101" s="398"/>
      <c r="L101" s="399"/>
      <c r="M101" s="399"/>
      <c r="N101" s="400"/>
      <c r="O101" s="398"/>
      <c r="P101" s="399"/>
      <c r="Q101" s="399"/>
      <c r="R101" s="400"/>
      <c r="S101" s="12"/>
    </row>
    <row r="102" spans="2:19" ht="15.95" customHeight="1">
      <c r="B102" s="29">
        <v>93</v>
      </c>
      <c r="C102" s="169" t="s">
        <v>837</v>
      </c>
      <c r="D102" s="170" t="s">
        <v>368</v>
      </c>
      <c r="E102" s="58" t="s">
        <v>737</v>
      </c>
      <c r="F102" s="211">
        <f t="shared" si="1"/>
        <v>192</v>
      </c>
      <c r="G102" s="31">
        <f>SUM(G101+VLOOKUP(E101,'[4]변수 타입'!$B$5:$E$14,3,FALSE))</f>
        <v>184</v>
      </c>
      <c r="H102" s="192"/>
      <c r="I102" s="62" t="str">
        <f>VLOOKUP(E102,'[4]변수 타입'!$B$5:$E$14,2,FALSE)</f>
        <v>short</v>
      </c>
      <c r="J102" s="20"/>
      <c r="K102" s="398"/>
      <c r="L102" s="399"/>
      <c r="M102" s="399"/>
      <c r="N102" s="400"/>
      <c r="O102" s="398"/>
      <c r="P102" s="399"/>
      <c r="Q102" s="399"/>
      <c r="R102" s="400"/>
      <c r="S102" s="12"/>
    </row>
    <row r="103" spans="2:19" ht="15.95" customHeight="1">
      <c r="B103" s="29">
        <v>94</v>
      </c>
      <c r="C103" s="169" t="s">
        <v>373</v>
      </c>
      <c r="D103" s="170" t="s">
        <v>368</v>
      </c>
      <c r="E103" s="58" t="s">
        <v>737</v>
      </c>
      <c r="F103" s="211">
        <f t="shared" si="1"/>
        <v>193</v>
      </c>
      <c r="G103" s="31">
        <f>SUM(G102+VLOOKUP(E102,'[4]변수 타입'!$B$5:$E$14,3,FALSE))</f>
        <v>186</v>
      </c>
      <c r="H103" s="192"/>
      <c r="I103" s="62" t="str">
        <f>VLOOKUP(E103,'[4]변수 타입'!$B$5:$E$14,2,FALSE)</f>
        <v>short</v>
      </c>
      <c r="J103" s="20"/>
      <c r="K103" s="398"/>
      <c r="L103" s="399"/>
      <c r="M103" s="399"/>
      <c r="N103" s="400"/>
      <c r="O103" s="398"/>
      <c r="P103" s="399"/>
      <c r="Q103" s="399"/>
      <c r="R103" s="400"/>
      <c r="S103" s="12"/>
    </row>
    <row r="104" spans="2:19" ht="15.95" customHeight="1">
      <c r="B104" s="29">
        <v>95</v>
      </c>
      <c r="C104" s="169" t="s">
        <v>837</v>
      </c>
      <c r="D104" s="170" t="s">
        <v>368</v>
      </c>
      <c r="E104" s="58" t="s">
        <v>737</v>
      </c>
      <c r="F104" s="211">
        <f t="shared" si="1"/>
        <v>194</v>
      </c>
      <c r="G104" s="31">
        <f>SUM(G103+VLOOKUP(E103,'[4]변수 타입'!$B$5:$E$14,3,FALSE))</f>
        <v>188</v>
      </c>
      <c r="H104" s="6"/>
      <c r="I104" s="62" t="str">
        <f>VLOOKUP(E104,'[4]변수 타입'!$B$5:$E$14,2,FALSE)</f>
        <v>short</v>
      </c>
      <c r="J104" s="20"/>
      <c r="K104" s="398"/>
      <c r="L104" s="399"/>
      <c r="M104" s="399"/>
      <c r="N104" s="400"/>
      <c r="O104" s="398"/>
      <c r="P104" s="399"/>
      <c r="Q104" s="399"/>
      <c r="R104" s="400"/>
      <c r="S104" s="12"/>
    </row>
    <row r="105" spans="2:19" ht="15.95" customHeight="1">
      <c r="B105" s="29">
        <v>96</v>
      </c>
      <c r="C105" s="169" t="s">
        <v>837</v>
      </c>
      <c r="D105" s="170" t="s">
        <v>368</v>
      </c>
      <c r="E105" s="58" t="s">
        <v>737</v>
      </c>
      <c r="F105" s="211">
        <f t="shared" si="1"/>
        <v>195</v>
      </c>
      <c r="G105" s="31">
        <f>SUM(G104+VLOOKUP(E104,'[4]변수 타입'!$B$5:$E$14,3,FALSE))</f>
        <v>190</v>
      </c>
      <c r="H105" s="6"/>
      <c r="I105" s="62" t="str">
        <f>VLOOKUP(E105,'[4]변수 타입'!$B$5:$E$14,2,FALSE)</f>
        <v>short</v>
      </c>
      <c r="J105" s="20"/>
      <c r="K105" s="398"/>
      <c r="L105" s="399"/>
      <c r="M105" s="399"/>
      <c r="N105" s="400"/>
      <c r="O105" s="398"/>
      <c r="P105" s="399"/>
      <c r="Q105" s="399"/>
      <c r="R105" s="400"/>
      <c r="S105" s="12"/>
    </row>
    <row r="106" spans="2:19" ht="15.95" customHeight="1">
      <c r="B106" s="29">
        <v>97</v>
      </c>
      <c r="C106" s="169" t="s">
        <v>837</v>
      </c>
      <c r="D106" s="170" t="s">
        <v>368</v>
      </c>
      <c r="E106" s="58" t="s">
        <v>737</v>
      </c>
      <c r="F106" s="211">
        <f t="shared" si="1"/>
        <v>196</v>
      </c>
      <c r="G106" s="31">
        <f>SUM(G105+VLOOKUP(E105,'[4]변수 타입'!$B$5:$E$14,3,FALSE))</f>
        <v>192</v>
      </c>
      <c r="H106" s="6"/>
      <c r="I106" s="62" t="str">
        <f>VLOOKUP(E106,'[4]변수 타입'!$B$5:$E$14,2,FALSE)</f>
        <v>short</v>
      </c>
      <c r="J106" s="20"/>
      <c r="K106" s="398"/>
      <c r="L106" s="399"/>
      <c r="M106" s="399"/>
      <c r="N106" s="400"/>
      <c r="O106" s="398"/>
      <c r="P106" s="399"/>
      <c r="Q106" s="399"/>
      <c r="R106" s="400"/>
      <c r="S106" s="12"/>
    </row>
    <row r="107" spans="2:19" ht="15.95" customHeight="1">
      <c r="B107" s="29">
        <v>98</v>
      </c>
      <c r="C107" s="169" t="s">
        <v>837</v>
      </c>
      <c r="D107" s="170" t="s">
        <v>368</v>
      </c>
      <c r="E107" s="58" t="s">
        <v>737</v>
      </c>
      <c r="F107" s="211">
        <f t="shared" si="1"/>
        <v>197</v>
      </c>
      <c r="G107" s="31">
        <f>SUM(G106+VLOOKUP(E106,'[4]변수 타입'!$B$5:$E$14,3,FALSE))</f>
        <v>194</v>
      </c>
      <c r="H107" s="6"/>
      <c r="I107" s="62" t="str">
        <f>VLOOKUP(E107,'[4]변수 타입'!$B$5:$E$14,2,FALSE)</f>
        <v>short</v>
      </c>
      <c r="J107" s="20"/>
      <c r="K107" s="398"/>
      <c r="L107" s="399"/>
      <c r="M107" s="399"/>
      <c r="N107" s="400"/>
      <c r="O107" s="398"/>
      <c r="P107" s="399"/>
      <c r="Q107" s="399"/>
      <c r="R107" s="400"/>
      <c r="S107" s="12"/>
    </row>
    <row r="108" spans="2:19" ht="15.95" customHeight="1">
      <c r="B108" s="29">
        <v>99</v>
      </c>
      <c r="C108" s="169" t="s">
        <v>740</v>
      </c>
      <c r="D108" s="170" t="s">
        <v>368</v>
      </c>
      <c r="E108" s="58" t="s">
        <v>737</v>
      </c>
      <c r="F108" s="211">
        <f t="shared" si="1"/>
        <v>198</v>
      </c>
      <c r="G108" s="31">
        <f>SUM(G107+VLOOKUP(E107,'[4]변수 타입'!$B$5:$E$14,3,FALSE))</f>
        <v>196</v>
      </c>
      <c r="H108" s="6"/>
      <c r="I108" s="62" t="str">
        <f>VLOOKUP(E108,'[4]변수 타입'!$B$5:$E$14,2,FALSE)</f>
        <v>short</v>
      </c>
      <c r="J108" s="20"/>
      <c r="K108" s="398"/>
      <c r="L108" s="399"/>
      <c r="M108" s="399"/>
      <c r="N108" s="400"/>
      <c r="O108" s="398"/>
      <c r="P108" s="399"/>
      <c r="Q108" s="399"/>
      <c r="R108" s="400"/>
      <c r="S108" s="12"/>
    </row>
    <row r="109" spans="2:19" ht="15.95" customHeight="1">
      <c r="B109" s="29">
        <v>100</v>
      </c>
      <c r="C109" s="169" t="s">
        <v>837</v>
      </c>
      <c r="D109" s="170" t="s">
        <v>368</v>
      </c>
      <c r="E109" s="58" t="s">
        <v>737</v>
      </c>
      <c r="F109" s="211">
        <f t="shared" si="1"/>
        <v>199</v>
      </c>
      <c r="G109" s="31">
        <f>SUM(G108+VLOOKUP(E108,'[4]변수 타입'!$B$5:$E$14,3,FALSE))</f>
        <v>198</v>
      </c>
      <c r="H109" s="6"/>
      <c r="I109" s="62" t="str">
        <f>VLOOKUP(E109,'[4]변수 타입'!$B$5:$E$14,2,FALSE)</f>
        <v>short</v>
      </c>
      <c r="J109" s="20"/>
      <c r="K109" s="398"/>
      <c r="L109" s="399"/>
      <c r="M109" s="399"/>
      <c r="N109" s="400"/>
      <c r="O109" s="398"/>
      <c r="P109" s="399"/>
      <c r="Q109" s="399"/>
      <c r="R109" s="400"/>
      <c r="S109" s="12"/>
    </row>
    <row r="110" spans="2:19" ht="15.95" customHeight="1">
      <c r="B110" s="29">
        <v>101</v>
      </c>
      <c r="C110" s="417" t="s">
        <v>837</v>
      </c>
      <c r="D110" s="418" t="s">
        <v>368</v>
      </c>
      <c r="E110" s="419" t="s">
        <v>737</v>
      </c>
      <c r="F110" s="420">
        <f t="shared" si="1"/>
        <v>200</v>
      </c>
      <c r="G110" s="421">
        <f>SUM(G109+VLOOKUP(E109,'[4]변수 타입'!$B$5:$E$14,3,FALSE))</f>
        <v>200</v>
      </c>
      <c r="H110" s="422" t="s">
        <v>859</v>
      </c>
      <c r="I110" s="419" t="str">
        <f>VLOOKUP(E110,'[4]변수 타입'!$B$5:$E$14,2,FALSE)</f>
        <v>short</v>
      </c>
      <c r="J110" s="423" t="s">
        <v>860</v>
      </c>
      <c r="K110" s="424"/>
      <c r="L110" s="425"/>
      <c r="M110" s="425"/>
      <c r="N110" s="426"/>
      <c r="O110" s="424"/>
      <c r="P110" s="425"/>
      <c r="Q110" s="425"/>
      <c r="R110" s="426"/>
      <c r="S110" s="427"/>
    </row>
    <row r="111" spans="2:19" ht="15.95" customHeight="1">
      <c r="B111" s="29">
        <v>102</v>
      </c>
      <c r="C111" s="417" t="s">
        <v>857</v>
      </c>
      <c r="D111" s="418" t="s">
        <v>368</v>
      </c>
      <c r="E111" s="419" t="s">
        <v>737</v>
      </c>
      <c r="F111" s="420">
        <f t="shared" si="1"/>
        <v>201</v>
      </c>
      <c r="G111" s="421">
        <f>SUM(G110+VLOOKUP(E110,'[4]변수 타입'!$B$5:$E$14,3,FALSE))</f>
        <v>202</v>
      </c>
      <c r="H111" s="422" t="s">
        <v>861</v>
      </c>
      <c r="I111" s="419" t="str">
        <f>VLOOKUP(E111,'[4]변수 타입'!$B$5:$E$14,2,FALSE)</f>
        <v>short</v>
      </c>
      <c r="J111" s="423" t="s">
        <v>862</v>
      </c>
      <c r="K111" s="424"/>
      <c r="L111" s="425"/>
      <c r="M111" s="425"/>
      <c r="N111" s="426"/>
      <c r="O111" s="424"/>
      <c r="P111" s="425"/>
      <c r="Q111" s="425"/>
      <c r="R111" s="426"/>
      <c r="S111" s="427"/>
    </row>
    <row r="112" spans="2:19" ht="15.95" customHeight="1">
      <c r="B112" s="29">
        <v>103</v>
      </c>
      <c r="C112" s="417" t="s">
        <v>857</v>
      </c>
      <c r="D112" s="418" t="s">
        <v>368</v>
      </c>
      <c r="E112" s="419" t="s">
        <v>737</v>
      </c>
      <c r="F112" s="420">
        <f t="shared" si="1"/>
        <v>202</v>
      </c>
      <c r="G112" s="421">
        <f>SUM(G111+VLOOKUP(E111,'[4]변수 타입'!$B$5:$E$14,3,FALSE))</f>
        <v>204</v>
      </c>
      <c r="H112" s="422" t="s">
        <v>863</v>
      </c>
      <c r="I112" s="419" t="str">
        <f>VLOOKUP(E112,'[4]변수 타입'!$B$5:$E$14,2,FALSE)</f>
        <v>short</v>
      </c>
      <c r="J112" s="423" t="s">
        <v>860</v>
      </c>
      <c r="K112" s="424"/>
      <c r="L112" s="425"/>
      <c r="M112" s="425"/>
      <c r="N112" s="426"/>
      <c r="O112" s="424"/>
      <c r="P112" s="425"/>
      <c r="Q112" s="425"/>
      <c r="R112" s="426"/>
      <c r="S112" s="427"/>
    </row>
    <row r="113" spans="2:19" ht="15.95" customHeight="1">
      <c r="B113" s="29">
        <v>104</v>
      </c>
      <c r="C113" s="169" t="s">
        <v>857</v>
      </c>
      <c r="D113" s="170" t="s">
        <v>368</v>
      </c>
      <c r="E113" s="58" t="s">
        <v>737</v>
      </c>
      <c r="F113" s="211">
        <f t="shared" si="1"/>
        <v>203</v>
      </c>
      <c r="G113" s="31">
        <f>SUM(G112+VLOOKUP(E112,'[4]변수 타입'!$B$5:$E$14,3,FALSE))</f>
        <v>206</v>
      </c>
      <c r="H113" s="6"/>
      <c r="I113" s="62" t="str">
        <f>VLOOKUP(E113,'[4]변수 타입'!$B$5:$E$14,2,FALSE)</f>
        <v>short</v>
      </c>
      <c r="J113" s="20"/>
      <c r="K113" s="428"/>
      <c r="L113" s="145"/>
      <c r="M113" s="145"/>
      <c r="N113" s="429"/>
      <c r="O113" s="428"/>
      <c r="P113" s="145"/>
      <c r="Q113" s="145"/>
      <c r="R113" s="429"/>
      <c r="S113" s="12"/>
    </row>
    <row r="114" spans="2:19" ht="15.95" customHeight="1">
      <c r="B114" s="29">
        <v>105</v>
      </c>
      <c r="C114" s="169" t="s">
        <v>857</v>
      </c>
      <c r="D114" s="170" t="s">
        <v>368</v>
      </c>
      <c r="E114" s="58" t="s">
        <v>737</v>
      </c>
      <c r="F114" s="211">
        <f t="shared" si="1"/>
        <v>204</v>
      </c>
      <c r="G114" s="31">
        <f>SUM(G113+VLOOKUP(E113,'[4]변수 타입'!$B$5:$E$14,3,FALSE))</f>
        <v>208</v>
      </c>
      <c r="H114" s="6"/>
      <c r="I114" s="62" t="str">
        <f>VLOOKUP(E114,'[4]변수 타입'!$B$5:$E$14,2,FALSE)</f>
        <v>short</v>
      </c>
      <c r="J114" s="20"/>
      <c r="K114" s="428"/>
      <c r="L114" s="145"/>
      <c r="M114" s="145"/>
      <c r="N114" s="429"/>
      <c r="O114" s="428"/>
      <c r="P114" s="145"/>
      <c r="Q114" s="145"/>
      <c r="R114" s="429"/>
      <c r="S114" s="12"/>
    </row>
    <row r="115" spans="2:19" ht="15.95" customHeight="1">
      <c r="B115" s="29">
        <v>106</v>
      </c>
      <c r="C115" s="430" t="s">
        <v>857</v>
      </c>
      <c r="D115" s="431" t="s">
        <v>368</v>
      </c>
      <c r="E115" s="432" t="s">
        <v>737</v>
      </c>
      <c r="F115" s="433">
        <f t="shared" si="1"/>
        <v>205</v>
      </c>
      <c r="G115" s="434">
        <f>SUM(G114+VLOOKUP(E114,'[4]변수 타입'!$B$5:$E$14,3,FALSE))</f>
        <v>210</v>
      </c>
      <c r="H115" s="435" t="s">
        <v>864</v>
      </c>
      <c r="I115" s="432" t="str">
        <f>VLOOKUP(E115,'[4]변수 타입'!$B$5:$E$14,2,FALSE)</f>
        <v>short</v>
      </c>
      <c r="J115" s="436" t="s">
        <v>931</v>
      </c>
      <c r="K115" s="437"/>
      <c r="L115" s="438"/>
      <c r="M115" s="438"/>
      <c r="N115" s="439"/>
      <c r="O115" s="437"/>
      <c r="P115" s="438"/>
      <c r="Q115" s="438"/>
      <c r="R115" s="439"/>
      <c r="S115" s="440"/>
    </row>
    <row r="116" spans="2:19" ht="15.95" customHeight="1">
      <c r="B116" s="29">
        <v>107</v>
      </c>
      <c r="C116" s="430" t="s">
        <v>771</v>
      </c>
      <c r="D116" s="431" t="s">
        <v>368</v>
      </c>
      <c r="E116" s="432" t="s">
        <v>737</v>
      </c>
      <c r="F116" s="433">
        <f t="shared" si="1"/>
        <v>206</v>
      </c>
      <c r="G116" s="434">
        <f>SUM(G115+VLOOKUP(E115,'[4]변수 타입'!$B$5:$E$14,3,FALSE))</f>
        <v>212</v>
      </c>
      <c r="H116" s="435" t="s">
        <v>865</v>
      </c>
      <c r="I116" s="432" t="str">
        <f>VLOOKUP(E116,'[4]변수 타입'!$B$5:$E$14,2,FALSE)</f>
        <v>short</v>
      </c>
      <c r="J116" s="436" t="s">
        <v>928</v>
      </c>
      <c r="K116" s="437"/>
      <c r="L116" s="438"/>
      <c r="M116" s="438"/>
      <c r="N116" s="439"/>
      <c r="O116" s="437"/>
      <c r="P116" s="438"/>
      <c r="Q116" s="438"/>
      <c r="R116" s="439"/>
      <c r="S116" s="440"/>
    </row>
    <row r="117" spans="2:19" ht="15.95" customHeight="1">
      <c r="B117" s="29">
        <v>108</v>
      </c>
      <c r="C117" s="430" t="s">
        <v>771</v>
      </c>
      <c r="D117" s="431" t="s">
        <v>368</v>
      </c>
      <c r="E117" s="432" t="s">
        <v>737</v>
      </c>
      <c r="F117" s="433">
        <f t="shared" si="1"/>
        <v>207</v>
      </c>
      <c r="G117" s="434">
        <f>SUM(G116+VLOOKUP(E116,'[4]변수 타입'!$B$5:$E$14,3,FALSE))</f>
        <v>214</v>
      </c>
      <c r="H117" s="435" t="s">
        <v>866</v>
      </c>
      <c r="I117" s="432" t="str">
        <f>VLOOKUP(E117,'[4]변수 타입'!$B$5:$E$14,2,FALSE)</f>
        <v>short</v>
      </c>
      <c r="J117" s="436" t="s">
        <v>928</v>
      </c>
      <c r="K117" s="437"/>
      <c r="L117" s="438"/>
      <c r="M117" s="438"/>
      <c r="N117" s="439"/>
      <c r="O117" s="437"/>
      <c r="P117" s="438"/>
      <c r="Q117" s="438"/>
      <c r="R117" s="439"/>
      <c r="S117" s="440"/>
    </row>
    <row r="118" spans="2:19" ht="15.95" customHeight="1">
      <c r="B118" s="29">
        <v>109</v>
      </c>
      <c r="C118" s="430" t="s">
        <v>771</v>
      </c>
      <c r="D118" s="431" t="s">
        <v>368</v>
      </c>
      <c r="E118" s="432" t="s">
        <v>737</v>
      </c>
      <c r="F118" s="433">
        <f t="shared" si="1"/>
        <v>208</v>
      </c>
      <c r="G118" s="434">
        <f>SUM(G117+VLOOKUP(E117,'[4]변수 타입'!$B$5:$E$14,3,FALSE))</f>
        <v>216</v>
      </c>
      <c r="H118" s="435" t="s">
        <v>867</v>
      </c>
      <c r="I118" s="432" t="str">
        <f>VLOOKUP(E118,'[4]변수 타입'!$B$5:$E$14,2,FALSE)</f>
        <v>short</v>
      </c>
      <c r="J118" s="436" t="s">
        <v>928</v>
      </c>
      <c r="K118" s="437"/>
      <c r="L118" s="438"/>
      <c r="M118" s="438"/>
      <c r="N118" s="439"/>
      <c r="O118" s="437"/>
      <c r="P118" s="438"/>
      <c r="Q118" s="438"/>
      <c r="R118" s="439"/>
      <c r="S118" s="440"/>
    </row>
    <row r="119" spans="2:19" ht="15.95" customHeight="1">
      <c r="B119" s="29">
        <v>110</v>
      </c>
      <c r="C119" s="430" t="s">
        <v>771</v>
      </c>
      <c r="D119" s="431" t="s">
        <v>368</v>
      </c>
      <c r="E119" s="432" t="s">
        <v>737</v>
      </c>
      <c r="F119" s="433">
        <f t="shared" si="1"/>
        <v>209</v>
      </c>
      <c r="G119" s="434">
        <f>SUM(G118+VLOOKUP(E118,'[4]변수 타입'!$B$5:$E$14,3,FALSE))</f>
        <v>218</v>
      </c>
      <c r="H119" s="435" t="s">
        <v>868</v>
      </c>
      <c r="I119" s="432" t="str">
        <f>VLOOKUP(E119,'[4]변수 타입'!$B$5:$E$14,2,FALSE)</f>
        <v>short</v>
      </c>
      <c r="J119" s="436" t="s">
        <v>928</v>
      </c>
      <c r="K119" s="437"/>
      <c r="L119" s="438"/>
      <c r="M119" s="438"/>
      <c r="N119" s="439"/>
      <c r="O119" s="437"/>
      <c r="P119" s="438"/>
      <c r="Q119" s="438"/>
      <c r="R119" s="439"/>
      <c r="S119" s="440"/>
    </row>
    <row r="120" spans="2:19" ht="15.95" customHeight="1">
      <c r="B120" s="29">
        <v>111</v>
      </c>
      <c r="C120" s="430" t="s">
        <v>771</v>
      </c>
      <c r="D120" s="431" t="s">
        <v>368</v>
      </c>
      <c r="E120" s="432" t="s">
        <v>737</v>
      </c>
      <c r="F120" s="433">
        <f t="shared" si="1"/>
        <v>210</v>
      </c>
      <c r="G120" s="434">
        <f>SUM(G119+VLOOKUP(E119,'[4]변수 타입'!$B$5:$E$14,3,FALSE))</f>
        <v>220</v>
      </c>
      <c r="H120" s="435" t="s">
        <v>869</v>
      </c>
      <c r="I120" s="432" t="str">
        <f>VLOOKUP(E120,'[4]변수 타입'!$B$5:$E$14,2,FALSE)</f>
        <v>short</v>
      </c>
      <c r="J120" s="436" t="s">
        <v>928</v>
      </c>
      <c r="K120" s="437"/>
      <c r="L120" s="438"/>
      <c r="M120" s="438"/>
      <c r="N120" s="439"/>
      <c r="O120" s="437"/>
      <c r="P120" s="438"/>
      <c r="Q120" s="438"/>
      <c r="R120" s="439"/>
      <c r="S120" s="440"/>
    </row>
    <row r="121" spans="2:19" ht="15.95" customHeight="1">
      <c r="B121" s="29">
        <v>112</v>
      </c>
      <c r="C121" s="430" t="s">
        <v>771</v>
      </c>
      <c r="D121" s="431" t="s">
        <v>368</v>
      </c>
      <c r="E121" s="432" t="s">
        <v>737</v>
      </c>
      <c r="F121" s="433">
        <f t="shared" si="1"/>
        <v>211</v>
      </c>
      <c r="G121" s="434">
        <f>SUM(G120+VLOOKUP(E120,'[4]변수 타입'!$B$5:$E$14,3,FALSE))</f>
        <v>222</v>
      </c>
      <c r="H121" s="435" t="s">
        <v>870</v>
      </c>
      <c r="I121" s="432" t="str">
        <f>VLOOKUP(E121,'[4]변수 타입'!$B$5:$E$14,2,FALSE)</f>
        <v>short</v>
      </c>
      <c r="J121" s="436" t="s">
        <v>928</v>
      </c>
      <c r="K121" s="437"/>
      <c r="L121" s="438"/>
      <c r="M121" s="438"/>
      <c r="N121" s="439"/>
      <c r="O121" s="437"/>
      <c r="P121" s="438"/>
      <c r="Q121" s="438"/>
      <c r="R121" s="439"/>
      <c r="S121" s="440"/>
    </row>
    <row r="122" spans="2:19" ht="15.95" customHeight="1">
      <c r="B122" s="29">
        <v>113</v>
      </c>
      <c r="C122" s="430" t="s">
        <v>771</v>
      </c>
      <c r="D122" s="431" t="s">
        <v>368</v>
      </c>
      <c r="E122" s="432" t="s">
        <v>737</v>
      </c>
      <c r="F122" s="433">
        <f t="shared" si="1"/>
        <v>212</v>
      </c>
      <c r="G122" s="434">
        <f>SUM(G121+VLOOKUP(E121,'[4]변수 타입'!$B$5:$E$14,3,FALSE))</f>
        <v>224</v>
      </c>
      <c r="H122" s="435" t="s">
        <v>871</v>
      </c>
      <c r="I122" s="432" t="str">
        <f>VLOOKUP(E122,'[4]변수 타입'!$B$5:$E$14,2,FALSE)</f>
        <v>short</v>
      </c>
      <c r="J122" s="436" t="s">
        <v>928</v>
      </c>
      <c r="K122" s="437"/>
      <c r="L122" s="438"/>
      <c r="M122" s="438"/>
      <c r="N122" s="439"/>
      <c r="O122" s="437"/>
      <c r="P122" s="438"/>
      <c r="Q122" s="438"/>
      <c r="R122" s="439"/>
      <c r="S122" s="440"/>
    </row>
    <row r="123" spans="2:19" ht="15.95" customHeight="1">
      <c r="B123" s="29">
        <v>114</v>
      </c>
      <c r="C123" s="430" t="s">
        <v>771</v>
      </c>
      <c r="D123" s="431" t="s">
        <v>368</v>
      </c>
      <c r="E123" s="432" t="s">
        <v>737</v>
      </c>
      <c r="F123" s="433">
        <f t="shared" si="1"/>
        <v>213</v>
      </c>
      <c r="G123" s="434">
        <f>SUM(G122+VLOOKUP(E122,'[4]변수 타입'!$B$5:$E$14,3,FALSE))</f>
        <v>226</v>
      </c>
      <c r="H123" s="435" t="s">
        <v>872</v>
      </c>
      <c r="I123" s="432" t="str">
        <f>VLOOKUP(E123,'[4]변수 타입'!$B$5:$E$14,2,FALSE)</f>
        <v>short</v>
      </c>
      <c r="J123" s="436" t="s">
        <v>928</v>
      </c>
      <c r="K123" s="437"/>
      <c r="L123" s="438"/>
      <c r="M123" s="438"/>
      <c r="N123" s="439"/>
      <c r="O123" s="437"/>
      <c r="P123" s="438"/>
      <c r="Q123" s="438"/>
      <c r="R123" s="439"/>
      <c r="S123" s="440"/>
    </row>
    <row r="124" spans="2:19" ht="15.95" customHeight="1">
      <c r="B124" s="29">
        <v>115</v>
      </c>
      <c r="C124" s="430" t="s">
        <v>771</v>
      </c>
      <c r="D124" s="431" t="s">
        <v>368</v>
      </c>
      <c r="E124" s="432" t="s">
        <v>737</v>
      </c>
      <c r="F124" s="433">
        <f t="shared" si="1"/>
        <v>214</v>
      </c>
      <c r="G124" s="434">
        <f>SUM(G123+VLOOKUP(E123,'[4]변수 타입'!$B$5:$E$14,3,FALSE))</f>
        <v>228</v>
      </c>
      <c r="H124" s="435" t="s">
        <v>873</v>
      </c>
      <c r="I124" s="432" t="str">
        <f>VLOOKUP(E124,'[4]변수 타입'!$B$5:$E$14,2,FALSE)</f>
        <v>short</v>
      </c>
      <c r="J124" s="436" t="s">
        <v>928</v>
      </c>
      <c r="K124" s="437"/>
      <c r="L124" s="438"/>
      <c r="M124" s="438"/>
      <c r="N124" s="439"/>
      <c r="O124" s="437"/>
      <c r="P124" s="438"/>
      <c r="Q124" s="438"/>
      <c r="R124" s="439"/>
      <c r="S124" s="440"/>
    </row>
    <row r="125" spans="2:19" ht="15.95" customHeight="1">
      <c r="B125" s="29">
        <v>116</v>
      </c>
      <c r="C125" s="430" t="s">
        <v>771</v>
      </c>
      <c r="D125" s="431" t="s">
        <v>368</v>
      </c>
      <c r="E125" s="432" t="s">
        <v>737</v>
      </c>
      <c r="F125" s="433">
        <f t="shared" si="1"/>
        <v>215</v>
      </c>
      <c r="G125" s="434">
        <f>SUM(G124+VLOOKUP(E124,'[4]변수 타입'!$B$5:$E$14,3,FALSE))</f>
        <v>230</v>
      </c>
      <c r="H125" s="435" t="s">
        <v>874</v>
      </c>
      <c r="I125" s="432" t="str">
        <f>VLOOKUP(E125,'[4]변수 타입'!$B$5:$E$14,2,FALSE)</f>
        <v>short</v>
      </c>
      <c r="J125" s="436" t="s">
        <v>928</v>
      </c>
      <c r="K125" s="437"/>
      <c r="L125" s="438"/>
      <c r="M125" s="438"/>
      <c r="N125" s="439"/>
      <c r="O125" s="437"/>
      <c r="P125" s="438"/>
      <c r="Q125" s="438"/>
      <c r="R125" s="439"/>
      <c r="S125" s="440"/>
    </row>
    <row r="126" spans="2:19" ht="15.95" customHeight="1">
      <c r="B126" s="29">
        <v>117</v>
      </c>
      <c r="C126" s="430" t="s">
        <v>771</v>
      </c>
      <c r="D126" s="431" t="s">
        <v>368</v>
      </c>
      <c r="E126" s="432" t="s">
        <v>737</v>
      </c>
      <c r="F126" s="433">
        <f t="shared" si="1"/>
        <v>216</v>
      </c>
      <c r="G126" s="434">
        <f>SUM(G125+VLOOKUP(E125,'[4]변수 타입'!$B$5:$E$14,3,FALSE))</f>
        <v>232</v>
      </c>
      <c r="H126" s="435" t="s">
        <v>875</v>
      </c>
      <c r="I126" s="432" t="str">
        <f>VLOOKUP(E126,'[4]변수 타입'!$B$5:$E$14,2,FALSE)</f>
        <v>short</v>
      </c>
      <c r="J126" s="436" t="s">
        <v>928</v>
      </c>
      <c r="K126" s="437"/>
      <c r="L126" s="438"/>
      <c r="M126" s="438"/>
      <c r="N126" s="439"/>
      <c r="O126" s="437"/>
      <c r="P126" s="438"/>
      <c r="Q126" s="438"/>
      <c r="R126" s="439"/>
      <c r="S126" s="440"/>
    </row>
    <row r="127" spans="2:19" ht="15.95" customHeight="1">
      <c r="B127" s="29">
        <v>118</v>
      </c>
      <c r="C127" s="430" t="s">
        <v>771</v>
      </c>
      <c r="D127" s="431" t="s">
        <v>368</v>
      </c>
      <c r="E127" s="432" t="s">
        <v>737</v>
      </c>
      <c r="F127" s="433">
        <f t="shared" si="1"/>
        <v>217</v>
      </c>
      <c r="G127" s="434">
        <f>SUM(G126+VLOOKUP(E126,'[4]변수 타입'!$B$5:$E$14,3,FALSE))</f>
        <v>234</v>
      </c>
      <c r="H127" s="435" t="s">
        <v>876</v>
      </c>
      <c r="I127" s="432" t="str">
        <f>VLOOKUP(E127,'[4]변수 타입'!$B$5:$E$14,2,FALSE)</f>
        <v>short</v>
      </c>
      <c r="J127" s="436" t="s">
        <v>928</v>
      </c>
      <c r="K127" s="437"/>
      <c r="L127" s="438"/>
      <c r="M127" s="438"/>
      <c r="N127" s="439"/>
      <c r="O127" s="437"/>
      <c r="P127" s="438"/>
      <c r="Q127" s="438"/>
      <c r="R127" s="439"/>
      <c r="S127" s="440"/>
    </row>
    <row r="128" spans="2:19" ht="15.95" customHeight="1">
      <c r="B128" s="29">
        <v>119</v>
      </c>
      <c r="C128" s="430" t="s">
        <v>771</v>
      </c>
      <c r="D128" s="431" t="s">
        <v>368</v>
      </c>
      <c r="E128" s="432" t="s">
        <v>737</v>
      </c>
      <c r="F128" s="433">
        <f t="shared" si="1"/>
        <v>218</v>
      </c>
      <c r="G128" s="434">
        <f>SUM(G127+VLOOKUP(E127,'[4]변수 타입'!$B$5:$E$14,3,FALSE))</f>
        <v>236</v>
      </c>
      <c r="H128" s="435" t="s">
        <v>877</v>
      </c>
      <c r="I128" s="432" t="str">
        <f>VLOOKUP(E128,'[4]변수 타입'!$B$5:$E$14,2,FALSE)</f>
        <v>short</v>
      </c>
      <c r="J128" s="436" t="s">
        <v>928</v>
      </c>
      <c r="K128" s="437"/>
      <c r="L128" s="438"/>
      <c r="M128" s="438"/>
      <c r="N128" s="439"/>
      <c r="O128" s="437"/>
      <c r="P128" s="438"/>
      <c r="Q128" s="438"/>
      <c r="R128" s="439"/>
      <c r="S128" s="440"/>
    </row>
    <row r="129" spans="2:19" ht="15.95" customHeight="1">
      <c r="B129" s="29">
        <v>120</v>
      </c>
      <c r="C129" s="430" t="s">
        <v>771</v>
      </c>
      <c r="D129" s="431" t="s">
        <v>368</v>
      </c>
      <c r="E129" s="432" t="s">
        <v>737</v>
      </c>
      <c r="F129" s="433">
        <f t="shared" si="1"/>
        <v>219</v>
      </c>
      <c r="G129" s="434">
        <f>SUM(G128+VLOOKUP(E128,'[4]변수 타입'!$B$5:$E$14,3,FALSE))</f>
        <v>238</v>
      </c>
      <c r="H129" s="435" t="s">
        <v>878</v>
      </c>
      <c r="I129" s="432" t="str">
        <f>VLOOKUP(E129,'[4]변수 타입'!$B$5:$E$14,2,FALSE)</f>
        <v>short</v>
      </c>
      <c r="J129" s="436" t="s">
        <v>928</v>
      </c>
      <c r="K129" s="437"/>
      <c r="L129" s="438"/>
      <c r="M129" s="438"/>
      <c r="N129" s="439"/>
      <c r="O129" s="437"/>
      <c r="P129" s="438"/>
      <c r="Q129" s="438"/>
      <c r="R129" s="439"/>
      <c r="S129" s="440"/>
    </row>
    <row r="130" spans="2:19" ht="15.95" customHeight="1">
      <c r="B130" s="29">
        <v>121</v>
      </c>
      <c r="C130" s="430" t="s">
        <v>771</v>
      </c>
      <c r="D130" s="431" t="s">
        <v>368</v>
      </c>
      <c r="E130" s="432" t="s">
        <v>737</v>
      </c>
      <c r="F130" s="433">
        <f t="shared" si="1"/>
        <v>220</v>
      </c>
      <c r="G130" s="434">
        <f>SUM(G129+VLOOKUP(E129,'[4]변수 타입'!$B$5:$E$14,3,FALSE))</f>
        <v>240</v>
      </c>
      <c r="H130" s="435" t="s">
        <v>879</v>
      </c>
      <c r="I130" s="432" t="str">
        <f>VLOOKUP(E130,'[4]변수 타입'!$B$5:$E$14,2,FALSE)</f>
        <v>short</v>
      </c>
      <c r="J130" s="436" t="s">
        <v>928</v>
      </c>
      <c r="K130" s="437"/>
      <c r="L130" s="438"/>
      <c r="M130" s="438"/>
      <c r="N130" s="439"/>
      <c r="O130" s="437"/>
      <c r="P130" s="438"/>
      <c r="Q130" s="438"/>
      <c r="R130" s="439"/>
      <c r="S130" s="440"/>
    </row>
    <row r="131" spans="2:19" ht="15.95" customHeight="1">
      <c r="B131" s="29">
        <v>122</v>
      </c>
      <c r="C131" s="430" t="s">
        <v>771</v>
      </c>
      <c r="D131" s="431" t="s">
        <v>368</v>
      </c>
      <c r="E131" s="432" t="s">
        <v>737</v>
      </c>
      <c r="F131" s="433">
        <f t="shared" si="1"/>
        <v>221</v>
      </c>
      <c r="G131" s="434">
        <f>SUM(G130+VLOOKUP(E130,'[4]변수 타입'!$B$5:$E$14,3,FALSE))</f>
        <v>242</v>
      </c>
      <c r="H131" s="435" t="s">
        <v>880</v>
      </c>
      <c r="I131" s="432" t="str">
        <f>VLOOKUP(E131,'[4]변수 타입'!$B$5:$E$14,2,FALSE)</f>
        <v>short</v>
      </c>
      <c r="J131" s="436" t="s">
        <v>928</v>
      </c>
      <c r="K131" s="437"/>
      <c r="L131" s="438"/>
      <c r="M131" s="438"/>
      <c r="N131" s="439"/>
      <c r="O131" s="437"/>
      <c r="P131" s="438"/>
      <c r="Q131" s="438"/>
      <c r="R131" s="439"/>
      <c r="S131" s="440"/>
    </row>
    <row r="132" spans="2:19" ht="15.95" customHeight="1">
      <c r="B132" s="29">
        <v>123</v>
      </c>
      <c r="C132" s="430" t="s">
        <v>771</v>
      </c>
      <c r="D132" s="431" t="s">
        <v>368</v>
      </c>
      <c r="E132" s="432" t="s">
        <v>737</v>
      </c>
      <c r="F132" s="433">
        <f t="shared" si="1"/>
        <v>222</v>
      </c>
      <c r="G132" s="434">
        <f>SUM(G131+VLOOKUP(E131,'[4]변수 타입'!$B$5:$E$14,3,FALSE))</f>
        <v>244</v>
      </c>
      <c r="H132" s="435" t="s">
        <v>881</v>
      </c>
      <c r="I132" s="432" t="str">
        <f>VLOOKUP(E132,'[4]변수 타입'!$B$5:$E$14,2,FALSE)</f>
        <v>short</v>
      </c>
      <c r="J132" s="436" t="s">
        <v>928</v>
      </c>
      <c r="K132" s="437"/>
      <c r="L132" s="438"/>
      <c r="M132" s="438"/>
      <c r="N132" s="439"/>
      <c r="O132" s="437"/>
      <c r="P132" s="438"/>
      <c r="Q132" s="438"/>
      <c r="R132" s="439"/>
      <c r="S132" s="440"/>
    </row>
    <row r="133" spans="2:19" ht="15.95" customHeight="1">
      <c r="B133" s="29">
        <v>124</v>
      </c>
      <c r="C133" s="430" t="s">
        <v>771</v>
      </c>
      <c r="D133" s="431" t="s">
        <v>368</v>
      </c>
      <c r="E133" s="432" t="s">
        <v>737</v>
      </c>
      <c r="F133" s="433">
        <f t="shared" si="1"/>
        <v>223</v>
      </c>
      <c r="G133" s="434">
        <f>SUM(G132+VLOOKUP(E132,'[4]변수 타입'!$B$5:$E$14,3,FALSE))</f>
        <v>246</v>
      </c>
      <c r="H133" s="435" t="s">
        <v>882</v>
      </c>
      <c r="I133" s="432" t="str">
        <f>VLOOKUP(E133,'[4]변수 타입'!$B$5:$E$14,2,FALSE)</f>
        <v>short</v>
      </c>
      <c r="J133" s="436" t="s">
        <v>928</v>
      </c>
      <c r="K133" s="437"/>
      <c r="L133" s="438"/>
      <c r="M133" s="438"/>
      <c r="N133" s="439"/>
      <c r="O133" s="437"/>
      <c r="P133" s="438"/>
      <c r="Q133" s="438"/>
      <c r="R133" s="439"/>
      <c r="S133" s="440"/>
    </row>
    <row r="134" spans="2:19" ht="15.95" customHeight="1">
      <c r="B134" s="29">
        <v>125</v>
      </c>
      <c r="C134" s="430" t="s">
        <v>771</v>
      </c>
      <c r="D134" s="431" t="s">
        <v>368</v>
      </c>
      <c r="E134" s="432" t="s">
        <v>737</v>
      </c>
      <c r="F134" s="433">
        <f t="shared" si="1"/>
        <v>224</v>
      </c>
      <c r="G134" s="434">
        <f>SUM(G133+VLOOKUP(E133,'[4]변수 타입'!$B$5:$E$14,3,FALSE))</f>
        <v>248</v>
      </c>
      <c r="H134" s="435" t="s">
        <v>883</v>
      </c>
      <c r="I134" s="432" t="str">
        <f>VLOOKUP(E134,'[4]변수 타입'!$B$5:$E$14,2,FALSE)</f>
        <v>short</v>
      </c>
      <c r="J134" s="436" t="s">
        <v>928</v>
      </c>
      <c r="K134" s="437"/>
      <c r="L134" s="438"/>
      <c r="M134" s="438"/>
      <c r="N134" s="439"/>
      <c r="O134" s="437"/>
      <c r="P134" s="438"/>
      <c r="Q134" s="438"/>
      <c r="R134" s="439"/>
      <c r="S134" s="440"/>
    </row>
    <row r="135" spans="2:19" ht="15.95" customHeight="1">
      <c r="B135" s="29">
        <v>126</v>
      </c>
      <c r="C135" s="430" t="s">
        <v>771</v>
      </c>
      <c r="D135" s="431" t="s">
        <v>368</v>
      </c>
      <c r="E135" s="432" t="s">
        <v>737</v>
      </c>
      <c r="F135" s="433">
        <f t="shared" si="1"/>
        <v>225</v>
      </c>
      <c r="G135" s="434">
        <f>SUM(G134+VLOOKUP(E134,'[4]변수 타입'!$B$5:$E$14,3,FALSE))</f>
        <v>250</v>
      </c>
      <c r="H135" s="435" t="s">
        <v>884</v>
      </c>
      <c r="I135" s="432" t="str">
        <f>VLOOKUP(E135,'[4]변수 타입'!$B$5:$E$14,2,FALSE)</f>
        <v>short</v>
      </c>
      <c r="J135" s="436" t="s">
        <v>928</v>
      </c>
      <c r="K135" s="437"/>
      <c r="L135" s="438"/>
      <c r="M135" s="438"/>
      <c r="N135" s="439"/>
      <c r="O135" s="437"/>
      <c r="P135" s="438"/>
      <c r="Q135" s="438"/>
      <c r="R135" s="439"/>
      <c r="S135" s="440"/>
    </row>
    <row r="136" spans="2:19" ht="15.95" customHeight="1">
      <c r="B136" s="29">
        <v>127</v>
      </c>
      <c r="C136" s="430" t="s">
        <v>771</v>
      </c>
      <c r="D136" s="431" t="s">
        <v>368</v>
      </c>
      <c r="E136" s="432" t="s">
        <v>737</v>
      </c>
      <c r="F136" s="433">
        <f t="shared" si="1"/>
        <v>226</v>
      </c>
      <c r="G136" s="434">
        <f>SUM(G135+VLOOKUP(E135,'[4]변수 타입'!$B$5:$E$14,3,FALSE))</f>
        <v>252</v>
      </c>
      <c r="H136" s="435" t="s">
        <v>885</v>
      </c>
      <c r="I136" s="432" t="str">
        <f>VLOOKUP(E136,'[4]변수 타입'!$B$5:$E$14,2,FALSE)</f>
        <v>short</v>
      </c>
      <c r="J136" s="436" t="s">
        <v>928</v>
      </c>
      <c r="K136" s="437"/>
      <c r="L136" s="438"/>
      <c r="M136" s="438"/>
      <c r="N136" s="439"/>
      <c r="O136" s="437"/>
      <c r="P136" s="438"/>
      <c r="Q136" s="438"/>
      <c r="R136" s="439"/>
      <c r="S136" s="440"/>
    </row>
    <row r="137" spans="2:19" ht="15.95" customHeight="1">
      <c r="B137" s="29">
        <v>128</v>
      </c>
      <c r="C137" s="430" t="s">
        <v>771</v>
      </c>
      <c r="D137" s="431" t="s">
        <v>368</v>
      </c>
      <c r="E137" s="432" t="s">
        <v>737</v>
      </c>
      <c r="F137" s="433">
        <f t="shared" si="1"/>
        <v>227</v>
      </c>
      <c r="G137" s="434">
        <f>SUM(G136+VLOOKUP(E136,'[4]변수 타입'!$B$5:$E$14,3,FALSE))</f>
        <v>254</v>
      </c>
      <c r="H137" s="435" t="s">
        <v>886</v>
      </c>
      <c r="I137" s="432" t="str">
        <f>VLOOKUP(E137,'[4]변수 타입'!$B$5:$E$14,2,FALSE)</f>
        <v>short</v>
      </c>
      <c r="J137" s="436" t="s">
        <v>928</v>
      </c>
      <c r="K137" s="437"/>
      <c r="L137" s="438"/>
      <c r="M137" s="438"/>
      <c r="N137" s="439"/>
      <c r="O137" s="437"/>
      <c r="P137" s="438"/>
      <c r="Q137" s="438"/>
      <c r="R137" s="439"/>
      <c r="S137" s="440"/>
    </row>
    <row r="138" spans="2:19" ht="15.95" customHeight="1">
      <c r="B138" s="29">
        <v>129</v>
      </c>
      <c r="C138" s="430" t="s">
        <v>771</v>
      </c>
      <c r="D138" s="431" t="s">
        <v>368</v>
      </c>
      <c r="E138" s="432" t="s">
        <v>737</v>
      </c>
      <c r="F138" s="433">
        <f t="shared" si="1"/>
        <v>228</v>
      </c>
      <c r="G138" s="434">
        <f>SUM(G137+VLOOKUP(E137,'[4]변수 타입'!$B$5:$E$14,3,FALSE))</f>
        <v>256</v>
      </c>
      <c r="H138" s="435" t="s">
        <v>887</v>
      </c>
      <c r="I138" s="432" t="str">
        <f>VLOOKUP(E138,'[4]변수 타입'!$B$5:$E$14,2,FALSE)</f>
        <v>short</v>
      </c>
      <c r="J138" s="436" t="s">
        <v>928</v>
      </c>
      <c r="K138" s="437"/>
      <c r="L138" s="438"/>
      <c r="M138" s="438"/>
      <c r="N138" s="439"/>
      <c r="O138" s="437"/>
      <c r="P138" s="438"/>
      <c r="Q138" s="438"/>
      <c r="R138" s="439"/>
      <c r="S138" s="440"/>
    </row>
    <row r="139" spans="2:19" ht="15.95" customHeight="1">
      <c r="B139" s="29">
        <v>130</v>
      </c>
      <c r="C139" s="430" t="s">
        <v>771</v>
      </c>
      <c r="D139" s="431" t="s">
        <v>368</v>
      </c>
      <c r="E139" s="432" t="s">
        <v>737</v>
      </c>
      <c r="F139" s="433">
        <f t="shared" si="1"/>
        <v>229</v>
      </c>
      <c r="G139" s="434">
        <f>SUM(G138+VLOOKUP(E138,'[4]변수 타입'!$B$5:$E$14,3,FALSE))</f>
        <v>258</v>
      </c>
      <c r="H139" s="435" t="s">
        <v>888</v>
      </c>
      <c r="I139" s="432" t="str">
        <f>VLOOKUP(E139,'[4]변수 타입'!$B$5:$E$14,2,FALSE)</f>
        <v>short</v>
      </c>
      <c r="J139" s="436" t="s">
        <v>928</v>
      </c>
      <c r="K139" s="437"/>
      <c r="L139" s="438"/>
      <c r="M139" s="438"/>
      <c r="N139" s="439"/>
      <c r="O139" s="437"/>
      <c r="P139" s="438"/>
      <c r="Q139" s="438"/>
      <c r="R139" s="439"/>
      <c r="S139" s="440"/>
    </row>
    <row r="140" spans="2:19" ht="15.95" customHeight="1">
      <c r="B140" s="29">
        <v>131</v>
      </c>
      <c r="C140" s="430" t="s">
        <v>771</v>
      </c>
      <c r="D140" s="431" t="s">
        <v>368</v>
      </c>
      <c r="E140" s="432" t="s">
        <v>737</v>
      </c>
      <c r="F140" s="433">
        <f t="shared" si="1"/>
        <v>230</v>
      </c>
      <c r="G140" s="434">
        <f>SUM(G139+VLOOKUP(E139,'[4]변수 타입'!$B$5:$E$14,3,FALSE))</f>
        <v>260</v>
      </c>
      <c r="H140" s="435" t="s">
        <v>889</v>
      </c>
      <c r="I140" s="432" t="str">
        <f>VLOOKUP(E140,'[4]변수 타입'!$B$5:$E$14,2,FALSE)</f>
        <v>short</v>
      </c>
      <c r="J140" s="436" t="s">
        <v>928</v>
      </c>
      <c r="K140" s="437"/>
      <c r="L140" s="438"/>
      <c r="M140" s="438"/>
      <c r="N140" s="439"/>
      <c r="O140" s="437"/>
      <c r="P140" s="438"/>
      <c r="Q140" s="438"/>
      <c r="R140" s="439"/>
      <c r="S140" s="440"/>
    </row>
    <row r="141" spans="2:19" ht="15.95" customHeight="1">
      <c r="B141" s="29">
        <v>132</v>
      </c>
      <c r="C141" s="430" t="s">
        <v>771</v>
      </c>
      <c r="D141" s="431" t="s">
        <v>368</v>
      </c>
      <c r="E141" s="432" t="s">
        <v>737</v>
      </c>
      <c r="F141" s="433">
        <f t="shared" si="1"/>
        <v>231</v>
      </c>
      <c r="G141" s="434">
        <f>SUM(G140+VLOOKUP(E140,'[4]변수 타입'!$B$5:$E$14,3,FALSE))</f>
        <v>262</v>
      </c>
      <c r="H141" s="435" t="s">
        <v>890</v>
      </c>
      <c r="I141" s="432" t="str">
        <f>VLOOKUP(E141,'[4]변수 타입'!$B$5:$E$14,2,FALSE)</f>
        <v>short</v>
      </c>
      <c r="J141" s="436" t="s">
        <v>928</v>
      </c>
      <c r="K141" s="437"/>
      <c r="L141" s="438"/>
      <c r="M141" s="438"/>
      <c r="N141" s="439"/>
      <c r="O141" s="437"/>
      <c r="P141" s="438"/>
      <c r="Q141" s="438"/>
      <c r="R141" s="439"/>
      <c r="S141" s="440"/>
    </row>
    <row r="142" spans="2:19" ht="15.95" customHeight="1">
      <c r="B142" s="29">
        <v>133</v>
      </c>
      <c r="C142" s="430" t="s">
        <v>771</v>
      </c>
      <c r="D142" s="431" t="s">
        <v>368</v>
      </c>
      <c r="E142" s="432" t="s">
        <v>737</v>
      </c>
      <c r="F142" s="433">
        <f t="shared" si="1"/>
        <v>232</v>
      </c>
      <c r="G142" s="434">
        <f>SUM(G141+VLOOKUP(E141,'[4]변수 타입'!$B$5:$E$14,3,FALSE))</f>
        <v>264</v>
      </c>
      <c r="H142" s="435" t="s">
        <v>891</v>
      </c>
      <c r="I142" s="432" t="str">
        <f>VLOOKUP(E142,'[4]변수 타입'!$B$5:$E$14,2,FALSE)</f>
        <v>short</v>
      </c>
      <c r="J142" s="436" t="s">
        <v>928</v>
      </c>
      <c r="K142" s="437"/>
      <c r="L142" s="438"/>
      <c r="M142" s="438"/>
      <c r="N142" s="439"/>
      <c r="O142" s="437"/>
      <c r="P142" s="438"/>
      <c r="Q142" s="438"/>
      <c r="R142" s="439"/>
      <c r="S142" s="440"/>
    </row>
    <row r="143" spans="2:19" ht="15.95" customHeight="1">
      <c r="B143" s="29">
        <v>134</v>
      </c>
      <c r="C143" s="430" t="s">
        <v>771</v>
      </c>
      <c r="D143" s="431" t="s">
        <v>368</v>
      </c>
      <c r="E143" s="432" t="s">
        <v>737</v>
      </c>
      <c r="F143" s="433">
        <f t="shared" si="1"/>
        <v>233</v>
      </c>
      <c r="G143" s="434">
        <f>SUM(G142+VLOOKUP(E142,'[4]변수 타입'!$B$5:$E$14,3,FALSE))</f>
        <v>266</v>
      </c>
      <c r="H143" s="435" t="s">
        <v>892</v>
      </c>
      <c r="I143" s="432" t="str">
        <f>VLOOKUP(E143,'[4]변수 타입'!$B$5:$E$14,2,FALSE)</f>
        <v>short</v>
      </c>
      <c r="J143" s="436" t="s">
        <v>928</v>
      </c>
      <c r="K143" s="437"/>
      <c r="L143" s="438"/>
      <c r="M143" s="438"/>
      <c r="N143" s="439"/>
      <c r="O143" s="437"/>
      <c r="P143" s="438"/>
      <c r="Q143" s="438"/>
      <c r="R143" s="439"/>
      <c r="S143" s="440"/>
    </row>
    <row r="144" spans="2:19" ht="15.95" customHeight="1">
      <c r="B144" s="29">
        <v>135</v>
      </c>
      <c r="C144" s="430" t="s">
        <v>771</v>
      </c>
      <c r="D144" s="431" t="s">
        <v>368</v>
      </c>
      <c r="E144" s="432" t="s">
        <v>737</v>
      </c>
      <c r="F144" s="433">
        <f t="shared" si="1"/>
        <v>234</v>
      </c>
      <c r="G144" s="434">
        <f>SUM(G143+VLOOKUP(E143,'[4]변수 타입'!$B$5:$E$14,3,FALSE))</f>
        <v>268</v>
      </c>
      <c r="H144" s="435" t="s">
        <v>893</v>
      </c>
      <c r="I144" s="432" t="str">
        <f>VLOOKUP(E144,'[4]변수 타입'!$B$5:$E$14,2,FALSE)</f>
        <v>short</v>
      </c>
      <c r="J144" s="436" t="s">
        <v>928</v>
      </c>
      <c r="K144" s="437"/>
      <c r="L144" s="438"/>
      <c r="M144" s="438"/>
      <c r="N144" s="439"/>
      <c r="O144" s="437"/>
      <c r="P144" s="438"/>
      <c r="Q144" s="438"/>
      <c r="R144" s="439"/>
      <c r="S144" s="440"/>
    </row>
    <row r="145" spans="2:19" ht="15.95" customHeight="1">
      <c r="B145" s="29">
        <v>136</v>
      </c>
      <c r="C145" s="430" t="s">
        <v>771</v>
      </c>
      <c r="D145" s="431" t="s">
        <v>368</v>
      </c>
      <c r="E145" s="432" t="s">
        <v>737</v>
      </c>
      <c r="F145" s="433">
        <f t="shared" si="1"/>
        <v>235</v>
      </c>
      <c r="G145" s="434">
        <f>SUM(G144+VLOOKUP(E144,'[4]변수 타입'!$B$5:$E$14,3,FALSE))</f>
        <v>270</v>
      </c>
      <c r="H145" s="435" t="s">
        <v>894</v>
      </c>
      <c r="I145" s="432" t="str">
        <f>VLOOKUP(E145,'[4]변수 타입'!$B$5:$E$14,2,FALSE)</f>
        <v>short</v>
      </c>
      <c r="J145" s="436" t="s">
        <v>928</v>
      </c>
      <c r="K145" s="437"/>
      <c r="L145" s="438"/>
      <c r="M145" s="438"/>
      <c r="N145" s="439"/>
      <c r="O145" s="437"/>
      <c r="P145" s="438"/>
      <c r="Q145" s="438"/>
      <c r="R145" s="439"/>
      <c r="S145" s="440"/>
    </row>
    <row r="146" spans="2:19" ht="15.95" customHeight="1">
      <c r="B146" s="29">
        <v>137</v>
      </c>
      <c r="C146" s="430" t="s">
        <v>771</v>
      </c>
      <c r="D146" s="431" t="s">
        <v>368</v>
      </c>
      <c r="E146" s="432" t="s">
        <v>737</v>
      </c>
      <c r="F146" s="433">
        <f t="shared" si="1"/>
        <v>236</v>
      </c>
      <c r="G146" s="434">
        <f>SUM(G145+VLOOKUP(E145,'[4]변수 타입'!$B$5:$E$14,3,FALSE))</f>
        <v>272</v>
      </c>
      <c r="H146" s="435" t="s">
        <v>895</v>
      </c>
      <c r="I146" s="432" t="str">
        <f>VLOOKUP(E146,'[4]변수 타입'!$B$5:$E$14,2,FALSE)</f>
        <v>short</v>
      </c>
      <c r="J146" s="436" t="s">
        <v>928</v>
      </c>
      <c r="K146" s="437"/>
      <c r="L146" s="438"/>
      <c r="M146" s="438"/>
      <c r="N146" s="439"/>
      <c r="O146" s="437"/>
      <c r="P146" s="438"/>
      <c r="Q146" s="438"/>
      <c r="R146" s="439"/>
      <c r="S146" s="440"/>
    </row>
    <row r="147" spans="2:19" ht="15.95" customHeight="1">
      <c r="B147" s="29">
        <v>138</v>
      </c>
      <c r="C147" s="430" t="s">
        <v>771</v>
      </c>
      <c r="D147" s="431" t="s">
        <v>368</v>
      </c>
      <c r="E147" s="432" t="s">
        <v>737</v>
      </c>
      <c r="F147" s="433">
        <f t="shared" si="1"/>
        <v>237</v>
      </c>
      <c r="G147" s="434">
        <f>SUM(G146+VLOOKUP(E146,'[4]변수 타입'!$B$5:$E$14,3,FALSE))</f>
        <v>274</v>
      </c>
      <c r="H147" s="435" t="s">
        <v>896</v>
      </c>
      <c r="I147" s="432" t="str">
        <f>VLOOKUP(E147,'[4]변수 타입'!$B$5:$E$14,2,FALSE)</f>
        <v>short</v>
      </c>
      <c r="J147" s="436" t="s">
        <v>928</v>
      </c>
      <c r="K147" s="437"/>
      <c r="L147" s="438"/>
      <c r="M147" s="438"/>
      <c r="N147" s="439"/>
      <c r="O147" s="437"/>
      <c r="P147" s="438"/>
      <c r="Q147" s="438"/>
      <c r="R147" s="439"/>
      <c r="S147" s="440"/>
    </row>
    <row r="148" spans="2:19" ht="15.95" customHeight="1">
      <c r="B148" s="29">
        <v>139</v>
      </c>
      <c r="C148" s="430" t="s">
        <v>771</v>
      </c>
      <c r="D148" s="431" t="s">
        <v>368</v>
      </c>
      <c r="E148" s="432" t="s">
        <v>737</v>
      </c>
      <c r="F148" s="433">
        <f t="shared" si="1"/>
        <v>238</v>
      </c>
      <c r="G148" s="434">
        <f>SUM(G147+VLOOKUP(E147,'[4]변수 타입'!$B$5:$E$14,3,FALSE))</f>
        <v>276</v>
      </c>
      <c r="H148" s="435" t="s">
        <v>897</v>
      </c>
      <c r="I148" s="432" t="str">
        <f>VLOOKUP(E148,'[4]변수 타입'!$B$5:$E$14,2,FALSE)</f>
        <v>short</v>
      </c>
      <c r="J148" s="436" t="s">
        <v>928</v>
      </c>
      <c r="K148" s="437"/>
      <c r="L148" s="438"/>
      <c r="M148" s="438"/>
      <c r="N148" s="439"/>
      <c r="O148" s="437"/>
      <c r="P148" s="438"/>
      <c r="Q148" s="438"/>
      <c r="R148" s="439"/>
      <c r="S148" s="440"/>
    </row>
    <row r="149" spans="2:19" ht="15.95" customHeight="1">
      <c r="B149" s="29">
        <v>140</v>
      </c>
      <c r="C149" s="430" t="s">
        <v>771</v>
      </c>
      <c r="D149" s="431" t="s">
        <v>368</v>
      </c>
      <c r="E149" s="432" t="s">
        <v>737</v>
      </c>
      <c r="F149" s="433">
        <f t="shared" si="1"/>
        <v>239</v>
      </c>
      <c r="G149" s="434">
        <f>SUM(G148+VLOOKUP(E148,'[4]변수 타입'!$B$5:$E$14,3,FALSE))</f>
        <v>278</v>
      </c>
      <c r="H149" s="435" t="s">
        <v>898</v>
      </c>
      <c r="I149" s="432" t="str">
        <f>VLOOKUP(E149,'[4]변수 타입'!$B$5:$E$14,2,FALSE)</f>
        <v>short</v>
      </c>
      <c r="J149" s="436" t="s">
        <v>928</v>
      </c>
      <c r="K149" s="437"/>
      <c r="L149" s="438"/>
      <c r="M149" s="438"/>
      <c r="N149" s="439"/>
      <c r="O149" s="437"/>
      <c r="P149" s="438"/>
      <c r="Q149" s="438"/>
      <c r="R149" s="439"/>
      <c r="S149" s="440"/>
    </row>
    <row r="150" spans="2:19" ht="15.95" customHeight="1">
      <c r="B150" s="29">
        <v>141</v>
      </c>
      <c r="C150" s="430" t="s">
        <v>771</v>
      </c>
      <c r="D150" s="431" t="s">
        <v>368</v>
      </c>
      <c r="E150" s="432" t="s">
        <v>737</v>
      </c>
      <c r="F150" s="433">
        <f t="shared" si="1"/>
        <v>240</v>
      </c>
      <c r="G150" s="434">
        <f>SUM(G149+VLOOKUP(E149,'[4]변수 타입'!$B$5:$E$14,3,FALSE))</f>
        <v>280</v>
      </c>
      <c r="H150" s="435" t="s">
        <v>899</v>
      </c>
      <c r="I150" s="432" t="str">
        <f>VLOOKUP(E150,'[4]변수 타입'!$B$5:$E$14,2,FALSE)</f>
        <v>short</v>
      </c>
      <c r="J150" s="436" t="s">
        <v>928</v>
      </c>
      <c r="K150" s="437"/>
      <c r="L150" s="438"/>
      <c r="M150" s="438"/>
      <c r="N150" s="439"/>
      <c r="O150" s="437"/>
      <c r="P150" s="438"/>
      <c r="Q150" s="438"/>
      <c r="R150" s="439"/>
      <c r="S150" s="440"/>
    </row>
    <row r="151" spans="2:19" ht="15.95" customHeight="1">
      <c r="B151" s="29">
        <v>142</v>
      </c>
      <c r="C151" s="430" t="s">
        <v>771</v>
      </c>
      <c r="D151" s="431" t="s">
        <v>368</v>
      </c>
      <c r="E151" s="432" t="s">
        <v>737</v>
      </c>
      <c r="F151" s="433">
        <f t="shared" si="1"/>
        <v>241</v>
      </c>
      <c r="G151" s="434">
        <f>SUM(G150+VLOOKUP(E150,'[4]변수 타입'!$B$5:$E$14,3,FALSE))</f>
        <v>282</v>
      </c>
      <c r="H151" s="435" t="s">
        <v>900</v>
      </c>
      <c r="I151" s="432" t="str">
        <f>VLOOKUP(E151,'[4]변수 타입'!$B$5:$E$14,2,FALSE)</f>
        <v>short</v>
      </c>
      <c r="J151" s="436" t="s">
        <v>928</v>
      </c>
      <c r="K151" s="437"/>
      <c r="L151" s="438"/>
      <c r="M151" s="438"/>
      <c r="N151" s="439"/>
      <c r="O151" s="437"/>
      <c r="P151" s="438"/>
      <c r="Q151" s="438"/>
      <c r="R151" s="439"/>
      <c r="S151" s="440"/>
    </row>
    <row r="152" spans="2:19" ht="15.95" customHeight="1">
      <c r="B152" s="29">
        <v>143</v>
      </c>
      <c r="C152" s="430" t="s">
        <v>771</v>
      </c>
      <c r="D152" s="431" t="s">
        <v>368</v>
      </c>
      <c r="E152" s="432" t="s">
        <v>737</v>
      </c>
      <c r="F152" s="433">
        <f t="shared" si="1"/>
        <v>242</v>
      </c>
      <c r="G152" s="434">
        <f>SUM(G151+VLOOKUP(E151,'[4]변수 타입'!$B$5:$E$14,3,FALSE))</f>
        <v>284</v>
      </c>
      <c r="H152" s="435" t="s">
        <v>901</v>
      </c>
      <c r="I152" s="432" t="str">
        <f>VLOOKUP(E152,'[4]변수 타입'!$B$5:$E$14,2,FALSE)</f>
        <v>short</v>
      </c>
      <c r="J152" s="436" t="s">
        <v>928</v>
      </c>
      <c r="K152" s="437"/>
      <c r="L152" s="438"/>
      <c r="M152" s="438"/>
      <c r="N152" s="439"/>
      <c r="O152" s="437"/>
      <c r="P152" s="438"/>
      <c r="Q152" s="438"/>
      <c r="R152" s="439"/>
      <c r="S152" s="440"/>
    </row>
    <row r="153" spans="2:19" ht="15.95" customHeight="1">
      <c r="B153" s="29">
        <v>144</v>
      </c>
      <c r="C153" s="430" t="s">
        <v>771</v>
      </c>
      <c r="D153" s="431" t="s">
        <v>368</v>
      </c>
      <c r="E153" s="432" t="s">
        <v>737</v>
      </c>
      <c r="F153" s="433">
        <f t="shared" si="1"/>
        <v>243</v>
      </c>
      <c r="G153" s="434">
        <f>SUM(G152+VLOOKUP(E152,'[4]변수 타입'!$B$5:$E$14,3,FALSE))</f>
        <v>286</v>
      </c>
      <c r="H153" s="435" t="s">
        <v>902</v>
      </c>
      <c r="I153" s="432" t="str">
        <f>VLOOKUP(E153,'[4]변수 타입'!$B$5:$E$14,2,FALSE)</f>
        <v>short</v>
      </c>
      <c r="J153" s="436" t="s">
        <v>928</v>
      </c>
      <c r="K153" s="437"/>
      <c r="L153" s="438"/>
      <c r="M153" s="438"/>
      <c r="N153" s="439"/>
      <c r="O153" s="437"/>
      <c r="P153" s="438"/>
      <c r="Q153" s="438"/>
      <c r="R153" s="439"/>
      <c r="S153" s="440"/>
    </row>
    <row r="154" spans="2:19" ht="15.95" customHeight="1">
      <c r="B154" s="29">
        <v>145</v>
      </c>
      <c r="C154" s="430" t="s">
        <v>771</v>
      </c>
      <c r="D154" s="431" t="s">
        <v>368</v>
      </c>
      <c r="E154" s="432" t="s">
        <v>737</v>
      </c>
      <c r="F154" s="433">
        <f t="shared" si="1"/>
        <v>244</v>
      </c>
      <c r="G154" s="434">
        <f>SUM(G153+VLOOKUP(E153,'[4]변수 타입'!$B$5:$E$14,3,FALSE))</f>
        <v>288</v>
      </c>
      <c r="H154" s="435" t="s">
        <v>903</v>
      </c>
      <c r="I154" s="432" t="str">
        <f>VLOOKUP(E154,'[4]변수 타입'!$B$5:$E$14,2,FALSE)</f>
        <v>short</v>
      </c>
      <c r="J154" s="436" t="s">
        <v>928</v>
      </c>
      <c r="K154" s="437"/>
      <c r="L154" s="438"/>
      <c r="M154" s="438"/>
      <c r="N154" s="439"/>
      <c r="O154" s="437"/>
      <c r="P154" s="438"/>
      <c r="Q154" s="438"/>
      <c r="R154" s="439"/>
      <c r="S154" s="440"/>
    </row>
    <row r="155" spans="2:19" ht="15.95" customHeight="1">
      <c r="B155" s="29">
        <v>146</v>
      </c>
      <c r="C155" s="430" t="s">
        <v>771</v>
      </c>
      <c r="D155" s="431" t="s">
        <v>368</v>
      </c>
      <c r="E155" s="432" t="s">
        <v>737</v>
      </c>
      <c r="F155" s="433">
        <f t="shared" si="1"/>
        <v>245</v>
      </c>
      <c r="G155" s="434">
        <f>SUM(G154+VLOOKUP(E154,'[4]변수 타입'!$B$5:$E$14,3,FALSE))</f>
        <v>290</v>
      </c>
      <c r="H155" s="435" t="s">
        <v>904</v>
      </c>
      <c r="I155" s="432" t="str">
        <f>VLOOKUP(E155,'[4]변수 타입'!$B$5:$E$14,2,FALSE)</f>
        <v>short</v>
      </c>
      <c r="J155" s="436" t="s">
        <v>928</v>
      </c>
      <c r="K155" s="437"/>
      <c r="L155" s="438"/>
      <c r="M155" s="438"/>
      <c r="N155" s="439"/>
      <c r="O155" s="437"/>
      <c r="P155" s="438"/>
      <c r="Q155" s="438"/>
      <c r="R155" s="439"/>
      <c r="S155" s="440"/>
    </row>
    <row r="156" spans="2:19" ht="15.95" customHeight="1">
      <c r="B156" s="29">
        <v>147</v>
      </c>
      <c r="C156" s="430" t="s">
        <v>771</v>
      </c>
      <c r="D156" s="431" t="s">
        <v>368</v>
      </c>
      <c r="E156" s="432" t="s">
        <v>737</v>
      </c>
      <c r="F156" s="433">
        <f t="shared" si="1"/>
        <v>246</v>
      </c>
      <c r="G156" s="434">
        <f>SUM(G155+VLOOKUP(E155,'[4]변수 타입'!$B$5:$E$14,3,FALSE))</f>
        <v>292</v>
      </c>
      <c r="H156" s="435" t="s">
        <v>905</v>
      </c>
      <c r="I156" s="432" t="str">
        <f>VLOOKUP(E156,'[4]변수 타입'!$B$5:$E$14,2,FALSE)</f>
        <v>short</v>
      </c>
      <c r="J156" s="436" t="s">
        <v>928</v>
      </c>
      <c r="K156" s="437"/>
      <c r="L156" s="438"/>
      <c r="M156" s="438"/>
      <c r="N156" s="439"/>
      <c r="O156" s="437"/>
      <c r="P156" s="438"/>
      <c r="Q156" s="438"/>
      <c r="R156" s="439"/>
      <c r="S156" s="440"/>
    </row>
    <row r="157" spans="2:19" ht="15.95" customHeight="1">
      <c r="B157" s="29">
        <v>148</v>
      </c>
      <c r="C157" s="430" t="s">
        <v>771</v>
      </c>
      <c r="D157" s="431" t="s">
        <v>368</v>
      </c>
      <c r="E157" s="432" t="s">
        <v>737</v>
      </c>
      <c r="F157" s="433">
        <f t="shared" si="1"/>
        <v>247</v>
      </c>
      <c r="G157" s="434">
        <f>SUM(G156+VLOOKUP(E156,'[4]변수 타입'!$B$5:$E$14,3,FALSE))</f>
        <v>294</v>
      </c>
      <c r="H157" s="435" t="s">
        <v>906</v>
      </c>
      <c r="I157" s="432" t="str">
        <f>VLOOKUP(E157,'[4]변수 타입'!$B$5:$E$14,2,FALSE)</f>
        <v>short</v>
      </c>
      <c r="J157" s="436" t="s">
        <v>928</v>
      </c>
      <c r="K157" s="437"/>
      <c r="L157" s="438"/>
      <c r="M157" s="438"/>
      <c r="N157" s="439"/>
      <c r="O157" s="437"/>
      <c r="P157" s="438"/>
      <c r="Q157" s="438"/>
      <c r="R157" s="439"/>
      <c r="S157" s="440"/>
    </row>
    <row r="158" spans="2:19" ht="15.95" customHeight="1">
      <c r="B158" s="29">
        <v>149</v>
      </c>
      <c r="C158" s="430" t="s">
        <v>771</v>
      </c>
      <c r="D158" s="431" t="s">
        <v>368</v>
      </c>
      <c r="E158" s="432" t="s">
        <v>737</v>
      </c>
      <c r="F158" s="433">
        <f t="shared" si="1"/>
        <v>248</v>
      </c>
      <c r="G158" s="434">
        <f>SUM(G157+VLOOKUP(E157,'[4]변수 타입'!$B$5:$E$14,3,FALSE))</f>
        <v>296</v>
      </c>
      <c r="H158" s="435" t="s">
        <v>907</v>
      </c>
      <c r="I158" s="432" t="str">
        <f>VLOOKUP(E158,'[4]변수 타입'!$B$5:$E$14,2,FALSE)</f>
        <v>short</v>
      </c>
      <c r="J158" s="436" t="s">
        <v>928</v>
      </c>
      <c r="K158" s="437"/>
      <c r="L158" s="438"/>
      <c r="M158" s="438"/>
      <c r="N158" s="439"/>
      <c r="O158" s="437"/>
      <c r="P158" s="438"/>
      <c r="Q158" s="438"/>
      <c r="R158" s="439"/>
      <c r="S158" s="440"/>
    </row>
    <row r="159" spans="2:19" ht="15.95" customHeight="1">
      <c r="B159" s="29">
        <v>150</v>
      </c>
      <c r="C159" s="430" t="s">
        <v>771</v>
      </c>
      <c r="D159" s="431" t="s">
        <v>368</v>
      </c>
      <c r="E159" s="432" t="s">
        <v>737</v>
      </c>
      <c r="F159" s="433">
        <f t="shared" si="1"/>
        <v>249</v>
      </c>
      <c r="G159" s="434">
        <f>SUM(G158+VLOOKUP(E158,'[4]변수 타입'!$B$5:$E$14,3,FALSE))</f>
        <v>298</v>
      </c>
      <c r="H159" s="435" t="s">
        <v>908</v>
      </c>
      <c r="I159" s="432" t="str">
        <f>VLOOKUP(E159,'[4]변수 타입'!$B$5:$E$14,2,FALSE)</f>
        <v>short</v>
      </c>
      <c r="J159" s="436" t="s">
        <v>928</v>
      </c>
      <c r="K159" s="437"/>
      <c r="L159" s="438"/>
      <c r="M159" s="438"/>
      <c r="N159" s="439"/>
      <c r="O159" s="437"/>
      <c r="P159" s="438"/>
      <c r="Q159" s="438"/>
      <c r="R159" s="439"/>
      <c r="S159" s="440"/>
    </row>
    <row r="160" spans="2:19" ht="15.95" customHeight="1">
      <c r="B160" s="29">
        <v>151</v>
      </c>
      <c r="C160" s="430" t="s">
        <v>771</v>
      </c>
      <c r="D160" s="431" t="s">
        <v>368</v>
      </c>
      <c r="E160" s="432" t="s">
        <v>737</v>
      </c>
      <c r="F160" s="433">
        <f t="shared" si="1"/>
        <v>250</v>
      </c>
      <c r="G160" s="434">
        <f>SUM(G159+VLOOKUP(E159,'[4]변수 타입'!$B$5:$E$14,3,FALSE))</f>
        <v>300</v>
      </c>
      <c r="H160" s="435" t="s">
        <v>909</v>
      </c>
      <c r="I160" s="432" t="str">
        <f>VLOOKUP(E160,'[4]변수 타입'!$B$5:$E$14,2,FALSE)</f>
        <v>short</v>
      </c>
      <c r="J160" s="436" t="s">
        <v>928</v>
      </c>
      <c r="K160" s="437"/>
      <c r="L160" s="438"/>
      <c r="M160" s="438"/>
      <c r="N160" s="439"/>
      <c r="O160" s="437"/>
      <c r="P160" s="438"/>
      <c r="Q160" s="438"/>
      <c r="R160" s="439"/>
      <c r="S160" s="440"/>
    </row>
    <row r="161" spans="2:19" ht="15.95" customHeight="1">
      <c r="B161" s="29">
        <v>152</v>
      </c>
      <c r="C161" s="430" t="s">
        <v>771</v>
      </c>
      <c r="D161" s="431" t="s">
        <v>368</v>
      </c>
      <c r="E161" s="432" t="s">
        <v>737</v>
      </c>
      <c r="F161" s="433">
        <f t="shared" si="1"/>
        <v>251</v>
      </c>
      <c r="G161" s="434">
        <f>SUM(G160+VLOOKUP(E160,'[4]변수 타입'!$B$5:$E$14,3,FALSE))</f>
        <v>302</v>
      </c>
      <c r="H161" s="435" t="s">
        <v>910</v>
      </c>
      <c r="I161" s="432" t="str">
        <f>VLOOKUP(E161,'[4]변수 타입'!$B$5:$E$14,2,FALSE)</f>
        <v>short</v>
      </c>
      <c r="J161" s="436" t="s">
        <v>928</v>
      </c>
      <c r="K161" s="437"/>
      <c r="L161" s="438"/>
      <c r="M161" s="438"/>
      <c r="N161" s="439"/>
      <c r="O161" s="437"/>
      <c r="P161" s="438"/>
      <c r="Q161" s="438"/>
      <c r="R161" s="439"/>
      <c r="S161" s="440"/>
    </row>
    <row r="162" spans="2:19" ht="15.95" customHeight="1">
      <c r="B162" s="29">
        <v>153</v>
      </c>
      <c r="C162" s="430" t="s">
        <v>771</v>
      </c>
      <c r="D162" s="431" t="s">
        <v>368</v>
      </c>
      <c r="E162" s="432" t="s">
        <v>737</v>
      </c>
      <c r="F162" s="433">
        <f t="shared" si="1"/>
        <v>252</v>
      </c>
      <c r="G162" s="434">
        <f>SUM(G161+VLOOKUP(E161,'[4]변수 타입'!$B$5:$E$14,3,FALSE))</f>
        <v>304</v>
      </c>
      <c r="H162" s="435" t="s">
        <v>911</v>
      </c>
      <c r="I162" s="432" t="str">
        <f>VLOOKUP(E162,'[4]변수 타입'!$B$5:$E$14,2,FALSE)</f>
        <v>short</v>
      </c>
      <c r="J162" s="436" t="s">
        <v>928</v>
      </c>
      <c r="K162" s="437"/>
      <c r="L162" s="438"/>
      <c r="M162" s="438"/>
      <c r="N162" s="439"/>
      <c r="O162" s="437"/>
      <c r="P162" s="438"/>
      <c r="Q162" s="438"/>
      <c r="R162" s="439"/>
      <c r="S162" s="440"/>
    </row>
    <row r="163" spans="2:19" ht="15.95" customHeight="1">
      <c r="B163" s="29">
        <v>154</v>
      </c>
      <c r="C163" s="430" t="s">
        <v>771</v>
      </c>
      <c r="D163" s="431" t="s">
        <v>368</v>
      </c>
      <c r="E163" s="432" t="s">
        <v>737</v>
      </c>
      <c r="F163" s="433">
        <f t="shared" si="1"/>
        <v>253</v>
      </c>
      <c r="G163" s="434">
        <f>SUM(G162+VLOOKUP(E162,'[4]변수 타입'!$B$5:$E$14,3,FALSE))</f>
        <v>306</v>
      </c>
      <c r="H163" s="435" t="s">
        <v>912</v>
      </c>
      <c r="I163" s="432" t="str">
        <f>VLOOKUP(E163,'[4]변수 타입'!$B$5:$E$14,2,FALSE)</f>
        <v>short</v>
      </c>
      <c r="J163" s="436" t="s">
        <v>928</v>
      </c>
      <c r="K163" s="437"/>
      <c r="L163" s="438"/>
      <c r="M163" s="438"/>
      <c r="N163" s="439"/>
      <c r="O163" s="437"/>
      <c r="P163" s="438"/>
      <c r="Q163" s="438"/>
      <c r="R163" s="439"/>
      <c r="S163" s="440"/>
    </row>
    <row r="164" spans="2:19" ht="15.95" customHeight="1">
      <c r="B164" s="29">
        <v>155</v>
      </c>
      <c r="C164" s="430" t="s">
        <v>771</v>
      </c>
      <c r="D164" s="431" t="s">
        <v>368</v>
      </c>
      <c r="E164" s="432" t="s">
        <v>737</v>
      </c>
      <c r="F164" s="433">
        <f t="shared" si="1"/>
        <v>254</v>
      </c>
      <c r="G164" s="434">
        <f>SUM(G163+VLOOKUP(E163,'[4]변수 타입'!$B$5:$E$14,3,FALSE))</f>
        <v>308</v>
      </c>
      <c r="H164" s="435" t="s">
        <v>913</v>
      </c>
      <c r="I164" s="432" t="str">
        <f>VLOOKUP(E164,'[4]변수 타입'!$B$5:$E$14,2,FALSE)</f>
        <v>short</v>
      </c>
      <c r="J164" s="436" t="s">
        <v>928</v>
      </c>
      <c r="K164" s="437"/>
      <c r="L164" s="438"/>
      <c r="M164" s="438"/>
      <c r="N164" s="439"/>
      <c r="O164" s="437"/>
      <c r="P164" s="438"/>
      <c r="Q164" s="438"/>
      <c r="R164" s="439"/>
      <c r="S164" s="440"/>
    </row>
    <row r="165" spans="2:19" ht="15.95" customHeight="1">
      <c r="B165" s="29">
        <v>156</v>
      </c>
      <c r="C165" s="430" t="s">
        <v>771</v>
      </c>
      <c r="D165" s="431" t="s">
        <v>368</v>
      </c>
      <c r="E165" s="432" t="s">
        <v>737</v>
      </c>
      <c r="F165" s="433">
        <f t="shared" si="1"/>
        <v>255</v>
      </c>
      <c r="G165" s="434">
        <f>SUM(G164+VLOOKUP(E164,'[4]변수 타입'!$B$5:$E$14,3,FALSE))</f>
        <v>310</v>
      </c>
      <c r="H165" s="435" t="s">
        <v>914</v>
      </c>
      <c r="I165" s="432" t="str">
        <f>VLOOKUP(E165,'[4]변수 타입'!$B$5:$E$14,2,FALSE)</f>
        <v>short</v>
      </c>
      <c r="J165" s="436" t="s">
        <v>928</v>
      </c>
      <c r="K165" s="437"/>
      <c r="L165" s="438"/>
      <c r="M165" s="438"/>
      <c r="N165" s="439"/>
      <c r="O165" s="437"/>
      <c r="P165" s="438"/>
      <c r="Q165" s="438"/>
      <c r="R165" s="439"/>
      <c r="S165" s="440"/>
    </row>
    <row r="166" spans="2:19" ht="15.95" customHeight="1">
      <c r="B166" s="29">
        <v>157</v>
      </c>
      <c r="C166" s="430" t="s">
        <v>771</v>
      </c>
      <c r="D166" s="431" t="s">
        <v>368</v>
      </c>
      <c r="E166" s="432" t="s">
        <v>737</v>
      </c>
      <c r="F166" s="433">
        <f t="shared" si="1"/>
        <v>256</v>
      </c>
      <c r="G166" s="434">
        <f>SUM(G165+VLOOKUP(E165,'[4]변수 타입'!$B$5:$E$14,3,FALSE))</f>
        <v>312</v>
      </c>
      <c r="H166" s="435" t="s">
        <v>915</v>
      </c>
      <c r="I166" s="432" t="str">
        <f>VLOOKUP(E166,'[4]변수 타입'!$B$5:$E$14,2,FALSE)</f>
        <v>short</v>
      </c>
      <c r="J166" s="436" t="s">
        <v>928</v>
      </c>
      <c r="K166" s="437"/>
      <c r="L166" s="438"/>
      <c r="M166" s="438"/>
      <c r="N166" s="439"/>
      <c r="O166" s="437"/>
      <c r="P166" s="438"/>
      <c r="Q166" s="438"/>
      <c r="R166" s="439"/>
      <c r="S166" s="440"/>
    </row>
    <row r="167" spans="2:19" ht="15.95" customHeight="1">
      <c r="B167" s="29">
        <v>158</v>
      </c>
      <c r="C167" s="430" t="s">
        <v>771</v>
      </c>
      <c r="D167" s="431" t="s">
        <v>368</v>
      </c>
      <c r="E167" s="432" t="s">
        <v>737</v>
      </c>
      <c r="F167" s="433">
        <f t="shared" si="1"/>
        <v>257</v>
      </c>
      <c r="G167" s="434">
        <f>SUM(G166+VLOOKUP(E166,'[4]변수 타입'!$B$5:$E$14,3,FALSE))</f>
        <v>314</v>
      </c>
      <c r="H167" s="435" t="s">
        <v>916</v>
      </c>
      <c r="I167" s="432" t="str">
        <f>VLOOKUP(E167,'[4]변수 타입'!$B$5:$E$14,2,FALSE)</f>
        <v>short</v>
      </c>
      <c r="J167" s="436" t="s">
        <v>928</v>
      </c>
      <c r="K167" s="437"/>
      <c r="L167" s="438"/>
      <c r="M167" s="438"/>
      <c r="N167" s="439"/>
      <c r="O167" s="437"/>
      <c r="P167" s="438"/>
      <c r="Q167" s="438"/>
      <c r="R167" s="439"/>
      <c r="S167" s="440"/>
    </row>
    <row r="168" spans="2:19" ht="15.95" customHeight="1">
      <c r="B168" s="29">
        <v>159</v>
      </c>
      <c r="C168" s="430" t="s">
        <v>771</v>
      </c>
      <c r="D168" s="431" t="s">
        <v>368</v>
      </c>
      <c r="E168" s="432" t="s">
        <v>737</v>
      </c>
      <c r="F168" s="433">
        <f t="shared" si="1"/>
        <v>258</v>
      </c>
      <c r="G168" s="434">
        <f>SUM(G167+VLOOKUP(E167,'[4]변수 타입'!$B$5:$E$14,3,FALSE))</f>
        <v>316</v>
      </c>
      <c r="H168" s="435" t="s">
        <v>917</v>
      </c>
      <c r="I168" s="432" t="str">
        <f>VLOOKUP(E168,'[4]변수 타입'!$B$5:$E$14,2,FALSE)</f>
        <v>short</v>
      </c>
      <c r="J168" s="436" t="s">
        <v>928</v>
      </c>
      <c r="K168" s="437"/>
      <c r="L168" s="438"/>
      <c r="M168" s="438"/>
      <c r="N168" s="439"/>
      <c r="O168" s="437"/>
      <c r="P168" s="438"/>
      <c r="Q168" s="438"/>
      <c r="R168" s="439"/>
      <c r="S168" s="440"/>
    </row>
    <row r="169" spans="2:19" ht="15.95" customHeight="1">
      <c r="B169" s="29">
        <v>160</v>
      </c>
      <c r="C169" s="430" t="s">
        <v>771</v>
      </c>
      <c r="D169" s="431" t="s">
        <v>368</v>
      </c>
      <c r="E169" s="432" t="s">
        <v>737</v>
      </c>
      <c r="F169" s="433">
        <f t="shared" si="1"/>
        <v>259</v>
      </c>
      <c r="G169" s="434">
        <f>SUM(G168+VLOOKUP(E168,'[4]변수 타입'!$B$5:$E$14,3,FALSE))</f>
        <v>318</v>
      </c>
      <c r="H169" s="435" t="s">
        <v>918</v>
      </c>
      <c r="I169" s="432" t="str">
        <f>VLOOKUP(E169,'[4]변수 타입'!$B$5:$E$14,2,FALSE)</f>
        <v>short</v>
      </c>
      <c r="J169" s="436" t="s">
        <v>928</v>
      </c>
      <c r="K169" s="437"/>
      <c r="L169" s="438"/>
      <c r="M169" s="438"/>
      <c r="N169" s="439"/>
      <c r="O169" s="437"/>
      <c r="P169" s="438"/>
      <c r="Q169" s="438"/>
      <c r="R169" s="439"/>
      <c r="S169" s="440"/>
    </row>
    <row r="170" spans="2:19" ht="15.95" customHeight="1">
      <c r="B170" s="29">
        <v>161</v>
      </c>
      <c r="C170" s="430" t="s">
        <v>771</v>
      </c>
      <c r="D170" s="431" t="s">
        <v>368</v>
      </c>
      <c r="E170" s="432" t="s">
        <v>737</v>
      </c>
      <c r="F170" s="433">
        <f t="shared" si="1"/>
        <v>260</v>
      </c>
      <c r="G170" s="434">
        <f>SUM(G169+VLOOKUP(E169,'[4]변수 타입'!$B$5:$E$14,3,FALSE))</f>
        <v>320</v>
      </c>
      <c r="H170" s="435" t="s">
        <v>919</v>
      </c>
      <c r="I170" s="432" t="str">
        <f>VLOOKUP(E170,'[4]변수 타입'!$B$5:$E$14,2,FALSE)</f>
        <v>short</v>
      </c>
      <c r="J170" s="436" t="s">
        <v>928</v>
      </c>
      <c r="K170" s="437"/>
      <c r="L170" s="438"/>
      <c r="M170" s="438"/>
      <c r="N170" s="439"/>
      <c r="O170" s="437"/>
      <c r="P170" s="438"/>
      <c r="Q170" s="438"/>
      <c r="R170" s="439"/>
      <c r="S170" s="440"/>
    </row>
    <row r="171" spans="2:19" ht="15.95" customHeight="1">
      <c r="B171" s="29">
        <v>162</v>
      </c>
      <c r="C171" s="430" t="s">
        <v>771</v>
      </c>
      <c r="D171" s="431" t="s">
        <v>368</v>
      </c>
      <c r="E171" s="432" t="s">
        <v>737</v>
      </c>
      <c r="F171" s="433">
        <f t="shared" si="1"/>
        <v>261</v>
      </c>
      <c r="G171" s="434">
        <f>SUM(G170+VLOOKUP(E170,'[4]변수 타입'!$B$5:$E$14,3,FALSE))</f>
        <v>322</v>
      </c>
      <c r="H171" s="435" t="s">
        <v>920</v>
      </c>
      <c r="I171" s="432" t="str">
        <f>VLOOKUP(E171,'[4]변수 타입'!$B$5:$E$14,2,FALSE)</f>
        <v>short</v>
      </c>
      <c r="J171" s="436" t="s">
        <v>928</v>
      </c>
      <c r="K171" s="437"/>
      <c r="L171" s="438"/>
      <c r="M171" s="438"/>
      <c r="N171" s="439"/>
      <c r="O171" s="437"/>
      <c r="P171" s="438"/>
      <c r="Q171" s="438"/>
      <c r="R171" s="439"/>
      <c r="S171" s="440"/>
    </row>
    <row r="172" spans="2:19" ht="15.95" customHeight="1">
      <c r="B172" s="29">
        <v>163</v>
      </c>
      <c r="C172" s="430" t="s">
        <v>771</v>
      </c>
      <c r="D172" s="431" t="s">
        <v>368</v>
      </c>
      <c r="E172" s="432" t="s">
        <v>737</v>
      </c>
      <c r="F172" s="433">
        <f t="shared" si="1"/>
        <v>262</v>
      </c>
      <c r="G172" s="434">
        <f>SUM(G171+VLOOKUP(E171,'[4]변수 타입'!$B$5:$E$14,3,FALSE))</f>
        <v>324</v>
      </c>
      <c r="H172" s="435" t="s">
        <v>921</v>
      </c>
      <c r="I172" s="432" t="str">
        <f>VLOOKUP(E172,'[4]변수 타입'!$B$5:$E$14,2,FALSE)</f>
        <v>short</v>
      </c>
      <c r="J172" s="436" t="s">
        <v>928</v>
      </c>
      <c r="K172" s="437"/>
      <c r="L172" s="438"/>
      <c r="M172" s="438"/>
      <c r="N172" s="439"/>
      <c r="O172" s="437"/>
      <c r="P172" s="438"/>
      <c r="Q172" s="438"/>
      <c r="R172" s="439"/>
      <c r="S172" s="440"/>
    </row>
    <row r="173" spans="2:19" ht="15.95" customHeight="1">
      <c r="B173" s="29">
        <v>164</v>
      </c>
      <c r="C173" s="430" t="s">
        <v>771</v>
      </c>
      <c r="D173" s="431" t="s">
        <v>368</v>
      </c>
      <c r="E173" s="432" t="s">
        <v>737</v>
      </c>
      <c r="F173" s="433">
        <f t="shared" si="1"/>
        <v>263</v>
      </c>
      <c r="G173" s="434">
        <f>SUM(G172+VLOOKUP(E172,'[4]변수 타입'!$B$5:$E$14,3,FALSE))</f>
        <v>326</v>
      </c>
      <c r="H173" s="435" t="s">
        <v>922</v>
      </c>
      <c r="I173" s="432" t="str">
        <f>VLOOKUP(E173,'[4]변수 타입'!$B$5:$E$14,2,FALSE)</f>
        <v>short</v>
      </c>
      <c r="J173" s="436" t="s">
        <v>928</v>
      </c>
      <c r="K173" s="437"/>
      <c r="L173" s="438"/>
      <c r="M173" s="438"/>
      <c r="N173" s="439"/>
      <c r="O173" s="437"/>
      <c r="P173" s="438"/>
      <c r="Q173" s="438"/>
      <c r="R173" s="439"/>
      <c r="S173" s="440"/>
    </row>
    <row r="174" spans="2:19" ht="15.95" customHeight="1">
      <c r="B174" s="29">
        <v>165</v>
      </c>
      <c r="C174" s="430" t="s">
        <v>771</v>
      </c>
      <c r="D174" s="431" t="s">
        <v>368</v>
      </c>
      <c r="E174" s="432" t="s">
        <v>737</v>
      </c>
      <c r="F174" s="433">
        <f t="shared" si="1"/>
        <v>264</v>
      </c>
      <c r="G174" s="434">
        <f>SUM(G173+VLOOKUP(E173,'[4]변수 타입'!$B$5:$E$14,3,FALSE))</f>
        <v>328</v>
      </c>
      <c r="H174" s="435" t="s">
        <v>923</v>
      </c>
      <c r="I174" s="432" t="str">
        <f>VLOOKUP(E174,'[4]변수 타입'!$B$5:$E$14,2,FALSE)</f>
        <v>short</v>
      </c>
      <c r="J174" s="436" t="s">
        <v>928</v>
      </c>
      <c r="K174" s="437"/>
      <c r="L174" s="438"/>
      <c r="M174" s="438"/>
      <c r="N174" s="439"/>
      <c r="O174" s="437"/>
      <c r="P174" s="438"/>
      <c r="Q174" s="438"/>
      <c r="R174" s="439"/>
      <c r="S174" s="440"/>
    </row>
    <row r="175" spans="2:19" ht="15.95" customHeight="1">
      <c r="B175" s="29">
        <v>166</v>
      </c>
      <c r="C175" s="430" t="s">
        <v>771</v>
      </c>
      <c r="D175" s="431" t="s">
        <v>368</v>
      </c>
      <c r="E175" s="432" t="s">
        <v>737</v>
      </c>
      <c r="F175" s="433">
        <f t="shared" si="1"/>
        <v>265</v>
      </c>
      <c r="G175" s="434">
        <f>SUM(G174+VLOOKUP(E174,'[4]변수 타입'!$B$5:$E$14,3,FALSE))</f>
        <v>330</v>
      </c>
      <c r="H175" s="435" t="s">
        <v>924</v>
      </c>
      <c r="I175" s="432" t="str">
        <f>VLOOKUP(E175,'[4]변수 타입'!$B$5:$E$14,2,FALSE)</f>
        <v>short</v>
      </c>
      <c r="J175" s="436" t="s">
        <v>928</v>
      </c>
      <c r="K175" s="437"/>
      <c r="L175" s="438"/>
      <c r="M175" s="438"/>
      <c r="N175" s="439"/>
      <c r="O175" s="437"/>
      <c r="P175" s="438"/>
      <c r="Q175" s="438"/>
      <c r="R175" s="439"/>
      <c r="S175" s="440"/>
    </row>
    <row r="176" spans="2:19" ht="15.95" customHeight="1">
      <c r="B176" s="29">
        <v>167</v>
      </c>
      <c r="C176" s="430" t="s">
        <v>771</v>
      </c>
      <c r="D176" s="431" t="s">
        <v>368</v>
      </c>
      <c r="E176" s="432" t="s">
        <v>737</v>
      </c>
      <c r="F176" s="433">
        <f t="shared" si="1"/>
        <v>266</v>
      </c>
      <c r="G176" s="434">
        <f>SUM(G175+VLOOKUP(E175,'[4]변수 타입'!$B$5:$E$14,3,FALSE))</f>
        <v>332</v>
      </c>
      <c r="H176" s="435" t="s">
        <v>925</v>
      </c>
      <c r="I176" s="432" t="str">
        <f>VLOOKUP(E176,'[4]변수 타입'!$B$5:$E$14,2,FALSE)</f>
        <v>short</v>
      </c>
      <c r="J176" s="436" t="s">
        <v>929</v>
      </c>
      <c r="K176" s="437"/>
      <c r="L176" s="438"/>
      <c r="M176" s="438"/>
      <c r="N176" s="439"/>
      <c r="O176" s="437"/>
      <c r="P176" s="438"/>
      <c r="Q176" s="438"/>
      <c r="R176" s="439"/>
      <c r="S176" s="440"/>
    </row>
    <row r="177" spans="2:19" ht="15.95" customHeight="1">
      <c r="B177" s="29">
        <v>168</v>
      </c>
      <c r="C177" s="430" t="s">
        <v>771</v>
      </c>
      <c r="D177" s="431" t="s">
        <v>368</v>
      </c>
      <c r="E177" s="432" t="s">
        <v>737</v>
      </c>
      <c r="F177" s="433">
        <f t="shared" si="1"/>
        <v>267</v>
      </c>
      <c r="G177" s="434">
        <f>SUM(G176+VLOOKUP(E176,'[4]변수 타입'!$B$5:$E$14,3,FALSE))</f>
        <v>334</v>
      </c>
      <c r="H177" s="435" t="s">
        <v>926</v>
      </c>
      <c r="I177" s="432" t="str">
        <f>VLOOKUP(E177,'[4]변수 타입'!$B$5:$E$14,2,FALSE)</f>
        <v>short</v>
      </c>
      <c r="J177" s="436" t="s">
        <v>928</v>
      </c>
      <c r="K177" s="437"/>
      <c r="L177" s="438"/>
      <c r="M177" s="438"/>
      <c r="N177" s="439"/>
      <c r="O177" s="437"/>
      <c r="P177" s="438"/>
      <c r="Q177" s="438"/>
      <c r="R177" s="439"/>
      <c r="S177" s="440"/>
    </row>
    <row r="178" spans="2:19" ht="15.95" customHeight="1" thickBot="1">
      <c r="B178" s="105">
        <v>169</v>
      </c>
      <c r="C178" s="441" t="s">
        <v>373</v>
      </c>
      <c r="D178" s="441" t="s">
        <v>368</v>
      </c>
      <c r="E178" s="442" t="s">
        <v>737</v>
      </c>
      <c r="F178" s="443">
        <f t="shared" si="1"/>
        <v>268</v>
      </c>
      <c r="G178" s="444">
        <f>SUM(G177+VLOOKUP(E177,'[4]변수 타입'!$B$5:$E$14,3,FALSE))</f>
        <v>336</v>
      </c>
      <c r="H178" s="445" t="s">
        <v>927</v>
      </c>
      <c r="I178" s="446" t="str">
        <f>VLOOKUP(E178,'[4]변수 타입'!$B$5:$E$14,2,FALSE)</f>
        <v>short</v>
      </c>
      <c r="J178" s="447" t="s">
        <v>930</v>
      </c>
      <c r="K178" s="448"/>
      <c r="L178" s="449"/>
      <c r="M178" s="449"/>
      <c r="N178" s="450"/>
      <c r="O178" s="448"/>
      <c r="P178" s="449"/>
      <c r="Q178" s="449"/>
      <c r="R178" s="450"/>
      <c r="S178" s="451"/>
    </row>
  </sheetData>
  <mergeCells count="14">
    <mergeCell ref="D9:E9"/>
    <mergeCell ref="B2:H5"/>
    <mergeCell ref="B7:B8"/>
    <mergeCell ref="C7:C8"/>
    <mergeCell ref="D7:D8"/>
    <mergeCell ref="E7:E8"/>
    <mergeCell ref="F7:F8"/>
    <mergeCell ref="G7:G8"/>
    <mergeCell ref="H7:H8"/>
    <mergeCell ref="I7:I8"/>
    <mergeCell ref="J7:J8"/>
    <mergeCell ref="K7:N7"/>
    <mergeCell ref="O7:R7"/>
    <mergeCell ref="S7:S8"/>
  </mergeCells>
  <phoneticPr fontId="1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'C:\Users\121072\Desktop\2023-05-30-Foil 노출 검사기_Siemens Address_Check List\[2023-05-30-Foil 노출 검사기_Siemens Address_Check List.xlsx]변수 타입'!#REF!</xm:f>
          </x14:formula1>
          <xm:sqref>D10:E178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DH18"/>
  <sheetViews>
    <sheetView workbookViewId="0">
      <pane ySplit="7" topLeftCell="A8" activePane="bottomLeft" state="frozen"/>
      <selection pane="bottomLeft" activeCell="B2" sqref="B2:G5"/>
    </sheetView>
  </sheetViews>
  <sheetFormatPr defaultColWidth="9" defaultRowHeight="15.95" customHeight="1"/>
  <cols>
    <col min="1" max="2" width="5.625" style="33" customWidth="1"/>
    <col min="3" max="3" width="13.625" style="33" customWidth="1"/>
    <col min="4" max="4" width="8.625" style="33" customWidth="1"/>
    <col min="5" max="5" width="10.625" style="59" customWidth="1"/>
    <col min="6" max="6" width="7.625" style="36" customWidth="1"/>
    <col min="7" max="7" width="40.625" style="33" customWidth="1"/>
    <col min="8" max="8" width="10.625" style="63" customWidth="1"/>
    <col min="9" max="9" width="50.625" style="33" customWidth="1"/>
    <col min="10" max="10" width="9" style="33" customWidth="1"/>
    <col min="11" max="16384" width="9" style="33"/>
  </cols>
  <sheetData>
    <row r="1" spans="1:112" s="16" customFormat="1" ht="15.95" customHeight="1">
      <c r="A1" s="13"/>
      <c r="B1" s="13"/>
      <c r="C1" s="13"/>
      <c r="D1" s="13"/>
      <c r="E1" s="56"/>
      <c r="F1" s="24"/>
      <c r="G1" s="13"/>
      <c r="H1" s="60"/>
      <c r="I1" s="13"/>
    </row>
    <row r="2" spans="1:112" s="16" customFormat="1" ht="15.95" customHeight="1">
      <c r="A2" s="13"/>
      <c r="B2" s="453" t="s">
        <v>443</v>
      </c>
      <c r="C2" s="453"/>
      <c r="D2" s="453"/>
      <c r="E2" s="453"/>
      <c r="F2" s="453"/>
      <c r="G2" s="453"/>
      <c r="H2" s="46" t="s">
        <v>502</v>
      </c>
      <c r="I2" s="134" t="s">
        <v>553</v>
      </c>
    </row>
    <row r="3" spans="1:112" ht="15.95" customHeight="1">
      <c r="B3" s="453"/>
      <c r="C3" s="453"/>
      <c r="D3" s="453"/>
      <c r="E3" s="453"/>
      <c r="F3" s="453"/>
      <c r="G3" s="453"/>
      <c r="H3" s="46" t="s">
        <v>289</v>
      </c>
      <c r="I3" s="47"/>
    </row>
    <row r="4" spans="1:112" ht="15.95" customHeight="1">
      <c r="B4" s="453"/>
      <c r="C4" s="453"/>
      <c r="D4" s="453"/>
      <c r="E4" s="453"/>
      <c r="F4" s="453"/>
      <c r="G4" s="453"/>
      <c r="H4" s="46" t="s">
        <v>290</v>
      </c>
      <c r="I4" s="47"/>
    </row>
    <row r="5" spans="1:112" ht="15.95" customHeight="1">
      <c r="B5" s="453"/>
      <c r="C5" s="453"/>
      <c r="D5" s="453"/>
      <c r="E5" s="453"/>
      <c r="F5" s="453"/>
      <c r="G5" s="453"/>
      <c r="H5" s="46" t="s">
        <v>412</v>
      </c>
      <c r="I5" s="47"/>
    </row>
    <row r="6" spans="1:112" s="14" customFormat="1" ht="15.95" customHeight="1" thickBot="1">
      <c r="B6" s="15"/>
      <c r="C6" s="15"/>
      <c r="D6" s="15"/>
      <c r="E6" s="17"/>
      <c r="F6" s="25"/>
      <c r="G6" s="15"/>
      <c r="H6" s="61"/>
      <c r="I6" s="15"/>
    </row>
    <row r="7" spans="1:112" s="32" customFormat="1" ht="32.1" customHeight="1" thickBot="1">
      <c r="A7" s="74"/>
      <c r="B7" s="50" t="s">
        <v>387</v>
      </c>
      <c r="C7" s="50" t="s">
        <v>369</v>
      </c>
      <c r="D7" s="50" t="s">
        <v>368</v>
      </c>
      <c r="E7" s="50" t="s">
        <v>377</v>
      </c>
      <c r="F7" s="50" t="s">
        <v>379</v>
      </c>
      <c r="G7" s="50" t="s">
        <v>381</v>
      </c>
      <c r="H7" s="50" t="s">
        <v>375</v>
      </c>
      <c r="I7" s="51" t="s">
        <v>383</v>
      </c>
      <c r="J7" s="23"/>
    </row>
    <row r="8" spans="1:112" ht="15.95" customHeight="1" thickTop="1" thickBot="1">
      <c r="B8" s="70"/>
      <c r="C8" s="70"/>
      <c r="D8" s="452" t="s">
        <v>410</v>
      </c>
      <c r="E8" s="452"/>
      <c r="F8" s="82">
        <v>0</v>
      </c>
      <c r="G8" s="73"/>
      <c r="H8" s="71"/>
      <c r="I8" s="73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5"/>
      <c r="AJ8" s="35"/>
      <c r="AK8" s="35"/>
      <c r="AL8" s="35"/>
      <c r="AM8" s="35"/>
      <c r="AN8" s="35"/>
      <c r="AO8" s="35"/>
      <c r="AP8" s="35"/>
      <c r="AQ8" s="35"/>
      <c r="AR8" s="35"/>
      <c r="AS8" s="35"/>
      <c r="AT8" s="35"/>
      <c r="AU8" s="35"/>
      <c r="AV8" s="35"/>
      <c r="AW8" s="35"/>
      <c r="AX8" s="35"/>
      <c r="AY8" s="35"/>
      <c r="AZ8" s="35"/>
      <c r="BA8" s="35"/>
      <c r="BB8" s="35"/>
      <c r="BC8" s="35"/>
      <c r="BD8" s="35"/>
      <c r="BE8" s="35"/>
      <c r="BF8" s="35"/>
      <c r="BG8" s="35"/>
      <c r="BH8" s="35"/>
      <c r="BI8" s="35"/>
      <c r="BJ8" s="35"/>
      <c r="BK8" s="35"/>
      <c r="BL8" s="35"/>
      <c r="BM8" s="35"/>
      <c r="BN8" s="35"/>
      <c r="BO8" s="35"/>
      <c r="BP8" s="35"/>
      <c r="BQ8" s="35"/>
      <c r="BR8" s="35"/>
      <c r="BS8" s="35"/>
      <c r="BT8" s="35"/>
      <c r="BU8" s="35"/>
      <c r="BV8" s="35"/>
      <c r="BW8" s="35"/>
      <c r="BX8" s="35"/>
      <c r="BY8" s="35"/>
      <c r="BZ8" s="35"/>
      <c r="CA8" s="35"/>
      <c r="CB8" s="35"/>
      <c r="CC8" s="35"/>
      <c r="CD8" s="35"/>
      <c r="CE8" s="35"/>
      <c r="CF8" s="35"/>
      <c r="CG8" s="35"/>
      <c r="CH8" s="35"/>
      <c r="CI8" s="35"/>
      <c r="CJ8" s="35"/>
      <c r="CK8" s="35"/>
      <c r="CL8" s="35"/>
      <c r="CM8" s="35"/>
      <c r="CN8" s="35"/>
      <c r="CO8" s="35"/>
      <c r="CP8" s="35"/>
      <c r="CQ8" s="35"/>
      <c r="CR8" s="35"/>
      <c r="CS8" s="35"/>
      <c r="CT8" s="35"/>
      <c r="CU8" s="35"/>
      <c r="CV8" s="35"/>
      <c r="CW8" s="35"/>
      <c r="CX8" s="35"/>
      <c r="CY8" s="35"/>
      <c r="CZ8" s="35"/>
      <c r="DA8" s="35"/>
      <c r="DB8" s="35"/>
      <c r="DC8" s="35"/>
      <c r="DD8" s="35"/>
      <c r="DE8" s="35"/>
      <c r="DF8" s="35"/>
      <c r="DG8" s="35"/>
      <c r="DH8" s="35"/>
    </row>
    <row r="9" spans="1:112" ht="15.95" customHeight="1">
      <c r="B9" s="29">
        <v>1</v>
      </c>
      <c r="C9" s="30" t="s">
        <v>385</v>
      </c>
      <c r="D9" s="30" t="s">
        <v>368</v>
      </c>
      <c r="E9" s="58" t="s">
        <v>374</v>
      </c>
      <c r="F9" s="31">
        <f>F8</f>
        <v>0</v>
      </c>
      <c r="G9" s="3" t="s">
        <v>399</v>
      </c>
      <c r="H9" s="62" t="str">
        <f>VLOOKUP(E9,'변수 타입'!$B$5:$E$14,2,FALSE)</f>
        <v>int</v>
      </c>
      <c r="I9" s="38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5"/>
      <c r="AD9" s="35"/>
      <c r="AE9" s="35"/>
      <c r="AF9" s="35"/>
      <c r="AG9" s="35"/>
      <c r="AH9" s="35"/>
      <c r="AI9" s="35"/>
      <c r="AJ9" s="35"/>
      <c r="AK9" s="35"/>
      <c r="AL9" s="35"/>
      <c r="AM9" s="35"/>
      <c r="AN9" s="35"/>
      <c r="AO9" s="35"/>
      <c r="AP9" s="35"/>
      <c r="AQ9" s="35"/>
      <c r="AR9" s="35"/>
      <c r="AS9" s="35"/>
      <c r="AT9" s="35"/>
      <c r="AU9" s="35"/>
      <c r="AV9" s="35"/>
      <c r="AW9" s="35"/>
      <c r="AX9" s="35"/>
      <c r="AY9" s="35"/>
      <c r="AZ9" s="35"/>
      <c r="BA9" s="35"/>
      <c r="BB9" s="35"/>
      <c r="BC9" s="35"/>
      <c r="BD9" s="35"/>
      <c r="BE9" s="35"/>
      <c r="BF9" s="35"/>
      <c r="BG9" s="35"/>
      <c r="BH9" s="35"/>
      <c r="BI9" s="35"/>
      <c r="BJ9" s="35"/>
      <c r="BK9" s="35"/>
      <c r="BL9" s="35"/>
      <c r="BM9" s="35"/>
      <c r="BN9" s="35"/>
      <c r="BO9" s="35"/>
      <c r="BP9" s="35"/>
      <c r="BQ9" s="35"/>
      <c r="BR9" s="35"/>
      <c r="BS9" s="35"/>
      <c r="BT9" s="35"/>
      <c r="BU9" s="35"/>
      <c r="BV9" s="35"/>
      <c r="BW9" s="35"/>
      <c r="BX9" s="35"/>
      <c r="BY9" s="35"/>
      <c r="BZ9" s="35"/>
      <c r="CA9" s="35"/>
      <c r="CB9" s="35"/>
      <c r="CC9" s="35"/>
      <c r="CD9" s="35"/>
      <c r="CE9" s="35"/>
      <c r="CF9" s="35"/>
      <c r="CG9" s="35"/>
      <c r="CH9" s="35"/>
      <c r="CI9" s="35"/>
      <c r="CJ9" s="35"/>
      <c r="CK9" s="35"/>
      <c r="CL9" s="35"/>
      <c r="CM9" s="35"/>
      <c r="CN9" s="35"/>
      <c r="CO9" s="35"/>
      <c r="CP9" s="35"/>
      <c r="CQ9" s="35"/>
      <c r="CR9" s="35"/>
      <c r="CS9" s="35"/>
      <c r="CT9" s="35"/>
      <c r="CU9" s="35"/>
      <c r="CV9" s="35"/>
      <c r="CW9" s="35"/>
      <c r="CX9" s="35"/>
      <c r="CY9" s="35"/>
      <c r="CZ9" s="35"/>
      <c r="DA9" s="35"/>
      <c r="DB9" s="35"/>
      <c r="DC9" s="35"/>
      <c r="DD9" s="35"/>
      <c r="DE9" s="35"/>
      <c r="DF9" s="35"/>
      <c r="DG9" s="35"/>
      <c r="DH9" s="35"/>
    </row>
    <row r="10" spans="1:112" ht="15.95" customHeight="1">
      <c r="B10" s="29">
        <v>2</v>
      </c>
      <c r="C10" s="26" t="s">
        <v>385</v>
      </c>
      <c r="D10" s="30" t="s">
        <v>368</v>
      </c>
      <c r="E10" s="58" t="s">
        <v>374</v>
      </c>
      <c r="F10" s="31">
        <f>SUM(F9+VLOOKUP(E9,'변수 타입'!$B$5:$E$14,3,FALSE))</f>
        <v>4</v>
      </c>
      <c r="G10" s="1" t="s">
        <v>402</v>
      </c>
      <c r="H10" s="62" t="str">
        <f>VLOOKUP(E10,'변수 타입'!$B$5:$E$14,2,FALSE)</f>
        <v>int</v>
      </c>
      <c r="I10" s="37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M10" s="35"/>
      <c r="AN10" s="35"/>
      <c r="AO10" s="35"/>
      <c r="AP10" s="35"/>
      <c r="AQ10" s="35"/>
      <c r="AR10" s="35"/>
      <c r="AS10" s="35"/>
      <c r="AT10" s="35"/>
      <c r="AU10" s="35"/>
      <c r="AV10" s="35"/>
      <c r="AW10" s="35"/>
      <c r="AX10" s="35"/>
      <c r="AY10" s="35"/>
      <c r="AZ10" s="35"/>
      <c r="BA10" s="35"/>
      <c r="BB10" s="35"/>
      <c r="BC10" s="35"/>
      <c r="BD10" s="35"/>
      <c r="BE10" s="35"/>
      <c r="BF10" s="35"/>
      <c r="BG10" s="35"/>
      <c r="BH10" s="35"/>
      <c r="BI10" s="35"/>
      <c r="BJ10" s="35"/>
      <c r="BK10" s="35"/>
      <c r="BL10" s="35"/>
      <c r="BM10" s="35"/>
      <c r="BN10" s="35"/>
      <c r="BO10" s="35"/>
      <c r="BP10" s="35"/>
      <c r="BQ10" s="35"/>
      <c r="BR10" s="35"/>
      <c r="BS10" s="35"/>
      <c r="BT10" s="35"/>
      <c r="BU10" s="35"/>
      <c r="BV10" s="35"/>
      <c r="BW10" s="35"/>
      <c r="BX10" s="35"/>
      <c r="BY10" s="35"/>
      <c r="BZ10" s="35"/>
      <c r="CA10" s="35"/>
      <c r="CB10" s="35"/>
      <c r="CC10" s="35"/>
      <c r="CD10" s="35"/>
      <c r="CE10" s="35"/>
      <c r="CF10" s="35"/>
      <c r="CG10" s="35"/>
      <c r="CH10" s="35"/>
      <c r="CI10" s="35"/>
      <c r="CJ10" s="35"/>
      <c r="CK10" s="35"/>
      <c r="CL10" s="35"/>
      <c r="CM10" s="35"/>
      <c r="CN10" s="35"/>
      <c r="CO10" s="35"/>
      <c r="CP10" s="35"/>
      <c r="CQ10" s="35"/>
      <c r="CR10" s="35"/>
      <c r="CS10" s="35"/>
      <c r="CT10" s="35"/>
      <c r="CU10" s="35"/>
      <c r="CV10" s="35"/>
      <c r="CW10" s="35"/>
      <c r="CX10" s="35"/>
      <c r="CY10" s="35"/>
      <c r="CZ10" s="35"/>
      <c r="DA10" s="35"/>
      <c r="DB10" s="35"/>
      <c r="DC10" s="35"/>
      <c r="DD10" s="35"/>
      <c r="DE10" s="35"/>
      <c r="DF10" s="35"/>
      <c r="DG10" s="35"/>
      <c r="DH10" s="35"/>
    </row>
    <row r="11" spans="1:112" ht="15.95" customHeight="1">
      <c r="B11" s="29">
        <v>3</v>
      </c>
      <c r="C11" s="26" t="s">
        <v>385</v>
      </c>
      <c r="D11" s="30" t="s">
        <v>368</v>
      </c>
      <c r="E11" s="58" t="s">
        <v>374</v>
      </c>
      <c r="F11" s="31">
        <f>SUM(F10+VLOOKUP(E10,'변수 타입'!$B$5:$E$14,3,FALSE))</f>
        <v>8</v>
      </c>
      <c r="G11" s="6" t="s">
        <v>400</v>
      </c>
      <c r="H11" s="62" t="str">
        <f>VLOOKUP(E11,'변수 타입'!$B$5:$E$14,2,FALSE)</f>
        <v>int</v>
      </c>
      <c r="I11" s="37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M11" s="35"/>
      <c r="AN11" s="35"/>
      <c r="AO11" s="35"/>
      <c r="AP11" s="35"/>
      <c r="AQ11" s="35"/>
      <c r="AR11" s="35"/>
      <c r="AS11" s="35"/>
      <c r="AT11" s="35"/>
      <c r="AU11" s="35"/>
      <c r="AV11" s="35"/>
      <c r="AW11" s="35"/>
      <c r="AX11" s="35"/>
      <c r="AY11" s="35"/>
      <c r="AZ11" s="35"/>
      <c r="BA11" s="35"/>
      <c r="BB11" s="35"/>
      <c r="BC11" s="35"/>
      <c r="BD11" s="35"/>
      <c r="BE11" s="35"/>
      <c r="BF11" s="35"/>
      <c r="BG11" s="35"/>
      <c r="BH11" s="35"/>
      <c r="BI11" s="35"/>
      <c r="BJ11" s="35"/>
      <c r="BK11" s="35"/>
      <c r="BL11" s="35"/>
      <c r="BM11" s="35"/>
      <c r="BN11" s="35"/>
      <c r="BO11" s="35"/>
      <c r="BP11" s="35"/>
      <c r="BQ11" s="35"/>
      <c r="BR11" s="35"/>
      <c r="BS11" s="35"/>
      <c r="BT11" s="35"/>
      <c r="BU11" s="35"/>
      <c r="BV11" s="35"/>
      <c r="BW11" s="35"/>
      <c r="BX11" s="35"/>
      <c r="BY11" s="35"/>
      <c r="BZ11" s="35"/>
      <c r="CA11" s="35"/>
      <c r="CB11" s="35"/>
      <c r="CC11" s="35"/>
      <c r="CD11" s="35"/>
      <c r="CE11" s="35"/>
      <c r="CF11" s="35"/>
      <c r="CG11" s="35"/>
      <c r="CH11" s="35"/>
      <c r="CI11" s="35"/>
      <c r="CJ11" s="35"/>
      <c r="CK11" s="35"/>
      <c r="CL11" s="35"/>
      <c r="CM11" s="35"/>
      <c r="CN11" s="35"/>
      <c r="CO11" s="35"/>
      <c r="CP11" s="35"/>
      <c r="CQ11" s="35"/>
      <c r="CR11" s="35"/>
      <c r="CS11" s="35"/>
      <c r="CT11" s="35"/>
      <c r="CU11" s="35"/>
      <c r="CV11" s="35"/>
      <c r="CW11" s="35"/>
      <c r="CX11" s="35"/>
      <c r="CY11" s="35"/>
      <c r="CZ11" s="35"/>
      <c r="DA11" s="35"/>
      <c r="DB11" s="35"/>
      <c r="DC11" s="35"/>
      <c r="DD11" s="35"/>
      <c r="DE11" s="35"/>
      <c r="DF11" s="35"/>
      <c r="DG11" s="35"/>
      <c r="DH11" s="35"/>
    </row>
    <row r="12" spans="1:112" ht="15.95" customHeight="1">
      <c r="B12" s="29">
        <v>4</v>
      </c>
      <c r="C12" s="26" t="s">
        <v>385</v>
      </c>
      <c r="D12" s="30" t="s">
        <v>368</v>
      </c>
      <c r="E12" s="58" t="s">
        <v>374</v>
      </c>
      <c r="F12" s="31">
        <f>SUM(F11+VLOOKUP(E11,'변수 타입'!$B$5:$E$14,3,FALSE))</f>
        <v>12</v>
      </c>
      <c r="G12" s="6" t="s">
        <v>401</v>
      </c>
      <c r="H12" s="62" t="str">
        <f>VLOOKUP(E12,'변수 타입'!$B$5:$E$14,2,FALSE)</f>
        <v>int</v>
      </c>
      <c r="I12" s="37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5"/>
      <c r="AJ12" s="35"/>
      <c r="AK12" s="35"/>
      <c r="AL12" s="35"/>
      <c r="AM12" s="35"/>
      <c r="AN12" s="35"/>
      <c r="AO12" s="35"/>
      <c r="AP12" s="35"/>
      <c r="AQ12" s="35"/>
      <c r="AR12" s="35"/>
      <c r="AS12" s="35"/>
      <c r="AT12" s="35"/>
      <c r="AU12" s="35"/>
      <c r="AV12" s="35"/>
      <c r="AW12" s="35"/>
      <c r="AX12" s="35"/>
      <c r="AY12" s="35"/>
      <c r="AZ12" s="35"/>
      <c r="BA12" s="35"/>
      <c r="BB12" s="35"/>
      <c r="BC12" s="35"/>
      <c r="BD12" s="35"/>
      <c r="BE12" s="35"/>
      <c r="BF12" s="35"/>
      <c r="BG12" s="35"/>
      <c r="BH12" s="35"/>
      <c r="BI12" s="35"/>
      <c r="BJ12" s="35"/>
      <c r="BK12" s="35"/>
      <c r="BL12" s="35"/>
      <c r="BM12" s="35"/>
      <c r="BN12" s="35"/>
      <c r="BO12" s="35"/>
      <c r="BP12" s="35"/>
      <c r="BQ12" s="35"/>
      <c r="BR12" s="35"/>
      <c r="BS12" s="35"/>
      <c r="BT12" s="35"/>
      <c r="BU12" s="35"/>
      <c r="BV12" s="35"/>
      <c r="BW12" s="35"/>
      <c r="BX12" s="35"/>
      <c r="BY12" s="35"/>
      <c r="BZ12" s="35"/>
      <c r="CA12" s="35"/>
      <c r="CB12" s="35"/>
      <c r="CC12" s="35"/>
      <c r="CD12" s="35"/>
      <c r="CE12" s="35"/>
      <c r="CF12" s="35"/>
      <c r="CG12" s="35"/>
      <c r="CH12" s="35"/>
      <c r="CI12" s="35"/>
      <c r="CJ12" s="35"/>
      <c r="CK12" s="35"/>
      <c r="CL12" s="35"/>
      <c r="CM12" s="35"/>
      <c r="CN12" s="35"/>
      <c r="CO12" s="35"/>
      <c r="CP12" s="35"/>
      <c r="CQ12" s="35"/>
      <c r="CR12" s="35"/>
      <c r="CS12" s="35"/>
      <c r="CT12" s="35"/>
      <c r="CU12" s="35"/>
      <c r="CV12" s="35"/>
      <c r="CW12" s="35"/>
      <c r="CX12" s="35"/>
      <c r="CY12" s="35"/>
      <c r="CZ12" s="35"/>
      <c r="DA12" s="35"/>
      <c r="DB12" s="35"/>
      <c r="DC12" s="35"/>
      <c r="DD12" s="35"/>
      <c r="DE12" s="35"/>
      <c r="DF12" s="35"/>
      <c r="DG12" s="35"/>
      <c r="DH12" s="35"/>
    </row>
    <row r="13" spans="1:112" ht="15.95" customHeight="1">
      <c r="B13" s="29">
        <v>5</v>
      </c>
      <c r="C13" s="26" t="s">
        <v>385</v>
      </c>
      <c r="D13" s="30" t="s">
        <v>368</v>
      </c>
      <c r="E13" s="58" t="s">
        <v>374</v>
      </c>
      <c r="F13" s="31">
        <f>SUM(F12+VLOOKUP(E12,'변수 타입'!$B$5:$E$14,3,FALSE))</f>
        <v>16</v>
      </c>
      <c r="G13" s="4" t="s">
        <v>452</v>
      </c>
      <c r="H13" s="62" t="str">
        <f>VLOOKUP(E13,'변수 타입'!$B$5:$E$14,2,FALSE)</f>
        <v>int</v>
      </c>
      <c r="I13" s="37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5"/>
      <c r="AD13" s="35"/>
      <c r="AE13" s="35"/>
      <c r="AF13" s="35"/>
      <c r="AG13" s="35"/>
      <c r="AH13" s="35"/>
      <c r="AI13" s="35"/>
      <c r="AJ13" s="35"/>
      <c r="AK13" s="35"/>
      <c r="AL13" s="35"/>
      <c r="AM13" s="35"/>
      <c r="AN13" s="35"/>
      <c r="AO13" s="35"/>
      <c r="AP13" s="35"/>
      <c r="AQ13" s="35"/>
      <c r="AR13" s="35"/>
      <c r="AS13" s="35"/>
      <c r="AT13" s="35"/>
      <c r="AU13" s="35"/>
      <c r="AV13" s="35"/>
      <c r="AW13" s="35"/>
      <c r="AX13" s="35"/>
      <c r="AY13" s="35"/>
      <c r="AZ13" s="35"/>
      <c r="BA13" s="35"/>
      <c r="BB13" s="35"/>
      <c r="BC13" s="35"/>
      <c r="BD13" s="35"/>
      <c r="BE13" s="35"/>
      <c r="BF13" s="35"/>
      <c r="BG13" s="35"/>
      <c r="BH13" s="35"/>
      <c r="BI13" s="35"/>
      <c r="BJ13" s="35"/>
      <c r="BK13" s="35"/>
      <c r="BL13" s="35"/>
      <c r="BM13" s="35"/>
      <c r="BN13" s="35"/>
      <c r="BO13" s="35"/>
      <c r="BP13" s="35"/>
      <c r="BQ13" s="35"/>
      <c r="BR13" s="35"/>
      <c r="BS13" s="35"/>
      <c r="BT13" s="35"/>
      <c r="BU13" s="35"/>
      <c r="BV13" s="35"/>
      <c r="BW13" s="35"/>
      <c r="BX13" s="35"/>
      <c r="BY13" s="35"/>
      <c r="BZ13" s="35"/>
      <c r="CA13" s="35"/>
      <c r="CB13" s="35"/>
      <c r="CC13" s="35"/>
      <c r="CD13" s="35"/>
      <c r="CE13" s="35"/>
      <c r="CF13" s="35"/>
      <c r="CG13" s="35"/>
      <c r="CH13" s="35"/>
      <c r="CI13" s="35"/>
      <c r="CJ13" s="35"/>
      <c r="CK13" s="35"/>
      <c r="CL13" s="35"/>
      <c r="CM13" s="35"/>
      <c r="CN13" s="35"/>
      <c r="CO13" s="35"/>
      <c r="CP13" s="35"/>
      <c r="CQ13" s="35"/>
      <c r="CR13" s="35"/>
      <c r="CS13" s="35"/>
      <c r="CT13" s="35"/>
      <c r="CU13" s="35"/>
      <c r="CV13" s="35"/>
      <c r="CW13" s="35"/>
      <c r="CX13" s="35"/>
      <c r="CY13" s="35"/>
      <c r="CZ13" s="35"/>
      <c r="DA13" s="35"/>
      <c r="DB13" s="35"/>
      <c r="DC13" s="35"/>
      <c r="DD13" s="35"/>
      <c r="DE13" s="35"/>
      <c r="DF13" s="35"/>
      <c r="DG13" s="35"/>
      <c r="DH13" s="35"/>
    </row>
    <row r="14" spans="1:112" ht="15.95" customHeight="1">
      <c r="B14" s="29">
        <v>6</v>
      </c>
      <c r="C14" s="26" t="s">
        <v>385</v>
      </c>
      <c r="D14" s="30" t="s">
        <v>368</v>
      </c>
      <c r="E14" s="58" t="s">
        <v>374</v>
      </c>
      <c r="F14" s="31">
        <f>SUM(F13+VLOOKUP(E13,'변수 타입'!$B$5:$E$14,3,FALSE))</f>
        <v>20</v>
      </c>
      <c r="G14" s="4" t="s">
        <v>452</v>
      </c>
      <c r="H14" s="62" t="str">
        <f>VLOOKUP(E14,'변수 타입'!$B$5:$E$14,2,FALSE)</f>
        <v>int</v>
      </c>
      <c r="I14" s="37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5"/>
      <c r="AD14" s="35"/>
      <c r="AE14" s="35"/>
      <c r="AF14" s="35"/>
      <c r="AG14" s="35"/>
      <c r="AH14" s="35"/>
      <c r="AI14" s="35"/>
      <c r="AJ14" s="35"/>
      <c r="AK14" s="35"/>
      <c r="AL14" s="35"/>
      <c r="AM14" s="35"/>
      <c r="AN14" s="35"/>
      <c r="AO14" s="35"/>
      <c r="AP14" s="35"/>
      <c r="AQ14" s="35"/>
      <c r="AR14" s="35"/>
      <c r="AS14" s="35"/>
      <c r="AT14" s="35"/>
      <c r="AU14" s="35"/>
      <c r="AV14" s="35"/>
      <c r="AW14" s="35"/>
      <c r="AX14" s="35"/>
      <c r="AY14" s="35"/>
      <c r="AZ14" s="35"/>
      <c r="BA14" s="35"/>
      <c r="BB14" s="35"/>
      <c r="BC14" s="35"/>
      <c r="BD14" s="35"/>
      <c r="BE14" s="35"/>
      <c r="BF14" s="35"/>
      <c r="BG14" s="35"/>
      <c r="BH14" s="35"/>
      <c r="BI14" s="35"/>
      <c r="BJ14" s="35"/>
      <c r="BK14" s="35"/>
      <c r="BL14" s="35"/>
      <c r="BM14" s="35"/>
      <c r="BN14" s="35"/>
      <c r="BO14" s="35"/>
      <c r="BP14" s="35"/>
      <c r="BQ14" s="35"/>
      <c r="BR14" s="35"/>
      <c r="BS14" s="35"/>
      <c r="BT14" s="35"/>
      <c r="BU14" s="35"/>
      <c r="BV14" s="35"/>
      <c r="BW14" s="35"/>
      <c r="BX14" s="35"/>
      <c r="BY14" s="35"/>
      <c r="BZ14" s="35"/>
      <c r="CA14" s="35"/>
      <c r="CB14" s="35"/>
      <c r="CC14" s="35"/>
      <c r="CD14" s="35"/>
      <c r="CE14" s="35"/>
      <c r="CF14" s="35"/>
      <c r="CG14" s="35"/>
      <c r="CH14" s="35"/>
      <c r="CI14" s="35"/>
      <c r="CJ14" s="35"/>
      <c r="CK14" s="35"/>
      <c r="CL14" s="35"/>
      <c r="CM14" s="35"/>
      <c r="CN14" s="35"/>
      <c r="CO14" s="35"/>
      <c r="CP14" s="35"/>
      <c r="CQ14" s="35"/>
      <c r="CR14" s="35"/>
      <c r="CS14" s="35"/>
      <c r="CT14" s="35"/>
      <c r="CU14" s="35"/>
      <c r="CV14" s="35"/>
      <c r="CW14" s="35"/>
      <c r="CX14" s="35"/>
      <c r="CY14" s="35"/>
      <c r="CZ14" s="35"/>
      <c r="DA14" s="35"/>
      <c r="DB14" s="35"/>
      <c r="DC14" s="35"/>
      <c r="DD14" s="35"/>
      <c r="DE14" s="35"/>
      <c r="DF14" s="35"/>
      <c r="DG14" s="35"/>
      <c r="DH14" s="35"/>
    </row>
    <row r="15" spans="1:112" ht="15.95" customHeight="1">
      <c r="B15" s="29">
        <v>7</v>
      </c>
      <c r="C15" s="26" t="s">
        <v>385</v>
      </c>
      <c r="D15" s="30" t="s">
        <v>368</v>
      </c>
      <c r="E15" s="58" t="s">
        <v>374</v>
      </c>
      <c r="F15" s="31">
        <f>SUM(F14+VLOOKUP(E14,'변수 타입'!$B$5:$E$14,3,FALSE))</f>
        <v>24</v>
      </c>
      <c r="G15" s="4" t="s">
        <v>452</v>
      </c>
      <c r="H15" s="62" t="str">
        <f>VLOOKUP(E15,'변수 타입'!$B$5:$E$14,2,FALSE)</f>
        <v>int</v>
      </c>
      <c r="I15" s="37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5"/>
      <c r="AD15" s="35"/>
      <c r="AE15" s="35"/>
      <c r="AF15" s="35"/>
      <c r="AG15" s="35"/>
      <c r="AH15" s="35"/>
      <c r="AI15" s="35"/>
      <c r="AJ15" s="35"/>
      <c r="AK15" s="35"/>
      <c r="AL15" s="35"/>
      <c r="AM15" s="35"/>
      <c r="AN15" s="35"/>
      <c r="AO15" s="35"/>
      <c r="AP15" s="35"/>
      <c r="AQ15" s="35"/>
      <c r="AR15" s="35"/>
      <c r="AS15" s="35"/>
      <c r="AT15" s="35"/>
      <c r="AU15" s="35"/>
      <c r="AV15" s="35"/>
      <c r="AW15" s="35"/>
      <c r="AX15" s="35"/>
      <c r="AY15" s="35"/>
      <c r="AZ15" s="35"/>
      <c r="BA15" s="35"/>
      <c r="BB15" s="35"/>
      <c r="BC15" s="35"/>
      <c r="BD15" s="35"/>
      <c r="BE15" s="35"/>
      <c r="BF15" s="35"/>
      <c r="BG15" s="35"/>
      <c r="BH15" s="35"/>
      <c r="BI15" s="35"/>
      <c r="BJ15" s="35"/>
      <c r="BK15" s="35"/>
      <c r="BL15" s="35"/>
      <c r="BM15" s="35"/>
      <c r="BN15" s="35"/>
      <c r="BO15" s="35"/>
      <c r="BP15" s="35"/>
      <c r="BQ15" s="35"/>
      <c r="BR15" s="35"/>
      <c r="BS15" s="35"/>
      <c r="BT15" s="35"/>
      <c r="BU15" s="35"/>
      <c r="BV15" s="35"/>
      <c r="BW15" s="35"/>
      <c r="BX15" s="35"/>
      <c r="BY15" s="35"/>
      <c r="BZ15" s="35"/>
      <c r="CA15" s="35"/>
      <c r="CB15" s="35"/>
      <c r="CC15" s="35"/>
      <c r="CD15" s="35"/>
      <c r="CE15" s="35"/>
      <c r="CF15" s="35"/>
      <c r="CG15" s="35"/>
      <c r="CH15" s="35"/>
      <c r="CI15" s="35"/>
      <c r="CJ15" s="35"/>
      <c r="CK15" s="35"/>
      <c r="CL15" s="35"/>
      <c r="CM15" s="35"/>
      <c r="CN15" s="35"/>
      <c r="CO15" s="35"/>
      <c r="CP15" s="35"/>
      <c r="CQ15" s="35"/>
      <c r="CR15" s="35"/>
      <c r="CS15" s="35"/>
      <c r="CT15" s="35"/>
      <c r="CU15" s="35"/>
      <c r="CV15" s="35"/>
      <c r="CW15" s="35"/>
      <c r="CX15" s="35"/>
      <c r="CY15" s="35"/>
      <c r="CZ15" s="35"/>
      <c r="DA15" s="35"/>
      <c r="DB15" s="35"/>
      <c r="DC15" s="35"/>
      <c r="DD15" s="35"/>
      <c r="DE15" s="35"/>
      <c r="DF15" s="35"/>
      <c r="DG15" s="35"/>
      <c r="DH15" s="35"/>
    </row>
    <row r="16" spans="1:112" ht="15.95" customHeight="1">
      <c r="B16" s="29">
        <v>8</v>
      </c>
      <c r="C16" s="26" t="s">
        <v>385</v>
      </c>
      <c r="D16" s="30" t="s">
        <v>368</v>
      </c>
      <c r="E16" s="58" t="s">
        <v>374</v>
      </c>
      <c r="F16" s="31">
        <f>SUM(F15+VLOOKUP(E15,'변수 타입'!$B$5:$E$14,3,FALSE))</f>
        <v>28</v>
      </c>
      <c r="G16" s="4" t="s">
        <v>452</v>
      </c>
      <c r="H16" s="62" t="str">
        <f>VLOOKUP(E16,'변수 타입'!$B$5:$E$14,2,FALSE)</f>
        <v>int</v>
      </c>
      <c r="I16" s="37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35"/>
      <c r="AL16" s="35"/>
      <c r="AM16" s="35"/>
      <c r="AN16" s="35"/>
      <c r="AO16" s="35"/>
      <c r="AP16" s="35"/>
      <c r="AQ16" s="35"/>
      <c r="AR16" s="35"/>
      <c r="AS16" s="35"/>
      <c r="AT16" s="35"/>
      <c r="AU16" s="35"/>
      <c r="AV16" s="35"/>
      <c r="AW16" s="35"/>
      <c r="AX16" s="35"/>
      <c r="AY16" s="35"/>
      <c r="AZ16" s="35"/>
      <c r="BA16" s="35"/>
      <c r="BB16" s="35"/>
      <c r="BC16" s="35"/>
      <c r="BD16" s="35"/>
      <c r="BE16" s="35"/>
      <c r="BF16" s="35"/>
      <c r="BG16" s="35"/>
      <c r="BH16" s="35"/>
      <c r="BI16" s="35"/>
      <c r="BJ16" s="35"/>
      <c r="BK16" s="35"/>
      <c r="BL16" s="35"/>
      <c r="BM16" s="35"/>
      <c r="BN16" s="35"/>
      <c r="BO16" s="35"/>
      <c r="BP16" s="35"/>
      <c r="BQ16" s="35"/>
      <c r="BR16" s="35"/>
      <c r="BS16" s="35"/>
      <c r="BT16" s="35"/>
      <c r="BU16" s="35"/>
      <c r="BV16" s="35"/>
      <c r="BW16" s="35"/>
      <c r="BX16" s="35"/>
      <c r="BY16" s="35"/>
      <c r="BZ16" s="35"/>
      <c r="CA16" s="35"/>
      <c r="CB16" s="35"/>
      <c r="CC16" s="35"/>
      <c r="CD16" s="35"/>
      <c r="CE16" s="35"/>
      <c r="CF16" s="35"/>
      <c r="CG16" s="35"/>
      <c r="CH16" s="35"/>
      <c r="CI16" s="35"/>
      <c r="CJ16" s="35"/>
      <c r="CK16" s="35"/>
      <c r="CL16" s="35"/>
      <c r="CM16" s="35"/>
      <c r="CN16" s="35"/>
      <c r="CO16" s="35"/>
      <c r="CP16" s="35"/>
      <c r="CQ16" s="35"/>
      <c r="CR16" s="35"/>
      <c r="CS16" s="35"/>
      <c r="CT16" s="35"/>
      <c r="CU16" s="35"/>
      <c r="CV16" s="35"/>
      <c r="CW16" s="35"/>
      <c r="CX16" s="35"/>
      <c r="CY16" s="35"/>
      <c r="CZ16" s="35"/>
      <c r="DA16" s="35"/>
      <c r="DB16" s="35"/>
      <c r="DC16" s="35"/>
      <c r="DD16" s="35"/>
      <c r="DE16" s="35"/>
      <c r="DF16" s="35"/>
      <c r="DG16" s="35"/>
      <c r="DH16" s="35"/>
    </row>
    <row r="17" spans="2:112" ht="15.95" customHeight="1">
      <c r="B17" s="29">
        <v>9</v>
      </c>
      <c r="C17" s="26" t="s">
        <v>385</v>
      </c>
      <c r="D17" s="30" t="s">
        <v>368</v>
      </c>
      <c r="E17" s="58" t="s">
        <v>374</v>
      </c>
      <c r="F17" s="31">
        <f>SUM(F16+VLOOKUP(E16,'변수 타입'!$B$5:$E$14,3,FALSE))</f>
        <v>32</v>
      </c>
      <c r="G17" s="4" t="s">
        <v>452</v>
      </c>
      <c r="H17" s="62" t="str">
        <f>VLOOKUP(E17,'변수 타입'!$B$5:$E$14,2,FALSE)</f>
        <v>int</v>
      </c>
      <c r="I17" s="37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5"/>
      <c r="AD17" s="35"/>
      <c r="AE17" s="35"/>
      <c r="AF17" s="35"/>
      <c r="AG17" s="35"/>
      <c r="AH17" s="35"/>
      <c r="AI17" s="35"/>
      <c r="AJ17" s="35"/>
      <c r="AK17" s="35"/>
      <c r="AL17" s="35"/>
      <c r="AM17" s="35"/>
      <c r="AN17" s="35"/>
      <c r="AO17" s="35"/>
      <c r="AP17" s="35"/>
      <c r="AQ17" s="35"/>
      <c r="AR17" s="35"/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35"/>
      <c r="BE17" s="35"/>
      <c r="BF17" s="35"/>
      <c r="BG17" s="35"/>
      <c r="BH17" s="35"/>
      <c r="BI17" s="35"/>
      <c r="BJ17" s="35"/>
      <c r="BK17" s="35"/>
      <c r="BL17" s="35"/>
      <c r="BM17" s="35"/>
      <c r="BN17" s="35"/>
      <c r="BO17" s="35"/>
      <c r="BP17" s="35"/>
      <c r="BQ17" s="35"/>
      <c r="BR17" s="35"/>
      <c r="BS17" s="35"/>
      <c r="BT17" s="35"/>
      <c r="BU17" s="35"/>
      <c r="BV17" s="35"/>
      <c r="BW17" s="35"/>
      <c r="BX17" s="35"/>
      <c r="BY17" s="35"/>
      <c r="BZ17" s="35"/>
      <c r="CA17" s="35"/>
      <c r="CB17" s="35"/>
      <c r="CC17" s="35"/>
      <c r="CD17" s="35"/>
      <c r="CE17" s="35"/>
      <c r="CF17" s="35"/>
      <c r="CG17" s="35"/>
      <c r="CH17" s="35"/>
      <c r="CI17" s="35"/>
      <c r="CJ17" s="35"/>
      <c r="CK17" s="35"/>
      <c r="CL17" s="35"/>
      <c r="CM17" s="35"/>
      <c r="CN17" s="35"/>
      <c r="CO17" s="35"/>
      <c r="CP17" s="35"/>
      <c r="CQ17" s="35"/>
      <c r="CR17" s="35"/>
      <c r="CS17" s="35"/>
      <c r="CT17" s="35"/>
      <c r="CU17" s="35"/>
      <c r="CV17" s="35"/>
      <c r="CW17" s="35"/>
      <c r="CX17" s="35"/>
      <c r="CY17" s="35"/>
      <c r="CZ17" s="35"/>
      <c r="DA17" s="35"/>
      <c r="DB17" s="35"/>
      <c r="DC17" s="35"/>
      <c r="DD17" s="35"/>
      <c r="DE17" s="35"/>
      <c r="DF17" s="35"/>
      <c r="DG17" s="35"/>
      <c r="DH17" s="35"/>
    </row>
    <row r="18" spans="2:112" ht="15.95" customHeight="1">
      <c r="B18" s="29">
        <v>10</v>
      </c>
      <c r="C18" s="26" t="s">
        <v>385</v>
      </c>
      <c r="D18" s="30" t="s">
        <v>368</v>
      </c>
      <c r="E18" s="58" t="s">
        <v>374</v>
      </c>
      <c r="F18" s="31">
        <f>SUM(F17+VLOOKUP(E17,'변수 타입'!$B$5:$E$14,3,FALSE))</f>
        <v>36</v>
      </c>
      <c r="G18" s="4" t="s">
        <v>452</v>
      </c>
      <c r="H18" s="62" t="str">
        <f>VLOOKUP(E18,'변수 타입'!$B$5:$E$14,2,FALSE)</f>
        <v>int</v>
      </c>
      <c r="I18" s="37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5"/>
      <c r="AD18" s="35"/>
      <c r="AE18" s="35"/>
      <c r="AF18" s="35"/>
      <c r="AG18" s="35"/>
      <c r="AH18" s="35"/>
      <c r="AI18" s="35"/>
      <c r="AJ18" s="35"/>
      <c r="AK18" s="35"/>
      <c r="AL18" s="35"/>
      <c r="AM18" s="35"/>
      <c r="AN18" s="35"/>
      <c r="AO18" s="35"/>
      <c r="AP18" s="35"/>
      <c r="AQ18" s="35"/>
      <c r="AR18" s="35"/>
      <c r="AS18" s="35"/>
      <c r="AT18" s="35"/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  <c r="BL18" s="35"/>
      <c r="BM18" s="35"/>
      <c r="BN18" s="35"/>
      <c r="BO18" s="35"/>
      <c r="BP18" s="35"/>
      <c r="BQ18" s="35"/>
      <c r="BR18" s="35"/>
      <c r="BS18" s="35"/>
      <c r="BT18" s="35"/>
      <c r="BU18" s="35"/>
      <c r="BV18" s="35"/>
      <c r="BW18" s="35"/>
      <c r="BX18" s="35"/>
      <c r="BY18" s="35"/>
      <c r="BZ18" s="35"/>
      <c r="CA18" s="35"/>
      <c r="CB18" s="35"/>
      <c r="CC18" s="35"/>
      <c r="CD18" s="35"/>
      <c r="CE18" s="35"/>
      <c r="CF18" s="35"/>
      <c r="CG18" s="35"/>
      <c r="CH18" s="35"/>
      <c r="CI18" s="35"/>
      <c r="CJ18" s="35"/>
      <c r="CK18" s="35"/>
      <c r="CL18" s="35"/>
      <c r="CM18" s="35"/>
      <c r="CN18" s="35"/>
      <c r="CO18" s="35"/>
      <c r="CP18" s="35"/>
      <c r="CQ18" s="35"/>
      <c r="CR18" s="35"/>
      <c r="CS18" s="35"/>
      <c r="CT18" s="35"/>
      <c r="CU18" s="35"/>
      <c r="CV18" s="35"/>
      <c r="CW18" s="35"/>
      <c r="CX18" s="35"/>
      <c r="CY18" s="35"/>
      <c r="CZ18" s="35"/>
      <c r="DA18" s="35"/>
      <c r="DB18" s="35"/>
      <c r="DC18" s="35"/>
      <c r="DD18" s="35"/>
      <c r="DE18" s="35"/>
      <c r="DF18" s="35"/>
      <c r="DG18" s="35"/>
      <c r="DH18" s="35"/>
    </row>
  </sheetData>
  <mergeCells count="2">
    <mergeCell ref="D8:E8"/>
    <mergeCell ref="B2:G5"/>
  </mergeCells>
  <phoneticPr fontId="1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'변수 타입'!$B$17:$B$18</xm:f>
          </x14:formula1>
          <xm:sqref>D9:D18</xm:sqref>
        </x14:dataValidation>
        <x14:dataValidation type="list" allowBlank="1" showInputMessage="1" showErrorMessage="1">
          <x14:formula1>
            <xm:f>'변수 타입'!$B$5:$B$14</xm:f>
          </x14:formula1>
          <xm:sqref>E9:E18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8"/>
  <sheetViews>
    <sheetView workbookViewId="0">
      <pane ySplit="7" topLeftCell="A8" activePane="bottomLeft" state="frozen"/>
      <selection pane="bottomLeft" activeCell="B2" sqref="B2:G5"/>
    </sheetView>
  </sheetViews>
  <sheetFormatPr defaultColWidth="9" defaultRowHeight="15.95" customHeight="1"/>
  <cols>
    <col min="1" max="2" width="5.625" style="33" customWidth="1"/>
    <col min="3" max="3" width="13.625" style="33" customWidth="1"/>
    <col min="4" max="4" width="8.625" style="33" customWidth="1"/>
    <col min="5" max="5" width="10.625" style="59" customWidth="1"/>
    <col min="6" max="6" width="7.625" style="33" customWidth="1"/>
    <col min="7" max="7" width="40.625" style="33" customWidth="1"/>
    <col min="8" max="8" width="10.625" style="59" customWidth="1"/>
    <col min="9" max="9" width="50.625" style="33" customWidth="1"/>
    <col min="10" max="16384" width="9" style="33"/>
  </cols>
  <sheetData>
    <row r="1" spans="1:10" s="16" customFormat="1" ht="15.95" customHeight="1">
      <c r="A1" s="13"/>
      <c r="B1" s="13"/>
      <c r="E1" s="64"/>
      <c r="H1" s="64"/>
    </row>
    <row r="2" spans="1:10" s="16" customFormat="1" ht="15.95" customHeight="1">
      <c r="A2" s="13"/>
      <c r="B2" s="455" t="s">
        <v>386</v>
      </c>
      <c r="C2" s="455"/>
      <c r="D2" s="455"/>
      <c r="E2" s="455"/>
      <c r="F2" s="455"/>
      <c r="G2" s="456"/>
      <c r="H2" s="46" t="s">
        <v>502</v>
      </c>
      <c r="I2" s="134" t="s">
        <v>553</v>
      </c>
    </row>
    <row r="3" spans="1:10" ht="15.95" customHeight="1">
      <c r="B3" s="455"/>
      <c r="C3" s="455"/>
      <c r="D3" s="455"/>
      <c r="E3" s="455"/>
      <c r="F3" s="455"/>
      <c r="G3" s="456"/>
      <c r="H3" s="46" t="s">
        <v>289</v>
      </c>
      <c r="I3" s="47"/>
    </row>
    <row r="4" spans="1:10" ht="15.95" customHeight="1">
      <c r="B4" s="455"/>
      <c r="C4" s="455"/>
      <c r="D4" s="455"/>
      <c r="E4" s="455"/>
      <c r="F4" s="455"/>
      <c r="G4" s="456"/>
      <c r="H4" s="46" t="s">
        <v>413</v>
      </c>
      <c r="I4" s="47"/>
    </row>
    <row r="5" spans="1:10" ht="15.95" customHeight="1">
      <c r="B5" s="455"/>
      <c r="C5" s="455"/>
      <c r="D5" s="455"/>
      <c r="E5" s="455"/>
      <c r="F5" s="455"/>
      <c r="G5" s="456"/>
      <c r="H5" s="46" t="s">
        <v>412</v>
      </c>
      <c r="I5" s="47"/>
    </row>
    <row r="6" spans="1:10" s="14" customFormat="1" ht="15.95" customHeight="1" thickBot="1">
      <c r="B6" s="15"/>
      <c r="E6" s="17"/>
      <c r="H6" s="17"/>
    </row>
    <row r="7" spans="1:10" s="32" customFormat="1" ht="32.1" customHeight="1" thickBot="1">
      <c r="A7" s="22"/>
      <c r="B7" s="52" t="s">
        <v>388</v>
      </c>
      <c r="C7" s="52" t="s">
        <v>352</v>
      </c>
      <c r="D7" s="53" t="s">
        <v>351</v>
      </c>
      <c r="E7" s="54" t="s">
        <v>378</v>
      </c>
      <c r="F7" s="54" t="s">
        <v>380</v>
      </c>
      <c r="G7" s="54" t="s">
        <v>382</v>
      </c>
      <c r="H7" s="54" t="s">
        <v>376</v>
      </c>
      <c r="I7" s="55" t="s">
        <v>384</v>
      </c>
    </row>
    <row r="8" spans="1:10" s="8" customFormat="1" ht="15.95" customHeight="1" thickTop="1" thickBot="1">
      <c r="B8" s="84"/>
      <c r="C8" s="84"/>
      <c r="D8" s="454" t="s">
        <v>408</v>
      </c>
      <c r="E8" s="454"/>
      <c r="F8" s="85">
        <v>0</v>
      </c>
      <c r="G8" s="84"/>
      <c r="H8" s="84"/>
      <c r="I8" s="84"/>
      <c r="J8" s="23"/>
    </row>
    <row r="9" spans="1:10" ht="15.95" customHeight="1">
      <c r="B9" s="29">
        <v>1</v>
      </c>
      <c r="C9" s="30" t="s">
        <v>373</v>
      </c>
      <c r="D9" s="30" t="s">
        <v>368</v>
      </c>
      <c r="E9" s="58" t="s">
        <v>374</v>
      </c>
      <c r="F9" s="31">
        <f>F8</f>
        <v>0</v>
      </c>
      <c r="G9" s="1" t="s">
        <v>280</v>
      </c>
      <c r="H9" s="62" t="str">
        <f>VLOOKUP(E9,'변수 타입'!$B$5:$E$14,2,FALSE)</f>
        <v>int</v>
      </c>
      <c r="I9" s="83" t="s">
        <v>281</v>
      </c>
    </row>
    <row r="10" spans="1:10" ht="15.95" customHeight="1">
      <c r="B10" s="29">
        <v>2</v>
      </c>
      <c r="C10" s="30" t="s">
        <v>373</v>
      </c>
      <c r="D10" s="30" t="s">
        <v>368</v>
      </c>
      <c r="E10" s="58" t="s">
        <v>374</v>
      </c>
      <c r="F10" s="31">
        <f>SUM(F9+VLOOKUP(E9,'변수 타입'!$B$5:$E$14,3,FALSE))</f>
        <v>4</v>
      </c>
      <c r="G10" s="1" t="s">
        <v>455</v>
      </c>
      <c r="H10" s="62" t="str">
        <f>VLOOKUP(E10,'변수 타입'!$B$5:$E$14,2,FALSE)</f>
        <v>int</v>
      </c>
      <c r="I10" s="10" t="s">
        <v>282</v>
      </c>
    </row>
    <row r="11" spans="1:10" ht="15.95" customHeight="1">
      <c r="B11" s="29">
        <v>3</v>
      </c>
      <c r="C11" s="30" t="s">
        <v>373</v>
      </c>
      <c r="D11" s="30" t="s">
        <v>368</v>
      </c>
      <c r="E11" s="58" t="s">
        <v>374</v>
      </c>
      <c r="F11" s="31">
        <f>SUM(F10+VLOOKUP(E10,'변수 타입'!$B$5:$E$14,3,FALSE))</f>
        <v>8</v>
      </c>
      <c r="G11" s="1" t="s">
        <v>456</v>
      </c>
      <c r="H11" s="62" t="str">
        <f>VLOOKUP(E11,'변수 타입'!$B$5:$E$14,2,FALSE)</f>
        <v>int</v>
      </c>
      <c r="I11" s="10" t="s">
        <v>283</v>
      </c>
    </row>
    <row r="12" spans="1:10" ht="15.95" customHeight="1">
      <c r="B12" s="29">
        <v>4</v>
      </c>
      <c r="C12" s="30" t="s">
        <v>373</v>
      </c>
      <c r="D12" s="30" t="s">
        <v>368</v>
      </c>
      <c r="E12" s="58" t="s">
        <v>374</v>
      </c>
      <c r="F12" s="31">
        <f>SUM(F11+VLOOKUP(E11,'변수 타입'!$B$5:$E$14,3,FALSE))</f>
        <v>12</v>
      </c>
      <c r="G12" s="1" t="s">
        <v>457</v>
      </c>
      <c r="H12" s="62" t="str">
        <f>VLOOKUP(E12,'변수 타입'!$B$5:$E$14,2,FALSE)</f>
        <v>int</v>
      </c>
      <c r="I12" s="10" t="s">
        <v>284</v>
      </c>
    </row>
    <row r="13" spans="1:10" ht="15.95" customHeight="1">
      <c r="B13" s="29">
        <v>5</v>
      </c>
      <c r="C13" s="30" t="s">
        <v>373</v>
      </c>
      <c r="D13" s="30" t="s">
        <v>368</v>
      </c>
      <c r="E13" s="58" t="s">
        <v>374</v>
      </c>
      <c r="F13" s="31">
        <f>SUM(F12+VLOOKUP(E12,'변수 타입'!$B$5:$E$14,3,FALSE))</f>
        <v>16</v>
      </c>
      <c r="G13" s="1" t="s">
        <v>458</v>
      </c>
      <c r="H13" s="62" t="str">
        <f>VLOOKUP(E13,'변수 타입'!$B$5:$E$14,2,FALSE)</f>
        <v>int</v>
      </c>
      <c r="I13" s="10" t="s">
        <v>285</v>
      </c>
    </row>
    <row r="14" spans="1:10" ht="15.95" customHeight="1">
      <c r="B14" s="29">
        <v>6</v>
      </c>
      <c r="C14" s="30" t="s">
        <v>373</v>
      </c>
      <c r="D14" s="30" t="s">
        <v>368</v>
      </c>
      <c r="E14" s="58" t="s">
        <v>374</v>
      </c>
      <c r="F14" s="31">
        <f>SUM(F13+VLOOKUP(E13,'변수 타입'!$B$5:$E$14,3,FALSE))</f>
        <v>20</v>
      </c>
      <c r="G14" s="1" t="s">
        <v>459</v>
      </c>
      <c r="H14" s="62" t="str">
        <f>VLOOKUP(E14,'변수 타입'!$B$5:$E$14,2,FALSE)</f>
        <v>int</v>
      </c>
      <c r="I14" s="10" t="s">
        <v>286</v>
      </c>
    </row>
    <row r="15" spans="1:10" ht="15.95" customHeight="1">
      <c r="B15" s="29">
        <v>7</v>
      </c>
      <c r="C15" s="30" t="s">
        <v>373</v>
      </c>
      <c r="D15" s="30" t="s">
        <v>368</v>
      </c>
      <c r="E15" s="58" t="s">
        <v>374</v>
      </c>
      <c r="F15" s="31">
        <f>SUM(F14+VLOOKUP(E14,'변수 타입'!$B$5:$E$14,3,FALSE))</f>
        <v>24</v>
      </c>
      <c r="G15" s="1" t="s">
        <v>460</v>
      </c>
      <c r="H15" s="62" t="str">
        <f>VLOOKUP(E15,'변수 타입'!$B$5:$E$14,2,FALSE)</f>
        <v>int</v>
      </c>
      <c r="I15" s="10" t="s">
        <v>287</v>
      </c>
    </row>
    <row r="16" spans="1:10" ht="15.95" customHeight="1">
      <c r="B16" s="29">
        <v>8</v>
      </c>
      <c r="C16" s="30" t="s">
        <v>373</v>
      </c>
      <c r="D16" s="30" t="s">
        <v>368</v>
      </c>
      <c r="E16" s="58" t="s">
        <v>374</v>
      </c>
      <c r="F16" s="31">
        <f>SUM(F15+VLOOKUP(E15,'변수 타입'!$B$5:$E$14,3,FALSE))</f>
        <v>28</v>
      </c>
      <c r="G16" s="1" t="s">
        <v>461</v>
      </c>
      <c r="H16" s="62" t="str">
        <f>VLOOKUP(E16,'변수 타입'!$B$5:$E$14,2,FALSE)</f>
        <v>int</v>
      </c>
      <c r="I16" s="10" t="s">
        <v>288</v>
      </c>
    </row>
    <row r="17" spans="2:9" ht="15.95" customHeight="1">
      <c r="B17" s="29">
        <v>9</v>
      </c>
      <c r="C17" s="30" t="s">
        <v>373</v>
      </c>
      <c r="D17" s="30" t="s">
        <v>368</v>
      </c>
      <c r="E17" s="58" t="s">
        <v>374</v>
      </c>
      <c r="F17" s="31">
        <f>SUM(F16+VLOOKUP(E16,'변수 타입'!$B$5:$E$14,3,FALSE))</f>
        <v>32</v>
      </c>
      <c r="G17" s="1" t="s">
        <v>462</v>
      </c>
      <c r="H17" s="62" t="str">
        <f>VLOOKUP(E17,'변수 타입'!$B$5:$E$14,2,FALSE)</f>
        <v>int</v>
      </c>
      <c r="I17" s="10" t="s">
        <v>454</v>
      </c>
    </row>
    <row r="18" spans="2:9" ht="15.95" customHeight="1">
      <c r="B18" s="29">
        <v>10</v>
      </c>
      <c r="C18" s="30" t="s">
        <v>373</v>
      </c>
      <c r="D18" s="30" t="s">
        <v>368</v>
      </c>
      <c r="E18" s="58" t="s">
        <v>374</v>
      </c>
      <c r="F18" s="31">
        <f>SUM(F17+VLOOKUP(E17,'변수 타입'!$B$5:$E$14,3,FALSE))</f>
        <v>36</v>
      </c>
      <c r="G18" s="1" t="s">
        <v>452</v>
      </c>
      <c r="H18" s="62" t="str">
        <f>VLOOKUP(E18,'변수 타입'!$B$5:$E$14,2,FALSE)</f>
        <v>int</v>
      </c>
      <c r="I18" s="37"/>
    </row>
    <row r="19" spans="2:9" ht="15.95" customHeight="1">
      <c r="B19" s="29">
        <v>11</v>
      </c>
      <c r="C19" s="30" t="s">
        <v>373</v>
      </c>
      <c r="D19" s="30" t="s">
        <v>368</v>
      </c>
      <c r="E19" s="58" t="s">
        <v>374</v>
      </c>
      <c r="F19" s="31">
        <f>SUM(F18+VLOOKUP(E18,'변수 타입'!$B$5:$E$14,3,FALSE))</f>
        <v>40</v>
      </c>
      <c r="G19" s="1" t="s">
        <v>452</v>
      </c>
      <c r="H19" s="62" t="str">
        <f>VLOOKUP(E19,'변수 타입'!$B$5:$E$14,2,FALSE)</f>
        <v>int</v>
      </c>
      <c r="I19" s="37"/>
    </row>
    <row r="20" spans="2:9" ht="15.95" customHeight="1">
      <c r="B20" s="29">
        <v>12</v>
      </c>
      <c r="C20" s="30" t="s">
        <v>373</v>
      </c>
      <c r="D20" s="30" t="s">
        <v>368</v>
      </c>
      <c r="E20" s="58" t="s">
        <v>374</v>
      </c>
      <c r="F20" s="31">
        <f>SUM(F19+VLOOKUP(E19,'변수 타입'!$B$5:$E$14,3,FALSE))</f>
        <v>44</v>
      </c>
      <c r="G20" s="1" t="s">
        <v>452</v>
      </c>
      <c r="H20" s="62" t="str">
        <f>VLOOKUP(E20,'변수 타입'!$B$5:$E$14,2,FALSE)</f>
        <v>int</v>
      </c>
      <c r="I20" s="37"/>
    </row>
    <row r="21" spans="2:9" ht="15.95" customHeight="1">
      <c r="B21" s="29">
        <v>13</v>
      </c>
      <c r="C21" s="30" t="s">
        <v>373</v>
      </c>
      <c r="D21" s="30" t="s">
        <v>368</v>
      </c>
      <c r="E21" s="58" t="s">
        <v>374</v>
      </c>
      <c r="F21" s="31">
        <f>SUM(F20+VLOOKUP(E20,'변수 타입'!$B$5:$E$14,3,FALSE))</f>
        <v>48</v>
      </c>
      <c r="G21" s="1" t="s">
        <v>452</v>
      </c>
      <c r="H21" s="62" t="str">
        <f>VLOOKUP(E21,'변수 타입'!$B$5:$E$14,2,FALSE)</f>
        <v>int</v>
      </c>
      <c r="I21" s="37"/>
    </row>
    <row r="22" spans="2:9" ht="15.95" customHeight="1">
      <c r="B22" s="29">
        <v>14</v>
      </c>
      <c r="C22" s="30" t="s">
        <v>373</v>
      </c>
      <c r="D22" s="30" t="s">
        <v>368</v>
      </c>
      <c r="E22" s="58" t="s">
        <v>374</v>
      </c>
      <c r="F22" s="31">
        <f>SUM(F21+VLOOKUP(E21,'변수 타입'!$B$5:$E$14,3,FALSE))</f>
        <v>52</v>
      </c>
      <c r="G22" s="1" t="s">
        <v>452</v>
      </c>
      <c r="H22" s="62" t="str">
        <f>VLOOKUP(E22,'변수 타입'!$B$5:$E$14,2,FALSE)</f>
        <v>int</v>
      </c>
      <c r="I22" s="41"/>
    </row>
    <row r="23" spans="2:9" ht="15.95" customHeight="1">
      <c r="B23" s="29">
        <v>15</v>
      </c>
      <c r="C23" s="30" t="s">
        <v>373</v>
      </c>
      <c r="D23" s="30" t="s">
        <v>368</v>
      </c>
      <c r="E23" s="58" t="s">
        <v>374</v>
      </c>
      <c r="F23" s="31">
        <f>SUM(F22+VLOOKUP(E22,'변수 타입'!$B$5:$E$14,3,FALSE))</f>
        <v>56</v>
      </c>
      <c r="G23" s="1" t="s">
        <v>452</v>
      </c>
      <c r="H23" s="62" t="str">
        <f>VLOOKUP(E23,'변수 타입'!$B$5:$E$14,2,FALSE)</f>
        <v>int</v>
      </c>
      <c r="I23" s="41"/>
    </row>
    <row r="24" spans="2:9" ht="15.95" customHeight="1">
      <c r="B24" s="29">
        <v>16</v>
      </c>
      <c r="C24" s="30" t="s">
        <v>373</v>
      </c>
      <c r="D24" s="30" t="s">
        <v>368</v>
      </c>
      <c r="E24" s="58" t="s">
        <v>374</v>
      </c>
      <c r="F24" s="31">
        <f>SUM(F23+VLOOKUP(E23,'변수 타입'!$B$5:$E$14,3,FALSE))</f>
        <v>60</v>
      </c>
      <c r="G24" s="1" t="s">
        <v>452</v>
      </c>
      <c r="H24" s="62" t="str">
        <f>VLOOKUP(E24,'변수 타입'!$B$5:$E$14,2,FALSE)</f>
        <v>int</v>
      </c>
      <c r="I24" s="41"/>
    </row>
    <row r="25" spans="2:9" ht="15.95" customHeight="1">
      <c r="B25" s="29">
        <v>17</v>
      </c>
      <c r="C25" s="30" t="s">
        <v>373</v>
      </c>
      <c r="D25" s="30" t="s">
        <v>368</v>
      </c>
      <c r="E25" s="58" t="s">
        <v>374</v>
      </c>
      <c r="F25" s="31">
        <f>SUM(F24+VLOOKUP(E24,'변수 타입'!$B$5:$E$14,3,FALSE))</f>
        <v>64</v>
      </c>
      <c r="G25" s="1" t="s">
        <v>452</v>
      </c>
      <c r="H25" s="62" t="str">
        <f>VLOOKUP(E25,'변수 타입'!$B$5:$E$14,2,FALSE)</f>
        <v>int</v>
      </c>
      <c r="I25" s="41"/>
    </row>
    <row r="26" spans="2:9" ht="15.95" customHeight="1">
      <c r="B26" s="29">
        <v>18</v>
      </c>
      <c r="C26" s="30" t="s">
        <v>373</v>
      </c>
      <c r="D26" s="30" t="s">
        <v>368</v>
      </c>
      <c r="E26" s="58" t="s">
        <v>374</v>
      </c>
      <c r="F26" s="31">
        <f>SUM(F25+VLOOKUP(E25,'변수 타입'!$B$5:$E$14,3,FALSE))</f>
        <v>68</v>
      </c>
      <c r="G26" s="1" t="s">
        <v>452</v>
      </c>
      <c r="H26" s="62" t="str">
        <f>VLOOKUP(E26,'변수 타입'!$B$5:$E$14,2,FALSE)</f>
        <v>int</v>
      </c>
      <c r="I26" s="41"/>
    </row>
    <row r="27" spans="2:9" ht="15.95" customHeight="1">
      <c r="B27" s="29">
        <v>19</v>
      </c>
      <c r="C27" s="30" t="s">
        <v>373</v>
      </c>
      <c r="D27" s="30" t="s">
        <v>368</v>
      </c>
      <c r="E27" s="58" t="s">
        <v>374</v>
      </c>
      <c r="F27" s="31">
        <f>SUM(F26+VLOOKUP(E26,'변수 타입'!$B$5:$E$14,3,FALSE))</f>
        <v>72</v>
      </c>
      <c r="G27" s="1" t="s">
        <v>452</v>
      </c>
      <c r="H27" s="62" t="str">
        <f>VLOOKUP(E27,'변수 타입'!$B$5:$E$14,2,FALSE)</f>
        <v>int</v>
      </c>
      <c r="I27" s="41"/>
    </row>
    <row r="28" spans="2:9" ht="15.95" customHeight="1">
      <c r="B28" s="29">
        <v>20</v>
      </c>
      <c r="C28" s="30" t="s">
        <v>373</v>
      </c>
      <c r="D28" s="30" t="s">
        <v>368</v>
      </c>
      <c r="E28" s="58" t="s">
        <v>374</v>
      </c>
      <c r="F28" s="31">
        <f>SUM(F27+VLOOKUP(E27,'변수 타입'!$B$5:$E$14,3,FALSE))</f>
        <v>76</v>
      </c>
      <c r="G28" s="1" t="s">
        <v>452</v>
      </c>
      <c r="H28" s="62" t="str">
        <f>VLOOKUP(E28,'변수 타입'!$B$5:$E$14,2,FALSE)</f>
        <v>int</v>
      </c>
      <c r="I28" s="41"/>
    </row>
    <row r="29" spans="2:9" ht="15.95" customHeight="1">
      <c r="B29" s="29">
        <v>21</v>
      </c>
      <c r="C29" s="30" t="s">
        <v>373</v>
      </c>
      <c r="D29" s="30" t="s">
        <v>368</v>
      </c>
      <c r="E29" s="58" t="s">
        <v>374</v>
      </c>
      <c r="F29" s="31">
        <f>SUM(F28+VLOOKUP(E28,'변수 타입'!$B$5:$E$14,3,FALSE))</f>
        <v>80</v>
      </c>
      <c r="G29" s="1" t="s">
        <v>452</v>
      </c>
      <c r="H29" s="62" t="str">
        <f>VLOOKUP(E29,'변수 타입'!$B$5:$E$14,2,FALSE)</f>
        <v>int</v>
      </c>
      <c r="I29" s="41"/>
    </row>
    <row r="30" spans="2:9" ht="15.95" customHeight="1">
      <c r="B30" s="29">
        <v>22</v>
      </c>
      <c r="C30" s="30" t="s">
        <v>373</v>
      </c>
      <c r="D30" s="30" t="s">
        <v>368</v>
      </c>
      <c r="E30" s="58" t="s">
        <v>374</v>
      </c>
      <c r="F30" s="31">
        <f>SUM(F29+VLOOKUP(E29,'변수 타입'!$B$5:$E$14,3,FALSE))</f>
        <v>84</v>
      </c>
      <c r="G30" s="1" t="s">
        <v>452</v>
      </c>
      <c r="H30" s="62" t="str">
        <f>VLOOKUP(E30,'변수 타입'!$B$5:$E$14,2,FALSE)</f>
        <v>int</v>
      </c>
      <c r="I30" s="41"/>
    </row>
    <row r="31" spans="2:9" ht="15.95" customHeight="1">
      <c r="B31" s="29">
        <v>23</v>
      </c>
      <c r="C31" s="30" t="s">
        <v>373</v>
      </c>
      <c r="D31" s="30" t="s">
        <v>368</v>
      </c>
      <c r="E31" s="58" t="s">
        <v>374</v>
      </c>
      <c r="F31" s="31">
        <f>SUM(F30+VLOOKUP(E30,'변수 타입'!$B$5:$E$14,3,FALSE))</f>
        <v>88</v>
      </c>
      <c r="G31" s="1" t="s">
        <v>452</v>
      </c>
      <c r="H31" s="62" t="str">
        <f>VLOOKUP(E31,'변수 타입'!$B$5:$E$14,2,FALSE)</f>
        <v>int</v>
      </c>
      <c r="I31" s="41"/>
    </row>
    <row r="32" spans="2:9" ht="15.95" customHeight="1">
      <c r="B32" s="29">
        <v>24</v>
      </c>
      <c r="C32" s="30" t="s">
        <v>373</v>
      </c>
      <c r="D32" s="30" t="s">
        <v>368</v>
      </c>
      <c r="E32" s="58" t="s">
        <v>374</v>
      </c>
      <c r="F32" s="31">
        <f>SUM(F31+VLOOKUP(E31,'변수 타입'!$B$5:$E$14,3,FALSE))</f>
        <v>92</v>
      </c>
      <c r="G32" s="1" t="s">
        <v>452</v>
      </c>
      <c r="H32" s="62" t="str">
        <f>VLOOKUP(E32,'변수 타입'!$B$5:$E$14,2,FALSE)</f>
        <v>int</v>
      </c>
      <c r="I32" s="41"/>
    </row>
    <row r="33" spans="2:9" ht="15.95" customHeight="1">
      <c r="B33" s="29">
        <v>25</v>
      </c>
      <c r="C33" s="30" t="s">
        <v>373</v>
      </c>
      <c r="D33" s="30" t="s">
        <v>368</v>
      </c>
      <c r="E33" s="58" t="s">
        <v>374</v>
      </c>
      <c r="F33" s="31">
        <f>SUM(F32+VLOOKUP(E32,'변수 타입'!$B$5:$E$14,3,FALSE))</f>
        <v>96</v>
      </c>
      <c r="G33" s="1" t="s">
        <v>452</v>
      </c>
      <c r="H33" s="62" t="str">
        <f>VLOOKUP(E33,'변수 타입'!$B$5:$E$14,2,FALSE)</f>
        <v>int</v>
      </c>
      <c r="I33" s="41"/>
    </row>
    <row r="34" spans="2:9" ht="15.95" customHeight="1">
      <c r="B34" s="29">
        <v>26</v>
      </c>
      <c r="C34" s="30" t="s">
        <v>373</v>
      </c>
      <c r="D34" s="30" t="s">
        <v>368</v>
      </c>
      <c r="E34" s="58" t="s">
        <v>374</v>
      </c>
      <c r="F34" s="31">
        <f>SUM(F33+VLOOKUP(E33,'변수 타입'!$B$5:$E$14,3,FALSE))</f>
        <v>100</v>
      </c>
      <c r="G34" s="1" t="s">
        <v>452</v>
      </c>
      <c r="H34" s="62" t="str">
        <f>VLOOKUP(E34,'변수 타입'!$B$5:$E$14,2,FALSE)</f>
        <v>int</v>
      </c>
      <c r="I34" s="41"/>
    </row>
    <row r="35" spans="2:9" ht="15.95" customHeight="1">
      <c r="B35" s="29">
        <v>27</v>
      </c>
      <c r="C35" s="30" t="s">
        <v>373</v>
      </c>
      <c r="D35" s="30" t="s">
        <v>368</v>
      </c>
      <c r="E35" s="58" t="s">
        <v>374</v>
      </c>
      <c r="F35" s="31">
        <f>SUM(F34+VLOOKUP(E34,'변수 타입'!$B$5:$E$14,3,FALSE))</f>
        <v>104</v>
      </c>
      <c r="G35" s="1" t="s">
        <v>452</v>
      </c>
      <c r="H35" s="62" t="str">
        <f>VLOOKUP(E35,'변수 타입'!$B$5:$E$14,2,FALSE)</f>
        <v>int</v>
      </c>
      <c r="I35" s="42"/>
    </row>
    <row r="36" spans="2:9" ht="15.95" customHeight="1">
      <c r="B36" s="29">
        <v>28</v>
      </c>
      <c r="C36" s="30" t="s">
        <v>373</v>
      </c>
      <c r="D36" s="30" t="s">
        <v>368</v>
      </c>
      <c r="E36" s="58" t="s">
        <v>374</v>
      </c>
      <c r="F36" s="31">
        <f>SUM(F35+VLOOKUP(E35,'변수 타입'!$B$5:$E$14,3,FALSE))</f>
        <v>108</v>
      </c>
      <c r="G36" s="1" t="s">
        <v>452</v>
      </c>
      <c r="H36" s="62" t="str">
        <f>VLOOKUP(E36,'변수 타입'!$B$5:$E$14,2,FALSE)</f>
        <v>int</v>
      </c>
      <c r="I36" s="42"/>
    </row>
    <row r="37" spans="2:9" ht="15.95" customHeight="1">
      <c r="B37" s="29">
        <v>29</v>
      </c>
      <c r="C37" s="30" t="s">
        <v>373</v>
      </c>
      <c r="D37" s="30" t="s">
        <v>368</v>
      </c>
      <c r="E37" s="58" t="s">
        <v>374</v>
      </c>
      <c r="F37" s="31">
        <f>SUM(F36+VLOOKUP(E36,'변수 타입'!$B$5:$E$14,3,FALSE))</f>
        <v>112</v>
      </c>
      <c r="G37" s="1" t="s">
        <v>452</v>
      </c>
      <c r="H37" s="62" t="str">
        <f>VLOOKUP(E37,'변수 타입'!$B$5:$E$14,2,FALSE)</f>
        <v>int</v>
      </c>
      <c r="I37" s="41"/>
    </row>
    <row r="38" spans="2:9" ht="15.95" customHeight="1">
      <c r="B38" s="29">
        <v>30</v>
      </c>
      <c r="C38" s="30" t="s">
        <v>373</v>
      </c>
      <c r="D38" s="30" t="s">
        <v>368</v>
      </c>
      <c r="E38" s="58" t="s">
        <v>374</v>
      </c>
      <c r="F38" s="31">
        <f>SUM(F37+VLOOKUP(E37,'변수 타입'!$B$5:$E$14,3,FALSE))</f>
        <v>116</v>
      </c>
      <c r="G38" s="1" t="s">
        <v>452</v>
      </c>
      <c r="H38" s="62" t="str">
        <f>VLOOKUP(E38,'변수 타입'!$B$5:$E$14,2,FALSE)</f>
        <v>int</v>
      </c>
      <c r="I38" s="41"/>
    </row>
  </sheetData>
  <mergeCells count="2">
    <mergeCell ref="D8:E8"/>
    <mergeCell ref="B2:G5"/>
  </mergeCells>
  <phoneticPr fontId="1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'변수 타입'!$B$17:$B$18</xm:f>
          </x14:formula1>
          <xm:sqref>D9:D38</xm:sqref>
        </x14:dataValidation>
        <x14:dataValidation type="list" allowBlank="1" showInputMessage="1" showErrorMessage="1">
          <x14:formula1>
            <xm:f>'변수 타입'!$B$5:$B$14</xm:f>
          </x14:formula1>
          <xm:sqref>E9:E38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DH224"/>
  <sheetViews>
    <sheetView zoomScaleNormal="100" workbookViewId="0">
      <pane ySplit="7" topLeftCell="A8" activePane="bottomLeft" state="frozen"/>
      <selection pane="bottomLeft" activeCell="I112" sqref="I112"/>
    </sheetView>
  </sheetViews>
  <sheetFormatPr defaultColWidth="9" defaultRowHeight="15.95" customHeight="1"/>
  <cols>
    <col min="1" max="2" width="5.625" style="33" customWidth="1"/>
    <col min="3" max="3" width="13.625" style="33" customWidth="1"/>
    <col min="4" max="4" width="8.625" style="33" customWidth="1"/>
    <col min="5" max="5" width="10.625" style="59" customWidth="1"/>
    <col min="6" max="6" width="7.625" style="36" customWidth="1"/>
    <col min="7" max="7" width="40.625" style="33" customWidth="1"/>
    <col min="8" max="8" width="10.625" style="63" customWidth="1"/>
    <col min="9" max="9" width="50.625" style="33" customWidth="1"/>
    <col min="10" max="10" width="26.625" style="33" bestFit="1" customWidth="1"/>
    <col min="11" max="12" width="9.625" style="33" customWidth="1"/>
    <col min="13" max="13" width="63.875" style="33" bestFit="1" customWidth="1"/>
    <col min="14" max="14" width="19.25" style="33" bestFit="1" customWidth="1"/>
    <col min="15" max="16384" width="9" style="33"/>
  </cols>
  <sheetData>
    <row r="1" spans="1:112" s="16" customFormat="1" ht="15.95" customHeight="1">
      <c r="A1" s="13"/>
      <c r="B1" s="13"/>
      <c r="C1" s="13"/>
      <c r="D1" s="13"/>
      <c r="E1" s="56"/>
      <c r="F1" s="24"/>
      <c r="G1" s="13"/>
      <c r="H1" s="60"/>
      <c r="I1" s="13"/>
    </row>
    <row r="2" spans="1:112" s="16" customFormat="1" ht="15.95" customHeight="1">
      <c r="A2" s="13"/>
      <c r="B2" s="453" t="s">
        <v>441</v>
      </c>
      <c r="C2" s="453"/>
      <c r="D2" s="453"/>
      <c r="E2" s="453"/>
      <c r="F2" s="453"/>
      <c r="G2" s="458"/>
      <c r="H2" s="46" t="s">
        <v>502</v>
      </c>
      <c r="I2" s="134" t="s">
        <v>503</v>
      </c>
    </row>
    <row r="3" spans="1:112" ht="15.95" customHeight="1">
      <c r="B3" s="453"/>
      <c r="C3" s="453"/>
      <c r="D3" s="453"/>
      <c r="E3" s="453"/>
      <c r="F3" s="453"/>
      <c r="G3" s="458"/>
      <c r="H3" s="46" t="s">
        <v>289</v>
      </c>
      <c r="I3" s="134" t="s">
        <v>495</v>
      </c>
    </row>
    <row r="4" spans="1:112" ht="15.95" customHeight="1">
      <c r="B4" s="453"/>
      <c r="C4" s="453"/>
      <c r="D4" s="453"/>
      <c r="E4" s="453"/>
      <c r="F4" s="453"/>
      <c r="G4" s="458"/>
      <c r="H4" s="46" t="s">
        <v>290</v>
      </c>
      <c r="I4" s="47">
        <v>102</v>
      </c>
    </row>
    <row r="5" spans="1:112" ht="15.95" customHeight="1">
      <c r="B5" s="453"/>
      <c r="C5" s="453"/>
      <c r="D5" s="453"/>
      <c r="E5" s="453"/>
      <c r="F5" s="453"/>
      <c r="G5" s="458"/>
      <c r="H5" s="46" t="s">
        <v>412</v>
      </c>
      <c r="I5" s="47">
        <v>1060</v>
      </c>
    </row>
    <row r="6" spans="1:112" s="14" customFormat="1" ht="15.95" customHeight="1" thickBot="1">
      <c r="B6" s="15"/>
      <c r="C6" s="15"/>
      <c r="D6" s="15"/>
      <c r="E6" s="17"/>
      <c r="F6" s="25"/>
      <c r="G6" s="15"/>
      <c r="H6" s="61"/>
      <c r="I6" s="15"/>
    </row>
    <row r="7" spans="1:112" s="32" customFormat="1" ht="32.1" customHeight="1" thickBot="1">
      <c r="B7" s="50" t="s">
        <v>387</v>
      </c>
      <c r="C7" s="50" t="s">
        <v>369</v>
      </c>
      <c r="D7" s="50" t="s">
        <v>368</v>
      </c>
      <c r="E7" s="50" t="s">
        <v>377</v>
      </c>
      <c r="F7" s="50" t="s">
        <v>451</v>
      </c>
      <c r="G7" s="50" t="s">
        <v>381</v>
      </c>
      <c r="H7" s="50" t="s">
        <v>375</v>
      </c>
      <c r="I7" s="51" t="s">
        <v>383</v>
      </c>
      <c r="J7" s="51" t="s">
        <v>453</v>
      </c>
      <c r="K7" s="51" t="s">
        <v>463</v>
      </c>
      <c r="L7" s="51" t="s">
        <v>464</v>
      </c>
    </row>
    <row r="8" spans="1:112" ht="15.95" customHeight="1" thickTop="1" thickBot="1">
      <c r="B8" s="70"/>
      <c r="C8" s="70"/>
      <c r="D8" s="452" t="s">
        <v>423</v>
      </c>
      <c r="E8" s="452"/>
      <c r="F8" s="82">
        <v>0</v>
      </c>
      <c r="G8" s="73"/>
      <c r="H8" s="71"/>
      <c r="I8" s="73"/>
      <c r="J8" s="72"/>
      <c r="K8" s="121"/>
      <c r="L8" s="121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5"/>
      <c r="AJ8" s="35"/>
      <c r="AK8" s="35"/>
      <c r="AL8" s="35"/>
      <c r="AM8" s="35"/>
      <c r="AN8" s="35"/>
      <c r="AO8" s="35"/>
      <c r="AP8" s="35"/>
      <c r="AQ8" s="35"/>
      <c r="AR8" s="35"/>
      <c r="AS8" s="35"/>
      <c r="AT8" s="35"/>
      <c r="AU8" s="35"/>
      <c r="AV8" s="35"/>
      <c r="AW8" s="35"/>
      <c r="AX8" s="35"/>
      <c r="AY8" s="35"/>
      <c r="AZ8" s="35"/>
      <c r="BA8" s="35"/>
      <c r="BB8" s="35"/>
      <c r="BC8" s="35"/>
      <c r="BD8" s="35"/>
      <c r="BE8" s="35"/>
      <c r="BF8" s="35"/>
      <c r="BG8" s="35"/>
      <c r="BH8" s="35"/>
      <c r="BI8" s="35"/>
      <c r="BJ8" s="35"/>
      <c r="BK8" s="35"/>
      <c r="BL8" s="35"/>
      <c r="BM8" s="35"/>
      <c r="BN8" s="35"/>
      <c r="BO8" s="35"/>
      <c r="BP8" s="35"/>
      <c r="BQ8" s="35"/>
      <c r="BR8" s="35"/>
      <c r="BS8" s="35"/>
      <c r="BT8" s="35"/>
      <c r="BU8" s="35"/>
      <c r="BV8" s="35"/>
      <c r="BW8" s="35"/>
      <c r="BX8" s="35"/>
      <c r="BY8" s="35"/>
      <c r="BZ8" s="35"/>
      <c r="CA8" s="35"/>
      <c r="CB8" s="35"/>
      <c r="CC8" s="35"/>
      <c r="CD8" s="35"/>
      <c r="CE8" s="35"/>
      <c r="CF8" s="35"/>
      <c r="CG8" s="35"/>
      <c r="CH8" s="35"/>
      <c r="CI8" s="35"/>
      <c r="CJ8" s="35"/>
      <c r="CK8" s="35"/>
      <c r="CL8" s="35"/>
      <c r="CM8" s="35"/>
      <c r="CN8" s="35"/>
      <c r="CO8" s="35"/>
      <c r="CP8" s="35"/>
      <c r="CQ8" s="35"/>
      <c r="CR8" s="35"/>
      <c r="CS8" s="35"/>
      <c r="CT8" s="35"/>
      <c r="CU8" s="35"/>
      <c r="CV8" s="35"/>
      <c r="CW8" s="35"/>
      <c r="CX8" s="35"/>
      <c r="CY8" s="35"/>
      <c r="CZ8" s="35"/>
      <c r="DA8" s="35"/>
      <c r="DB8" s="35"/>
      <c r="DC8" s="35"/>
      <c r="DD8" s="35"/>
      <c r="DE8" s="35"/>
      <c r="DF8" s="35"/>
      <c r="DG8" s="35"/>
      <c r="DH8" s="35"/>
    </row>
    <row r="9" spans="1:112" ht="15.95" customHeight="1">
      <c r="B9" s="29">
        <v>1</v>
      </c>
      <c r="C9" s="30"/>
      <c r="D9" s="30" t="s">
        <v>442</v>
      </c>
      <c r="E9" s="58" t="s">
        <v>348</v>
      </c>
      <c r="F9" s="31">
        <f>F8</f>
        <v>0</v>
      </c>
      <c r="G9" s="3" t="s">
        <v>492</v>
      </c>
      <c r="H9" s="62" t="str">
        <f>VLOOKUP(E9,'변수 타입'!$B$5:$E$14,2,FALSE)</f>
        <v>string</v>
      </c>
      <c r="I9" s="38" t="s">
        <v>357</v>
      </c>
      <c r="J9" s="118"/>
      <c r="K9" s="124"/>
      <c r="L9" s="12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5"/>
      <c r="AD9" s="35"/>
      <c r="AE9" s="35"/>
      <c r="AF9" s="35"/>
      <c r="AG9" s="35"/>
      <c r="AH9" s="35"/>
      <c r="AI9" s="35"/>
      <c r="AJ9" s="35"/>
      <c r="AK9" s="35"/>
      <c r="AL9" s="35"/>
      <c r="AM9" s="35"/>
      <c r="AN9" s="35"/>
      <c r="AO9" s="35"/>
      <c r="AP9" s="35"/>
      <c r="AQ9" s="35"/>
      <c r="AR9" s="35"/>
      <c r="AS9" s="35"/>
      <c r="AT9" s="35"/>
      <c r="AU9" s="35"/>
      <c r="AV9" s="35"/>
      <c r="AW9" s="35"/>
      <c r="AX9" s="35"/>
      <c r="AY9" s="35"/>
      <c r="AZ9" s="35"/>
      <c r="BA9" s="35"/>
      <c r="BB9" s="35"/>
      <c r="BC9" s="35"/>
      <c r="BD9" s="35"/>
      <c r="BE9" s="35"/>
      <c r="BF9" s="35"/>
      <c r="BG9" s="35"/>
      <c r="BH9" s="35"/>
      <c r="BI9" s="35"/>
      <c r="BJ9" s="35"/>
      <c r="BK9" s="35"/>
      <c r="BL9" s="35"/>
      <c r="BM9" s="35"/>
      <c r="BN9" s="35"/>
      <c r="BO9" s="35"/>
      <c r="BP9" s="35"/>
      <c r="BQ9" s="35"/>
      <c r="BR9" s="35"/>
      <c r="BS9" s="35"/>
      <c r="BT9" s="35"/>
      <c r="BU9" s="35"/>
      <c r="BV9" s="35"/>
      <c r="BW9" s="35"/>
      <c r="BX9" s="35"/>
      <c r="BY9" s="35"/>
      <c r="BZ9" s="35"/>
      <c r="CA9" s="35"/>
      <c r="CB9" s="35"/>
      <c r="CC9" s="35"/>
      <c r="CD9" s="35"/>
      <c r="CE9" s="35"/>
      <c r="CF9" s="35"/>
      <c r="CG9" s="35"/>
      <c r="CH9" s="35"/>
      <c r="CI9" s="35"/>
      <c r="CJ9" s="35"/>
      <c r="CK9" s="35"/>
      <c r="CL9" s="35"/>
      <c r="CM9" s="35"/>
      <c r="CN9" s="35"/>
      <c r="CO9" s="35"/>
      <c r="CP9" s="35"/>
      <c r="CQ9" s="35"/>
      <c r="CR9" s="35"/>
      <c r="CS9" s="35"/>
      <c r="CT9" s="35"/>
      <c r="CU9" s="35"/>
      <c r="CV9" s="35"/>
      <c r="CW9" s="35"/>
      <c r="CX9" s="35"/>
      <c r="CY9" s="35"/>
      <c r="CZ9" s="35"/>
      <c r="DA9" s="35"/>
      <c r="DB9" s="35"/>
      <c r="DC9" s="35"/>
      <c r="DD9" s="35"/>
      <c r="DE9" s="35"/>
      <c r="DF9" s="35"/>
      <c r="DG9" s="35"/>
      <c r="DH9" s="35"/>
    </row>
    <row r="10" spans="1:112" ht="15.95" customHeight="1">
      <c r="B10" s="29">
        <v>2</v>
      </c>
      <c r="C10" s="26"/>
      <c r="D10" s="30" t="s">
        <v>442</v>
      </c>
      <c r="E10" s="58" t="s">
        <v>348</v>
      </c>
      <c r="F10" s="31">
        <f>SUM(F9+VLOOKUP(E9,'변수 타입'!$B$5:$E$14,3,FALSE))</f>
        <v>256</v>
      </c>
      <c r="G10" s="3" t="s">
        <v>493</v>
      </c>
      <c r="H10" s="62" t="str">
        <f>VLOOKUP(E10,'변수 타입'!$B$5:$E$14,2,FALSE)</f>
        <v>string</v>
      </c>
      <c r="I10" s="38" t="s">
        <v>358</v>
      </c>
      <c r="J10" s="94"/>
      <c r="K10" s="122"/>
      <c r="L10" s="123" t="s">
        <v>468</v>
      </c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M10" s="35"/>
      <c r="AN10" s="35"/>
      <c r="AO10" s="35"/>
      <c r="AP10" s="35"/>
      <c r="AQ10" s="35"/>
      <c r="AR10" s="35"/>
      <c r="AS10" s="35"/>
      <c r="AT10" s="35"/>
      <c r="AU10" s="35"/>
      <c r="AV10" s="35"/>
      <c r="AW10" s="35"/>
      <c r="AX10" s="35"/>
      <c r="AY10" s="35"/>
      <c r="AZ10" s="35"/>
      <c r="BA10" s="35"/>
      <c r="BB10" s="35"/>
      <c r="BC10" s="35"/>
      <c r="BD10" s="35"/>
      <c r="BE10" s="35"/>
      <c r="BF10" s="35"/>
      <c r="BG10" s="35"/>
      <c r="BH10" s="35"/>
      <c r="BI10" s="35"/>
      <c r="BJ10" s="35"/>
      <c r="BK10" s="35"/>
      <c r="BL10" s="35"/>
      <c r="BM10" s="35"/>
      <c r="BN10" s="35"/>
      <c r="BO10" s="35"/>
      <c r="BP10" s="35"/>
      <c r="BQ10" s="35"/>
      <c r="BR10" s="35"/>
      <c r="BS10" s="35"/>
      <c r="BT10" s="35"/>
      <c r="BU10" s="35"/>
      <c r="BV10" s="35"/>
      <c r="BW10" s="35"/>
      <c r="BX10" s="35"/>
      <c r="BY10" s="35"/>
      <c r="BZ10" s="35"/>
      <c r="CA10" s="35"/>
      <c r="CB10" s="35"/>
      <c r="CC10" s="35"/>
      <c r="CD10" s="35"/>
      <c r="CE10" s="35"/>
      <c r="CF10" s="35"/>
      <c r="CG10" s="35"/>
      <c r="CH10" s="35"/>
      <c r="CI10" s="35"/>
      <c r="CJ10" s="35"/>
      <c r="CK10" s="35"/>
      <c r="CL10" s="35"/>
      <c r="CM10" s="35"/>
      <c r="CN10" s="35"/>
      <c r="CO10" s="35"/>
      <c r="CP10" s="35"/>
      <c r="CQ10" s="35"/>
      <c r="CR10" s="35"/>
      <c r="CS10" s="35"/>
      <c r="CT10" s="35"/>
      <c r="CU10" s="35"/>
      <c r="CV10" s="35"/>
      <c r="CW10" s="35"/>
      <c r="CX10" s="35"/>
      <c r="CY10" s="35"/>
      <c r="CZ10" s="35"/>
      <c r="DA10" s="35"/>
      <c r="DB10" s="35"/>
      <c r="DC10" s="35"/>
      <c r="DD10" s="35"/>
      <c r="DE10" s="35"/>
      <c r="DF10" s="35"/>
      <c r="DG10" s="35"/>
      <c r="DH10" s="35"/>
    </row>
    <row r="11" spans="1:112" ht="15.95" customHeight="1">
      <c r="B11" s="29">
        <v>3</v>
      </c>
      <c r="C11" s="26"/>
      <c r="D11" s="30" t="s">
        <v>442</v>
      </c>
      <c r="E11" s="57" t="s">
        <v>348</v>
      </c>
      <c r="F11" s="31">
        <f>SUM(F10+VLOOKUP(E10,'변수 타입'!$B$5:$E$14,3,FALSE))</f>
        <v>512</v>
      </c>
      <c r="G11" s="6" t="s">
        <v>452</v>
      </c>
      <c r="H11" s="62" t="str">
        <f>VLOOKUP(E11,'변수 타입'!$B$5:$E$14,2,FALSE)</f>
        <v>string</v>
      </c>
      <c r="I11" s="37"/>
      <c r="J11" s="94"/>
      <c r="K11" s="122"/>
      <c r="L11" s="123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M11" s="35"/>
      <c r="AN11" s="35"/>
      <c r="AO11" s="35"/>
      <c r="AP11" s="35"/>
      <c r="AQ11" s="35"/>
      <c r="AR11" s="35"/>
      <c r="AS11" s="35"/>
      <c r="AT11" s="35"/>
      <c r="AU11" s="35"/>
      <c r="AV11" s="35"/>
      <c r="AW11" s="35"/>
      <c r="AX11" s="35"/>
      <c r="AY11" s="35"/>
      <c r="AZ11" s="35"/>
      <c r="BA11" s="35"/>
      <c r="BB11" s="35"/>
      <c r="BC11" s="35"/>
      <c r="BD11" s="35"/>
      <c r="BE11" s="35"/>
      <c r="BF11" s="35"/>
      <c r="BG11" s="35"/>
      <c r="BH11" s="35"/>
      <c r="BI11" s="35"/>
      <c r="BJ11" s="35"/>
      <c r="BK11" s="35"/>
      <c r="BL11" s="35"/>
      <c r="BM11" s="35"/>
      <c r="BN11" s="35"/>
      <c r="BO11" s="35"/>
      <c r="BP11" s="35"/>
      <c r="BQ11" s="35"/>
      <c r="BR11" s="35"/>
      <c r="BS11" s="35"/>
      <c r="BT11" s="35"/>
      <c r="BU11" s="35"/>
      <c r="BV11" s="35"/>
      <c r="BW11" s="35"/>
      <c r="BX11" s="35"/>
      <c r="BY11" s="35"/>
      <c r="BZ11" s="35"/>
      <c r="CA11" s="35"/>
      <c r="CB11" s="35"/>
      <c r="CC11" s="35"/>
      <c r="CD11" s="35"/>
      <c r="CE11" s="35"/>
      <c r="CF11" s="35"/>
      <c r="CG11" s="35"/>
      <c r="CH11" s="35"/>
      <c r="CI11" s="35"/>
      <c r="CJ11" s="35"/>
      <c r="CK11" s="35"/>
      <c r="CL11" s="35"/>
      <c r="CM11" s="35"/>
      <c r="CN11" s="35"/>
      <c r="CO11" s="35"/>
      <c r="CP11" s="35"/>
      <c r="CQ11" s="35"/>
      <c r="CR11" s="35"/>
      <c r="CS11" s="35"/>
      <c r="CT11" s="35"/>
      <c r="CU11" s="35"/>
      <c r="CV11" s="35"/>
      <c r="CW11" s="35"/>
      <c r="CX11" s="35"/>
      <c r="CY11" s="35"/>
      <c r="CZ11" s="35"/>
      <c r="DA11" s="35"/>
      <c r="DB11" s="35"/>
      <c r="DC11" s="35"/>
      <c r="DD11" s="35"/>
      <c r="DE11" s="35"/>
      <c r="DF11" s="35"/>
      <c r="DG11" s="35"/>
      <c r="DH11" s="35"/>
    </row>
    <row r="12" spans="1:112" ht="15.95" customHeight="1" thickBot="1">
      <c r="B12" s="105">
        <v>4</v>
      </c>
      <c r="C12" s="106"/>
      <c r="D12" s="106" t="s">
        <v>442</v>
      </c>
      <c r="E12" s="107" t="s">
        <v>348</v>
      </c>
      <c r="F12" s="108">
        <f>SUM(F11+VLOOKUP(E11,'변수 타입'!$B$5:$E$14,3,FALSE))</f>
        <v>768</v>
      </c>
      <c r="G12" s="113" t="s">
        <v>452</v>
      </c>
      <c r="H12" s="109" t="str">
        <f>VLOOKUP(E12,'변수 타입'!$B$5:$E$14,2,FALSE)</f>
        <v>string</v>
      </c>
      <c r="I12" s="98"/>
      <c r="J12" s="119"/>
      <c r="K12" s="126"/>
      <c r="L12" s="127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5"/>
      <c r="AJ12" s="35"/>
      <c r="AK12" s="35"/>
      <c r="AL12" s="35"/>
      <c r="AM12" s="35"/>
      <c r="AN12" s="35"/>
      <c r="AO12" s="35"/>
      <c r="AP12" s="35"/>
      <c r="AQ12" s="35"/>
      <c r="AR12" s="35"/>
      <c r="AS12" s="35"/>
      <c r="AT12" s="35"/>
      <c r="AU12" s="35"/>
      <c r="AV12" s="35"/>
      <c r="AW12" s="35"/>
      <c r="AX12" s="35"/>
      <c r="AY12" s="35"/>
      <c r="AZ12" s="35"/>
      <c r="BA12" s="35"/>
      <c r="BB12" s="35"/>
      <c r="BC12" s="35"/>
      <c r="BD12" s="35"/>
      <c r="BE12" s="35"/>
      <c r="BF12" s="35"/>
      <c r="BG12" s="35"/>
      <c r="BH12" s="35"/>
      <c r="BI12" s="35"/>
      <c r="BJ12" s="35"/>
      <c r="BK12" s="35"/>
      <c r="BL12" s="35"/>
      <c r="BM12" s="35"/>
      <c r="BN12" s="35"/>
      <c r="BO12" s="35"/>
      <c r="BP12" s="35"/>
      <c r="BQ12" s="35"/>
      <c r="BR12" s="35"/>
      <c r="BS12" s="35"/>
      <c r="BT12" s="35"/>
      <c r="BU12" s="35"/>
      <c r="BV12" s="35"/>
      <c r="BW12" s="35"/>
      <c r="BX12" s="35"/>
      <c r="BY12" s="35"/>
      <c r="BZ12" s="35"/>
      <c r="CA12" s="35"/>
      <c r="CB12" s="35"/>
      <c r="CC12" s="35"/>
      <c r="CD12" s="35"/>
      <c r="CE12" s="35"/>
      <c r="CF12" s="35"/>
      <c r="CG12" s="35"/>
      <c r="CH12" s="35"/>
      <c r="CI12" s="35"/>
      <c r="CJ12" s="35"/>
      <c r="CK12" s="35"/>
      <c r="CL12" s="35"/>
      <c r="CM12" s="35"/>
      <c r="CN12" s="35"/>
      <c r="CO12" s="35"/>
      <c r="CP12" s="35"/>
      <c r="CQ12" s="35"/>
      <c r="CR12" s="35"/>
      <c r="CS12" s="35"/>
      <c r="CT12" s="35"/>
      <c r="CU12" s="35"/>
      <c r="CV12" s="35"/>
      <c r="CW12" s="35"/>
      <c r="CX12" s="35"/>
      <c r="CY12" s="35"/>
      <c r="CZ12" s="35"/>
      <c r="DA12" s="35"/>
      <c r="DB12" s="35"/>
      <c r="DC12" s="35"/>
      <c r="DD12" s="35"/>
      <c r="DE12" s="35"/>
      <c r="DF12" s="35"/>
      <c r="DG12" s="35"/>
      <c r="DH12" s="35"/>
    </row>
    <row r="13" spans="1:112" s="8" customFormat="1" ht="15.95" customHeight="1" thickBot="1">
      <c r="B13" s="48"/>
      <c r="C13" s="48"/>
      <c r="D13" s="457" t="s">
        <v>409</v>
      </c>
      <c r="E13" s="457"/>
      <c r="F13" s="112">
        <f>SUM(F12+VLOOKUP(E12,'변수 타입'!$B$5:$E$14,3,FALSE))</f>
        <v>1024</v>
      </c>
      <c r="G13" s="48"/>
      <c r="H13" s="48"/>
      <c r="I13" s="48"/>
      <c r="J13" s="23"/>
      <c r="K13" s="130"/>
      <c r="L13" s="130"/>
    </row>
    <row r="14" spans="1:112" ht="15.95" customHeight="1">
      <c r="A14" s="16"/>
      <c r="B14" s="75">
        <v>1</v>
      </c>
      <c r="C14" s="76" t="s">
        <v>372</v>
      </c>
      <c r="D14" s="76" t="s">
        <v>368</v>
      </c>
      <c r="E14" s="77" t="s">
        <v>338</v>
      </c>
      <c r="F14" s="78">
        <f>$F$13</f>
        <v>1024</v>
      </c>
      <c r="G14" s="79" t="s">
        <v>406</v>
      </c>
      <c r="H14" s="80" t="str">
        <f>VLOOKUP(E14,'변수 타입'!$B$5:$E$14,2,FALSE)</f>
        <v>bool</v>
      </c>
      <c r="I14" s="81"/>
      <c r="J14" s="90"/>
      <c r="K14" s="128"/>
      <c r="L14" s="129"/>
    </row>
    <row r="15" spans="1:112" ht="15.95" customHeight="1">
      <c r="A15" s="16"/>
      <c r="B15" s="29">
        <v>2</v>
      </c>
      <c r="C15" s="26" t="s">
        <v>372</v>
      </c>
      <c r="D15" s="30" t="s">
        <v>368</v>
      </c>
      <c r="E15" s="57" t="s">
        <v>338</v>
      </c>
      <c r="F15" s="31">
        <f>$F$13+DEC2OCT(VLOOKUP(E14,'변수 타입'!$B$5:$E$14,3,FALSE) * (_xlfn.NUMBERVALUE(B15) - 1) * 10) / 10</f>
        <v>1024.0999999999999</v>
      </c>
      <c r="G15" s="4" t="s">
        <v>94</v>
      </c>
      <c r="H15" s="62" t="str">
        <f>VLOOKUP(E15,'변수 타입'!$B$5:$E$14,2,FALSE)</f>
        <v>bool</v>
      </c>
      <c r="I15" s="39" t="s">
        <v>113</v>
      </c>
      <c r="J15" s="92"/>
      <c r="K15" s="122"/>
      <c r="L15" s="123"/>
    </row>
    <row r="16" spans="1:112" ht="15.95" customHeight="1">
      <c r="A16" s="16"/>
      <c r="B16" s="29">
        <v>3</v>
      </c>
      <c r="C16" s="26" t="s">
        <v>372</v>
      </c>
      <c r="D16" s="30" t="s">
        <v>368</v>
      </c>
      <c r="E16" s="57" t="s">
        <v>338</v>
      </c>
      <c r="F16" s="31">
        <f>$F$13+DEC2OCT(VLOOKUP(E15,'변수 타입'!$B$5:$E$14,3,FALSE) * (_xlfn.NUMBERVALUE(B16) - 1) * 10) / 10</f>
        <v>1024.2</v>
      </c>
      <c r="G16" s="4" t="s">
        <v>95</v>
      </c>
      <c r="H16" s="62" t="str">
        <f>VLOOKUP(E16,'변수 타입'!$B$5:$E$14,2,FALSE)</f>
        <v>bool</v>
      </c>
      <c r="I16" s="39" t="s">
        <v>113</v>
      </c>
      <c r="J16" s="92"/>
      <c r="K16" s="122"/>
      <c r="L16" s="123"/>
    </row>
    <row r="17" spans="1:12" ht="15.95" customHeight="1">
      <c r="A17" s="16"/>
      <c r="B17" s="29">
        <v>4</v>
      </c>
      <c r="C17" s="26" t="s">
        <v>372</v>
      </c>
      <c r="D17" s="30" t="s">
        <v>368</v>
      </c>
      <c r="E17" s="57" t="s">
        <v>338</v>
      </c>
      <c r="F17" s="31">
        <f>$F$13+DEC2OCT(VLOOKUP(E16,'변수 타입'!$B$5:$E$14,3,FALSE) * (_xlfn.NUMBERVALUE(B17) - 1) * 10) / 10</f>
        <v>1024.3</v>
      </c>
      <c r="G17" s="4" t="s">
        <v>96</v>
      </c>
      <c r="H17" s="62" t="str">
        <f>VLOOKUP(E17,'변수 타입'!$B$5:$E$14,2,FALSE)</f>
        <v>bool</v>
      </c>
      <c r="I17" s="37"/>
      <c r="J17" s="92"/>
      <c r="K17" s="122"/>
      <c r="L17" s="123" t="s">
        <v>465</v>
      </c>
    </row>
    <row r="18" spans="1:12" ht="15.95" customHeight="1">
      <c r="A18" s="16"/>
      <c r="B18" s="29">
        <v>5</v>
      </c>
      <c r="C18" s="26" t="s">
        <v>372</v>
      </c>
      <c r="D18" s="30" t="s">
        <v>368</v>
      </c>
      <c r="E18" s="57" t="s">
        <v>338</v>
      </c>
      <c r="F18" s="31">
        <f>$F$13+DEC2OCT(VLOOKUP(E17,'변수 타입'!$B$5:$E$14,3,FALSE) * (_xlfn.NUMBERVALUE(B18) - 1) * 10) / 10</f>
        <v>1024.4000000000001</v>
      </c>
      <c r="G18" s="4" t="s">
        <v>97</v>
      </c>
      <c r="H18" s="62" t="str">
        <f>VLOOKUP(E18,'변수 타입'!$B$5:$E$14,2,FALSE)</f>
        <v>bool</v>
      </c>
      <c r="I18" s="37"/>
      <c r="J18" s="92"/>
      <c r="K18" s="122" t="s">
        <v>465</v>
      </c>
      <c r="L18" s="123" t="s">
        <v>465</v>
      </c>
    </row>
    <row r="19" spans="1:12" ht="15.95" customHeight="1">
      <c r="A19" s="16"/>
      <c r="B19" s="29">
        <v>6</v>
      </c>
      <c r="C19" s="26" t="s">
        <v>372</v>
      </c>
      <c r="D19" s="30" t="s">
        <v>368</v>
      </c>
      <c r="E19" s="57" t="s">
        <v>338</v>
      </c>
      <c r="F19" s="31">
        <f>$F$13+DEC2OCT(VLOOKUP(E18,'변수 타입'!$B$5:$E$14,3,FALSE) * (_xlfn.NUMBERVALUE(B19) - 1) * 10) / 10</f>
        <v>1024.5</v>
      </c>
      <c r="G19" s="4" t="s">
        <v>98</v>
      </c>
      <c r="H19" s="62" t="str">
        <f>VLOOKUP(E19,'변수 타입'!$B$5:$E$14,2,FALSE)</f>
        <v>bool</v>
      </c>
      <c r="I19" s="37"/>
      <c r="J19" s="92"/>
      <c r="K19" s="122" t="s">
        <v>465</v>
      </c>
      <c r="L19" s="123" t="s">
        <v>465</v>
      </c>
    </row>
    <row r="20" spans="1:12" ht="15.95" customHeight="1">
      <c r="A20" s="16"/>
      <c r="B20" s="29">
        <v>7</v>
      </c>
      <c r="C20" s="26" t="s">
        <v>372</v>
      </c>
      <c r="D20" s="30" t="s">
        <v>368</v>
      </c>
      <c r="E20" s="57" t="s">
        <v>338</v>
      </c>
      <c r="F20" s="31">
        <f>$F$13+DEC2OCT(VLOOKUP(E19,'변수 타입'!$B$5:$E$14,3,FALSE) * (_xlfn.NUMBERVALUE(B20) - 1) * 10) / 10</f>
        <v>1024.5999999999999</v>
      </c>
      <c r="G20" s="4" t="s">
        <v>99</v>
      </c>
      <c r="H20" s="62" t="str">
        <f>VLOOKUP(E20,'변수 타입'!$B$5:$E$14,2,FALSE)</f>
        <v>bool</v>
      </c>
      <c r="I20" s="37"/>
      <c r="J20" s="92"/>
      <c r="K20" s="122" t="s">
        <v>465</v>
      </c>
      <c r="L20" s="123" t="s">
        <v>465</v>
      </c>
    </row>
    <row r="21" spans="1:12" ht="15.95" customHeight="1">
      <c r="A21" s="16"/>
      <c r="B21" s="29">
        <v>8</v>
      </c>
      <c r="C21" s="26" t="s">
        <v>372</v>
      </c>
      <c r="D21" s="30" t="s">
        <v>368</v>
      </c>
      <c r="E21" s="57" t="s">
        <v>338</v>
      </c>
      <c r="F21" s="31">
        <f>$F$13+DEC2OCT(VLOOKUP(E20,'변수 타입'!$B$5:$E$14,3,FALSE) * (_xlfn.NUMBERVALUE(B21) - 1) * 10) / 10</f>
        <v>1024.7</v>
      </c>
      <c r="G21" s="4" t="s">
        <v>131</v>
      </c>
      <c r="H21" s="62" t="str">
        <f>VLOOKUP(E21,'변수 타입'!$B$5:$E$14,2,FALSE)</f>
        <v>bool</v>
      </c>
      <c r="I21" s="37"/>
      <c r="J21" s="92"/>
      <c r="K21" s="122" t="s">
        <v>465</v>
      </c>
      <c r="L21" s="123" t="s">
        <v>465</v>
      </c>
    </row>
    <row r="22" spans="1:12" ht="15.95" customHeight="1">
      <c r="A22" s="16"/>
      <c r="B22" s="29">
        <v>9</v>
      </c>
      <c r="C22" s="26" t="s">
        <v>372</v>
      </c>
      <c r="D22" s="30" t="s">
        <v>368</v>
      </c>
      <c r="E22" s="57" t="s">
        <v>338</v>
      </c>
      <c r="F22" s="31">
        <f>$F$13+DEC2OCT(VLOOKUP(E21,'변수 타입'!$B$5:$E$14,3,FALSE) * (_xlfn.NUMBERVALUE(B22) - 1) * 10) / 10</f>
        <v>1025</v>
      </c>
      <c r="G22" s="4" t="s">
        <v>132</v>
      </c>
      <c r="H22" s="62" t="str">
        <f>VLOOKUP(E22,'변수 타입'!$B$5:$E$14,2,FALSE)</f>
        <v>bool</v>
      </c>
      <c r="I22" s="37"/>
      <c r="J22" s="92"/>
      <c r="K22" s="122" t="s">
        <v>465</v>
      </c>
      <c r="L22" s="123"/>
    </row>
    <row r="23" spans="1:12" ht="15.95" customHeight="1">
      <c r="A23" s="16"/>
      <c r="B23" s="29">
        <v>10</v>
      </c>
      <c r="C23" s="26" t="s">
        <v>372</v>
      </c>
      <c r="D23" s="30" t="s">
        <v>368</v>
      </c>
      <c r="E23" s="57" t="s">
        <v>338</v>
      </c>
      <c r="F23" s="31">
        <f>$F$13+DEC2OCT(VLOOKUP(E22,'변수 타입'!$B$5:$E$14,3,FALSE) * (_xlfn.NUMBERVALUE(B23) - 1) * 10) / 10</f>
        <v>1025.0999999999999</v>
      </c>
      <c r="G23" s="4" t="s">
        <v>133</v>
      </c>
      <c r="H23" s="62" t="str">
        <f>VLOOKUP(E23,'변수 타입'!$B$5:$E$14,2,FALSE)</f>
        <v>bool</v>
      </c>
      <c r="I23" s="37"/>
      <c r="J23" s="92"/>
      <c r="K23" s="122"/>
      <c r="L23" s="123" t="s">
        <v>465</v>
      </c>
    </row>
    <row r="24" spans="1:12" ht="15.95" customHeight="1">
      <c r="A24" s="16"/>
      <c r="B24" s="29">
        <v>11</v>
      </c>
      <c r="C24" s="26" t="s">
        <v>372</v>
      </c>
      <c r="D24" s="30" t="s">
        <v>368</v>
      </c>
      <c r="E24" s="57" t="s">
        <v>338</v>
      </c>
      <c r="F24" s="31">
        <f>$F$13+DEC2OCT(VLOOKUP(E23,'변수 타입'!$B$5:$E$14,3,FALSE) * (_xlfn.NUMBERVALUE(B24) - 1) * 10) / 10</f>
        <v>1025.2</v>
      </c>
      <c r="G24" s="4" t="s">
        <v>466</v>
      </c>
      <c r="H24" s="62" t="str">
        <f>VLOOKUP(E24,'변수 타입'!$B$5:$E$14,2,FALSE)</f>
        <v>bool</v>
      </c>
      <c r="I24" s="39" t="s">
        <v>113</v>
      </c>
      <c r="J24" s="92"/>
      <c r="K24" s="122"/>
      <c r="L24" s="123"/>
    </row>
    <row r="25" spans="1:12" ht="15.95" customHeight="1">
      <c r="A25" s="16"/>
      <c r="B25" s="29">
        <v>12</v>
      </c>
      <c r="C25" s="26" t="s">
        <v>372</v>
      </c>
      <c r="D25" s="30" t="s">
        <v>368</v>
      </c>
      <c r="E25" s="57" t="s">
        <v>338</v>
      </c>
      <c r="F25" s="31">
        <f>$F$13+DEC2OCT(VLOOKUP(E24,'변수 타입'!$B$5:$E$14,3,FALSE) * (_xlfn.NUMBERVALUE(B25) - 1) * 10) / 10</f>
        <v>1025.3</v>
      </c>
      <c r="G25" s="4" t="s">
        <v>134</v>
      </c>
      <c r="H25" s="62" t="str">
        <f>VLOOKUP(E25,'변수 타입'!$B$5:$E$14,2,FALSE)</f>
        <v>bool</v>
      </c>
      <c r="I25" s="37" t="s">
        <v>137</v>
      </c>
      <c r="J25" s="92"/>
      <c r="K25" s="122" t="s">
        <v>465</v>
      </c>
      <c r="L25" s="123"/>
    </row>
    <row r="26" spans="1:12" ht="15.95" customHeight="1">
      <c r="A26" s="16"/>
      <c r="B26" s="29">
        <v>13</v>
      </c>
      <c r="C26" s="26" t="s">
        <v>372</v>
      </c>
      <c r="D26" s="30" t="s">
        <v>368</v>
      </c>
      <c r="E26" s="57" t="s">
        <v>338</v>
      </c>
      <c r="F26" s="31">
        <f>$F$13+DEC2OCT(VLOOKUP(E25,'변수 타입'!$B$5:$E$14,3,FALSE) * (_xlfn.NUMBERVALUE(B26) - 1) * 10) / 10</f>
        <v>1025.4000000000001</v>
      </c>
      <c r="G26" s="4" t="s">
        <v>135</v>
      </c>
      <c r="H26" s="62" t="str">
        <f>VLOOKUP(E26,'변수 타입'!$B$5:$E$14,2,FALSE)</f>
        <v>bool</v>
      </c>
      <c r="I26" s="37" t="s">
        <v>138</v>
      </c>
      <c r="J26" s="92"/>
      <c r="K26" s="122" t="s">
        <v>465</v>
      </c>
      <c r="L26" s="123"/>
    </row>
    <row r="27" spans="1:12" ht="15.95" customHeight="1">
      <c r="A27" s="16"/>
      <c r="B27" s="29">
        <v>14</v>
      </c>
      <c r="C27" s="26" t="s">
        <v>372</v>
      </c>
      <c r="D27" s="30" t="s">
        <v>368</v>
      </c>
      <c r="E27" s="57" t="s">
        <v>338</v>
      </c>
      <c r="F27" s="31">
        <f>$F$13+DEC2OCT(VLOOKUP(E26,'변수 타입'!$B$5:$E$14,3,FALSE) * (_xlfn.NUMBERVALUE(B27) - 1) * 10) / 10</f>
        <v>1025.5</v>
      </c>
      <c r="G27" s="4" t="s">
        <v>136</v>
      </c>
      <c r="H27" s="62" t="str">
        <f>VLOOKUP(E27,'변수 타입'!$B$5:$E$14,2,FALSE)</f>
        <v>bool</v>
      </c>
      <c r="I27" s="37" t="s">
        <v>139</v>
      </c>
      <c r="J27" s="92"/>
      <c r="K27" s="122" t="s">
        <v>465</v>
      </c>
      <c r="L27" s="123"/>
    </row>
    <row r="28" spans="1:12" ht="15.95" customHeight="1">
      <c r="A28" s="16"/>
      <c r="B28" s="29">
        <v>15</v>
      </c>
      <c r="C28" s="26" t="s">
        <v>372</v>
      </c>
      <c r="D28" s="30" t="s">
        <v>368</v>
      </c>
      <c r="E28" s="57" t="s">
        <v>338</v>
      </c>
      <c r="F28" s="31">
        <f>$F$13+DEC2OCT(VLOOKUP(E27,'변수 타입'!$B$5:$E$14,3,FALSE) * (_xlfn.NUMBERVALUE(B28) - 1) * 10) / 10</f>
        <v>1025.5999999999999</v>
      </c>
      <c r="G28" s="4" t="s">
        <v>140</v>
      </c>
      <c r="H28" s="62" t="str">
        <f>VLOOKUP(E28,'변수 타입'!$B$5:$E$14,2,FALSE)</f>
        <v>bool</v>
      </c>
      <c r="I28" s="37" t="s">
        <v>141</v>
      </c>
      <c r="J28" s="92"/>
      <c r="K28" s="122" t="s">
        <v>465</v>
      </c>
      <c r="L28" s="123" t="s">
        <v>465</v>
      </c>
    </row>
    <row r="29" spans="1:12" ht="15.95" customHeight="1">
      <c r="A29" s="16"/>
      <c r="B29" s="29">
        <v>16</v>
      </c>
      <c r="C29" s="26" t="s">
        <v>372</v>
      </c>
      <c r="D29" s="30" t="s">
        <v>368</v>
      </c>
      <c r="E29" s="57" t="s">
        <v>338</v>
      </c>
      <c r="F29" s="31">
        <f>$F$13+DEC2OCT(VLOOKUP(E28,'변수 타입'!$B$5:$E$14,3,FALSE) * (_xlfn.NUMBERVALUE(B29) - 1) * 10) / 10</f>
        <v>1025.7</v>
      </c>
      <c r="G29" s="4" t="s">
        <v>100</v>
      </c>
      <c r="H29" s="62" t="str">
        <f>VLOOKUP(E29,'변수 타입'!$B$5:$E$14,2,FALSE)</f>
        <v>bool</v>
      </c>
      <c r="I29" s="37"/>
      <c r="J29" s="92"/>
      <c r="K29" s="122" t="s">
        <v>465</v>
      </c>
      <c r="L29" s="123"/>
    </row>
    <row r="30" spans="1:12" ht="15.95" customHeight="1">
      <c r="A30" s="16"/>
      <c r="B30" s="29">
        <v>17</v>
      </c>
      <c r="C30" s="26" t="s">
        <v>372</v>
      </c>
      <c r="D30" s="30" t="s">
        <v>368</v>
      </c>
      <c r="E30" s="57" t="s">
        <v>338</v>
      </c>
      <c r="F30" s="31">
        <f>$F$13+DEC2OCT(VLOOKUP(E29,'변수 타입'!$B$5:$E$14,3,FALSE) * (_xlfn.NUMBERVALUE(B30) - 1) * 10) / 10</f>
        <v>1026</v>
      </c>
      <c r="G30" s="4" t="s">
        <v>101</v>
      </c>
      <c r="H30" s="62" t="str">
        <f>VLOOKUP(E30,'변수 타입'!$B$5:$E$14,2,FALSE)</f>
        <v>bool</v>
      </c>
      <c r="I30" s="40" t="s">
        <v>113</v>
      </c>
      <c r="J30" s="92"/>
      <c r="K30" s="122"/>
      <c r="L30" s="123"/>
    </row>
    <row r="31" spans="1:12" ht="15.95" customHeight="1">
      <c r="A31" s="16"/>
      <c r="B31" s="29">
        <v>18</v>
      </c>
      <c r="C31" s="26" t="s">
        <v>372</v>
      </c>
      <c r="D31" s="30" t="s">
        <v>368</v>
      </c>
      <c r="E31" s="57" t="s">
        <v>338</v>
      </c>
      <c r="F31" s="31">
        <f>$F$13+DEC2OCT(VLOOKUP(E30,'변수 타입'!$B$5:$E$14,3,FALSE) * (_xlfn.NUMBERVALUE(B31) - 1) * 10) / 10</f>
        <v>1026.0999999999999</v>
      </c>
      <c r="G31" s="5" t="s">
        <v>142</v>
      </c>
      <c r="H31" s="62" t="str">
        <f>VLOOKUP(E31,'변수 타입'!$B$5:$E$14,2,FALSE)</f>
        <v>bool</v>
      </c>
      <c r="I31" s="40" t="s">
        <v>113</v>
      </c>
      <c r="J31" s="92"/>
      <c r="K31" s="122"/>
      <c r="L31" s="123"/>
    </row>
    <row r="32" spans="1:12" ht="15.95" customHeight="1">
      <c r="A32" s="16"/>
      <c r="B32" s="29">
        <v>19</v>
      </c>
      <c r="C32" s="26" t="s">
        <v>372</v>
      </c>
      <c r="D32" s="30" t="s">
        <v>368</v>
      </c>
      <c r="E32" s="57" t="s">
        <v>338</v>
      </c>
      <c r="F32" s="31">
        <f>$F$13+DEC2OCT(VLOOKUP(E31,'변수 타입'!$B$5:$E$14,3,FALSE) * (_xlfn.NUMBERVALUE(B32) - 1) * 10) / 10</f>
        <v>1026.2</v>
      </c>
      <c r="G32" s="5" t="s">
        <v>276</v>
      </c>
      <c r="H32" s="62" t="str">
        <f>VLOOKUP(E32,'변수 타입'!$B$5:$E$14,2,FALSE)</f>
        <v>bool</v>
      </c>
      <c r="I32" s="41"/>
      <c r="J32" s="92"/>
      <c r="K32" s="122"/>
      <c r="L32" s="123" t="s">
        <v>465</v>
      </c>
    </row>
    <row r="33" spans="1:12" ht="15.95" customHeight="1">
      <c r="A33" s="16"/>
      <c r="B33" s="29">
        <v>20</v>
      </c>
      <c r="C33" s="26" t="s">
        <v>372</v>
      </c>
      <c r="D33" s="30" t="s">
        <v>368</v>
      </c>
      <c r="E33" s="57" t="s">
        <v>338</v>
      </c>
      <c r="F33" s="31">
        <f>$F$13+DEC2OCT(VLOOKUP(E32,'변수 타입'!$B$5:$E$14,3,FALSE) * (_xlfn.NUMBERVALUE(B33) - 1) * 10) / 10</f>
        <v>1026.3</v>
      </c>
      <c r="G33" s="5" t="s">
        <v>143</v>
      </c>
      <c r="H33" s="62" t="str">
        <f>VLOOKUP(E33,'변수 타입'!$B$5:$E$14,2,FALSE)</f>
        <v>bool</v>
      </c>
      <c r="I33" s="41" t="s">
        <v>144</v>
      </c>
      <c r="J33" s="92"/>
      <c r="K33" s="122" t="s">
        <v>465</v>
      </c>
      <c r="L33" s="123" t="s">
        <v>465</v>
      </c>
    </row>
    <row r="34" spans="1:12" ht="15.95" customHeight="1">
      <c r="A34" s="16"/>
      <c r="B34" s="29">
        <v>21</v>
      </c>
      <c r="C34" s="26" t="s">
        <v>372</v>
      </c>
      <c r="D34" s="30" t="s">
        <v>368</v>
      </c>
      <c r="E34" s="57" t="s">
        <v>338</v>
      </c>
      <c r="F34" s="31">
        <f>$F$13+DEC2OCT(VLOOKUP(E33,'변수 타입'!$B$5:$E$14,3,FALSE) * (_xlfn.NUMBERVALUE(B34) - 1) * 10) / 10</f>
        <v>1026.4000000000001</v>
      </c>
      <c r="G34" s="5" t="s">
        <v>102</v>
      </c>
      <c r="H34" s="62" t="str">
        <f>VLOOKUP(E34,'변수 타입'!$B$5:$E$14,2,FALSE)</f>
        <v>bool</v>
      </c>
      <c r="I34" s="41" t="s">
        <v>145</v>
      </c>
      <c r="J34" s="92"/>
      <c r="K34" s="122" t="s">
        <v>465</v>
      </c>
      <c r="L34" s="123"/>
    </row>
    <row r="35" spans="1:12" ht="15.95" customHeight="1">
      <c r="A35" s="16"/>
      <c r="B35" s="29">
        <v>22</v>
      </c>
      <c r="C35" s="26" t="s">
        <v>372</v>
      </c>
      <c r="D35" s="30" t="s">
        <v>368</v>
      </c>
      <c r="E35" s="57" t="s">
        <v>338</v>
      </c>
      <c r="F35" s="31">
        <f>$F$13+DEC2OCT(VLOOKUP(E34,'변수 타입'!$B$5:$E$14,3,FALSE) * (_xlfn.NUMBERVALUE(B35) - 1) * 10) / 10</f>
        <v>1026.5</v>
      </c>
      <c r="G35" s="5" t="s">
        <v>103</v>
      </c>
      <c r="H35" s="62" t="str">
        <f>VLOOKUP(E35,'변수 타입'!$B$5:$E$14,2,FALSE)</f>
        <v>bool</v>
      </c>
      <c r="I35" s="41" t="s">
        <v>146</v>
      </c>
      <c r="J35" s="92"/>
      <c r="K35" s="122" t="s">
        <v>465</v>
      </c>
      <c r="L35" s="123"/>
    </row>
    <row r="36" spans="1:12" ht="15.95" customHeight="1">
      <c r="A36" s="16"/>
      <c r="B36" s="29">
        <v>23</v>
      </c>
      <c r="C36" s="26" t="s">
        <v>372</v>
      </c>
      <c r="D36" s="30" t="s">
        <v>368</v>
      </c>
      <c r="E36" s="57" t="s">
        <v>338</v>
      </c>
      <c r="F36" s="133">
        <f>$F$13+DEC2OCT(VLOOKUP(E35,'변수 타입'!$B$5:$E$14,3,FALSE) * (_xlfn.NUMBERVALUE(B36) - 1) * 10) / 10</f>
        <v>1026.5999999999999</v>
      </c>
      <c r="G36" s="11" t="s">
        <v>494</v>
      </c>
      <c r="H36" s="62" t="str">
        <f>VLOOKUP(E36,'변수 타입'!$B$5:$E$14,2,FALSE)</f>
        <v>bool</v>
      </c>
      <c r="I36" s="41"/>
      <c r="J36" s="92"/>
      <c r="K36" s="122"/>
      <c r="L36" s="123"/>
    </row>
    <row r="37" spans="1:12" ht="15.95" customHeight="1">
      <c r="A37" s="16"/>
      <c r="B37" s="29">
        <v>24</v>
      </c>
      <c r="C37" s="26" t="s">
        <v>372</v>
      </c>
      <c r="D37" s="30" t="s">
        <v>368</v>
      </c>
      <c r="E37" s="57" t="s">
        <v>338</v>
      </c>
      <c r="F37" s="133">
        <f>$F$13+DEC2OCT(VLOOKUP(E36,'변수 타입'!$B$5:$E$14,3,FALSE) * (_xlfn.NUMBERVALUE(B37) - 1) * 10) / 10</f>
        <v>1026.7</v>
      </c>
      <c r="G37" s="5" t="s">
        <v>467</v>
      </c>
      <c r="H37" s="62" t="str">
        <f>VLOOKUP(E37,'변수 타입'!$B$5:$E$14,2,FALSE)</f>
        <v>bool</v>
      </c>
      <c r="I37" s="41"/>
      <c r="J37" s="92"/>
      <c r="K37" s="122" t="s">
        <v>465</v>
      </c>
      <c r="L37" s="123"/>
    </row>
    <row r="38" spans="1:12" ht="15.95" customHeight="1">
      <c r="A38" s="16"/>
      <c r="B38" s="29">
        <v>25</v>
      </c>
      <c r="C38" s="26" t="s">
        <v>372</v>
      </c>
      <c r="D38" s="30" t="s">
        <v>368</v>
      </c>
      <c r="E38" s="57" t="s">
        <v>338</v>
      </c>
      <c r="F38" s="133">
        <f>$F$13+DEC2OCT(VLOOKUP(E37,'변수 타입'!$B$5:$E$14,3,FALSE) * (_xlfn.NUMBERVALUE(B38) - 1) * 10) / 10</f>
        <v>1027</v>
      </c>
      <c r="G38" s="5" t="s">
        <v>104</v>
      </c>
      <c r="H38" s="62" t="str">
        <f>VLOOKUP(E38,'변수 타입'!$B$5:$E$14,2,FALSE)</f>
        <v>bool</v>
      </c>
      <c r="I38" s="41" t="s">
        <v>147</v>
      </c>
      <c r="J38" s="92"/>
      <c r="K38" s="122" t="s">
        <v>465</v>
      </c>
      <c r="L38" s="123"/>
    </row>
    <row r="39" spans="1:12" ht="15.95" customHeight="1">
      <c r="A39" s="16"/>
      <c r="B39" s="29">
        <v>26</v>
      </c>
      <c r="C39" s="26" t="s">
        <v>372</v>
      </c>
      <c r="D39" s="30" t="s">
        <v>368</v>
      </c>
      <c r="E39" s="57" t="s">
        <v>338</v>
      </c>
      <c r="F39" s="133">
        <f>$F$13+DEC2OCT(VLOOKUP(E38,'변수 타입'!$B$5:$E$14,3,FALSE) * (_xlfn.NUMBERVALUE(B39) - 1) * 10) / 10</f>
        <v>1027.0999999999999</v>
      </c>
      <c r="G39" s="5" t="s">
        <v>148</v>
      </c>
      <c r="H39" s="62" t="str">
        <f>VLOOKUP(E39,'변수 타입'!$B$5:$E$14,2,FALSE)</f>
        <v>bool</v>
      </c>
      <c r="I39" s="41" t="s">
        <v>150</v>
      </c>
      <c r="J39" s="92"/>
      <c r="K39" s="122" t="s">
        <v>465</v>
      </c>
      <c r="L39" s="123" t="s">
        <v>465</v>
      </c>
    </row>
    <row r="40" spans="1:12" ht="15.95" customHeight="1">
      <c r="A40" s="16"/>
      <c r="B40" s="29">
        <v>27</v>
      </c>
      <c r="C40" s="26" t="s">
        <v>372</v>
      </c>
      <c r="D40" s="30" t="s">
        <v>368</v>
      </c>
      <c r="E40" s="57" t="s">
        <v>338</v>
      </c>
      <c r="F40" s="133">
        <f>$F$13+DEC2OCT(VLOOKUP(E39,'변수 타입'!$B$5:$E$14,3,FALSE) * (_xlfn.NUMBERVALUE(B40) - 1) * 10) / 10</f>
        <v>1027.2</v>
      </c>
      <c r="G40" s="5" t="s">
        <v>149</v>
      </c>
      <c r="H40" s="62" t="str">
        <f>VLOOKUP(E40,'변수 타입'!$B$5:$E$14,2,FALSE)</f>
        <v>bool</v>
      </c>
      <c r="I40" s="41" t="s">
        <v>150</v>
      </c>
      <c r="J40" s="92"/>
      <c r="K40" s="122" t="s">
        <v>465</v>
      </c>
      <c r="L40" s="123" t="s">
        <v>465</v>
      </c>
    </row>
    <row r="41" spans="1:12" ht="15.95" customHeight="1">
      <c r="A41" s="16"/>
      <c r="B41" s="29">
        <v>28</v>
      </c>
      <c r="C41" s="26" t="s">
        <v>372</v>
      </c>
      <c r="D41" s="30" t="s">
        <v>368</v>
      </c>
      <c r="E41" s="57" t="s">
        <v>338</v>
      </c>
      <c r="F41" s="133">
        <f>$F$13+DEC2OCT(VLOOKUP(E40,'변수 타입'!$B$5:$E$14,3,FALSE) * (_xlfn.NUMBERVALUE(B41) - 1) * 10) / 10</f>
        <v>1027.3</v>
      </c>
      <c r="G41" s="5" t="s">
        <v>151</v>
      </c>
      <c r="H41" s="62" t="str">
        <f>VLOOKUP(E41,'변수 타입'!$B$5:$E$14,2,FALSE)</f>
        <v>bool</v>
      </c>
      <c r="I41" s="41" t="s">
        <v>153</v>
      </c>
      <c r="J41" s="92"/>
      <c r="K41" s="122" t="s">
        <v>465</v>
      </c>
      <c r="L41" s="123"/>
    </row>
    <row r="42" spans="1:12" ht="15.95" customHeight="1">
      <c r="A42" s="16"/>
      <c r="B42" s="29">
        <v>29</v>
      </c>
      <c r="C42" s="26" t="s">
        <v>372</v>
      </c>
      <c r="D42" s="30" t="s">
        <v>368</v>
      </c>
      <c r="E42" s="57" t="s">
        <v>338</v>
      </c>
      <c r="F42" s="133">
        <f>$F$13+DEC2OCT(VLOOKUP(E41,'변수 타입'!$B$5:$E$14,3,FALSE) * (_xlfn.NUMBERVALUE(B42) - 1) * 10) / 10</f>
        <v>1027.4000000000001</v>
      </c>
      <c r="G42" s="5" t="s">
        <v>152</v>
      </c>
      <c r="H42" s="62" t="str">
        <f>VLOOKUP(E42,'변수 타입'!$B$5:$E$14,2,FALSE)</f>
        <v>bool</v>
      </c>
      <c r="I42" s="41" t="s">
        <v>153</v>
      </c>
      <c r="J42" s="92"/>
      <c r="K42" s="122" t="s">
        <v>465</v>
      </c>
      <c r="L42" s="123"/>
    </row>
    <row r="43" spans="1:12" ht="15.95" customHeight="1">
      <c r="A43" s="16"/>
      <c r="B43" s="29">
        <v>30</v>
      </c>
      <c r="C43" s="26" t="s">
        <v>372</v>
      </c>
      <c r="D43" s="30" t="s">
        <v>368</v>
      </c>
      <c r="E43" s="57" t="s">
        <v>338</v>
      </c>
      <c r="F43" s="133">
        <f>$F$13+DEC2OCT(VLOOKUP(E42,'변수 타입'!$B$5:$E$14,3,FALSE) * (_xlfn.NUMBERVALUE(B43) - 1) * 10) / 10</f>
        <v>1027.5</v>
      </c>
      <c r="G43" s="11" t="s">
        <v>154</v>
      </c>
      <c r="H43" s="62" t="str">
        <f>VLOOKUP(E43,'변수 타입'!$B$5:$E$14,2,FALSE)</f>
        <v>bool</v>
      </c>
      <c r="I43" s="42"/>
      <c r="J43" s="92"/>
      <c r="K43" s="122" t="s">
        <v>465</v>
      </c>
      <c r="L43" s="123"/>
    </row>
    <row r="44" spans="1:12" ht="15.95" customHeight="1">
      <c r="A44" s="16"/>
      <c r="B44" s="29">
        <v>31</v>
      </c>
      <c r="C44" s="26" t="s">
        <v>372</v>
      </c>
      <c r="D44" s="30" t="s">
        <v>368</v>
      </c>
      <c r="E44" s="57" t="s">
        <v>338</v>
      </c>
      <c r="F44" s="133">
        <f>$F$13+DEC2OCT(VLOOKUP(E43,'변수 타입'!$B$5:$E$14,3,FALSE) * (_xlfn.NUMBERVALUE(B44) - 1) * 10) / 10</f>
        <v>1027.5999999999999</v>
      </c>
      <c r="G44" s="11" t="s">
        <v>155</v>
      </c>
      <c r="H44" s="62" t="str">
        <f>VLOOKUP(E44,'변수 타입'!$B$5:$E$14,2,FALSE)</f>
        <v>bool</v>
      </c>
      <c r="I44" s="42"/>
      <c r="J44" s="92"/>
      <c r="K44" s="122" t="s">
        <v>465</v>
      </c>
      <c r="L44" s="123"/>
    </row>
    <row r="45" spans="1:12" ht="15.95" customHeight="1">
      <c r="A45" s="16"/>
      <c r="B45" s="29">
        <v>32</v>
      </c>
      <c r="C45" s="26" t="s">
        <v>372</v>
      </c>
      <c r="D45" s="30" t="s">
        <v>368</v>
      </c>
      <c r="E45" s="57" t="s">
        <v>338</v>
      </c>
      <c r="F45" s="133">
        <f>$F$13+DEC2OCT(VLOOKUP(E44,'변수 타입'!$B$5:$E$14,3,FALSE) * (_xlfn.NUMBERVALUE(B45) - 1) * 10) / 10</f>
        <v>1027.7</v>
      </c>
      <c r="G45" s="5" t="s">
        <v>105</v>
      </c>
      <c r="H45" s="62" t="str">
        <f>VLOOKUP(E45,'변수 타입'!$B$5:$E$14,2,FALSE)</f>
        <v>bool</v>
      </c>
      <c r="I45" s="41" t="s">
        <v>105</v>
      </c>
      <c r="J45" s="92"/>
      <c r="K45" s="122"/>
      <c r="L45" s="123"/>
    </row>
    <row r="46" spans="1:12" ht="15.95" customHeight="1">
      <c r="A46" s="16"/>
      <c r="B46" s="29">
        <v>33</v>
      </c>
      <c r="C46" s="26" t="s">
        <v>372</v>
      </c>
      <c r="D46" s="30" t="s">
        <v>368</v>
      </c>
      <c r="E46" s="57" t="s">
        <v>338</v>
      </c>
      <c r="F46" s="133">
        <f>$F$13+DEC2OCT(VLOOKUP(E45,'변수 타입'!$B$5:$E$14,3,FALSE) * (_xlfn.NUMBERVALUE(B46) - 1) * 10) / 10</f>
        <v>1028</v>
      </c>
      <c r="G46" s="5" t="s">
        <v>353</v>
      </c>
      <c r="H46" s="62" t="str">
        <f>VLOOKUP(E46,'변수 타입'!$B$5:$E$14,2,FALSE)</f>
        <v>bool</v>
      </c>
      <c r="I46" s="41"/>
      <c r="J46" s="92"/>
      <c r="K46" s="122" t="s">
        <v>465</v>
      </c>
      <c r="L46" s="123"/>
    </row>
    <row r="47" spans="1:12" ht="15.95" customHeight="1">
      <c r="A47" s="16"/>
      <c r="B47" s="29">
        <v>34</v>
      </c>
      <c r="C47" s="26" t="s">
        <v>372</v>
      </c>
      <c r="D47" s="30" t="s">
        <v>368</v>
      </c>
      <c r="E47" s="57" t="s">
        <v>338</v>
      </c>
      <c r="F47" s="133">
        <f>$F$13+DEC2OCT(VLOOKUP(E46,'변수 타입'!$B$5:$E$14,3,FALSE) * (_xlfn.NUMBERVALUE(B47) - 1) * 10) / 10</f>
        <v>1028.0999999999999</v>
      </c>
      <c r="G47" s="5" t="s">
        <v>354</v>
      </c>
      <c r="H47" s="62" t="str">
        <f>VLOOKUP(E47,'변수 타입'!$B$5:$E$14,2,FALSE)</f>
        <v>bool</v>
      </c>
      <c r="I47" s="41"/>
      <c r="J47" s="92"/>
      <c r="K47" s="122" t="s">
        <v>465</v>
      </c>
      <c r="L47" s="123"/>
    </row>
    <row r="48" spans="1:12" ht="15.95" customHeight="1">
      <c r="A48" s="16"/>
      <c r="B48" s="29">
        <v>35</v>
      </c>
      <c r="C48" s="26" t="s">
        <v>372</v>
      </c>
      <c r="D48" s="30" t="s">
        <v>368</v>
      </c>
      <c r="E48" s="57" t="s">
        <v>338</v>
      </c>
      <c r="F48" s="133">
        <f>$F$13+DEC2OCT(VLOOKUP(E47,'변수 타입'!$B$5:$E$14,3,FALSE) * (_xlfn.NUMBERVALUE(B48) - 1) * 10) / 10</f>
        <v>1028.2</v>
      </c>
      <c r="G48" s="5" t="s">
        <v>355</v>
      </c>
      <c r="H48" s="62" t="str">
        <f>VLOOKUP(E48,'변수 타입'!$B$5:$E$14,2,FALSE)</f>
        <v>bool</v>
      </c>
      <c r="I48" s="43"/>
      <c r="J48" s="92"/>
      <c r="K48" s="122" t="s">
        <v>465</v>
      </c>
      <c r="L48" s="123"/>
    </row>
    <row r="49" spans="1:12" ht="15.95" customHeight="1">
      <c r="A49" s="16"/>
      <c r="B49" s="29">
        <v>36</v>
      </c>
      <c r="C49" s="26" t="s">
        <v>372</v>
      </c>
      <c r="D49" s="30" t="s">
        <v>368</v>
      </c>
      <c r="E49" s="57" t="s">
        <v>338</v>
      </c>
      <c r="F49" s="133">
        <f>$F$13+DEC2OCT(VLOOKUP(E48,'변수 타입'!$B$5:$E$14,3,FALSE) * (_xlfn.NUMBERVALUE(B49) - 1) * 10) / 10</f>
        <v>1028.3</v>
      </c>
      <c r="G49" s="5" t="s">
        <v>356</v>
      </c>
      <c r="H49" s="62" t="str">
        <f>VLOOKUP(E49,'변수 타입'!$B$5:$E$14,2,FALSE)</f>
        <v>bool</v>
      </c>
      <c r="I49" s="44"/>
      <c r="J49" s="92"/>
      <c r="K49" s="122" t="s">
        <v>465</v>
      </c>
      <c r="L49" s="123"/>
    </row>
    <row r="50" spans="1:12" ht="15.95" customHeight="1">
      <c r="A50" s="16"/>
      <c r="B50" s="29">
        <v>37</v>
      </c>
      <c r="C50" s="26" t="s">
        <v>372</v>
      </c>
      <c r="D50" s="30" t="s">
        <v>368</v>
      </c>
      <c r="E50" s="57" t="s">
        <v>338</v>
      </c>
      <c r="F50" s="31">
        <f>$F$13+DEC2OCT(VLOOKUP(E49,'변수 타입'!$B$5:$E$14,3,FALSE) * (_xlfn.NUMBERVALUE(B50) - 1) * 10) / 10</f>
        <v>1028.4000000000001</v>
      </c>
      <c r="G50" s="5" t="s">
        <v>452</v>
      </c>
      <c r="H50" s="62" t="str">
        <f>VLOOKUP(E50,'변수 타입'!$B$5:$E$14,2,FALSE)</f>
        <v>bool</v>
      </c>
      <c r="I50" s="44"/>
      <c r="J50" s="92"/>
      <c r="K50" s="122"/>
      <c r="L50" s="123"/>
    </row>
    <row r="51" spans="1:12" ht="15.95" customHeight="1">
      <c r="A51" s="16"/>
      <c r="B51" s="29">
        <v>38</v>
      </c>
      <c r="C51" s="26" t="s">
        <v>372</v>
      </c>
      <c r="D51" s="30" t="s">
        <v>368</v>
      </c>
      <c r="E51" s="57" t="s">
        <v>338</v>
      </c>
      <c r="F51" s="31">
        <f>$F$13+DEC2OCT(VLOOKUP(E50,'변수 타입'!$B$5:$E$14,3,FALSE) * (_xlfn.NUMBERVALUE(B51) - 1) * 10) / 10</f>
        <v>1028.5</v>
      </c>
      <c r="G51" s="5" t="s">
        <v>452</v>
      </c>
      <c r="H51" s="62" t="str">
        <f>VLOOKUP(E51,'변수 타입'!$B$5:$E$14,2,FALSE)</f>
        <v>bool</v>
      </c>
      <c r="I51" s="41"/>
      <c r="J51" s="92"/>
      <c r="K51" s="122"/>
      <c r="L51" s="123"/>
    </row>
    <row r="52" spans="1:12" ht="15.95" customHeight="1">
      <c r="A52" s="16"/>
      <c r="B52" s="29">
        <v>39</v>
      </c>
      <c r="C52" s="26" t="s">
        <v>372</v>
      </c>
      <c r="D52" s="30" t="s">
        <v>368</v>
      </c>
      <c r="E52" s="57" t="s">
        <v>338</v>
      </c>
      <c r="F52" s="31">
        <f>$F$13+DEC2OCT(VLOOKUP(E51,'변수 타입'!$B$5:$E$14,3,FALSE) * (_xlfn.NUMBERVALUE(B52) - 1) * 10) / 10</f>
        <v>1028.5999999999999</v>
      </c>
      <c r="G52" s="5" t="s">
        <v>660</v>
      </c>
      <c r="H52" s="62" t="str">
        <f>VLOOKUP(E52,'변수 타입'!$B$5:$E$14,2,FALSE)</f>
        <v>bool</v>
      </c>
      <c r="I52" s="41"/>
      <c r="J52" s="92"/>
      <c r="K52" s="122"/>
      <c r="L52" s="123"/>
    </row>
    <row r="53" spans="1:12" ht="15.95" customHeight="1">
      <c r="A53" s="16"/>
      <c r="B53" s="29">
        <v>40</v>
      </c>
      <c r="C53" s="26" t="s">
        <v>372</v>
      </c>
      <c r="D53" s="30" t="s">
        <v>368</v>
      </c>
      <c r="E53" s="57" t="s">
        <v>338</v>
      </c>
      <c r="F53" s="31">
        <f>$F$13+DEC2OCT(VLOOKUP(E52,'변수 타입'!$B$5:$E$14,3,FALSE) * (_xlfn.NUMBERVALUE(B53) - 1) * 10) / 10</f>
        <v>1028.7</v>
      </c>
      <c r="G53" s="5" t="s">
        <v>661</v>
      </c>
      <c r="H53" s="62" t="str">
        <f>VLOOKUP(E53,'변수 타입'!$B$5:$E$14,2,FALSE)</f>
        <v>bool</v>
      </c>
      <c r="I53" s="41"/>
      <c r="J53" s="92"/>
      <c r="K53" s="122"/>
      <c r="L53" s="123"/>
    </row>
    <row r="54" spans="1:12" ht="15.95" customHeight="1">
      <c r="A54" s="16"/>
      <c r="B54" s="29">
        <v>41</v>
      </c>
      <c r="C54" s="26" t="s">
        <v>372</v>
      </c>
      <c r="D54" s="30" t="s">
        <v>368</v>
      </c>
      <c r="E54" s="57" t="s">
        <v>338</v>
      </c>
      <c r="F54" s="31">
        <f>$F$13+DEC2OCT(VLOOKUP(E53,'변수 타입'!$B$5:$E$14,3,FALSE) * (_xlfn.NUMBERVALUE(B54) - 1) * 10) / 10</f>
        <v>1029</v>
      </c>
      <c r="G54" s="5" t="s">
        <v>662</v>
      </c>
      <c r="H54" s="62" t="str">
        <f>VLOOKUP(E54,'변수 타입'!$B$5:$E$14,2,FALSE)</f>
        <v>bool</v>
      </c>
      <c r="I54" s="41"/>
      <c r="J54" s="92"/>
      <c r="K54" s="122"/>
      <c r="L54" s="123"/>
    </row>
    <row r="55" spans="1:12" ht="15.95" customHeight="1">
      <c r="A55" s="16"/>
      <c r="B55" s="29">
        <v>42</v>
      </c>
      <c r="C55" s="26" t="s">
        <v>372</v>
      </c>
      <c r="D55" s="30" t="s">
        <v>368</v>
      </c>
      <c r="E55" s="57" t="s">
        <v>338</v>
      </c>
      <c r="F55" s="31">
        <f>$F$13+DEC2OCT(VLOOKUP(E54,'변수 타입'!$B$5:$E$14,3,FALSE) * (_xlfn.NUMBERVALUE(B55) - 1) * 10) / 10</f>
        <v>1029.0999999999999</v>
      </c>
      <c r="G55" s="5" t="s">
        <v>663</v>
      </c>
      <c r="H55" s="62" t="str">
        <f>VLOOKUP(E55,'변수 타입'!$B$5:$E$14,2,FALSE)</f>
        <v>bool</v>
      </c>
      <c r="I55" s="41"/>
      <c r="J55" s="92"/>
      <c r="K55" s="122"/>
      <c r="L55" s="123"/>
    </row>
    <row r="56" spans="1:12" ht="15.95" customHeight="1">
      <c r="A56" s="16"/>
      <c r="B56" s="29">
        <v>43</v>
      </c>
      <c r="C56" s="26" t="s">
        <v>372</v>
      </c>
      <c r="D56" s="30" t="s">
        <v>368</v>
      </c>
      <c r="E56" s="57" t="s">
        <v>338</v>
      </c>
      <c r="F56" s="31">
        <f>$F$13+DEC2OCT(VLOOKUP(E55,'변수 타입'!$B$5:$E$14,3,FALSE) * (_xlfn.NUMBERVALUE(B56) - 1) * 10) / 10</f>
        <v>1029.2</v>
      </c>
      <c r="G56" s="5" t="s">
        <v>664</v>
      </c>
      <c r="H56" s="62" t="str">
        <f>VLOOKUP(E56,'변수 타입'!$B$5:$E$14,2,FALSE)</f>
        <v>bool</v>
      </c>
      <c r="I56" s="41"/>
      <c r="J56" s="92"/>
      <c r="K56" s="122"/>
      <c r="L56" s="123"/>
    </row>
    <row r="57" spans="1:12" ht="15.95" customHeight="1">
      <c r="A57" s="16"/>
      <c r="B57" s="29">
        <v>44</v>
      </c>
      <c r="C57" s="26" t="s">
        <v>372</v>
      </c>
      <c r="D57" s="30" t="s">
        <v>368</v>
      </c>
      <c r="E57" s="57" t="s">
        <v>338</v>
      </c>
      <c r="F57" s="31">
        <f>$F$13+DEC2OCT(VLOOKUP(E56,'변수 타입'!$B$5:$E$14,3,FALSE) * (_xlfn.NUMBERVALUE(B57) - 1) * 10) / 10</f>
        <v>1029.3</v>
      </c>
      <c r="G57" s="5" t="s">
        <v>665</v>
      </c>
      <c r="H57" s="62" t="str">
        <f>VLOOKUP(E57,'변수 타입'!$B$5:$E$14,2,FALSE)</f>
        <v>bool</v>
      </c>
      <c r="I57" s="41"/>
      <c r="J57" s="92"/>
      <c r="K57" s="122"/>
      <c r="L57" s="123"/>
    </row>
    <row r="58" spans="1:12" ht="15.95" customHeight="1">
      <c r="A58" s="16"/>
      <c r="B58" s="29">
        <v>45</v>
      </c>
      <c r="C58" s="26" t="s">
        <v>372</v>
      </c>
      <c r="D58" s="30" t="s">
        <v>368</v>
      </c>
      <c r="E58" s="57" t="s">
        <v>338</v>
      </c>
      <c r="F58" s="31">
        <f>$F$13+DEC2OCT(VLOOKUP(E57,'변수 타입'!$B$5:$E$14,3,FALSE) * (_xlfn.NUMBERVALUE(B58) - 1) * 10) / 10</f>
        <v>1029.4000000000001</v>
      </c>
      <c r="G58" s="5" t="s">
        <v>666</v>
      </c>
      <c r="H58" s="62" t="str">
        <f>VLOOKUP(E58,'변수 타입'!$B$5:$E$14,2,FALSE)</f>
        <v>bool</v>
      </c>
      <c r="I58" s="41"/>
      <c r="J58" s="92"/>
      <c r="K58" s="122"/>
      <c r="L58" s="123"/>
    </row>
    <row r="59" spans="1:12" ht="15.95" customHeight="1">
      <c r="A59" s="16"/>
      <c r="B59" s="29">
        <v>46</v>
      </c>
      <c r="C59" s="26" t="s">
        <v>372</v>
      </c>
      <c r="D59" s="30" t="s">
        <v>368</v>
      </c>
      <c r="E59" s="57" t="s">
        <v>338</v>
      </c>
      <c r="F59" s="31">
        <f>$F$13+DEC2OCT(VLOOKUP(E58,'변수 타입'!$B$5:$E$14,3,FALSE) * (_xlfn.NUMBERVALUE(B59) - 1) * 10) / 10</f>
        <v>1029.5</v>
      </c>
      <c r="G59" s="5" t="s">
        <v>667</v>
      </c>
      <c r="H59" s="62" t="str">
        <f>VLOOKUP(E59,'변수 타입'!$B$5:$E$14,2,FALSE)</f>
        <v>bool</v>
      </c>
      <c r="I59" s="41"/>
      <c r="J59" s="92"/>
      <c r="K59" s="122"/>
      <c r="L59" s="123"/>
    </row>
    <row r="60" spans="1:12" ht="15.95" customHeight="1">
      <c r="A60" s="16"/>
      <c r="B60" s="29">
        <v>47</v>
      </c>
      <c r="C60" s="26" t="s">
        <v>372</v>
      </c>
      <c r="D60" s="30" t="s">
        <v>368</v>
      </c>
      <c r="E60" s="57" t="s">
        <v>338</v>
      </c>
      <c r="F60" s="31">
        <f>$F$13+DEC2OCT(VLOOKUP(E59,'변수 타입'!$B$5:$E$14,3,FALSE) * (_xlfn.NUMBERVALUE(B60) - 1) * 10) / 10</f>
        <v>1029.5999999999999</v>
      </c>
      <c r="G60" s="5" t="s">
        <v>668</v>
      </c>
      <c r="H60" s="62" t="str">
        <f>VLOOKUP(E60,'변수 타입'!$B$5:$E$14,2,FALSE)</f>
        <v>bool</v>
      </c>
      <c r="I60" s="41"/>
      <c r="J60" s="92"/>
      <c r="K60" s="122"/>
      <c r="L60" s="123"/>
    </row>
    <row r="61" spans="1:12" ht="15.95" customHeight="1">
      <c r="A61" s="16"/>
      <c r="B61" s="29">
        <v>48</v>
      </c>
      <c r="C61" s="26" t="s">
        <v>372</v>
      </c>
      <c r="D61" s="30" t="s">
        <v>368</v>
      </c>
      <c r="E61" s="57" t="s">
        <v>338</v>
      </c>
      <c r="F61" s="31">
        <f>$F$13+DEC2OCT(VLOOKUP(E60,'변수 타입'!$B$5:$E$14,3,FALSE) * (_xlfn.NUMBERVALUE(B61) - 1) * 10) / 10</f>
        <v>1029.7</v>
      </c>
      <c r="G61" s="5" t="s">
        <v>669</v>
      </c>
      <c r="H61" s="62" t="str">
        <f>VLOOKUP(E61,'변수 타입'!$B$5:$E$14,2,FALSE)</f>
        <v>bool</v>
      </c>
      <c r="I61" s="37"/>
      <c r="J61" s="92"/>
      <c r="K61" s="122"/>
      <c r="L61" s="123"/>
    </row>
    <row r="62" spans="1:12" ht="15.95" customHeight="1">
      <c r="A62" s="16"/>
      <c r="B62" s="29">
        <v>49</v>
      </c>
      <c r="C62" s="26" t="s">
        <v>372</v>
      </c>
      <c r="D62" s="30" t="s">
        <v>368</v>
      </c>
      <c r="E62" s="57" t="s">
        <v>338</v>
      </c>
      <c r="F62" s="31">
        <f>$F$13+DEC2OCT(VLOOKUP(E61,'변수 타입'!$B$5:$E$14,3,FALSE) * (_xlfn.NUMBERVALUE(B62) - 1) * 10) / 10</f>
        <v>1030</v>
      </c>
      <c r="G62" s="5" t="s">
        <v>670</v>
      </c>
      <c r="H62" s="62" t="str">
        <f>VLOOKUP(E62,'변수 타입'!$B$5:$E$14,2,FALSE)</f>
        <v>bool</v>
      </c>
      <c r="I62" s="37"/>
      <c r="J62" s="92"/>
      <c r="K62" s="122"/>
      <c r="L62" s="123"/>
    </row>
    <row r="63" spans="1:12" ht="15.95" customHeight="1">
      <c r="A63" s="16"/>
      <c r="B63" s="29">
        <v>50</v>
      </c>
      <c r="C63" s="26" t="s">
        <v>372</v>
      </c>
      <c r="D63" s="30" t="s">
        <v>368</v>
      </c>
      <c r="E63" s="57" t="s">
        <v>338</v>
      </c>
      <c r="F63" s="31">
        <f>$F$13+DEC2OCT(VLOOKUP(E62,'변수 타입'!$B$5:$E$14,3,FALSE) * (_xlfn.NUMBERVALUE(B63) - 1) * 10) / 10</f>
        <v>1030.0999999999999</v>
      </c>
      <c r="G63" s="5" t="s">
        <v>671</v>
      </c>
      <c r="H63" s="62" t="str">
        <f>VLOOKUP(E63,'변수 타입'!$B$5:$E$14,2,FALSE)</f>
        <v>bool</v>
      </c>
      <c r="I63" s="37"/>
      <c r="J63" s="92"/>
      <c r="K63" s="122"/>
      <c r="L63" s="123"/>
    </row>
    <row r="64" spans="1:12" ht="15.95" customHeight="1">
      <c r="A64" s="16"/>
      <c r="B64" s="29">
        <v>51</v>
      </c>
      <c r="C64" s="26" t="s">
        <v>372</v>
      </c>
      <c r="D64" s="30" t="s">
        <v>368</v>
      </c>
      <c r="E64" s="57" t="s">
        <v>338</v>
      </c>
      <c r="F64" s="31">
        <f>$F$13+DEC2OCT(VLOOKUP(E63,'변수 타입'!$B$5:$E$14,3,FALSE) * (_xlfn.NUMBERVALUE(B64) - 1) * 10) / 10</f>
        <v>1030.2</v>
      </c>
      <c r="G64" s="5" t="s">
        <v>672</v>
      </c>
      <c r="H64" s="62" t="str">
        <f>VLOOKUP(E64,'변수 타입'!$B$5:$E$14,2,FALSE)</f>
        <v>bool</v>
      </c>
      <c r="I64" s="37"/>
      <c r="J64" s="92"/>
      <c r="K64" s="122"/>
      <c r="L64" s="123"/>
    </row>
    <row r="65" spans="1:13" ht="15.95" customHeight="1">
      <c r="A65" s="16"/>
      <c r="B65" s="29">
        <v>52</v>
      </c>
      <c r="C65" s="26" t="s">
        <v>372</v>
      </c>
      <c r="D65" s="30" t="s">
        <v>368</v>
      </c>
      <c r="E65" s="57" t="s">
        <v>338</v>
      </c>
      <c r="F65" s="31">
        <f>$F$13+DEC2OCT(VLOOKUP(E64,'변수 타입'!$B$5:$E$14,3,FALSE) * (_xlfn.NUMBERVALUE(B65) - 1) * 10) / 10</f>
        <v>1030.3</v>
      </c>
      <c r="G65" s="5" t="s">
        <v>672</v>
      </c>
      <c r="H65" s="62" t="str">
        <f>VLOOKUP(E65,'변수 타입'!$B$5:$E$14,2,FALSE)</f>
        <v>bool</v>
      </c>
      <c r="I65" s="37"/>
      <c r="J65" s="92"/>
      <c r="K65" s="122"/>
      <c r="L65" s="123"/>
    </row>
    <row r="66" spans="1:13" ht="15.95" customHeight="1">
      <c r="A66" s="16"/>
      <c r="B66" s="29">
        <v>53</v>
      </c>
      <c r="C66" s="26" t="s">
        <v>372</v>
      </c>
      <c r="D66" s="30" t="s">
        <v>368</v>
      </c>
      <c r="E66" s="57" t="s">
        <v>338</v>
      </c>
      <c r="F66" s="31">
        <f>$F$13+DEC2OCT(VLOOKUP(E65,'변수 타입'!$B$5:$E$14,3,FALSE) * (_xlfn.NUMBERVALUE(B66) - 1) * 10) / 10</f>
        <v>1030.4000000000001</v>
      </c>
      <c r="G66" s="5" t="s">
        <v>673</v>
      </c>
      <c r="H66" s="62" t="str">
        <f>VLOOKUP(E66,'변수 타입'!$B$5:$E$14,2,FALSE)</f>
        <v>bool</v>
      </c>
      <c r="I66" s="37"/>
      <c r="J66" s="92"/>
      <c r="K66" s="122"/>
      <c r="L66" s="123"/>
    </row>
    <row r="67" spans="1:13" ht="15.95" customHeight="1">
      <c r="A67" s="16"/>
      <c r="B67" s="29">
        <v>54</v>
      </c>
      <c r="C67" s="26" t="s">
        <v>372</v>
      </c>
      <c r="D67" s="30" t="s">
        <v>368</v>
      </c>
      <c r="E67" s="57" t="s">
        <v>338</v>
      </c>
      <c r="F67" s="31">
        <f>$F$13+DEC2OCT(VLOOKUP(E66,'변수 타입'!$B$5:$E$14,3,FALSE) * (_xlfn.NUMBERVALUE(B67) - 1) * 10) / 10</f>
        <v>1030.5</v>
      </c>
      <c r="G67" s="5" t="s">
        <v>674</v>
      </c>
      <c r="H67" s="62" t="str">
        <f>VLOOKUP(E67,'변수 타입'!$B$5:$E$14,2,FALSE)</f>
        <v>bool</v>
      </c>
      <c r="I67" s="37"/>
      <c r="J67" s="92"/>
      <c r="K67" s="122"/>
      <c r="L67" s="123"/>
    </row>
    <row r="68" spans="1:13" ht="15.95" customHeight="1">
      <c r="A68" s="16"/>
      <c r="B68" s="29">
        <v>55</v>
      </c>
      <c r="C68" s="26" t="s">
        <v>372</v>
      </c>
      <c r="D68" s="30" t="s">
        <v>368</v>
      </c>
      <c r="E68" s="57" t="s">
        <v>338</v>
      </c>
      <c r="F68" s="31">
        <f>$F$13+DEC2OCT(VLOOKUP(E67,'변수 타입'!$B$5:$E$14,3,FALSE) * (_xlfn.NUMBERVALUE(B68) - 1) * 10) / 10</f>
        <v>1030.5999999999999</v>
      </c>
      <c r="G68" s="5" t="s">
        <v>675</v>
      </c>
      <c r="H68" s="62" t="str">
        <f>VLOOKUP(E68,'변수 타입'!$B$5:$E$14,2,FALSE)</f>
        <v>bool</v>
      </c>
      <c r="I68" s="37"/>
      <c r="J68" s="92"/>
      <c r="K68" s="122"/>
      <c r="L68" s="123"/>
    </row>
    <row r="69" spans="1:13" ht="15.95" customHeight="1">
      <c r="A69" s="16"/>
      <c r="B69" s="29">
        <v>56</v>
      </c>
      <c r="C69" s="26" t="s">
        <v>372</v>
      </c>
      <c r="D69" s="30" t="s">
        <v>368</v>
      </c>
      <c r="E69" s="57" t="s">
        <v>338</v>
      </c>
      <c r="F69" s="31">
        <f>$F$13+DEC2OCT(VLOOKUP(E68,'변수 타입'!$B$5:$E$14,3,FALSE) * (_xlfn.NUMBERVALUE(B69) - 1) * 10) / 10</f>
        <v>1030.7</v>
      </c>
      <c r="G69" s="5" t="s">
        <v>676</v>
      </c>
      <c r="H69" s="62" t="str">
        <f>VLOOKUP(E69,'변수 타입'!$B$5:$E$14,2,FALSE)</f>
        <v>bool</v>
      </c>
      <c r="I69" s="37"/>
      <c r="J69" s="92"/>
      <c r="K69" s="122"/>
      <c r="L69" s="123"/>
    </row>
    <row r="70" spans="1:13" ht="15.95" customHeight="1">
      <c r="A70" s="16"/>
      <c r="B70" s="29">
        <v>57</v>
      </c>
      <c r="C70" s="26" t="s">
        <v>372</v>
      </c>
      <c r="D70" s="30" t="s">
        <v>368</v>
      </c>
      <c r="E70" s="57" t="s">
        <v>338</v>
      </c>
      <c r="F70" s="31">
        <f>$F$13+DEC2OCT(VLOOKUP(E69,'변수 타입'!$B$5:$E$14,3,FALSE) * (_xlfn.NUMBERVALUE(B70) - 1) * 10) / 10</f>
        <v>1031</v>
      </c>
      <c r="G70" s="5" t="s">
        <v>677</v>
      </c>
      <c r="H70" s="62" t="str">
        <f>VLOOKUP(E70,'변수 타입'!$B$5:$E$14,2,FALSE)</f>
        <v>bool</v>
      </c>
      <c r="I70" s="37"/>
      <c r="J70" s="92"/>
      <c r="K70" s="122"/>
      <c r="L70" s="123"/>
    </row>
    <row r="71" spans="1:13" ht="15.95" customHeight="1">
      <c r="A71" s="16"/>
      <c r="B71" s="29">
        <v>58</v>
      </c>
      <c r="C71" s="26" t="s">
        <v>372</v>
      </c>
      <c r="D71" s="30" t="s">
        <v>368</v>
      </c>
      <c r="E71" s="57" t="s">
        <v>338</v>
      </c>
      <c r="F71" s="31">
        <f>$F$13+DEC2OCT(VLOOKUP(E70,'변수 타입'!$B$5:$E$14,3,FALSE) * (_xlfn.NUMBERVALUE(B71) - 1) * 10) / 10</f>
        <v>1031.0999999999999</v>
      </c>
      <c r="G71" s="5" t="s">
        <v>678</v>
      </c>
      <c r="H71" s="62" t="str">
        <f>VLOOKUP(E71,'변수 타입'!$B$5:$E$14,2,FALSE)</f>
        <v>bool</v>
      </c>
      <c r="I71" s="37"/>
      <c r="J71" s="92"/>
      <c r="K71" s="122"/>
      <c r="L71" s="123"/>
    </row>
    <row r="72" spans="1:13" ht="15.95" customHeight="1">
      <c r="A72" s="16"/>
      <c r="B72" s="29">
        <v>59</v>
      </c>
      <c r="C72" s="26" t="s">
        <v>372</v>
      </c>
      <c r="D72" s="30" t="s">
        <v>368</v>
      </c>
      <c r="E72" s="57" t="s">
        <v>338</v>
      </c>
      <c r="F72" s="31">
        <f>$F$13+DEC2OCT(VLOOKUP(E71,'변수 타입'!$B$5:$E$14,3,FALSE) * (_xlfn.NUMBERVALUE(B72) - 1) * 10) / 10</f>
        <v>1031.2</v>
      </c>
      <c r="G72" s="5" t="s">
        <v>679</v>
      </c>
      <c r="H72" s="62" t="str">
        <f>VLOOKUP(E72,'변수 타입'!$B$5:$E$14,2,FALSE)</f>
        <v>bool</v>
      </c>
      <c r="I72" s="37"/>
      <c r="J72" s="92"/>
      <c r="K72" s="122"/>
      <c r="L72" s="123"/>
    </row>
    <row r="73" spans="1:13" ht="15.95" customHeight="1" thickBot="1">
      <c r="A73" s="16"/>
      <c r="B73" s="66">
        <v>60</v>
      </c>
      <c r="C73" s="67" t="s">
        <v>372</v>
      </c>
      <c r="D73" s="67" t="s">
        <v>368</v>
      </c>
      <c r="E73" s="57" t="s">
        <v>338</v>
      </c>
      <c r="F73" s="31">
        <f>$F$13+DEC2OCT(VLOOKUP(E72,'변수 타입'!$B$5:$E$14,3,FALSE) * (_xlfn.NUMBERVALUE(B73) - 1) * 10) / 10</f>
        <v>1031.3</v>
      </c>
      <c r="G73" s="68" t="s">
        <v>672</v>
      </c>
      <c r="H73" s="69" t="str">
        <f>VLOOKUP(E73,'변수 타입'!$B$5:$E$14,2,FALSE)</f>
        <v>bool</v>
      </c>
      <c r="I73" s="98"/>
      <c r="J73" s="110"/>
      <c r="K73" s="126"/>
      <c r="L73" s="127"/>
    </row>
    <row r="74" spans="1:13" ht="15.95" customHeight="1" thickBot="1">
      <c r="B74" s="70"/>
      <c r="C74" s="70"/>
      <c r="D74" s="452" t="s">
        <v>408</v>
      </c>
      <c r="E74" s="452"/>
      <c r="F74" s="114">
        <f>ROUNDDOWN(SUM(F73+VLOOKUP(E73,'변수 타입'!$B$5:$E$14,3,FALSE)), 0) +1</f>
        <v>1032</v>
      </c>
      <c r="G74" s="72"/>
      <c r="H74" s="71"/>
      <c r="I74" s="72"/>
      <c r="J74" s="34"/>
      <c r="K74" s="131"/>
      <c r="L74" s="131"/>
    </row>
    <row r="75" spans="1:13" ht="15.95" customHeight="1">
      <c r="B75" s="29">
        <v>1</v>
      </c>
      <c r="C75" s="26" t="s">
        <v>373</v>
      </c>
      <c r="D75" s="30" t="s">
        <v>368</v>
      </c>
      <c r="E75" s="57" t="s">
        <v>374</v>
      </c>
      <c r="F75" s="31">
        <f>F74</f>
        <v>1032</v>
      </c>
      <c r="G75" s="1" t="s">
        <v>475</v>
      </c>
      <c r="H75" s="62" t="str">
        <f>VLOOKUP(E75,'변수 타입'!$B$5:$E$14,2,FALSE)</f>
        <v>int</v>
      </c>
      <c r="I75" s="37"/>
      <c r="J75" s="90"/>
      <c r="K75" s="128" t="s">
        <v>468</v>
      </c>
      <c r="L75" s="129"/>
    </row>
    <row r="76" spans="1:13" ht="15.95" customHeight="1">
      <c r="B76" s="29">
        <v>2</v>
      </c>
      <c r="C76" s="26" t="s">
        <v>373</v>
      </c>
      <c r="D76" s="30" t="s">
        <v>368</v>
      </c>
      <c r="E76" s="57" t="s">
        <v>374</v>
      </c>
      <c r="F76" s="31">
        <f>SUM(F75+VLOOKUP(E75,'변수 타입'!$B$5:$E$14,3,FALSE))</f>
        <v>1036</v>
      </c>
      <c r="G76" s="135" t="s">
        <v>473</v>
      </c>
      <c r="H76" s="62" t="str">
        <f>VLOOKUP(E76,'변수 타입'!$B$5:$E$14,2,FALSE)</f>
        <v>int</v>
      </c>
      <c r="I76" s="37" t="s">
        <v>499</v>
      </c>
      <c r="J76" s="92"/>
      <c r="K76" s="122" t="s">
        <v>468</v>
      </c>
      <c r="L76" s="123"/>
    </row>
    <row r="77" spans="1:13" ht="15.95" customHeight="1">
      <c r="B77" s="29">
        <v>3</v>
      </c>
      <c r="C77" s="26" t="s">
        <v>373</v>
      </c>
      <c r="D77" s="30" t="s">
        <v>368</v>
      </c>
      <c r="E77" s="57" t="s">
        <v>374</v>
      </c>
      <c r="F77" s="31">
        <f>SUM(F76+VLOOKUP(E76,'변수 타입'!$B$5:$E$14,3,FALSE))</f>
        <v>1040</v>
      </c>
      <c r="G77" s="135" t="s">
        <v>474</v>
      </c>
      <c r="H77" s="62" t="str">
        <f>VLOOKUP(E77,'변수 타입'!$B$5:$E$14,2,FALSE)</f>
        <v>int</v>
      </c>
      <c r="I77" s="37" t="s">
        <v>498</v>
      </c>
      <c r="J77" s="92"/>
      <c r="K77" s="122"/>
      <c r="L77" s="123" t="s">
        <v>468</v>
      </c>
    </row>
    <row r="78" spans="1:13" ht="15.95" customHeight="1">
      <c r="B78" s="29">
        <v>4</v>
      </c>
      <c r="C78" s="26" t="s">
        <v>373</v>
      </c>
      <c r="D78" s="30" t="s">
        <v>368</v>
      </c>
      <c r="E78" s="57" t="s">
        <v>374</v>
      </c>
      <c r="F78" s="31">
        <f>SUM(F77+VLOOKUP(E77,'변수 타입'!$B$5:$E$14,3,FALSE))</f>
        <v>1044</v>
      </c>
      <c r="G78" s="7" t="s">
        <v>470</v>
      </c>
      <c r="H78" s="62" t="str">
        <f>VLOOKUP(E78,'변수 타입'!$B$5:$E$14,2,FALSE)</f>
        <v>int</v>
      </c>
      <c r="I78" s="45"/>
      <c r="J78" s="92"/>
      <c r="K78" s="122"/>
      <c r="L78" s="123"/>
      <c r="M78" s="33" t="s">
        <v>500</v>
      </c>
    </row>
    <row r="79" spans="1:13" ht="15.95" customHeight="1">
      <c r="B79" s="29">
        <v>5</v>
      </c>
      <c r="C79" s="26" t="s">
        <v>373</v>
      </c>
      <c r="D79" s="30" t="s">
        <v>368</v>
      </c>
      <c r="E79" s="57" t="s">
        <v>374</v>
      </c>
      <c r="F79" s="31">
        <f>SUM(F78+VLOOKUP(E78,'변수 타입'!$B$5:$E$14,3,FALSE))</f>
        <v>1048</v>
      </c>
      <c r="G79" s="7" t="s">
        <v>470</v>
      </c>
      <c r="H79" s="62" t="str">
        <f>VLOOKUP(E79,'변수 타입'!$B$5:$E$14,2,FALSE)</f>
        <v>int</v>
      </c>
      <c r="I79" s="37"/>
      <c r="J79" s="92"/>
      <c r="K79" s="122"/>
      <c r="L79" s="123"/>
      <c r="M79" s="33" t="s">
        <v>501</v>
      </c>
    </row>
    <row r="80" spans="1:13" ht="15.95" customHeight="1">
      <c r="B80" s="29">
        <v>6</v>
      </c>
      <c r="C80" s="26" t="s">
        <v>373</v>
      </c>
      <c r="D80" s="30" t="s">
        <v>368</v>
      </c>
      <c r="E80" s="57" t="s">
        <v>374</v>
      </c>
      <c r="F80" s="31">
        <f>SUM(F79+VLOOKUP(E79,'변수 타입'!$B$5:$E$14,3,FALSE))</f>
        <v>1052</v>
      </c>
      <c r="G80" s="7" t="s">
        <v>470</v>
      </c>
      <c r="H80" s="62" t="str">
        <f>VLOOKUP(E80,'변수 타입'!$B$5:$E$14,2,FALSE)</f>
        <v>int</v>
      </c>
      <c r="I80" s="37"/>
      <c r="J80" s="92"/>
      <c r="K80" s="122"/>
      <c r="L80" s="123"/>
      <c r="M80" s="33" t="s">
        <v>501</v>
      </c>
    </row>
    <row r="81" spans="2:13" ht="15.95" customHeight="1">
      <c r="B81" s="29">
        <v>7</v>
      </c>
      <c r="C81" s="26" t="s">
        <v>373</v>
      </c>
      <c r="D81" s="30" t="s">
        <v>368</v>
      </c>
      <c r="E81" s="57" t="s">
        <v>374</v>
      </c>
      <c r="F81" s="31">
        <f>SUM(F80+VLOOKUP(E80,'변수 타입'!$B$5:$E$14,3,FALSE))</f>
        <v>1056</v>
      </c>
      <c r="G81" s="6" t="s">
        <v>273</v>
      </c>
      <c r="H81" s="62" t="str">
        <f>VLOOKUP(E81,'변수 타입'!$B$5:$E$14,2,FALSE)</f>
        <v>int</v>
      </c>
      <c r="I81" s="45" t="s">
        <v>407</v>
      </c>
      <c r="J81" s="92"/>
      <c r="K81" s="122" t="s">
        <v>468</v>
      </c>
      <c r="L81" s="123"/>
    </row>
    <row r="82" spans="2:13" ht="15.95" customHeight="1">
      <c r="B82" s="29">
        <v>8</v>
      </c>
      <c r="C82" s="26" t="s">
        <v>373</v>
      </c>
      <c r="D82" s="30" t="s">
        <v>368</v>
      </c>
      <c r="E82" s="57" t="s">
        <v>374</v>
      </c>
      <c r="F82" s="31">
        <f>SUM(F81+VLOOKUP(E81,'변수 타입'!$B$5:$E$14,3,FALSE))</f>
        <v>1060</v>
      </c>
      <c r="G82" s="1" t="s">
        <v>359</v>
      </c>
      <c r="H82" s="62" t="str">
        <f>VLOOKUP(E82,'변수 타입'!$B$5:$E$14,2,FALSE)</f>
        <v>int</v>
      </c>
      <c r="I82" s="45"/>
      <c r="J82" s="120" t="s">
        <v>274</v>
      </c>
      <c r="K82" s="122" t="s">
        <v>468</v>
      </c>
      <c r="L82" s="123"/>
    </row>
    <row r="83" spans="2:13" ht="15.95" customHeight="1">
      <c r="B83" s="29">
        <v>9</v>
      </c>
      <c r="C83" s="26" t="s">
        <v>373</v>
      </c>
      <c r="D83" s="30" t="s">
        <v>368</v>
      </c>
      <c r="E83" s="57" t="s">
        <v>374</v>
      </c>
      <c r="F83" s="31">
        <f>SUM(F82+VLOOKUP(E82,'변수 타입'!$B$5:$E$14,3,FALSE))</f>
        <v>1064</v>
      </c>
      <c r="G83" s="1" t="s">
        <v>360</v>
      </c>
      <c r="H83" s="62" t="str">
        <f>VLOOKUP(E83,'변수 타입'!$B$5:$E$14,2,FALSE)</f>
        <v>int</v>
      </c>
      <c r="I83" s="45"/>
      <c r="J83" s="120"/>
      <c r="K83" s="122" t="s">
        <v>468</v>
      </c>
      <c r="L83" s="123"/>
    </row>
    <row r="84" spans="2:13" ht="15.95" customHeight="1">
      <c r="B84" s="29">
        <v>10</v>
      </c>
      <c r="C84" s="26" t="s">
        <v>373</v>
      </c>
      <c r="D84" s="30" t="s">
        <v>368</v>
      </c>
      <c r="E84" s="57" t="s">
        <v>374</v>
      </c>
      <c r="F84" s="31">
        <f>SUM(F83+VLOOKUP(E83,'변수 타입'!$B$5:$E$14,3,FALSE))</f>
        <v>1068</v>
      </c>
      <c r="G84" s="1" t="s">
        <v>361</v>
      </c>
      <c r="H84" s="62" t="str">
        <f>VLOOKUP(E84,'변수 타입'!$B$5:$E$14,2,FALSE)</f>
        <v>int</v>
      </c>
      <c r="I84" s="45"/>
      <c r="J84" s="120" t="s">
        <v>274</v>
      </c>
      <c r="K84" s="122" t="s">
        <v>468</v>
      </c>
      <c r="L84" s="123"/>
    </row>
    <row r="85" spans="2:13" ht="15.95" customHeight="1">
      <c r="B85" s="29">
        <v>11</v>
      </c>
      <c r="C85" s="26" t="s">
        <v>373</v>
      </c>
      <c r="D85" s="30" t="s">
        <v>368</v>
      </c>
      <c r="E85" s="57" t="s">
        <v>374</v>
      </c>
      <c r="F85" s="31">
        <f>SUM(F84+VLOOKUP(E84,'변수 타입'!$B$5:$E$14,3,FALSE))</f>
        <v>1072</v>
      </c>
      <c r="G85" s="1" t="s">
        <v>362</v>
      </c>
      <c r="H85" s="62" t="str">
        <f>VLOOKUP(E85,'변수 타입'!$B$5:$E$14,2,FALSE)</f>
        <v>int</v>
      </c>
      <c r="I85" s="45"/>
      <c r="J85" s="120"/>
      <c r="K85" s="122" t="s">
        <v>468</v>
      </c>
      <c r="L85" s="123"/>
    </row>
    <row r="86" spans="2:13" ht="15.95" customHeight="1">
      <c r="B86" s="29">
        <v>12</v>
      </c>
      <c r="C86" s="26" t="s">
        <v>373</v>
      </c>
      <c r="D86" s="30" t="s">
        <v>368</v>
      </c>
      <c r="E86" s="57" t="s">
        <v>374</v>
      </c>
      <c r="F86" s="31">
        <f>SUM(F85+VLOOKUP(E85,'변수 타입'!$B$5:$E$14,3,FALSE))</f>
        <v>1076</v>
      </c>
      <c r="G86" s="6" t="s">
        <v>471</v>
      </c>
      <c r="H86" s="62" t="str">
        <f>VLOOKUP(E86,'변수 타입'!$B$5:$E$14,2,FALSE)</f>
        <v>int</v>
      </c>
      <c r="I86" s="45"/>
      <c r="J86" s="120" t="s">
        <v>158</v>
      </c>
      <c r="K86" s="122"/>
      <c r="L86" s="123"/>
    </row>
    <row r="87" spans="2:13" ht="15.95" customHeight="1">
      <c r="B87" s="29">
        <v>13</v>
      </c>
      <c r="C87" s="26" t="s">
        <v>373</v>
      </c>
      <c r="D87" s="30" t="s">
        <v>368</v>
      </c>
      <c r="E87" s="57" t="s">
        <v>374</v>
      </c>
      <c r="F87" s="31">
        <f>SUM(F86+VLOOKUP(E86,'변수 타입'!$B$5:$E$14,3,FALSE))</f>
        <v>1080</v>
      </c>
      <c r="G87" s="6" t="s">
        <v>472</v>
      </c>
      <c r="H87" s="62" t="str">
        <f>VLOOKUP(E87,'변수 타입'!$B$5:$E$14,2,FALSE)</f>
        <v>int</v>
      </c>
      <c r="I87" s="45"/>
      <c r="J87" s="120" t="s">
        <v>158</v>
      </c>
      <c r="K87" s="122"/>
      <c r="L87" s="123"/>
    </row>
    <row r="88" spans="2:13" ht="15.95" customHeight="1">
      <c r="B88" s="29">
        <v>14</v>
      </c>
      <c r="C88" s="26" t="s">
        <v>373</v>
      </c>
      <c r="D88" s="30" t="s">
        <v>368</v>
      </c>
      <c r="E88" s="57" t="s">
        <v>374</v>
      </c>
      <c r="F88" s="31">
        <f>SUM(F87+VLOOKUP(E87,'변수 타입'!$B$5:$E$14,3,FALSE))</f>
        <v>1084</v>
      </c>
      <c r="G88" s="6" t="s">
        <v>363</v>
      </c>
      <c r="H88" s="62" t="str">
        <f>VLOOKUP(E88,'변수 타입'!$B$5:$E$14,2,FALSE)</f>
        <v>int</v>
      </c>
      <c r="I88" s="45"/>
      <c r="J88" s="120" t="s">
        <v>274</v>
      </c>
      <c r="K88" s="122" t="s">
        <v>468</v>
      </c>
      <c r="L88" s="123"/>
    </row>
    <row r="89" spans="2:13" ht="15.95" customHeight="1">
      <c r="B89" s="29">
        <v>15</v>
      </c>
      <c r="C89" s="26" t="s">
        <v>373</v>
      </c>
      <c r="D89" s="30" t="s">
        <v>368</v>
      </c>
      <c r="E89" s="57" t="s">
        <v>374</v>
      </c>
      <c r="F89" s="31">
        <f>SUM(F88+VLOOKUP(E88,'변수 타입'!$B$5:$E$14,3,FALSE))</f>
        <v>1088</v>
      </c>
      <c r="G89" s="6" t="s">
        <v>364</v>
      </c>
      <c r="H89" s="62" t="str">
        <f>VLOOKUP(E89,'변수 타입'!$B$5:$E$14,2,FALSE)</f>
        <v>int</v>
      </c>
      <c r="I89" s="45"/>
      <c r="J89" s="120" t="s">
        <v>274</v>
      </c>
      <c r="K89" s="122" t="s">
        <v>468</v>
      </c>
      <c r="L89" s="123"/>
    </row>
    <row r="90" spans="2:13" ht="15.95" customHeight="1">
      <c r="B90" s="29">
        <v>16</v>
      </c>
      <c r="C90" s="26" t="s">
        <v>373</v>
      </c>
      <c r="D90" s="30" t="s">
        <v>368</v>
      </c>
      <c r="E90" s="57" t="s">
        <v>374</v>
      </c>
      <c r="F90" s="31">
        <f>SUM(F89+VLOOKUP(E89,'변수 타입'!$B$5:$E$14,3,FALSE))</f>
        <v>1092</v>
      </c>
      <c r="G90" s="6" t="s">
        <v>569</v>
      </c>
      <c r="H90" s="62" t="str">
        <f>VLOOKUP(E90,'변수 타입'!$B$5:$E$14,2,FALSE)</f>
        <v>int</v>
      </c>
      <c r="I90" s="45"/>
      <c r="J90" s="120" t="s">
        <v>274</v>
      </c>
      <c r="K90" s="122"/>
      <c r="L90" s="123" t="s">
        <v>468</v>
      </c>
    </row>
    <row r="91" spans="2:13" ht="15.95" customHeight="1">
      <c r="B91" s="29">
        <v>17</v>
      </c>
      <c r="C91" s="26" t="s">
        <v>373</v>
      </c>
      <c r="D91" s="30" t="s">
        <v>368</v>
      </c>
      <c r="E91" s="57" t="s">
        <v>374</v>
      </c>
      <c r="F91" s="31">
        <f>SUM(F90+VLOOKUP(E90,'변수 타입'!$B$5:$E$14,3,FALSE))</f>
        <v>1096</v>
      </c>
      <c r="G91" s="6" t="s">
        <v>558</v>
      </c>
      <c r="H91" s="62" t="str">
        <f>VLOOKUP(E91,'변수 타입'!$B$5:$E$14,2,FALSE)</f>
        <v>int</v>
      </c>
      <c r="I91" s="45"/>
      <c r="J91" s="120" t="s">
        <v>274</v>
      </c>
      <c r="K91" s="122"/>
      <c r="L91" s="123" t="s">
        <v>468</v>
      </c>
    </row>
    <row r="92" spans="2:13" ht="15.95" customHeight="1">
      <c r="B92" s="29">
        <v>18</v>
      </c>
      <c r="C92" s="26" t="s">
        <v>373</v>
      </c>
      <c r="D92" s="30" t="s">
        <v>368</v>
      </c>
      <c r="E92" s="57" t="s">
        <v>374</v>
      </c>
      <c r="F92" s="31">
        <f>SUM(F91+VLOOKUP(E91,'변수 타입'!$B$5:$E$14,3,FALSE))</f>
        <v>1100</v>
      </c>
      <c r="G92" s="6" t="s">
        <v>570</v>
      </c>
      <c r="H92" s="62" t="str">
        <f>VLOOKUP(E92,'변수 타입'!$B$5:$E$14,2,FALSE)</f>
        <v>int</v>
      </c>
      <c r="I92" s="45"/>
      <c r="J92" s="120" t="s">
        <v>274</v>
      </c>
      <c r="K92" s="122"/>
      <c r="L92" s="123" t="s">
        <v>468</v>
      </c>
      <c r="M92" s="33" t="s">
        <v>559</v>
      </c>
    </row>
    <row r="93" spans="2:13" ht="15.95" customHeight="1">
      <c r="B93" s="29">
        <v>19</v>
      </c>
      <c r="C93" s="26" t="s">
        <v>373</v>
      </c>
      <c r="D93" s="30" t="s">
        <v>368</v>
      </c>
      <c r="E93" s="57" t="s">
        <v>374</v>
      </c>
      <c r="F93" s="31">
        <f>SUM(F92+VLOOKUP(E92,'변수 타입'!$B$5:$E$14,3,FALSE))</f>
        <v>1104</v>
      </c>
      <c r="G93" s="6" t="s">
        <v>571</v>
      </c>
      <c r="H93" s="62" t="str">
        <f>VLOOKUP(E93,'변수 타입'!$B$5:$E$14,2,FALSE)</f>
        <v>int</v>
      </c>
      <c r="I93" s="45"/>
      <c r="J93" s="120" t="s">
        <v>274</v>
      </c>
      <c r="K93" s="122"/>
      <c r="L93" s="123" t="s">
        <v>468</v>
      </c>
      <c r="M93" s="33" t="s">
        <v>559</v>
      </c>
    </row>
    <row r="94" spans="2:13" ht="15.95" customHeight="1">
      <c r="B94" s="29">
        <v>20</v>
      </c>
      <c r="C94" s="26" t="s">
        <v>373</v>
      </c>
      <c r="D94" s="30" t="s">
        <v>368</v>
      </c>
      <c r="E94" s="57" t="s">
        <v>374</v>
      </c>
      <c r="F94" s="31">
        <f>SUM(F93+VLOOKUP(E93,'변수 타입'!$B$5:$E$14,3,FALSE))</f>
        <v>1108</v>
      </c>
      <c r="G94" s="6" t="s">
        <v>572</v>
      </c>
      <c r="H94" s="62" t="str">
        <f>VLOOKUP(E94,'변수 타입'!$B$5:$E$14,2,FALSE)</f>
        <v>int</v>
      </c>
      <c r="I94" s="45"/>
      <c r="J94" s="120" t="s">
        <v>274</v>
      </c>
      <c r="K94" s="122"/>
      <c r="L94" s="123" t="s">
        <v>468</v>
      </c>
      <c r="M94" s="33" t="s">
        <v>560</v>
      </c>
    </row>
    <row r="95" spans="2:13" ht="15.95" customHeight="1">
      <c r="B95" s="29">
        <v>21</v>
      </c>
      <c r="C95" s="26" t="s">
        <v>373</v>
      </c>
      <c r="D95" s="30" t="s">
        <v>368</v>
      </c>
      <c r="E95" s="57" t="s">
        <v>374</v>
      </c>
      <c r="F95" s="31">
        <f>SUM(F94+VLOOKUP(E94,'변수 타입'!$B$5:$E$14,3,FALSE))</f>
        <v>1112</v>
      </c>
      <c r="G95" s="6" t="s">
        <v>573</v>
      </c>
      <c r="H95" s="62" t="str">
        <f>VLOOKUP(E95,'변수 타입'!$B$5:$E$14,2,FALSE)</f>
        <v>int</v>
      </c>
      <c r="I95" s="45"/>
      <c r="J95" s="120" t="s">
        <v>274</v>
      </c>
      <c r="K95" s="122"/>
      <c r="L95" s="123" t="s">
        <v>468</v>
      </c>
      <c r="M95" s="33" t="s">
        <v>560</v>
      </c>
    </row>
    <row r="96" spans="2:13" ht="15.95" customHeight="1">
      <c r="B96" s="29">
        <v>22</v>
      </c>
      <c r="C96" s="26" t="s">
        <v>373</v>
      </c>
      <c r="D96" s="30" t="s">
        <v>368</v>
      </c>
      <c r="E96" s="57" t="s">
        <v>374</v>
      </c>
      <c r="F96" s="31">
        <f>SUM(F95+VLOOKUP(E95,'변수 타입'!$B$5:$E$14,3,FALSE))</f>
        <v>1116</v>
      </c>
      <c r="G96" s="6" t="s">
        <v>574</v>
      </c>
      <c r="H96" s="62" t="str">
        <f>VLOOKUP(E96,'변수 타입'!$B$5:$E$14,2,FALSE)</f>
        <v>int</v>
      </c>
      <c r="I96" s="37"/>
      <c r="J96" s="120" t="s">
        <v>274</v>
      </c>
      <c r="K96" s="122"/>
      <c r="L96" s="123" t="s">
        <v>468</v>
      </c>
      <c r="M96" s="33" t="s">
        <v>561</v>
      </c>
    </row>
    <row r="97" spans="2:13" ht="15.95" customHeight="1">
      <c r="B97" s="29">
        <v>23</v>
      </c>
      <c r="C97" s="26" t="s">
        <v>373</v>
      </c>
      <c r="D97" s="30" t="s">
        <v>368</v>
      </c>
      <c r="E97" s="57" t="s">
        <v>374</v>
      </c>
      <c r="F97" s="31">
        <f>SUM(F96+VLOOKUP(E96,'변수 타입'!$B$5:$E$14,3,FALSE))</f>
        <v>1120</v>
      </c>
      <c r="G97" s="6" t="s">
        <v>575</v>
      </c>
      <c r="H97" s="62" t="str">
        <f>VLOOKUP(E97,'변수 타입'!$B$5:$E$14,2,FALSE)</f>
        <v>int</v>
      </c>
      <c r="I97" s="37"/>
      <c r="J97" s="120" t="s">
        <v>274</v>
      </c>
      <c r="K97" s="122"/>
      <c r="L97" s="123" t="s">
        <v>465</v>
      </c>
      <c r="M97" s="33" t="s">
        <v>561</v>
      </c>
    </row>
    <row r="98" spans="2:13" ht="15.95" customHeight="1">
      <c r="B98" s="29">
        <v>24</v>
      </c>
      <c r="C98" s="26" t="s">
        <v>373</v>
      </c>
      <c r="D98" s="30" t="s">
        <v>368</v>
      </c>
      <c r="E98" s="57" t="s">
        <v>374</v>
      </c>
      <c r="F98" s="31">
        <f>SUM(F97+VLOOKUP(E97,'변수 타입'!$B$5:$E$14,3,FALSE))</f>
        <v>1124</v>
      </c>
      <c r="G98" s="6" t="s">
        <v>576</v>
      </c>
      <c r="H98" s="62" t="str">
        <f>VLOOKUP(E98,'변수 타입'!$B$5:$E$14,2,FALSE)</f>
        <v>int</v>
      </c>
      <c r="I98" s="37"/>
      <c r="J98" s="120" t="s">
        <v>274</v>
      </c>
      <c r="K98" s="122"/>
      <c r="L98" s="123" t="s">
        <v>465</v>
      </c>
      <c r="M98" s="33" t="s">
        <v>562</v>
      </c>
    </row>
    <row r="99" spans="2:13" ht="15.95" customHeight="1">
      <c r="B99" s="29">
        <v>25</v>
      </c>
      <c r="C99" s="26" t="s">
        <v>373</v>
      </c>
      <c r="D99" s="30" t="s">
        <v>368</v>
      </c>
      <c r="E99" s="57" t="s">
        <v>374</v>
      </c>
      <c r="F99" s="31">
        <f>SUM(F98+VLOOKUP(E98,'변수 타입'!$B$5:$E$14,3,FALSE))</f>
        <v>1128</v>
      </c>
      <c r="G99" s="6" t="s">
        <v>577</v>
      </c>
      <c r="H99" s="62" t="str">
        <f>VLOOKUP(E99,'변수 타입'!$B$5:$E$14,2,FALSE)</f>
        <v>int</v>
      </c>
      <c r="I99" s="37"/>
      <c r="J99" s="120" t="s">
        <v>274</v>
      </c>
      <c r="K99" s="122"/>
      <c r="L99" s="123" t="s">
        <v>465</v>
      </c>
      <c r="M99" s="33" t="s">
        <v>562</v>
      </c>
    </row>
    <row r="100" spans="2:13" ht="15.95" customHeight="1">
      <c r="B100" s="29">
        <v>26</v>
      </c>
      <c r="C100" s="26" t="s">
        <v>373</v>
      </c>
      <c r="D100" s="30" t="s">
        <v>368</v>
      </c>
      <c r="E100" s="57" t="s">
        <v>374</v>
      </c>
      <c r="F100" s="31">
        <f>SUM(F99+VLOOKUP(E99,'변수 타입'!$B$5:$E$14,3,FALSE))</f>
        <v>1132</v>
      </c>
      <c r="G100" s="135" t="s">
        <v>469</v>
      </c>
      <c r="H100" s="62" t="str">
        <f>VLOOKUP(E100,'변수 타입'!$B$5:$E$14,2,FALSE)</f>
        <v>int</v>
      </c>
      <c r="I100" s="37"/>
      <c r="J100" s="20"/>
      <c r="K100" s="122"/>
      <c r="L100" s="123"/>
    </row>
    <row r="101" spans="2:13" ht="15.95" customHeight="1">
      <c r="B101" s="29">
        <v>27</v>
      </c>
      <c r="C101" s="26" t="s">
        <v>373</v>
      </c>
      <c r="D101" s="30" t="s">
        <v>368</v>
      </c>
      <c r="E101" s="57" t="s">
        <v>374</v>
      </c>
      <c r="F101" s="31">
        <f>SUM(F100+VLOOKUP(E100,'변수 타입'!$B$5:$E$14,3,FALSE))</f>
        <v>1136</v>
      </c>
      <c r="G101" s="135" t="s">
        <v>469</v>
      </c>
      <c r="H101" s="62" t="str">
        <f>VLOOKUP(E101,'변수 타입'!$B$5:$E$14,2,FALSE)</f>
        <v>int</v>
      </c>
      <c r="I101" s="37"/>
      <c r="J101" s="20"/>
      <c r="K101" s="122"/>
      <c r="L101" s="123"/>
    </row>
    <row r="102" spans="2:13" ht="15.95" customHeight="1">
      <c r="B102" s="29">
        <v>28</v>
      </c>
      <c r="C102" s="26" t="s">
        <v>373</v>
      </c>
      <c r="D102" s="30" t="s">
        <v>368</v>
      </c>
      <c r="E102" s="57" t="s">
        <v>374</v>
      </c>
      <c r="F102" s="133">
        <f>SUM(F101+VLOOKUP(E101,'변수 타입'!$B$5:$E$14,3,FALSE))</f>
        <v>1140</v>
      </c>
      <c r="G102" s="6" t="s">
        <v>476</v>
      </c>
      <c r="H102" s="62" t="str">
        <f>VLOOKUP(E102,'변수 타입'!$B$5:$E$14,2,FALSE)</f>
        <v>int</v>
      </c>
      <c r="I102" s="37"/>
      <c r="J102" s="92" t="s">
        <v>700</v>
      </c>
      <c r="K102" s="122"/>
      <c r="L102" s="123" t="s">
        <v>465</v>
      </c>
      <c r="M102" s="33" t="s">
        <v>489</v>
      </c>
    </row>
    <row r="103" spans="2:13" ht="15.95" customHeight="1">
      <c r="B103" s="29">
        <v>29</v>
      </c>
      <c r="C103" s="26" t="s">
        <v>373</v>
      </c>
      <c r="D103" s="30" t="s">
        <v>368</v>
      </c>
      <c r="E103" s="57" t="s">
        <v>374</v>
      </c>
      <c r="F103" s="133">
        <f>SUM(F102+VLOOKUP(E102,'변수 타입'!$B$5:$E$14,3,FALSE))</f>
        <v>1144</v>
      </c>
      <c r="G103" s="6" t="s">
        <v>481</v>
      </c>
      <c r="H103" s="62" t="str">
        <f>VLOOKUP(E103,'변수 타입'!$B$5:$E$14,2,FALSE)</f>
        <v>int</v>
      </c>
      <c r="I103" s="37"/>
      <c r="J103" s="92" t="s">
        <v>701</v>
      </c>
      <c r="K103" s="122"/>
      <c r="L103" s="123" t="s">
        <v>465</v>
      </c>
    </row>
    <row r="104" spans="2:13" ht="15.95" customHeight="1">
      <c r="B104" s="29">
        <v>30</v>
      </c>
      <c r="C104" s="26" t="s">
        <v>373</v>
      </c>
      <c r="D104" s="30" t="s">
        <v>368</v>
      </c>
      <c r="E104" s="57" t="s">
        <v>374</v>
      </c>
      <c r="F104" s="133">
        <f>SUM(F103+VLOOKUP(E103,'변수 타입'!$B$5:$E$14,3,FALSE))</f>
        <v>1148</v>
      </c>
      <c r="G104" s="6" t="s">
        <v>477</v>
      </c>
      <c r="H104" s="62" t="str">
        <f>VLOOKUP(E104,'변수 타입'!$B$5:$E$14,2,FALSE)</f>
        <v>int</v>
      </c>
      <c r="I104" s="37"/>
      <c r="J104" s="92" t="s">
        <v>701</v>
      </c>
      <c r="K104" s="122"/>
      <c r="L104" s="123" t="s">
        <v>465</v>
      </c>
    </row>
    <row r="105" spans="2:13" ht="15.95" customHeight="1">
      <c r="B105" s="29">
        <v>31</v>
      </c>
      <c r="C105" s="26" t="s">
        <v>373</v>
      </c>
      <c r="D105" s="30" t="s">
        <v>368</v>
      </c>
      <c r="E105" s="57" t="s">
        <v>374</v>
      </c>
      <c r="F105" s="133">
        <f>SUM(F104+VLOOKUP(E104,'변수 타입'!$B$5:$E$14,3,FALSE))</f>
        <v>1152</v>
      </c>
      <c r="G105" s="6" t="s">
        <v>482</v>
      </c>
      <c r="H105" s="62" t="str">
        <f>VLOOKUP(E105,'변수 타입'!$B$5:$E$14,2,FALSE)</f>
        <v>int</v>
      </c>
      <c r="I105" s="37"/>
      <c r="J105" s="20" t="s">
        <v>701</v>
      </c>
      <c r="K105" s="122"/>
      <c r="L105" s="123" t="s">
        <v>465</v>
      </c>
    </row>
    <row r="106" spans="2:13" ht="15.95" customHeight="1">
      <c r="B106" s="29">
        <v>32</v>
      </c>
      <c r="C106" s="26" t="s">
        <v>373</v>
      </c>
      <c r="D106" s="30" t="s">
        <v>368</v>
      </c>
      <c r="E106" s="57" t="s">
        <v>374</v>
      </c>
      <c r="F106" s="133">
        <f>SUM(F105+VLOOKUP(E105,'변수 타입'!$B$5:$E$14,3,FALSE))</f>
        <v>1156</v>
      </c>
      <c r="G106" s="6" t="s">
        <v>478</v>
      </c>
      <c r="H106" s="62" t="str">
        <f>VLOOKUP(E106,'변수 타입'!$B$5:$E$14,2,FALSE)</f>
        <v>int</v>
      </c>
      <c r="I106" s="37"/>
      <c r="J106" s="20" t="s">
        <v>701</v>
      </c>
      <c r="K106" s="122"/>
      <c r="L106" s="123" t="s">
        <v>465</v>
      </c>
    </row>
    <row r="107" spans="2:13" ht="15.95" customHeight="1">
      <c r="B107" s="29">
        <v>33</v>
      </c>
      <c r="C107" s="26" t="s">
        <v>373</v>
      </c>
      <c r="D107" s="30" t="s">
        <v>368</v>
      </c>
      <c r="E107" s="57" t="s">
        <v>374</v>
      </c>
      <c r="F107" s="133">
        <f>SUM(F106+VLOOKUP(E106,'변수 타입'!$B$5:$E$14,3,FALSE))</f>
        <v>1160</v>
      </c>
      <c r="G107" s="6" t="s">
        <v>483</v>
      </c>
      <c r="H107" s="62" t="str">
        <f>VLOOKUP(E107,'변수 타입'!$B$5:$E$14,2,FALSE)</f>
        <v>int</v>
      </c>
      <c r="I107" s="37"/>
      <c r="J107" s="20" t="s">
        <v>701</v>
      </c>
      <c r="K107" s="122"/>
      <c r="L107" s="123" t="s">
        <v>465</v>
      </c>
    </row>
    <row r="108" spans="2:13" ht="15.95" customHeight="1">
      <c r="B108" s="29">
        <v>34</v>
      </c>
      <c r="C108" s="26" t="s">
        <v>373</v>
      </c>
      <c r="D108" s="30" t="s">
        <v>368</v>
      </c>
      <c r="E108" s="57" t="s">
        <v>374</v>
      </c>
      <c r="F108" s="133">
        <f>SUM(F107+VLOOKUP(E107,'변수 타입'!$B$5:$E$14,3,FALSE))</f>
        <v>1164</v>
      </c>
      <c r="G108" s="6" t="s">
        <v>479</v>
      </c>
      <c r="H108" s="62" t="str">
        <f>VLOOKUP(E108,'변수 타입'!$B$5:$E$14,2,FALSE)</f>
        <v>int</v>
      </c>
      <c r="I108" s="37"/>
      <c r="J108" s="20" t="s">
        <v>701</v>
      </c>
      <c r="K108" s="122"/>
      <c r="L108" s="123" t="s">
        <v>465</v>
      </c>
    </row>
    <row r="109" spans="2:13" ht="15.95" customHeight="1">
      <c r="B109" s="29">
        <v>35</v>
      </c>
      <c r="C109" s="26" t="s">
        <v>373</v>
      </c>
      <c r="D109" s="30" t="s">
        <v>368</v>
      </c>
      <c r="E109" s="57" t="s">
        <v>374</v>
      </c>
      <c r="F109" s="133">
        <f>SUM(F108+VLOOKUP(E108,'변수 타입'!$B$5:$E$14,3,FALSE))</f>
        <v>1168</v>
      </c>
      <c r="G109" s="6" t="s">
        <v>484</v>
      </c>
      <c r="H109" s="62" t="str">
        <f>VLOOKUP(E109,'변수 타입'!$B$5:$E$14,2,FALSE)</f>
        <v>int</v>
      </c>
      <c r="I109" s="37"/>
      <c r="J109" s="20" t="s">
        <v>701</v>
      </c>
      <c r="K109" s="122"/>
      <c r="L109" s="123" t="s">
        <v>465</v>
      </c>
    </row>
    <row r="110" spans="2:13" ht="15.95" customHeight="1">
      <c r="B110" s="29">
        <v>36</v>
      </c>
      <c r="C110" s="26" t="s">
        <v>373</v>
      </c>
      <c r="D110" s="30" t="s">
        <v>368</v>
      </c>
      <c r="E110" s="57" t="s">
        <v>374</v>
      </c>
      <c r="F110" s="133">
        <f>SUM(F109+VLOOKUP(E109,'변수 타입'!$B$5:$E$14,3,FALSE))</f>
        <v>1172</v>
      </c>
      <c r="G110" s="6" t="s">
        <v>480</v>
      </c>
      <c r="H110" s="62" t="str">
        <f>VLOOKUP(E110,'변수 타입'!$B$5:$E$14,2,FALSE)</f>
        <v>int</v>
      </c>
      <c r="I110" s="37"/>
      <c r="J110" s="20" t="s">
        <v>701</v>
      </c>
      <c r="K110" s="122"/>
      <c r="L110" s="123" t="s">
        <v>465</v>
      </c>
    </row>
    <row r="111" spans="2:13" ht="15.95" customHeight="1">
      <c r="B111" s="29">
        <v>37</v>
      </c>
      <c r="C111" s="26" t="s">
        <v>373</v>
      </c>
      <c r="D111" s="30" t="s">
        <v>368</v>
      </c>
      <c r="E111" s="57" t="s">
        <v>374</v>
      </c>
      <c r="F111" s="133">
        <f>SUM(F110+VLOOKUP(E110,'변수 타입'!$B$5:$E$14,3,FALSE))</f>
        <v>1176</v>
      </c>
      <c r="G111" s="6" t="s">
        <v>485</v>
      </c>
      <c r="H111" s="62" t="str">
        <f>VLOOKUP(E111,'변수 타입'!$B$5:$E$14,2,FALSE)</f>
        <v>int</v>
      </c>
      <c r="I111" s="37"/>
      <c r="J111" s="20" t="s">
        <v>701</v>
      </c>
      <c r="K111" s="122"/>
      <c r="L111" s="123" t="s">
        <v>465</v>
      </c>
    </row>
    <row r="112" spans="2:13" ht="15.95" customHeight="1">
      <c r="B112" s="29">
        <v>38</v>
      </c>
      <c r="C112" s="26" t="s">
        <v>373</v>
      </c>
      <c r="D112" s="30" t="s">
        <v>368</v>
      </c>
      <c r="E112" s="57" t="s">
        <v>374</v>
      </c>
      <c r="F112" s="31">
        <f>SUM(F111+VLOOKUP(E111,'변수 타입'!$B$5:$E$14,3,FALSE))</f>
        <v>1180</v>
      </c>
      <c r="G112" s="6" t="s">
        <v>295</v>
      </c>
      <c r="H112" s="62" t="str">
        <f>VLOOKUP(E112,'변수 타입'!$B$5:$E$14,2,FALSE)</f>
        <v>int</v>
      </c>
      <c r="I112" s="37"/>
      <c r="J112" s="120" t="s">
        <v>274</v>
      </c>
      <c r="K112" s="122"/>
      <c r="L112" s="123" t="s">
        <v>465</v>
      </c>
      <c r="M112" s="33" t="s">
        <v>563</v>
      </c>
    </row>
    <row r="113" spans="2:112" ht="15.95" customHeight="1">
      <c r="B113" s="29">
        <v>39</v>
      </c>
      <c r="C113" s="26" t="s">
        <v>373</v>
      </c>
      <c r="D113" s="30" t="s">
        <v>368</v>
      </c>
      <c r="E113" s="57" t="s">
        <v>374</v>
      </c>
      <c r="F113" s="31">
        <f>SUM(F112+VLOOKUP(E112,'변수 타입'!$B$5:$E$14,3,FALSE))</f>
        <v>1184</v>
      </c>
      <c r="G113" s="6" t="s">
        <v>315</v>
      </c>
      <c r="H113" s="62" t="str">
        <f>VLOOKUP(E113,'변수 타입'!$B$5:$E$14,2,FALSE)</f>
        <v>int</v>
      </c>
      <c r="I113" s="37"/>
      <c r="J113" s="120" t="s">
        <v>274</v>
      </c>
      <c r="K113" s="122"/>
      <c r="L113" s="123" t="s">
        <v>465</v>
      </c>
      <c r="M113" s="33" t="s">
        <v>564</v>
      </c>
    </row>
    <row r="114" spans="2:112" ht="15.95" customHeight="1">
      <c r="B114" s="29">
        <v>40</v>
      </c>
      <c r="C114" s="26" t="s">
        <v>373</v>
      </c>
      <c r="D114" s="30" t="s">
        <v>368</v>
      </c>
      <c r="E114" s="57" t="s">
        <v>374</v>
      </c>
      <c r="F114" s="31">
        <f>SUM(F113+VLOOKUP(E113,'변수 타입'!$B$5:$E$14,3,FALSE))</f>
        <v>1188</v>
      </c>
      <c r="G114" s="6" t="s">
        <v>314</v>
      </c>
      <c r="H114" s="62" t="str">
        <f>VLOOKUP(E114,'변수 타입'!$B$5:$E$14,2,FALSE)</f>
        <v>int</v>
      </c>
      <c r="I114" s="37"/>
      <c r="J114" s="120" t="s">
        <v>274</v>
      </c>
      <c r="K114" s="122"/>
      <c r="L114" s="123" t="s">
        <v>465</v>
      </c>
      <c r="M114" s="33" t="s">
        <v>565</v>
      </c>
      <c r="N114" s="35"/>
      <c r="O114" s="35"/>
      <c r="P114" s="35"/>
      <c r="Q114" s="35"/>
      <c r="R114" s="35"/>
      <c r="S114" s="35"/>
      <c r="T114" s="35"/>
      <c r="U114" s="35"/>
      <c r="V114" s="35"/>
      <c r="W114" s="35"/>
      <c r="X114" s="35"/>
      <c r="Y114" s="35"/>
      <c r="Z114" s="35"/>
      <c r="AA114" s="35"/>
      <c r="AB114" s="35"/>
      <c r="AC114" s="35"/>
      <c r="AD114" s="35"/>
      <c r="AE114" s="35"/>
      <c r="AF114" s="35"/>
      <c r="AG114" s="35"/>
      <c r="AH114" s="35"/>
      <c r="AI114" s="35"/>
      <c r="AJ114" s="35"/>
      <c r="AK114" s="35"/>
      <c r="AL114" s="35"/>
      <c r="AM114" s="35"/>
      <c r="AN114" s="35"/>
      <c r="AO114" s="35"/>
      <c r="AP114" s="35"/>
      <c r="AQ114" s="35"/>
      <c r="AR114" s="35"/>
      <c r="AS114" s="35"/>
      <c r="AT114" s="35"/>
      <c r="AU114" s="35"/>
      <c r="AV114" s="35"/>
      <c r="AW114" s="35"/>
      <c r="AX114" s="35"/>
      <c r="AY114" s="35"/>
      <c r="AZ114" s="35"/>
      <c r="BA114" s="35"/>
      <c r="BB114" s="35"/>
      <c r="BC114" s="35"/>
      <c r="BD114" s="35"/>
      <c r="BE114" s="35"/>
      <c r="BF114" s="35"/>
      <c r="BG114" s="35"/>
      <c r="BH114" s="35"/>
      <c r="BI114" s="35"/>
      <c r="BJ114" s="35"/>
      <c r="BK114" s="35"/>
      <c r="BL114" s="35"/>
      <c r="BM114" s="35"/>
      <c r="BN114" s="35"/>
      <c r="BO114" s="35"/>
      <c r="BP114" s="35"/>
      <c r="BQ114" s="35"/>
      <c r="BR114" s="35"/>
      <c r="BS114" s="35"/>
      <c r="BT114" s="35"/>
      <c r="BU114" s="35"/>
      <c r="BV114" s="35"/>
      <c r="BW114" s="35"/>
      <c r="BX114" s="35"/>
      <c r="BY114" s="35"/>
      <c r="BZ114" s="35"/>
      <c r="CA114" s="35"/>
      <c r="CB114" s="35"/>
      <c r="CC114" s="35"/>
      <c r="CD114" s="35"/>
      <c r="CE114" s="35"/>
      <c r="CF114" s="35"/>
      <c r="CG114" s="35"/>
      <c r="CH114" s="35"/>
      <c r="CI114" s="35"/>
      <c r="CJ114" s="35"/>
      <c r="CK114" s="35"/>
      <c r="CL114" s="35"/>
      <c r="CM114" s="35"/>
      <c r="CN114" s="35"/>
      <c r="CO114" s="35"/>
      <c r="CP114" s="35"/>
      <c r="CQ114" s="35"/>
      <c r="CR114" s="35"/>
      <c r="CS114" s="35"/>
      <c r="CT114" s="35"/>
      <c r="CU114" s="35"/>
      <c r="CV114" s="35"/>
      <c r="CW114" s="35"/>
      <c r="CX114" s="35"/>
      <c r="CY114" s="35"/>
      <c r="CZ114" s="35"/>
      <c r="DA114" s="35"/>
      <c r="DB114" s="35"/>
      <c r="DC114" s="35"/>
      <c r="DD114" s="35"/>
      <c r="DE114" s="35"/>
      <c r="DF114" s="35"/>
      <c r="DG114" s="35"/>
      <c r="DH114" s="35"/>
    </row>
    <row r="115" spans="2:112" ht="15.95" customHeight="1">
      <c r="B115" s="29">
        <v>41</v>
      </c>
      <c r="C115" s="26" t="s">
        <v>373</v>
      </c>
      <c r="D115" s="30" t="s">
        <v>368</v>
      </c>
      <c r="E115" s="57" t="s">
        <v>374</v>
      </c>
      <c r="F115" s="31">
        <f>SUM(F114+VLOOKUP(E114,'변수 타입'!$B$5:$E$14,3,FALSE))</f>
        <v>1192</v>
      </c>
      <c r="G115" s="6" t="s">
        <v>313</v>
      </c>
      <c r="H115" s="62" t="str">
        <f>VLOOKUP(E115,'변수 타입'!$B$5:$E$14,2,FALSE)</f>
        <v>int</v>
      </c>
      <c r="I115" s="37"/>
      <c r="J115" s="120" t="s">
        <v>274</v>
      </c>
      <c r="K115" s="122"/>
      <c r="L115" s="123" t="s">
        <v>465</v>
      </c>
      <c r="M115" s="33" t="s">
        <v>566</v>
      </c>
      <c r="N115" s="35"/>
      <c r="O115" s="35"/>
      <c r="P115" s="35"/>
      <c r="Q115" s="35"/>
      <c r="R115" s="35"/>
      <c r="S115" s="35"/>
      <c r="T115" s="35"/>
      <c r="U115" s="35"/>
      <c r="V115" s="35"/>
      <c r="W115" s="35"/>
      <c r="X115" s="35"/>
      <c r="Y115" s="35"/>
      <c r="Z115" s="35"/>
      <c r="AA115" s="35"/>
      <c r="AB115" s="35"/>
      <c r="AC115" s="35"/>
      <c r="AD115" s="35"/>
      <c r="AE115" s="35"/>
      <c r="AF115" s="35"/>
      <c r="AG115" s="35"/>
      <c r="AH115" s="35"/>
      <c r="AI115" s="35"/>
      <c r="AJ115" s="35"/>
      <c r="AK115" s="35"/>
      <c r="AL115" s="35"/>
      <c r="AM115" s="35"/>
      <c r="AN115" s="35"/>
      <c r="AO115" s="35"/>
      <c r="AP115" s="35"/>
      <c r="AQ115" s="35"/>
      <c r="AR115" s="35"/>
      <c r="AS115" s="35"/>
      <c r="AT115" s="35"/>
      <c r="AU115" s="35"/>
      <c r="AV115" s="35"/>
      <c r="AW115" s="35"/>
      <c r="AX115" s="35"/>
      <c r="AY115" s="35"/>
      <c r="AZ115" s="35"/>
      <c r="BA115" s="35"/>
      <c r="BB115" s="35"/>
      <c r="BC115" s="35"/>
      <c r="BD115" s="35"/>
      <c r="BE115" s="35"/>
      <c r="BF115" s="35"/>
      <c r="BG115" s="35"/>
      <c r="BH115" s="35"/>
      <c r="BI115" s="35"/>
      <c r="BJ115" s="35"/>
      <c r="BK115" s="35"/>
      <c r="BL115" s="35"/>
      <c r="BM115" s="35"/>
      <c r="BN115" s="35"/>
      <c r="BO115" s="35"/>
      <c r="BP115" s="35"/>
      <c r="BQ115" s="35"/>
      <c r="BR115" s="35"/>
      <c r="BS115" s="35"/>
      <c r="BT115" s="35"/>
      <c r="BU115" s="35"/>
      <c r="BV115" s="35"/>
      <c r="BW115" s="35"/>
      <c r="BX115" s="35"/>
      <c r="BY115" s="35"/>
      <c r="BZ115" s="35"/>
      <c r="CA115" s="35"/>
      <c r="CB115" s="35"/>
      <c r="CC115" s="35"/>
      <c r="CD115" s="35"/>
      <c r="CE115" s="35"/>
      <c r="CF115" s="35"/>
      <c r="CG115" s="35"/>
      <c r="CH115" s="35"/>
      <c r="CI115" s="35"/>
      <c r="CJ115" s="35"/>
      <c r="CK115" s="35"/>
      <c r="CL115" s="35"/>
      <c r="CM115" s="35"/>
      <c r="CN115" s="35"/>
      <c r="CO115" s="35"/>
      <c r="CP115" s="35"/>
      <c r="CQ115" s="35"/>
      <c r="CR115" s="35"/>
      <c r="CS115" s="35"/>
      <c r="CT115" s="35"/>
      <c r="CU115" s="35"/>
      <c r="CV115" s="35"/>
      <c r="CW115" s="35"/>
      <c r="CX115" s="35"/>
      <c r="CY115" s="35"/>
      <c r="CZ115" s="35"/>
      <c r="DA115" s="35"/>
      <c r="DB115" s="35"/>
      <c r="DC115" s="35"/>
      <c r="DD115" s="35"/>
      <c r="DE115" s="35"/>
      <c r="DF115" s="35"/>
      <c r="DG115" s="35"/>
      <c r="DH115" s="35"/>
    </row>
    <row r="116" spans="2:112" ht="15.95" customHeight="1">
      <c r="B116" s="29">
        <v>42</v>
      </c>
      <c r="C116" s="26" t="s">
        <v>373</v>
      </c>
      <c r="D116" s="30" t="s">
        <v>368</v>
      </c>
      <c r="E116" s="57" t="s">
        <v>374</v>
      </c>
      <c r="F116" s="31">
        <f>SUM(F115+VLOOKUP(E115,'변수 타입'!$B$5:$E$14,3,FALSE))</f>
        <v>1196</v>
      </c>
      <c r="G116" s="6" t="s">
        <v>365</v>
      </c>
      <c r="H116" s="62" t="str">
        <f>VLOOKUP(E116,'변수 타입'!$B$5:$E$14,2,FALSE)</f>
        <v>int</v>
      </c>
      <c r="I116" s="37"/>
      <c r="J116" s="120" t="s">
        <v>274</v>
      </c>
      <c r="K116" s="122"/>
      <c r="L116" s="123" t="s">
        <v>465</v>
      </c>
      <c r="M116" s="33" t="s">
        <v>567</v>
      </c>
      <c r="N116" s="35"/>
      <c r="O116" s="35"/>
      <c r="P116" s="35"/>
      <c r="Q116" s="35"/>
      <c r="R116" s="35"/>
      <c r="S116" s="35"/>
      <c r="T116" s="35"/>
      <c r="U116" s="35"/>
      <c r="V116" s="35"/>
      <c r="W116" s="35"/>
      <c r="X116" s="35"/>
      <c r="Y116" s="35"/>
      <c r="Z116" s="35"/>
      <c r="AA116" s="35"/>
      <c r="AB116" s="35"/>
      <c r="AC116" s="35"/>
      <c r="AD116" s="35"/>
      <c r="AE116" s="35"/>
      <c r="AF116" s="35"/>
      <c r="AG116" s="35"/>
      <c r="AH116" s="35"/>
      <c r="AI116" s="35"/>
      <c r="AJ116" s="35"/>
      <c r="AK116" s="35"/>
      <c r="AL116" s="35"/>
      <c r="AM116" s="35"/>
      <c r="AN116" s="35"/>
      <c r="AO116" s="35"/>
      <c r="AP116" s="35"/>
      <c r="AQ116" s="35"/>
      <c r="AR116" s="35"/>
      <c r="AS116" s="35"/>
      <c r="AT116" s="35"/>
      <c r="AU116" s="35"/>
      <c r="AV116" s="35"/>
      <c r="AW116" s="35"/>
      <c r="AX116" s="35"/>
      <c r="AY116" s="35"/>
      <c r="AZ116" s="35"/>
      <c r="BA116" s="35"/>
      <c r="BB116" s="35"/>
      <c r="BC116" s="35"/>
      <c r="BD116" s="35"/>
      <c r="BE116" s="35"/>
      <c r="BF116" s="35"/>
      <c r="BG116" s="35"/>
      <c r="BH116" s="35"/>
      <c r="BI116" s="35"/>
      <c r="BJ116" s="35"/>
      <c r="BK116" s="35"/>
      <c r="BL116" s="35"/>
      <c r="BM116" s="35"/>
      <c r="BN116" s="35"/>
      <c r="BO116" s="35"/>
      <c r="BP116" s="35"/>
      <c r="BQ116" s="35"/>
      <c r="BR116" s="35"/>
      <c r="BS116" s="35"/>
      <c r="BT116" s="35"/>
      <c r="BU116" s="35"/>
      <c r="BV116" s="35"/>
      <c r="BW116" s="35"/>
      <c r="BX116" s="35"/>
      <c r="BY116" s="35"/>
      <c r="BZ116" s="35"/>
      <c r="CA116" s="35"/>
      <c r="CB116" s="35"/>
      <c r="CC116" s="35"/>
      <c r="CD116" s="35"/>
      <c r="CE116" s="35"/>
      <c r="CF116" s="35"/>
      <c r="CG116" s="35"/>
      <c r="CH116" s="35"/>
      <c r="CI116" s="35"/>
      <c r="CJ116" s="35"/>
      <c r="CK116" s="35"/>
      <c r="CL116" s="35"/>
      <c r="CM116" s="35"/>
      <c r="CN116" s="35"/>
      <c r="CO116" s="35"/>
      <c r="CP116" s="35"/>
      <c r="CQ116" s="35"/>
      <c r="CR116" s="35"/>
      <c r="CS116" s="35"/>
      <c r="CT116" s="35"/>
      <c r="CU116" s="35"/>
      <c r="CV116" s="35"/>
      <c r="CW116" s="35"/>
      <c r="CX116" s="35"/>
      <c r="CY116" s="35"/>
      <c r="CZ116" s="35"/>
      <c r="DA116" s="35"/>
      <c r="DB116" s="35"/>
      <c r="DC116" s="35"/>
      <c r="DD116" s="35"/>
      <c r="DE116" s="35"/>
      <c r="DF116" s="35"/>
      <c r="DG116" s="35"/>
      <c r="DH116" s="35"/>
    </row>
    <row r="117" spans="2:112" ht="15.95" customHeight="1">
      <c r="B117" s="29">
        <v>43</v>
      </c>
      <c r="C117" s="26" t="s">
        <v>373</v>
      </c>
      <c r="D117" s="30" t="s">
        <v>368</v>
      </c>
      <c r="E117" s="57" t="s">
        <v>374</v>
      </c>
      <c r="F117" s="31">
        <f>SUM(F116+VLOOKUP(E116,'변수 타입'!$B$5:$E$14,3,FALSE))</f>
        <v>1200</v>
      </c>
      <c r="G117" s="135" t="s">
        <v>470</v>
      </c>
      <c r="H117" s="62" t="str">
        <f>VLOOKUP(E117,'변수 타입'!$B$5:$E$14,2,FALSE)</f>
        <v>int</v>
      </c>
      <c r="I117" s="37"/>
      <c r="J117" s="20"/>
      <c r="K117" s="122"/>
      <c r="L117" s="123"/>
      <c r="N117" s="35"/>
      <c r="O117" s="35"/>
      <c r="P117" s="35"/>
      <c r="Q117" s="35"/>
      <c r="R117" s="35"/>
      <c r="S117" s="35"/>
      <c r="T117" s="35"/>
      <c r="U117" s="35"/>
      <c r="V117" s="35"/>
      <c r="W117" s="35"/>
      <c r="X117" s="35"/>
      <c r="Y117" s="35"/>
      <c r="Z117" s="35"/>
      <c r="AA117" s="35"/>
      <c r="AB117" s="35"/>
      <c r="AC117" s="35"/>
      <c r="AD117" s="35"/>
      <c r="AE117" s="35"/>
      <c r="AF117" s="35"/>
      <c r="AG117" s="35"/>
      <c r="AH117" s="35"/>
      <c r="AI117" s="35"/>
      <c r="AJ117" s="35"/>
      <c r="AK117" s="35"/>
      <c r="AL117" s="35"/>
      <c r="AM117" s="35"/>
      <c r="AN117" s="35"/>
      <c r="AO117" s="35"/>
      <c r="AP117" s="35"/>
      <c r="AQ117" s="35"/>
      <c r="AR117" s="35"/>
      <c r="AS117" s="35"/>
      <c r="AT117" s="35"/>
      <c r="AU117" s="35"/>
      <c r="AV117" s="35"/>
      <c r="AW117" s="35"/>
      <c r="AX117" s="35"/>
      <c r="AY117" s="35"/>
      <c r="AZ117" s="35"/>
      <c r="BA117" s="35"/>
      <c r="BB117" s="35"/>
      <c r="BC117" s="35"/>
      <c r="BD117" s="35"/>
      <c r="BE117" s="35"/>
      <c r="BF117" s="35"/>
      <c r="BG117" s="35"/>
      <c r="BH117" s="35"/>
      <c r="BI117" s="35"/>
      <c r="BJ117" s="35"/>
      <c r="BK117" s="35"/>
      <c r="BL117" s="35"/>
      <c r="BM117" s="35"/>
      <c r="BN117" s="35"/>
      <c r="BO117" s="35"/>
      <c r="BP117" s="35"/>
      <c r="BQ117" s="35"/>
      <c r="BR117" s="35"/>
      <c r="BS117" s="35"/>
      <c r="BT117" s="35"/>
      <c r="BU117" s="35"/>
      <c r="BV117" s="35"/>
      <c r="BW117" s="35"/>
      <c r="BX117" s="35"/>
      <c r="BY117" s="35"/>
      <c r="BZ117" s="35"/>
      <c r="CA117" s="35"/>
      <c r="CB117" s="35"/>
      <c r="CC117" s="35"/>
      <c r="CD117" s="35"/>
      <c r="CE117" s="35"/>
      <c r="CF117" s="35"/>
      <c r="CG117" s="35"/>
      <c r="CH117" s="35"/>
      <c r="CI117" s="35"/>
      <c r="CJ117" s="35"/>
      <c r="CK117" s="35"/>
      <c r="CL117" s="35"/>
      <c r="CM117" s="35"/>
      <c r="CN117" s="35"/>
      <c r="CO117" s="35"/>
      <c r="CP117" s="35"/>
      <c r="CQ117" s="35"/>
      <c r="CR117" s="35"/>
      <c r="CS117" s="35"/>
      <c r="CT117" s="35"/>
      <c r="CU117" s="35"/>
      <c r="CV117" s="35"/>
      <c r="CW117" s="35"/>
      <c r="CX117" s="35"/>
      <c r="CY117" s="35"/>
      <c r="CZ117" s="35"/>
      <c r="DA117" s="35"/>
      <c r="DB117" s="35"/>
      <c r="DC117" s="35"/>
      <c r="DD117" s="35"/>
      <c r="DE117" s="35"/>
      <c r="DF117" s="35"/>
      <c r="DG117" s="35"/>
      <c r="DH117" s="35"/>
    </row>
    <row r="118" spans="2:112" ht="15.95" customHeight="1">
      <c r="B118" s="29">
        <v>44</v>
      </c>
      <c r="C118" s="26" t="s">
        <v>373</v>
      </c>
      <c r="D118" s="30" t="s">
        <v>368</v>
      </c>
      <c r="E118" s="57" t="s">
        <v>374</v>
      </c>
      <c r="F118" s="31">
        <f>SUM(F117+VLOOKUP(E117,'변수 타입'!$B$5:$E$14,3,FALSE))</f>
        <v>1204</v>
      </c>
      <c r="G118" s="135" t="s">
        <v>470</v>
      </c>
      <c r="H118" s="62" t="str">
        <f>VLOOKUP(E118,'변수 타입'!$B$5:$E$14,2,FALSE)</f>
        <v>int</v>
      </c>
      <c r="I118" s="37"/>
      <c r="J118" s="20"/>
      <c r="K118" s="122"/>
      <c r="L118" s="123"/>
      <c r="N118" s="35"/>
      <c r="O118" s="35"/>
      <c r="P118" s="35"/>
      <c r="Q118" s="35"/>
      <c r="R118" s="35"/>
      <c r="S118" s="35"/>
      <c r="T118" s="35"/>
      <c r="U118" s="35"/>
      <c r="V118" s="35"/>
      <c r="W118" s="35"/>
      <c r="X118" s="35"/>
      <c r="Y118" s="35"/>
      <c r="Z118" s="35"/>
      <c r="AA118" s="35"/>
      <c r="AB118" s="35"/>
      <c r="AC118" s="35"/>
      <c r="AD118" s="35"/>
      <c r="AE118" s="35"/>
      <c r="AF118" s="35"/>
      <c r="AG118" s="35"/>
      <c r="AH118" s="35"/>
      <c r="AI118" s="35"/>
      <c r="AJ118" s="35"/>
      <c r="AK118" s="35"/>
      <c r="AL118" s="35"/>
      <c r="AM118" s="35"/>
      <c r="AN118" s="35"/>
      <c r="AO118" s="35"/>
      <c r="AP118" s="35"/>
      <c r="AQ118" s="35"/>
      <c r="AR118" s="35"/>
      <c r="AS118" s="35"/>
      <c r="AT118" s="35"/>
      <c r="AU118" s="35"/>
      <c r="AV118" s="35"/>
      <c r="AW118" s="35"/>
      <c r="AX118" s="35"/>
      <c r="AY118" s="35"/>
      <c r="AZ118" s="35"/>
      <c r="BA118" s="35"/>
      <c r="BB118" s="35"/>
      <c r="BC118" s="35"/>
      <c r="BD118" s="35"/>
      <c r="BE118" s="35"/>
      <c r="BF118" s="35"/>
      <c r="BG118" s="35"/>
      <c r="BH118" s="35"/>
      <c r="BI118" s="35"/>
      <c r="BJ118" s="35"/>
      <c r="BK118" s="35"/>
      <c r="BL118" s="35"/>
      <c r="BM118" s="35"/>
      <c r="BN118" s="35"/>
      <c r="BO118" s="35"/>
      <c r="BP118" s="35"/>
      <c r="BQ118" s="35"/>
      <c r="BR118" s="35"/>
      <c r="BS118" s="35"/>
      <c r="BT118" s="35"/>
      <c r="BU118" s="35"/>
      <c r="BV118" s="35"/>
      <c r="BW118" s="35"/>
      <c r="BX118" s="35"/>
      <c r="BY118" s="35"/>
      <c r="BZ118" s="35"/>
      <c r="CA118" s="35"/>
      <c r="CB118" s="35"/>
      <c r="CC118" s="35"/>
      <c r="CD118" s="35"/>
      <c r="CE118" s="35"/>
      <c r="CF118" s="35"/>
      <c r="CG118" s="35"/>
      <c r="CH118" s="35"/>
      <c r="CI118" s="35"/>
      <c r="CJ118" s="35"/>
      <c r="CK118" s="35"/>
      <c r="CL118" s="35"/>
      <c r="CM118" s="35"/>
      <c r="CN118" s="35"/>
      <c r="CO118" s="35"/>
      <c r="CP118" s="35"/>
      <c r="CQ118" s="35"/>
      <c r="CR118" s="35"/>
      <c r="CS118" s="35"/>
      <c r="CT118" s="35"/>
      <c r="CU118" s="35"/>
      <c r="CV118" s="35"/>
      <c r="CW118" s="35"/>
      <c r="CX118" s="35"/>
      <c r="CY118" s="35"/>
      <c r="CZ118" s="35"/>
      <c r="DA118" s="35"/>
      <c r="DB118" s="35"/>
      <c r="DC118" s="35"/>
      <c r="DD118" s="35"/>
      <c r="DE118" s="35"/>
      <c r="DF118" s="35"/>
      <c r="DG118" s="35"/>
      <c r="DH118" s="35"/>
    </row>
    <row r="119" spans="2:112" ht="15.95" customHeight="1">
      <c r="B119" s="29">
        <v>45</v>
      </c>
      <c r="C119" s="26" t="s">
        <v>373</v>
      </c>
      <c r="D119" s="30" t="s">
        <v>368</v>
      </c>
      <c r="E119" s="57" t="s">
        <v>374</v>
      </c>
      <c r="F119" s="31">
        <f>SUM(F118+VLOOKUP(E118,'변수 타입'!$B$5:$E$14,3,FALSE))</f>
        <v>1208</v>
      </c>
      <c r="G119" s="135" t="s">
        <v>469</v>
      </c>
      <c r="H119" s="62" t="str">
        <f>VLOOKUP(E119,'변수 타입'!$B$5:$E$14,2,FALSE)</f>
        <v>int</v>
      </c>
      <c r="I119" s="37"/>
      <c r="J119" s="20"/>
      <c r="K119" s="122"/>
      <c r="L119" s="123"/>
      <c r="N119" s="35"/>
      <c r="O119" s="35"/>
      <c r="P119" s="35"/>
      <c r="Q119" s="35"/>
      <c r="R119" s="35"/>
      <c r="S119" s="35"/>
      <c r="T119" s="35"/>
      <c r="U119" s="35"/>
      <c r="V119" s="35"/>
      <c r="W119" s="35"/>
      <c r="X119" s="35"/>
      <c r="Y119" s="35"/>
      <c r="Z119" s="35"/>
      <c r="AA119" s="35"/>
      <c r="AB119" s="35"/>
      <c r="AC119" s="35"/>
      <c r="AD119" s="35"/>
      <c r="AE119" s="35"/>
      <c r="AF119" s="35"/>
      <c r="AG119" s="35"/>
      <c r="AH119" s="35"/>
      <c r="AI119" s="35"/>
      <c r="AJ119" s="35"/>
      <c r="AK119" s="35"/>
      <c r="AL119" s="35"/>
      <c r="AM119" s="35"/>
      <c r="AN119" s="35"/>
      <c r="AO119" s="35"/>
      <c r="AP119" s="35"/>
      <c r="AQ119" s="35"/>
      <c r="AR119" s="35"/>
      <c r="AS119" s="35"/>
      <c r="AT119" s="35"/>
      <c r="AU119" s="35"/>
      <c r="AV119" s="35"/>
      <c r="AW119" s="35"/>
      <c r="AX119" s="35"/>
      <c r="AY119" s="35"/>
      <c r="AZ119" s="35"/>
      <c r="BA119" s="35"/>
      <c r="BB119" s="35"/>
      <c r="BC119" s="35"/>
      <c r="BD119" s="35"/>
      <c r="BE119" s="35"/>
      <c r="BF119" s="35"/>
      <c r="BG119" s="35"/>
      <c r="BH119" s="35"/>
      <c r="BI119" s="35"/>
      <c r="BJ119" s="35"/>
      <c r="BK119" s="35"/>
      <c r="BL119" s="35"/>
      <c r="BM119" s="35"/>
      <c r="BN119" s="35"/>
      <c r="BO119" s="35"/>
      <c r="BP119" s="35"/>
      <c r="BQ119" s="35"/>
      <c r="BR119" s="35"/>
      <c r="BS119" s="35"/>
      <c r="BT119" s="35"/>
      <c r="BU119" s="35"/>
      <c r="BV119" s="35"/>
      <c r="BW119" s="35"/>
      <c r="BX119" s="35"/>
      <c r="BY119" s="35"/>
      <c r="BZ119" s="35"/>
      <c r="CA119" s="35"/>
      <c r="CB119" s="35"/>
      <c r="CC119" s="35"/>
      <c r="CD119" s="35"/>
      <c r="CE119" s="35"/>
      <c r="CF119" s="35"/>
      <c r="CG119" s="35"/>
      <c r="CH119" s="35"/>
      <c r="CI119" s="35"/>
      <c r="CJ119" s="35"/>
      <c r="CK119" s="35"/>
      <c r="CL119" s="35"/>
      <c r="CM119" s="35"/>
      <c r="CN119" s="35"/>
      <c r="CO119" s="35"/>
      <c r="CP119" s="35"/>
      <c r="CQ119" s="35"/>
      <c r="CR119" s="35"/>
      <c r="CS119" s="35"/>
      <c r="CT119" s="35"/>
      <c r="CU119" s="35"/>
      <c r="CV119" s="35"/>
      <c r="CW119" s="35"/>
      <c r="CX119" s="35"/>
      <c r="CY119" s="35"/>
      <c r="CZ119" s="35"/>
      <c r="DA119" s="35"/>
      <c r="DB119" s="35"/>
      <c r="DC119" s="35"/>
      <c r="DD119" s="35"/>
      <c r="DE119" s="35"/>
      <c r="DF119" s="35"/>
      <c r="DG119" s="35"/>
      <c r="DH119" s="35"/>
    </row>
    <row r="120" spans="2:112" ht="15.95" customHeight="1">
      <c r="B120" s="29">
        <v>46</v>
      </c>
      <c r="C120" s="26" t="s">
        <v>373</v>
      </c>
      <c r="D120" s="30" t="s">
        <v>368</v>
      </c>
      <c r="E120" s="57" t="s">
        <v>374</v>
      </c>
      <c r="F120" s="31">
        <f>SUM(F119+VLOOKUP(E119,'변수 타입'!$B$5:$E$14,3,FALSE))</f>
        <v>1212</v>
      </c>
      <c r="G120" s="135" t="s">
        <v>469</v>
      </c>
      <c r="H120" s="62" t="str">
        <f>VLOOKUP(E120,'변수 타입'!$B$5:$E$14,2,FALSE)</f>
        <v>int</v>
      </c>
      <c r="I120" s="45"/>
      <c r="J120" s="20"/>
      <c r="K120" s="122"/>
      <c r="L120" s="123"/>
      <c r="N120" s="35"/>
      <c r="O120" s="35"/>
      <c r="P120" s="35"/>
      <c r="Q120" s="35"/>
      <c r="R120" s="35"/>
      <c r="S120" s="35"/>
      <c r="T120" s="35"/>
      <c r="U120" s="35"/>
      <c r="V120" s="35"/>
      <c r="W120" s="35"/>
      <c r="X120" s="35"/>
      <c r="Y120" s="35"/>
      <c r="Z120" s="35"/>
      <c r="AA120" s="35"/>
      <c r="AB120" s="35"/>
      <c r="AC120" s="35"/>
      <c r="AD120" s="35"/>
      <c r="AE120" s="35"/>
      <c r="AF120" s="35"/>
      <c r="AG120" s="35"/>
      <c r="AH120" s="35"/>
      <c r="AI120" s="35"/>
      <c r="AJ120" s="35"/>
      <c r="AK120" s="35"/>
      <c r="AL120" s="35"/>
      <c r="AM120" s="35"/>
      <c r="AN120" s="35"/>
      <c r="AO120" s="35"/>
      <c r="AP120" s="35"/>
      <c r="AQ120" s="35"/>
      <c r="AR120" s="35"/>
      <c r="AS120" s="35"/>
      <c r="AT120" s="35"/>
      <c r="AU120" s="35"/>
      <c r="AV120" s="35"/>
      <c r="AW120" s="35"/>
      <c r="AX120" s="35"/>
      <c r="AY120" s="35"/>
      <c r="AZ120" s="35"/>
      <c r="BA120" s="35"/>
      <c r="BB120" s="35"/>
      <c r="BC120" s="35"/>
      <c r="BD120" s="35"/>
      <c r="BE120" s="35"/>
      <c r="BF120" s="35"/>
      <c r="BG120" s="35"/>
      <c r="BH120" s="35"/>
      <c r="BI120" s="35"/>
      <c r="BJ120" s="35"/>
      <c r="BK120" s="35"/>
      <c r="BL120" s="35"/>
      <c r="BM120" s="35"/>
      <c r="BN120" s="35"/>
      <c r="BO120" s="35"/>
      <c r="BP120" s="35"/>
      <c r="BQ120" s="35"/>
      <c r="BR120" s="35"/>
      <c r="BS120" s="35"/>
      <c r="BT120" s="35"/>
      <c r="BU120" s="35"/>
      <c r="BV120" s="35"/>
      <c r="BW120" s="35"/>
      <c r="BX120" s="35"/>
      <c r="BY120" s="35"/>
      <c r="BZ120" s="35"/>
      <c r="CA120" s="35"/>
      <c r="CB120" s="35"/>
      <c r="CC120" s="35"/>
      <c r="CD120" s="35"/>
      <c r="CE120" s="35"/>
      <c r="CF120" s="35"/>
      <c r="CG120" s="35"/>
      <c r="CH120" s="35"/>
      <c r="CI120" s="35"/>
      <c r="CJ120" s="35"/>
      <c r="CK120" s="35"/>
      <c r="CL120" s="35"/>
      <c r="CM120" s="35"/>
      <c r="CN120" s="35"/>
      <c r="CO120" s="35"/>
      <c r="CP120" s="35"/>
      <c r="CQ120" s="35"/>
      <c r="CR120" s="35"/>
      <c r="CS120" s="35"/>
      <c r="CT120" s="35"/>
      <c r="CU120" s="35"/>
      <c r="CV120" s="35"/>
      <c r="CW120" s="35"/>
      <c r="CX120" s="35"/>
      <c r="CY120" s="35"/>
      <c r="CZ120" s="35"/>
      <c r="DA120" s="35"/>
      <c r="DB120" s="35"/>
      <c r="DC120" s="35"/>
      <c r="DD120" s="35"/>
      <c r="DE120" s="35"/>
      <c r="DF120" s="35"/>
      <c r="DG120" s="35"/>
      <c r="DH120" s="35"/>
    </row>
    <row r="121" spans="2:112" ht="15.95" customHeight="1">
      <c r="B121" s="29">
        <v>47</v>
      </c>
      <c r="C121" s="26" t="s">
        <v>373</v>
      </c>
      <c r="D121" s="30" t="s">
        <v>368</v>
      </c>
      <c r="E121" s="57" t="s">
        <v>374</v>
      </c>
      <c r="F121" s="31">
        <f>SUM(F120+VLOOKUP(E120,'변수 타입'!$B$5:$E$14,3,FALSE))</f>
        <v>1216</v>
      </c>
      <c r="G121" s="135" t="s">
        <v>469</v>
      </c>
      <c r="H121" s="62" t="str">
        <f>VLOOKUP(E121,'변수 타입'!$B$5:$E$14,2,FALSE)</f>
        <v>int</v>
      </c>
      <c r="I121" s="45"/>
      <c r="J121" s="20"/>
      <c r="K121" s="122"/>
      <c r="L121" s="123"/>
      <c r="N121" s="35"/>
      <c r="O121" s="35"/>
      <c r="P121" s="35"/>
      <c r="Q121" s="35"/>
      <c r="R121" s="35"/>
      <c r="S121" s="35"/>
      <c r="T121" s="35"/>
      <c r="U121" s="35"/>
      <c r="V121" s="35"/>
      <c r="W121" s="35"/>
      <c r="X121" s="35"/>
      <c r="Y121" s="35"/>
      <c r="Z121" s="35"/>
      <c r="AA121" s="35"/>
      <c r="AB121" s="35"/>
      <c r="AC121" s="35"/>
      <c r="AD121" s="35"/>
      <c r="AE121" s="35"/>
      <c r="AF121" s="35"/>
      <c r="AG121" s="35"/>
      <c r="AH121" s="35"/>
      <c r="AI121" s="35"/>
      <c r="AJ121" s="35"/>
      <c r="AK121" s="35"/>
      <c r="AL121" s="35"/>
      <c r="AM121" s="35"/>
      <c r="AN121" s="35"/>
      <c r="AO121" s="35"/>
      <c r="AP121" s="35"/>
      <c r="AQ121" s="35"/>
      <c r="AR121" s="35"/>
      <c r="AS121" s="35"/>
      <c r="AT121" s="35"/>
      <c r="AU121" s="35"/>
      <c r="AV121" s="35"/>
      <c r="AW121" s="35"/>
      <c r="AX121" s="35"/>
      <c r="AY121" s="35"/>
      <c r="AZ121" s="35"/>
      <c r="BA121" s="35"/>
      <c r="BB121" s="35"/>
      <c r="BC121" s="35"/>
      <c r="BD121" s="35"/>
      <c r="BE121" s="35"/>
      <c r="BF121" s="35"/>
      <c r="BG121" s="35"/>
      <c r="BH121" s="35"/>
      <c r="BI121" s="35"/>
      <c r="BJ121" s="35"/>
      <c r="BK121" s="35"/>
      <c r="BL121" s="35"/>
      <c r="BM121" s="35"/>
      <c r="BN121" s="35"/>
      <c r="BO121" s="35"/>
      <c r="BP121" s="35"/>
      <c r="BQ121" s="35"/>
      <c r="BR121" s="35"/>
      <c r="BS121" s="35"/>
      <c r="BT121" s="35"/>
      <c r="BU121" s="35"/>
      <c r="BV121" s="35"/>
      <c r="BW121" s="35"/>
      <c r="BX121" s="35"/>
      <c r="BY121" s="35"/>
      <c r="BZ121" s="35"/>
      <c r="CA121" s="35"/>
      <c r="CB121" s="35"/>
      <c r="CC121" s="35"/>
      <c r="CD121" s="35"/>
      <c r="CE121" s="35"/>
      <c r="CF121" s="35"/>
      <c r="CG121" s="35"/>
      <c r="CH121" s="35"/>
      <c r="CI121" s="35"/>
      <c r="CJ121" s="35"/>
      <c r="CK121" s="35"/>
      <c r="CL121" s="35"/>
      <c r="CM121" s="35"/>
      <c r="CN121" s="35"/>
      <c r="CO121" s="35"/>
      <c r="CP121" s="35"/>
      <c r="CQ121" s="35"/>
      <c r="CR121" s="35"/>
      <c r="CS121" s="35"/>
      <c r="CT121" s="35"/>
      <c r="CU121" s="35"/>
      <c r="CV121" s="35"/>
      <c r="CW121" s="35"/>
      <c r="CX121" s="35"/>
      <c r="CY121" s="35"/>
      <c r="CZ121" s="35"/>
      <c r="DA121" s="35"/>
      <c r="DB121" s="35"/>
      <c r="DC121" s="35"/>
      <c r="DD121" s="35"/>
      <c r="DE121" s="35"/>
      <c r="DF121" s="35"/>
      <c r="DG121" s="35"/>
      <c r="DH121" s="35"/>
    </row>
    <row r="122" spans="2:112" ht="15.95" customHeight="1">
      <c r="B122" s="29">
        <v>48</v>
      </c>
      <c r="C122" s="26" t="s">
        <v>373</v>
      </c>
      <c r="D122" s="30" t="s">
        <v>368</v>
      </c>
      <c r="E122" s="57" t="s">
        <v>374</v>
      </c>
      <c r="F122" s="133">
        <f>SUM(F121+VLOOKUP(E121,'변수 타입'!$B$5:$E$14,3,FALSE))</f>
        <v>1220</v>
      </c>
      <c r="G122" s="6" t="s">
        <v>403</v>
      </c>
      <c r="H122" s="62" t="str">
        <f>VLOOKUP(E122,'변수 타입'!$B$5:$E$14,2,FALSE)</f>
        <v>int</v>
      </c>
      <c r="I122" s="45" t="s">
        <v>609</v>
      </c>
      <c r="J122" s="20"/>
      <c r="K122" s="122" t="s">
        <v>465</v>
      </c>
      <c r="L122" s="123"/>
      <c r="N122" s="35"/>
      <c r="O122" s="35"/>
      <c r="P122" s="35"/>
      <c r="Q122" s="35"/>
      <c r="R122" s="35"/>
      <c r="S122" s="35"/>
      <c r="T122" s="35"/>
      <c r="U122" s="35"/>
      <c r="V122" s="35"/>
      <c r="W122" s="35"/>
      <c r="X122" s="35"/>
      <c r="Y122" s="35"/>
      <c r="Z122" s="35"/>
      <c r="AA122" s="35"/>
      <c r="AB122" s="35"/>
      <c r="AC122" s="35"/>
      <c r="AD122" s="35"/>
      <c r="AE122" s="35"/>
      <c r="AF122" s="35"/>
      <c r="AG122" s="35"/>
      <c r="AH122" s="35"/>
      <c r="AI122" s="35"/>
      <c r="AJ122" s="35"/>
      <c r="AK122" s="35"/>
      <c r="AL122" s="35"/>
      <c r="AM122" s="35"/>
      <c r="AN122" s="35"/>
      <c r="AO122" s="35"/>
      <c r="AP122" s="35"/>
      <c r="AQ122" s="35"/>
      <c r="AR122" s="35"/>
      <c r="AS122" s="35"/>
      <c r="AT122" s="35"/>
      <c r="AU122" s="35"/>
      <c r="AV122" s="35"/>
      <c r="AW122" s="35"/>
      <c r="AX122" s="35"/>
      <c r="AY122" s="35"/>
      <c r="AZ122" s="35"/>
      <c r="BA122" s="35"/>
      <c r="BB122" s="35"/>
      <c r="BC122" s="35"/>
      <c r="BD122" s="35"/>
      <c r="BE122" s="35"/>
      <c r="BF122" s="35"/>
      <c r="BG122" s="35"/>
      <c r="BH122" s="35"/>
      <c r="BI122" s="35"/>
      <c r="BJ122" s="35"/>
      <c r="BK122" s="35"/>
      <c r="BL122" s="35"/>
      <c r="BM122" s="35"/>
      <c r="BN122" s="35"/>
      <c r="BO122" s="35"/>
      <c r="BP122" s="35"/>
      <c r="BQ122" s="35"/>
      <c r="BR122" s="35"/>
      <c r="BS122" s="35"/>
      <c r="BT122" s="35"/>
      <c r="BU122" s="35"/>
      <c r="BV122" s="35"/>
      <c r="BW122" s="35"/>
      <c r="BX122" s="35"/>
      <c r="BY122" s="35"/>
      <c r="BZ122" s="35"/>
      <c r="CA122" s="35"/>
      <c r="CB122" s="35"/>
      <c r="CC122" s="35"/>
      <c r="CD122" s="35"/>
      <c r="CE122" s="35"/>
      <c r="CF122" s="35"/>
      <c r="CG122" s="35"/>
      <c r="CH122" s="35"/>
      <c r="CI122" s="35"/>
      <c r="CJ122" s="35"/>
      <c r="CK122" s="35"/>
      <c r="CL122" s="35"/>
      <c r="CM122" s="35"/>
      <c r="CN122" s="35"/>
      <c r="CO122" s="35"/>
      <c r="CP122" s="35"/>
      <c r="CQ122" s="35"/>
      <c r="CR122" s="35"/>
      <c r="CS122" s="35"/>
      <c r="CT122" s="35"/>
      <c r="CU122" s="35"/>
      <c r="CV122" s="35"/>
      <c r="CW122" s="35"/>
      <c r="CX122" s="35"/>
      <c r="CY122" s="35"/>
      <c r="CZ122" s="35"/>
      <c r="DA122" s="35"/>
      <c r="DB122" s="35"/>
      <c r="DC122" s="35"/>
      <c r="DD122" s="35"/>
      <c r="DE122" s="35"/>
      <c r="DF122" s="35"/>
      <c r="DG122" s="35"/>
      <c r="DH122" s="35"/>
    </row>
    <row r="123" spans="2:112" ht="15.95" customHeight="1">
      <c r="B123" s="29">
        <v>49</v>
      </c>
      <c r="C123" s="26" t="s">
        <v>373</v>
      </c>
      <c r="D123" s="30" t="s">
        <v>368</v>
      </c>
      <c r="E123" s="57" t="s">
        <v>374</v>
      </c>
      <c r="F123" s="133">
        <f>SUM(F122+VLOOKUP(E122,'변수 타입'!$B$5:$E$14,3,FALSE))</f>
        <v>1224</v>
      </c>
      <c r="G123" s="6" t="s">
        <v>404</v>
      </c>
      <c r="H123" s="62" t="str">
        <f>VLOOKUP(E123,'변수 타입'!$B$5:$E$14,2,FALSE)</f>
        <v>int</v>
      </c>
      <c r="I123" s="45" t="s">
        <v>608</v>
      </c>
      <c r="J123" s="20"/>
      <c r="K123" s="122" t="s">
        <v>465</v>
      </c>
      <c r="L123" s="123"/>
      <c r="M123" s="35"/>
      <c r="N123" s="35"/>
      <c r="O123" s="35"/>
      <c r="P123" s="35"/>
      <c r="Q123" s="35"/>
      <c r="R123" s="35"/>
      <c r="S123" s="35"/>
      <c r="T123" s="35"/>
      <c r="U123" s="35"/>
      <c r="V123" s="35"/>
      <c r="W123" s="35"/>
      <c r="X123" s="35"/>
      <c r="Y123" s="35"/>
      <c r="Z123" s="35"/>
      <c r="AA123" s="35"/>
      <c r="AB123" s="35"/>
      <c r="AC123" s="35"/>
      <c r="AD123" s="35"/>
      <c r="AE123" s="35"/>
      <c r="AF123" s="35"/>
      <c r="AG123" s="35"/>
      <c r="AH123" s="35"/>
      <c r="AI123" s="35"/>
      <c r="AJ123" s="35"/>
      <c r="AK123" s="35"/>
      <c r="AL123" s="35"/>
      <c r="AM123" s="35"/>
      <c r="AN123" s="35"/>
      <c r="AO123" s="35"/>
      <c r="AP123" s="35"/>
      <c r="AQ123" s="35"/>
      <c r="AR123" s="35"/>
      <c r="AS123" s="35"/>
      <c r="AT123" s="35"/>
      <c r="AU123" s="35"/>
      <c r="AV123" s="35"/>
      <c r="AW123" s="35"/>
      <c r="AX123" s="35"/>
      <c r="AY123" s="35"/>
      <c r="AZ123" s="35"/>
      <c r="BA123" s="35"/>
      <c r="BB123" s="35"/>
      <c r="BC123" s="35"/>
      <c r="BD123" s="35"/>
      <c r="BE123" s="35"/>
      <c r="BF123" s="35"/>
      <c r="BG123" s="35"/>
      <c r="BH123" s="35"/>
      <c r="BI123" s="35"/>
      <c r="BJ123" s="35"/>
      <c r="BK123" s="35"/>
      <c r="BL123" s="35"/>
      <c r="BM123" s="35"/>
      <c r="BN123" s="35"/>
      <c r="BO123" s="35"/>
      <c r="BP123" s="35"/>
      <c r="BQ123" s="35"/>
      <c r="BR123" s="35"/>
      <c r="BS123" s="35"/>
      <c r="BT123" s="35"/>
      <c r="BU123" s="35"/>
      <c r="BV123" s="35"/>
      <c r="BW123" s="35"/>
      <c r="BX123" s="35"/>
      <c r="BY123" s="35"/>
      <c r="BZ123" s="35"/>
      <c r="CA123" s="35"/>
      <c r="CB123" s="35"/>
      <c r="CC123" s="35"/>
      <c r="CD123" s="35"/>
      <c r="CE123" s="35"/>
      <c r="CF123" s="35"/>
      <c r="CG123" s="35"/>
      <c r="CH123" s="35"/>
      <c r="CI123" s="35"/>
      <c r="CJ123" s="35"/>
      <c r="CK123" s="35"/>
      <c r="CL123" s="35"/>
      <c r="CM123" s="35"/>
      <c r="CN123" s="35"/>
      <c r="CO123" s="35"/>
      <c r="CP123" s="35"/>
      <c r="CQ123" s="35"/>
      <c r="CR123" s="35"/>
      <c r="CS123" s="35"/>
      <c r="CT123" s="35"/>
      <c r="CU123" s="35"/>
      <c r="CV123" s="35"/>
      <c r="CW123" s="35"/>
      <c r="CX123" s="35"/>
      <c r="CY123" s="35"/>
      <c r="CZ123" s="35"/>
      <c r="DA123" s="35"/>
      <c r="DB123" s="35"/>
      <c r="DC123" s="35"/>
      <c r="DD123" s="35"/>
      <c r="DE123" s="35"/>
      <c r="DF123" s="35"/>
      <c r="DG123" s="35"/>
      <c r="DH123" s="35"/>
    </row>
    <row r="124" spans="2:112" ht="15.95" customHeight="1">
      <c r="B124" s="29">
        <v>50</v>
      </c>
      <c r="C124" s="26" t="s">
        <v>373</v>
      </c>
      <c r="D124" s="30" t="s">
        <v>368</v>
      </c>
      <c r="E124" s="57" t="s">
        <v>374</v>
      </c>
      <c r="F124" s="133">
        <f>SUM(F123+VLOOKUP(E123,'변수 타입'!$B$5:$E$14,3,FALSE))</f>
        <v>1228</v>
      </c>
      <c r="G124" s="6" t="s">
        <v>405</v>
      </c>
      <c r="H124" s="62" t="str">
        <f>VLOOKUP(E124,'변수 타입'!$B$5:$E$14,2,FALSE)</f>
        <v>int</v>
      </c>
      <c r="I124" s="45" t="s">
        <v>608</v>
      </c>
      <c r="J124" s="20"/>
      <c r="K124" s="122" t="s">
        <v>465</v>
      </c>
      <c r="L124" s="123"/>
      <c r="M124" s="35"/>
      <c r="N124" s="35"/>
      <c r="O124" s="35"/>
      <c r="P124" s="35"/>
      <c r="Q124" s="35"/>
      <c r="R124" s="35"/>
      <c r="S124" s="35"/>
      <c r="T124" s="35"/>
      <c r="U124" s="35"/>
      <c r="V124" s="35"/>
      <c r="W124" s="35"/>
      <c r="X124" s="35"/>
      <c r="Y124" s="35"/>
      <c r="Z124" s="35"/>
      <c r="AA124" s="35"/>
      <c r="AB124" s="35"/>
      <c r="AC124" s="35"/>
      <c r="AD124" s="35"/>
      <c r="AE124" s="35"/>
      <c r="AF124" s="35"/>
      <c r="AG124" s="35"/>
      <c r="AH124" s="35"/>
      <c r="AI124" s="35"/>
      <c r="AJ124" s="35"/>
      <c r="AK124" s="35"/>
      <c r="AL124" s="35"/>
      <c r="AM124" s="35"/>
      <c r="AN124" s="35"/>
      <c r="AO124" s="35"/>
      <c r="AP124" s="35"/>
      <c r="AQ124" s="35"/>
      <c r="AR124" s="35"/>
      <c r="AS124" s="35"/>
      <c r="AT124" s="35"/>
      <c r="AU124" s="35"/>
      <c r="AV124" s="35"/>
      <c r="AW124" s="35"/>
      <c r="AX124" s="35"/>
      <c r="AY124" s="35"/>
      <c r="AZ124" s="35"/>
      <c r="BA124" s="35"/>
      <c r="BB124" s="35"/>
      <c r="BC124" s="35"/>
      <c r="BD124" s="35"/>
      <c r="BE124" s="35"/>
      <c r="BF124" s="35"/>
      <c r="BG124" s="35"/>
      <c r="BH124" s="35"/>
      <c r="BI124" s="35"/>
      <c r="BJ124" s="35"/>
      <c r="BK124" s="35"/>
      <c r="BL124" s="35"/>
      <c r="BM124" s="35"/>
      <c r="BN124" s="35"/>
      <c r="BO124" s="35"/>
      <c r="BP124" s="35"/>
      <c r="BQ124" s="35"/>
      <c r="BR124" s="35"/>
      <c r="BS124" s="35"/>
      <c r="BT124" s="35"/>
      <c r="BU124" s="35"/>
      <c r="BV124" s="35"/>
      <c r="BW124" s="35"/>
      <c r="BX124" s="35"/>
      <c r="BY124" s="35"/>
      <c r="BZ124" s="35"/>
      <c r="CA124" s="35"/>
      <c r="CB124" s="35"/>
      <c r="CC124" s="35"/>
      <c r="CD124" s="35"/>
      <c r="CE124" s="35"/>
      <c r="CF124" s="35"/>
      <c r="CG124" s="35"/>
      <c r="CH124" s="35"/>
      <c r="CI124" s="35"/>
      <c r="CJ124" s="35"/>
      <c r="CK124" s="35"/>
      <c r="CL124" s="35"/>
      <c r="CM124" s="35"/>
      <c r="CN124" s="35"/>
      <c r="CO124" s="35"/>
      <c r="CP124" s="35"/>
      <c r="CQ124" s="35"/>
      <c r="CR124" s="35"/>
      <c r="CS124" s="35"/>
      <c r="CT124" s="35"/>
      <c r="CU124" s="35"/>
      <c r="CV124" s="35"/>
      <c r="CW124" s="35"/>
      <c r="CX124" s="35"/>
      <c r="CY124" s="35"/>
      <c r="CZ124" s="35"/>
      <c r="DA124" s="35"/>
      <c r="DB124" s="35"/>
      <c r="DC124" s="35"/>
      <c r="DD124" s="35"/>
      <c r="DE124" s="35"/>
      <c r="DF124" s="35"/>
      <c r="DG124" s="35"/>
      <c r="DH124" s="35"/>
    </row>
    <row r="125" spans="2:112" ht="15.95" customHeight="1">
      <c r="B125" s="29">
        <v>51</v>
      </c>
      <c r="C125" s="26" t="s">
        <v>373</v>
      </c>
      <c r="D125" s="30" t="s">
        <v>368</v>
      </c>
      <c r="E125" s="57" t="s">
        <v>374</v>
      </c>
      <c r="F125" s="133">
        <f>SUM(F124+VLOOKUP(E124,'변수 타입'!$B$5:$E$14,3,FALSE))</f>
        <v>1232</v>
      </c>
      <c r="G125" s="6" t="s">
        <v>395</v>
      </c>
      <c r="H125" s="62" t="str">
        <f>VLOOKUP(E125,'변수 타입'!$B$5:$E$14,2,FALSE)</f>
        <v>int</v>
      </c>
      <c r="I125" s="45"/>
      <c r="J125" s="20" t="s">
        <v>702</v>
      </c>
      <c r="K125" s="122"/>
      <c r="L125" s="123"/>
      <c r="M125" s="35"/>
      <c r="N125" s="35"/>
      <c r="O125" s="35"/>
      <c r="P125" s="35"/>
      <c r="Q125" s="35"/>
      <c r="R125" s="35"/>
      <c r="S125" s="35"/>
      <c r="T125" s="35"/>
      <c r="U125" s="35"/>
      <c r="V125" s="35"/>
      <c r="W125" s="35"/>
      <c r="X125" s="35"/>
      <c r="Y125" s="35"/>
      <c r="Z125" s="35"/>
      <c r="AA125" s="35"/>
      <c r="AB125" s="35"/>
      <c r="AC125" s="35"/>
      <c r="AD125" s="35"/>
      <c r="AE125" s="35"/>
      <c r="AF125" s="35"/>
      <c r="AG125" s="35"/>
      <c r="AH125" s="35"/>
      <c r="AI125" s="35"/>
      <c r="AJ125" s="35"/>
      <c r="AK125" s="35"/>
      <c r="AL125" s="35"/>
      <c r="AM125" s="35"/>
      <c r="AN125" s="35"/>
      <c r="AO125" s="35"/>
      <c r="AP125" s="35"/>
      <c r="AQ125" s="35"/>
      <c r="AR125" s="35"/>
      <c r="AS125" s="35"/>
      <c r="AT125" s="35"/>
      <c r="AU125" s="35"/>
      <c r="AV125" s="35"/>
      <c r="AW125" s="35"/>
      <c r="AX125" s="35"/>
      <c r="AY125" s="35"/>
      <c r="AZ125" s="35"/>
      <c r="BA125" s="35"/>
      <c r="BB125" s="35"/>
      <c r="BC125" s="35"/>
      <c r="BD125" s="35"/>
      <c r="BE125" s="35"/>
      <c r="BF125" s="35"/>
      <c r="BG125" s="35"/>
      <c r="BH125" s="35"/>
      <c r="BI125" s="35"/>
      <c r="BJ125" s="35"/>
      <c r="BK125" s="35"/>
      <c r="BL125" s="35"/>
      <c r="BM125" s="35"/>
      <c r="BN125" s="35"/>
      <c r="BO125" s="35"/>
      <c r="BP125" s="35"/>
      <c r="BQ125" s="35"/>
      <c r="BR125" s="35"/>
      <c r="BS125" s="35"/>
      <c r="BT125" s="35"/>
      <c r="BU125" s="35"/>
      <c r="BV125" s="35"/>
      <c r="BW125" s="35"/>
      <c r="BX125" s="35"/>
      <c r="BY125" s="35"/>
      <c r="BZ125" s="35"/>
      <c r="CA125" s="35"/>
      <c r="CB125" s="35"/>
      <c r="CC125" s="35"/>
      <c r="CD125" s="35"/>
      <c r="CE125" s="35"/>
      <c r="CF125" s="35"/>
      <c r="CG125" s="35"/>
      <c r="CH125" s="35"/>
      <c r="CI125" s="35"/>
      <c r="CJ125" s="35"/>
      <c r="CK125" s="35"/>
      <c r="CL125" s="35"/>
      <c r="CM125" s="35"/>
      <c r="CN125" s="35"/>
      <c r="CO125" s="35"/>
      <c r="CP125" s="35"/>
      <c r="CQ125" s="35"/>
      <c r="CR125" s="35"/>
      <c r="CS125" s="35"/>
      <c r="CT125" s="35"/>
      <c r="CU125" s="35"/>
      <c r="CV125" s="35"/>
      <c r="CW125" s="35"/>
      <c r="CX125" s="35"/>
      <c r="CY125" s="35"/>
      <c r="CZ125" s="35"/>
      <c r="DA125" s="35"/>
      <c r="DB125" s="35"/>
      <c r="DC125" s="35"/>
      <c r="DD125" s="35"/>
      <c r="DE125" s="35"/>
      <c r="DF125" s="35"/>
      <c r="DG125" s="35"/>
      <c r="DH125" s="35"/>
    </row>
    <row r="126" spans="2:112" ht="15.95" customHeight="1">
      <c r="B126" s="29">
        <v>52</v>
      </c>
      <c r="C126" s="26" t="s">
        <v>373</v>
      </c>
      <c r="D126" s="30" t="s">
        <v>368</v>
      </c>
      <c r="E126" s="57" t="s">
        <v>374</v>
      </c>
      <c r="F126" s="133">
        <f>SUM(F125+VLOOKUP(E125,'변수 타입'!$B$5:$E$14,3,FALSE))</f>
        <v>1236</v>
      </c>
      <c r="G126" s="6" t="s">
        <v>396</v>
      </c>
      <c r="H126" s="62" t="str">
        <f>VLOOKUP(E126,'변수 타입'!$B$5:$E$14,2,FALSE)</f>
        <v>int</v>
      </c>
      <c r="I126" s="45"/>
      <c r="J126" s="20" t="s">
        <v>702</v>
      </c>
      <c r="K126" s="122"/>
      <c r="L126" s="123"/>
      <c r="M126" s="35"/>
      <c r="N126" s="35"/>
      <c r="O126" s="35"/>
      <c r="P126" s="35"/>
      <c r="Q126" s="35"/>
      <c r="R126" s="35"/>
      <c r="S126" s="35"/>
      <c r="T126" s="35"/>
      <c r="U126" s="35"/>
      <c r="V126" s="35"/>
      <c r="W126" s="35"/>
      <c r="X126" s="35"/>
      <c r="Y126" s="35"/>
      <c r="Z126" s="35"/>
      <c r="AA126" s="35"/>
      <c r="AB126" s="35"/>
      <c r="AC126" s="35"/>
      <c r="AD126" s="35"/>
      <c r="AE126" s="35"/>
      <c r="AF126" s="35"/>
      <c r="AG126" s="35"/>
      <c r="AH126" s="35"/>
      <c r="AI126" s="35"/>
      <c r="AJ126" s="35"/>
      <c r="AK126" s="35"/>
      <c r="AL126" s="35"/>
      <c r="AM126" s="35"/>
      <c r="AN126" s="35"/>
      <c r="AO126" s="35"/>
      <c r="AP126" s="35"/>
      <c r="AQ126" s="35"/>
      <c r="AR126" s="35"/>
      <c r="AS126" s="35"/>
      <c r="AT126" s="35"/>
      <c r="AU126" s="35"/>
      <c r="AV126" s="35"/>
      <c r="AW126" s="35"/>
      <c r="AX126" s="35"/>
      <c r="AY126" s="35"/>
      <c r="AZ126" s="35"/>
      <c r="BA126" s="35"/>
      <c r="BB126" s="35"/>
      <c r="BC126" s="35"/>
      <c r="BD126" s="35"/>
      <c r="BE126" s="35"/>
      <c r="BF126" s="35"/>
      <c r="BG126" s="35"/>
      <c r="BH126" s="35"/>
      <c r="BI126" s="35"/>
      <c r="BJ126" s="35"/>
      <c r="BK126" s="35"/>
      <c r="BL126" s="35"/>
      <c r="BM126" s="35"/>
      <c r="BN126" s="35"/>
      <c r="BO126" s="35"/>
      <c r="BP126" s="35"/>
      <c r="BQ126" s="35"/>
      <c r="BR126" s="35"/>
      <c r="BS126" s="35"/>
      <c r="BT126" s="35"/>
      <c r="BU126" s="35"/>
      <c r="BV126" s="35"/>
      <c r="BW126" s="35"/>
      <c r="BX126" s="35"/>
      <c r="BY126" s="35"/>
      <c r="BZ126" s="35"/>
      <c r="CA126" s="35"/>
      <c r="CB126" s="35"/>
      <c r="CC126" s="35"/>
      <c r="CD126" s="35"/>
      <c r="CE126" s="35"/>
      <c r="CF126" s="35"/>
      <c r="CG126" s="35"/>
      <c r="CH126" s="35"/>
      <c r="CI126" s="35"/>
      <c r="CJ126" s="35"/>
      <c r="CK126" s="35"/>
      <c r="CL126" s="35"/>
      <c r="CM126" s="35"/>
      <c r="CN126" s="35"/>
      <c r="CO126" s="35"/>
      <c r="CP126" s="35"/>
      <c r="CQ126" s="35"/>
      <c r="CR126" s="35"/>
      <c r="CS126" s="35"/>
      <c r="CT126" s="35"/>
      <c r="CU126" s="35"/>
      <c r="CV126" s="35"/>
      <c r="CW126" s="35"/>
      <c r="CX126" s="35"/>
      <c r="CY126" s="35"/>
      <c r="CZ126" s="35"/>
      <c r="DA126" s="35"/>
      <c r="DB126" s="35"/>
      <c r="DC126" s="35"/>
      <c r="DD126" s="35"/>
      <c r="DE126" s="35"/>
      <c r="DF126" s="35"/>
      <c r="DG126" s="35"/>
      <c r="DH126" s="35"/>
    </row>
    <row r="127" spans="2:112" ht="15.95" customHeight="1">
      <c r="B127" s="29">
        <v>53</v>
      </c>
      <c r="C127" s="26" t="s">
        <v>373</v>
      </c>
      <c r="D127" s="30" t="s">
        <v>368</v>
      </c>
      <c r="E127" s="57" t="s">
        <v>374</v>
      </c>
      <c r="F127" s="133">
        <f>SUM(F126+VLOOKUP(E126,'변수 타입'!$B$5:$E$14,3,FALSE))</f>
        <v>1240</v>
      </c>
      <c r="G127" s="6" t="s">
        <v>389</v>
      </c>
      <c r="H127" s="62" t="str">
        <f>VLOOKUP(E127,'변수 타입'!$B$5:$E$14,2,FALSE)</f>
        <v>int</v>
      </c>
      <c r="I127" s="45"/>
      <c r="J127" s="20"/>
      <c r="K127" s="122"/>
      <c r="L127" s="123"/>
      <c r="M127" s="35"/>
      <c r="N127" s="35"/>
      <c r="O127" s="35"/>
      <c r="P127" s="35"/>
      <c r="Q127" s="35"/>
      <c r="R127" s="35"/>
      <c r="S127" s="35"/>
      <c r="T127" s="35"/>
      <c r="U127" s="35"/>
      <c r="V127" s="35"/>
      <c r="W127" s="35"/>
      <c r="X127" s="35"/>
      <c r="Y127" s="35"/>
      <c r="Z127" s="35"/>
      <c r="AA127" s="35"/>
      <c r="AB127" s="35"/>
      <c r="AC127" s="35"/>
      <c r="AD127" s="35"/>
      <c r="AE127" s="35"/>
      <c r="AF127" s="35"/>
      <c r="AG127" s="35"/>
      <c r="AH127" s="35"/>
      <c r="AI127" s="35"/>
      <c r="AJ127" s="35"/>
      <c r="AK127" s="35"/>
      <c r="AL127" s="35"/>
      <c r="AM127" s="35"/>
      <c r="AN127" s="35"/>
      <c r="AO127" s="35"/>
      <c r="AP127" s="35"/>
      <c r="AQ127" s="35"/>
      <c r="AR127" s="35"/>
      <c r="AS127" s="35"/>
      <c r="AT127" s="35"/>
      <c r="AU127" s="35"/>
      <c r="AV127" s="35"/>
      <c r="AW127" s="35"/>
      <c r="AX127" s="35"/>
      <c r="AY127" s="35"/>
      <c r="AZ127" s="35"/>
      <c r="BA127" s="35"/>
      <c r="BB127" s="35"/>
      <c r="BC127" s="35"/>
      <c r="BD127" s="35"/>
      <c r="BE127" s="35"/>
      <c r="BF127" s="35"/>
      <c r="BG127" s="35"/>
      <c r="BH127" s="35"/>
      <c r="BI127" s="35"/>
      <c r="BJ127" s="35"/>
      <c r="BK127" s="35"/>
      <c r="BL127" s="35"/>
      <c r="BM127" s="35"/>
      <c r="BN127" s="35"/>
      <c r="BO127" s="35"/>
      <c r="BP127" s="35"/>
      <c r="BQ127" s="35"/>
      <c r="BR127" s="35"/>
      <c r="BS127" s="35"/>
      <c r="BT127" s="35"/>
      <c r="BU127" s="35"/>
      <c r="BV127" s="35"/>
      <c r="BW127" s="35"/>
      <c r="BX127" s="35"/>
      <c r="BY127" s="35"/>
      <c r="BZ127" s="35"/>
      <c r="CA127" s="35"/>
      <c r="CB127" s="35"/>
      <c r="CC127" s="35"/>
      <c r="CD127" s="35"/>
      <c r="CE127" s="35"/>
      <c r="CF127" s="35"/>
      <c r="CG127" s="35"/>
      <c r="CH127" s="35"/>
      <c r="CI127" s="35"/>
      <c r="CJ127" s="35"/>
      <c r="CK127" s="35"/>
      <c r="CL127" s="35"/>
      <c r="CM127" s="35"/>
      <c r="CN127" s="35"/>
      <c r="CO127" s="35"/>
      <c r="CP127" s="35"/>
      <c r="CQ127" s="35"/>
      <c r="CR127" s="35"/>
      <c r="CS127" s="35"/>
      <c r="CT127" s="35"/>
      <c r="CU127" s="35"/>
      <c r="CV127" s="35"/>
      <c r="CW127" s="35"/>
      <c r="CX127" s="35"/>
      <c r="CY127" s="35"/>
      <c r="CZ127" s="35"/>
      <c r="DA127" s="35"/>
      <c r="DB127" s="35"/>
      <c r="DC127" s="35"/>
      <c r="DD127" s="35"/>
      <c r="DE127" s="35"/>
      <c r="DF127" s="35"/>
      <c r="DG127" s="35"/>
      <c r="DH127" s="35"/>
    </row>
    <row r="128" spans="2:112" ht="15.95" customHeight="1">
      <c r="B128" s="29">
        <v>54</v>
      </c>
      <c r="C128" s="26" t="s">
        <v>373</v>
      </c>
      <c r="D128" s="30" t="s">
        <v>368</v>
      </c>
      <c r="E128" s="57" t="s">
        <v>374</v>
      </c>
      <c r="F128" s="133">
        <f>SUM(F127+VLOOKUP(E127,'변수 타입'!$B$5:$E$14,3,FALSE))</f>
        <v>1244</v>
      </c>
      <c r="G128" s="6" t="s">
        <v>390</v>
      </c>
      <c r="H128" s="62" t="str">
        <f>VLOOKUP(E128,'변수 타입'!$B$5:$E$14,2,FALSE)</f>
        <v>int</v>
      </c>
      <c r="I128" s="45"/>
      <c r="J128" s="20"/>
      <c r="K128" s="122"/>
      <c r="L128" s="123"/>
      <c r="M128" s="35"/>
      <c r="N128" s="35"/>
      <c r="O128" s="35"/>
      <c r="P128" s="35"/>
      <c r="Q128" s="35"/>
      <c r="R128" s="35"/>
      <c r="S128" s="35"/>
      <c r="T128" s="35"/>
      <c r="U128" s="35"/>
      <c r="V128" s="35"/>
      <c r="W128" s="35"/>
      <c r="X128" s="35"/>
      <c r="Y128" s="35"/>
      <c r="Z128" s="35"/>
      <c r="AA128" s="35"/>
      <c r="AB128" s="35"/>
      <c r="AC128" s="35"/>
      <c r="AD128" s="35"/>
      <c r="AE128" s="35"/>
      <c r="AF128" s="35"/>
      <c r="AG128" s="35"/>
      <c r="AH128" s="35"/>
      <c r="AI128" s="35"/>
      <c r="AJ128" s="35"/>
      <c r="AK128" s="35"/>
      <c r="AL128" s="35"/>
      <c r="AM128" s="35"/>
      <c r="AN128" s="35"/>
      <c r="AO128" s="35"/>
      <c r="AP128" s="35"/>
      <c r="AQ128" s="35"/>
      <c r="AR128" s="35"/>
      <c r="AS128" s="35"/>
      <c r="AT128" s="35"/>
      <c r="AU128" s="35"/>
      <c r="AV128" s="35"/>
      <c r="AW128" s="35"/>
      <c r="AX128" s="35"/>
      <c r="AY128" s="35"/>
      <c r="AZ128" s="35"/>
      <c r="BA128" s="35"/>
      <c r="BB128" s="35"/>
      <c r="BC128" s="35"/>
      <c r="BD128" s="35"/>
      <c r="BE128" s="35"/>
      <c r="BF128" s="35"/>
      <c r="BG128" s="35"/>
      <c r="BH128" s="35"/>
      <c r="BI128" s="35"/>
      <c r="BJ128" s="35"/>
      <c r="BK128" s="35"/>
      <c r="BL128" s="35"/>
      <c r="BM128" s="35"/>
      <c r="BN128" s="35"/>
      <c r="BO128" s="35"/>
      <c r="BP128" s="35"/>
      <c r="BQ128" s="35"/>
      <c r="BR128" s="35"/>
      <c r="BS128" s="35"/>
      <c r="BT128" s="35"/>
      <c r="BU128" s="35"/>
      <c r="BV128" s="35"/>
      <c r="BW128" s="35"/>
      <c r="BX128" s="35"/>
      <c r="BY128" s="35"/>
      <c r="BZ128" s="35"/>
      <c r="CA128" s="35"/>
      <c r="CB128" s="35"/>
      <c r="CC128" s="35"/>
      <c r="CD128" s="35"/>
      <c r="CE128" s="35"/>
      <c r="CF128" s="35"/>
      <c r="CG128" s="35"/>
      <c r="CH128" s="35"/>
      <c r="CI128" s="35"/>
      <c r="CJ128" s="35"/>
      <c r="CK128" s="35"/>
      <c r="CL128" s="35"/>
      <c r="CM128" s="35"/>
      <c r="CN128" s="35"/>
      <c r="CO128" s="35"/>
      <c r="CP128" s="35"/>
      <c r="CQ128" s="35"/>
      <c r="CR128" s="35"/>
      <c r="CS128" s="35"/>
      <c r="CT128" s="35"/>
      <c r="CU128" s="35"/>
      <c r="CV128" s="35"/>
      <c r="CW128" s="35"/>
      <c r="CX128" s="35"/>
      <c r="CY128" s="35"/>
      <c r="CZ128" s="35"/>
      <c r="DA128" s="35"/>
      <c r="DB128" s="35"/>
      <c r="DC128" s="35"/>
      <c r="DD128" s="35"/>
      <c r="DE128" s="35"/>
      <c r="DF128" s="35"/>
      <c r="DG128" s="35"/>
      <c r="DH128" s="35"/>
    </row>
    <row r="129" spans="2:112" ht="15.95" customHeight="1">
      <c r="B129" s="29">
        <v>55</v>
      </c>
      <c r="C129" s="26" t="s">
        <v>373</v>
      </c>
      <c r="D129" s="30" t="s">
        <v>368</v>
      </c>
      <c r="E129" s="57" t="s">
        <v>374</v>
      </c>
      <c r="F129" s="133">
        <f>SUM(F128+VLOOKUP(E128,'변수 타입'!$B$5:$E$14,3,FALSE))</f>
        <v>1248</v>
      </c>
      <c r="G129" s="6" t="s">
        <v>392</v>
      </c>
      <c r="H129" s="62" t="str">
        <f>VLOOKUP(E129,'변수 타입'!$B$5:$E$14,2,FALSE)</f>
        <v>int</v>
      </c>
      <c r="I129" s="45"/>
      <c r="J129" s="20" t="s">
        <v>702</v>
      </c>
      <c r="K129" s="122"/>
      <c r="L129" s="123"/>
      <c r="M129" s="35"/>
      <c r="N129" s="35"/>
      <c r="O129" s="35"/>
      <c r="P129" s="35"/>
      <c r="Q129" s="35"/>
      <c r="R129" s="35"/>
      <c r="S129" s="35"/>
      <c r="T129" s="35"/>
      <c r="U129" s="35"/>
      <c r="V129" s="35"/>
      <c r="W129" s="35"/>
      <c r="X129" s="35"/>
      <c r="Y129" s="35"/>
      <c r="Z129" s="35"/>
      <c r="AA129" s="35"/>
      <c r="AB129" s="35"/>
      <c r="AC129" s="35"/>
      <c r="AD129" s="35"/>
      <c r="AE129" s="35"/>
      <c r="AF129" s="35"/>
      <c r="AG129" s="35"/>
      <c r="AH129" s="35"/>
      <c r="AI129" s="35"/>
      <c r="AJ129" s="35"/>
      <c r="AK129" s="35"/>
      <c r="AL129" s="35"/>
      <c r="AM129" s="35"/>
      <c r="AN129" s="35"/>
      <c r="AO129" s="35"/>
      <c r="AP129" s="35"/>
      <c r="AQ129" s="35"/>
      <c r="AR129" s="35"/>
      <c r="AS129" s="35"/>
      <c r="AT129" s="35"/>
      <c r="AU129" s="35"/>
      <c r="AV129" s="35"/>
      <c r="AW129" s="35"/>
      <c r="AX129" s="35"/>
      <c r="AY129" s="35"/>
      <c r="AZ129" s="35"/>
      <c r="BA129" s="35"/>
      <c r="BB129" s="35"/>
      <c r="BC129" s="35"/>
      <c r="BD129" s="35"/>
      <c r="BE129" s="35"/>
      <c r="BF129" s="35"/>
      <c r="BG129" s="35"/>
      <c r="BH129" s="35"/>
      <c r="BI129" s="35"/>
      <c r="BJ129" s="35"/>
      <c r="BK129" s="35"/>
      <c r="BL129" s="35"/>
      <c r="BM129" s="35"/>
      <c r="BN129" s="35"/>
      <c r="BO129" s="35"/>
      <c r="BP129" s="35"/>
      <c r="BQ129" s="35"/>
      <c r="BR129" s="35"/>
      <c r="BS129" s="35"/>
      <c r="BT129" s="35"/>
      <c r="BU129" s="35"/>
      <c r="BV129" s="35"/>
      <c r="BW129" s="35"/>
      <c r="BX129" s="35"/>
      <c r="BY129" s="35"/>
      <c r="BZ129" s="35"/>
      <c r="CA129" s="35"/>
      <c r="CB129" s="35"/>
      <c r="CC129" s="35"/>
      <c r="CD129" s="35"/>
      <c r="CE129" s="35"/>
      <c r="CF129" s="35"/>
      <c r="CG129" s="35"/>
      <c r="CH129" s="35"/>
      <c r="CI129" s="35"/>
      <c r="CJ129" s="35"/>
      <c r="CK129" s="35"/>
      <c r="CL129" s="35"/>
      <c r="CM129" s="35"/>
      <c r="CN129" s="35"/>
      <c r="CO129" s="35"/>
      <c r="CP129" s="35"/>
      <c r="CQ129" s="35"/>
      <c r="CR129" s="35"/>
      <c r="CS129" s="35"/>
      <c r="CT129" s="35"/>
      <c r="CU129" s="35"/>
      <c r="CV129" s="35"/>
      <c r="CW129" s="35"/>
      <c r="CX129" s="35"/>
      <c r="CY129" s="35"/>
      <c r="CZ129" s="35"/>
      <c r="DA129" s="35"/>
      <c r="DB129" s="35"/>
      <c r="DC129" s="35"/>
      <c r="DD129" s="35"/>
      <c r="DE129" s="35"/>
      <c r="DF129" s="35"/>
      <c r="DG129" s="35"/>
      <c r="DH129" s="35"/>
    </row>
    <row r="130" spans="2:112" ht="15.95" customHeight="1">
      <c r="B130" s="29">
        <v>56</v>
      </c>
      <c r="C130" s="26" t="s">
        <v>373</v>
      </c>
      <c r="D130" s="30" t="s">
        <v>368</v>
      </c>
      <c r="E130" s="57" t="s">
        <v>374</v>
      </c>
      <c r="F130" s="133">
        <f>SUM(F129+VLOOKUP(E129,'변수 타입'!$B$5:$E$14,3,FALSE))</f>
        <v>1252</v>
      </c>
      <c r="G130" s="6" t="s">
        <v>391</v>
      </c>
      <c r="H130" s="62" t="str">
        <f>VLOOKUP(E130,'변수 타입'!$B$5:$E$14,2,FALSE)</f>
        <v>int</v>
      </c>
      <c r="I130" s="45"/>
      <c r="J130" s="20" t="s">
        <v>702</v>
      </c>
      <c r="K130" s="122"/>
      <c r="L130" s="123"/>
      <c r="M130" s="35"/>
      <c r="N130" s="35"/>
      <c r="O130" s="35"/>
      <c r="P130" s="35"/>
      <c r="Q130" s="35"/>
      <c r="R130" s="35"/>
      <c r="S130" s="35"/>
      <c r="T130" s="35"/>
      <c r="U130" s="35"/>
      <c r="V130" s="35"/>
      <c r="W130" s="35"/>
      <c r="X130" s="35"/>
      <c r="Y130" s="35"/>
      <c r="Z130" s="35"/>
      <c r="AA130" s="35"/>
      <c r="AB130" s="35"/>
      <c r="AC130" s="35"/>
      <c r="AD130" s="35"/>
      <c r="AE130" s="35"/>
      <c r="AF130" s="35"/>
      <c r="AG130" s="35"/>
      <c r="AH130" s="35"/>
      <c r="AI130" s="35"/>
      <c r="AJ130" s="35"/>
      <c r="AK130" s="35"/>
      <c r="AL130" s="35"/>
      <c r="AM130" s="35"/>
      <c r="AN130" s="35"/>
      <c r="AO130" s="35"/>
      <c r="AP130" s="35"/>
      <c r="AQ130" s="35"/>
      <c r="AR130" s="35"/>
      <c r="AS130" s="35"/>
      <c r="AT130" s="35"/>
      <c r="AU130" s="35"/>
      <c r="AV130" s="35"/>
      <c r="AW130" s="35"/>
      <c r="AX130" s="35"/>
      <c r="AY130" s="35"/>
      <c r="AZ130" s="35"/>
      <c r="BA130" s="35"/>
      <c r="BB130" s="35"/>
      <c r="BC130" s="35"/>
      <c r="BD130" s="35"/>
      <c r="BE130" s="35"/>
      <c r="BF130" s="35"/>
      <c r="BG130" s="35"/>
      <c r="BH130" s="35"/>
      <c r="BI130" s="35"/>
      <c r="BJ130" s="35"/>
      <c r="BK130" s="35"/>
      <c r="BL130" s="35"/>
      <c r="BM130" s="35"/>
      <c r="BN130" s="35"/>
      <c r="BO130" s="35"/>
      <c r="BP130" s="35"/>
      <c r="BQ130" s="35"/>
      <c r="BR130" s="35"/>
      <c r="BS130" s="35"/>
      <c r="BT130" s="35"/>
      <c r="BU130" s="35"/>
      <c r="BV130" s="35"/>
      <c r="BW130" s="35"/>
      <c r="BX130" s="35"/>
      <c r="BY130" s="35"/>
      <c r="BZ130" s="35"/>
      <c r="CA130" s="35"/>
      <c r="CB130" s="35"/>
      <c r="CC130" s="35"/>
      <c r="CD130" s="35"/>
      <c r="CE130" s="35"/>
      <c r="CF130" s="35"/>
      <c r="CG130" s="35"/>
      <c r="CH130" s="35"/>
      <c r="CI130" s="35"/>
      <c r="CJ130" s="35"/>
      <c r="CK130" s="35"/>
      <c r="CL130" s="35"/>
      <c r="CM130" s="35"/>
      <c r="CN130" s="35"/>
      <c r="CO130" s="35"/>
      <c r="CP130" s="35"/>
      <c r="CQ130" s="35"/>
      <c r="CR130" s="35"/>
      <c r="CS130" s="35"/>
      <c r="CT130" s="35"/>
      <c r="CU130" s="35"/>
      <c r="CV130" s="35"/>
      <c r="CW130" s="35"/>
      <c r="CX130" s="35"/>
      <c r="CY130" s="35"/>
      <c r="CZ130" s="35"/>
      <c r="DA130" s="35"/>
      <c r="DB130" s="35"/>
      <c r="DC130" s="35"/>
      <c r="DD130" s="35"/>
      <c r="DE130" s="35"/>
      <c r="DF130" s="35"/>
      <c r="DG130" s="35"/>
      <c r="DH130" s="35"/>
    </row>
    <row r="131" spans="2:112" ht="15.95" customHeight="1">
      <c r="B131" s="29">
        <v>57</v>
      </c>
      <c r="C131" s="26" t="s">
        <v>373</v>
      </c>
      <c r="D131" s="30" t="s">
        <v>368</v>
      </c>
      <c r="E131" s="57" t="s">
        <v>374</v>
      </c>
      <c r="F131" s="133">
        <f>SUM(F130+VLOOKUP(E130,'변수 타입'!$B$5:$E$14,3,FALSE))</f>
        <v>1256</v>
      </c>
      <c r="G131" s="6" t="s">
        <v>393</v>
      </c>
      <c r="H131" s="62" t="str">
        <f>VLOOKUP(E131,'변수 타입'!$B$5:$E$14,2,FALSE)</f>
        <v>int</v>
      </c>
      <c r="I131" s="45"/>
      <c r="J131" s="20"/>
      <c r="K131" s="122"/>
      <c r="L131" s="123"/>
      <c r="M131" s="35"/>
      <c r="N131" s="35"/>
      <c r="O131" s="35"/>
      <c r="P131" s="35"/>
      <c r="Q131" s="35"/>
      <c r="R131" s="35"/>
      <c r="S131" s="35"/>
      <c r="T131" s="35"/>
      <c r="U131" s="35"/>
      <c r="V131" s="35"/>
      <c r="W131" s="35"/>
      <c r="X131" s="35"/>
      <c r="Y131" s="35"/>
      <c r="Z131" s="35"/>
      <c r="AA131" s="35"/>
      <c r="AB131" s="35"/>
      <c r="AC131" s="35"/>
      <c r="AD131" s="35"/>
      <c r="AE131" s="35"/>
      <c r="AF131" s="35"/>
      <c r="AG131" s="35"/>
      <c r="AH131" s="35"/>
      <c r="AI131" s="35"/>
      <c r="AJ131" s="35"/>
      <c r="AK131" s="35"/>
      <c r="AL131" s="35"/>
      <c r="AM131" s="35"/>
      <c r="AN131" s="35"/>
      <c r="AO131" s="35"/>
      <c r="AP131" s="35"/>
      <c r="AQ131" s="35"/>
      <c r="AR131" s="35"/>
      <c r="AS131" s="35"/>
      <c r="AT131" s="35"/>
      <c r="AU131" s="35"/>
      <c r="AV131" s="35"/>
      <c r="AW131" s="35"/>
      <c r="AX131" s="35"/>
      <c r="AY131" s="35"/>
      <c r="AZ131" s="35"/>
      <c r="BA131" s="35"/>
      <c r="BB131" s="35"/>
      <c r="BC131" s="35"/>
      <c r="BD131" s="35"/>
      <c r="BE131" s="35"/>
      <c r="BF131" s="35"/>
      <c r="BG131" s="35"/>
      <c r="BH131" s="35"/>
      <c r="BI131" s="35"/>
      <c r="BJ131" s="35"/>
      <c r="BK131" s="35"/>
      <c r="BL131" s="35"/>
      <c r="BM131" s="35"/>
      <c r="BN131" s="35"/>
      <c r="BO131" s="35"/>
      <c r="BP131" s="35"/>
      <c r="BQ131" s="35"/>
      <c r="BR131" s="35"/>
      <c r="BS131" s="35"/>
      <c r="BT131" s="35"/>
      <c r="BU131" s="35"/>
      <c r="BV131" s="35"/>
      <c r="BW131" s="35"/>
      <c r="BX131" s="35"/>
      <c r="BY131" s="35"/>
      <c r="BZ131" s="35"/>
      <c r="CA131" s="35"/>
      <c r="CB131" s="35"/>
      <c r="CC131" s="35"/>
      <c r="CD131" s="35"/>
      <c r="CE131" s="35"/>
      <c r="CF131" s="35"/>
      <c r="CG131" s="35"/>
      <c r="CH131" s="35"/>
      <c r="CI131" s="35"/>
      <c r="CJ131" s="35"/>
      <c r="CK131" s="35"/>
      <c r="CL131" s="35"/>
      <c r="CM131" s="35"/>
      <c r="CN131" s="35"/>
      <c r="CO131" s="35"/>
      <c r="CP131" s="35"/>
      <c r="CQ131" s="35"/>
      <c r="CR131" s="35"/>
      <c r="CS131" s="35"/>
      <c r="CT131" s="35"/>
      <c r="CU131" s="35"/>
      <c r="CV131" s="35"/>
      <c r="CW131" s="35"/>
      <c r="CX131" s="35"/>
      <c r="CY131" s="35"/>
      <c r="CZ131" s="35"/>
      <c r="DA131" s="35"/>
      <c r="DB131" s="35"/>
      <c r="DC131" s="35"/>
      <c r="DD131" s="35"/>
      <c r="DE131" s="35"/>
      <c r="DF131" s="35"/>
      <c r="DG131" s="35"/>
      <c r="DH131" s="35"/>
    </row>
    <row r="132" spans="2:112" ht="15.95" customHeight="1">
      <c r="B132" s="29">
        <v>58</v>
      </c>
      <c r="C132" s="26" t="s">
        <v>373</v>
      </c>
      <c r="D132" s="30" t="s">
        <v>368</v>
      </c>
      <c r="E132" s="57" t="s">
        <v>374</v>
      </c>
      <c r="F132" s="133">
        <f>SUM(F131+VLOOKUP(E131,'변수 타입'!$B$5:$E$14,3,FALSE))</f>
        <v>1260</v>
      </c>
      <c r="G132" s="6" t="s">
        <v>394</v>
      </c>
      <c r="H132" s="62" t="str">
        <f>VLOOKUP(E132,'변수 타입'!$B$5:$E$14,2,FALSE)</f>
        <v>int</v>
      </c>
      <c r="I132" s="45"/>
      <c r="J132" s="20"/>
      <c r="K132" s="122"/>
      <c r="L132" s="123"/>
      <c r="M132" s="35"/>
      <c r="N132" s="35"/>
      <c r="O132" s="35"/>
      <c r="P132" s="35"/>
      <c r="Q132" s="35"/>
      <c r="R132" s="35"/>
      <c r="S132" s="35"/>
      <c r="T132" s="35"/>
      <c r="U132" s="35"/>
      <c r="V132" s="35"/>
      <c r="W132" s="35"/>
      <c r="X132" s="35"/>
      <c r="Y132" s="35"/>
      <c r="Z132" s="35"/>
      <c r="AA132" s="35"/>
      <c r="AB132" s="35"/>
      <c r="AC132" s="35"/>
      <c r="AD132" s="35"/>
      <c r="AE132" s="35"/>
      <c r="AF132" s="35"/>
      <c r="AG132" s="35"/>
      <c r="AH132" s="35"/>
      <c r="AI132" s="35"/>
      <c r="AJ132" s="35"/>
      <c r="AK132" s="35"/>
      <c r="AL132" s="35"/>
      <c r="AM132" s="35"/>
      <c r="AN132" s="35"/>
      <c r="AO132" s="35"/>
      <c r="AP132" s="35"/>
      <c r="AQ132" s="35"/>
      <c r="AR132" s="35"/>
      <c r="AS132" s="35"/>
      <c r="AT132" s="35"/>
      <c r="AU132" s="35"/>
      <c r="AV132" s="35"/>
      <c r="AW132" s="35"/>
      <c r="AX132" s="35"/>
      <c r="AY132" s="35"/>
      <c r="AZ132" s="35"/>
      <c r="BA132" s="35"/>
      <c r="BB132" s="35"/>
      <c r="BC132" s="35"/>
      <c r="BD132" s="35"/>
      <c r="BE132" s="35"/>
      <c r="BF132" s="35"/>
      <c r="BG132" s="35"/>
      <c r="BH132" s="35"/>
      <c r="BI132" s="35"/>
      <c r="BJ132" s="35"/>
      <c r="BK132" s="35"/>
      <c r="BL132" s="35"/>
      <c r="BM132" s="35"/>
      <c r="BN132" s="35"/>
      <c r="BO132" s="35"/>
      <c r="BP132" s="35"/>
      <c r="BQ132" s="35"/>
      <c r="BR132" s="35"/>
      <c r="BS132" s="35"/>
      <c r="BT132" s="35"/>
      <c r="BU132" s="35"/>
      <c r="BV132" s="35"/>
      <c r="BW132" s="35"/>
      <c r="BX132" s="35"/>
      <c r="BY132" s="35"/>
      <c r="BZ132" s="35"/>
      <c r="CA132" s="35"/>
      <c r="CB132" s="35"/>
      <c r="CC132" s="35"/>
      <c r="CD132" s="35"/>
      <c r="CE132" s="35"/>
      <c r="CF132" s="35"/>
      <c r="CG132" s="35"/>
      <c r="CH132" s="35"/>
      <c r="CI132" s="35"/>
      <c r="CJ132" s="35"/>
      <c r="CK132" s="35"/>
      <c r="CL132" s="35"/>
      <c r="CM132" s="35"/>
      <c r="CN132" s="35"/>
      <c r="CO132" s="35"/>
      <c r="CP132" s="35"/>
      <c r="CQ132" s="35"/>
      <c r="CR132" s="35"/>
      <c r="CS132" s="35"/>
      <c r="CT132" s="35"/>
      <c r="CU132" s="35"/>
      <c r="CV132" s="35"/>
      <c r="CW132" s="35"/>
      <c r="CX132" s="35"/>
      <c r="CY132" s="35"/>
      <c r="CZ132" s="35"/>
      <c r="DA132" s="35"/>
      <c r="DB132" s="35"/>
      <c r="DC132" s="35"/>
      <c r="DD132" s="35"/>
      <c r="DE132" s="35"/>
      <c r="DF132" s="35"/>
      <c r="DG132" s="35"/>
      <c r="DH132" s="35"/>
    </row>
    <row r="133" spans="2:112" ht="15.95" customHeight="1">
      <c r="B133" s="29">
        <v>59</v>
      </c>
      <c r="C133" s="26" t="s">
        <v>373</v>
      </c>
      <c r="D133" s="30" t="s">
        <v>368</v>
      </c>
      <c r="E133" s="57" t="s">
        <v>374</v>
      </c>
      <c r="F133" s="133">
        <f>SUM(F132+VLOOKUP(E132,'변수 타입'!$B$5:$E$14,3,FALSE))</f>
        <v>1264</v>
      </c>
      <c r="G133" s="2" t="s">
        <v>296</v>
      </c>
      <c r="H133" s="62" t="str">
        <f>VLOOKUP(E133,'변수 타입'!$B$5:$E$14,2,FALSE)</f>
        <v>int</v>
      </c>
      <c r="I133" s="37" t="s">
        <v>688</v>
      </c>
      <c r="J133" s="120" t="s">
        <v>605</v>
      </c>
      <c r="K133" s="122"/>
      <c r="L133" s="123" t="s">
        <v>465</v>
      </c>
      <c r="M133" s="35"/>
      <c r="N133" s="35"/>
      <c r="O133" s="35"/>
      <c r="P133" s="35"/>
      <c r="Q133" s="35"/>
      <c r="R133" s="35"/>
      <c r="S133" s="35"/>
      <c r="T133" s="35"/>
      <c r="U133" s="35"/>
      <c r="V133" s="35"/>
      <c r="W133" s="35"/>
      <c r="X133" s="35"/>
      <c r="Y133" s="35"/>
      <c r="Z133" s="35"/>
      <c r="AA133" s="35"/>
      <c r="AB133" s="35"/>
      <c r="AC133" s="35"/>
      <c r="AD133" s="35"/>
      <c r="AE133" s="35"/>
      <c r="AF133" s="35"/>
      <c r="AG133" s="35"/>
      <c r="AH133" s="35"/>
      <c r="AI133" s="35"/>
      <c r="AJ133" s="35"/>
      <c r="AK133" s="35"/>
      <c r="AL133" s="35"/>
      <c r="AM133" s="35"/>
      <c r="AN133" s="35"/>
      <c r="AO133" s="35"/>
      <c r="AP133" s="35"/>
      <c r="AQ133" s="35"/>
      <c r="AR133" s="35"/>
      <c r="AS133" s="35"/>
      <c r="AT133" s="35"/>
      <c r="AU133" s="35"/>
      <c r="AV133" s="35"/>
      <c r="AW133" s="35"/>
      <c r="AX133" s="35"/>
      <c r="AY133" s="35"/>
      <c r="AZ133" s="35"/>
      <c r="BA133" s="35"/>
      <c r="BB133" s="35"/>
      <c r="BC133" s="35"/>
      <c r="BD133" s="35"/>
      <c r="BE133" s="35"/>
      <c r="BF133" s="35"/>
      <c r="BG133" s="35"/>
      <c r="BH133" s="35"/>
      <c r="BI133" s="35"/>
      <c r="BJ133" s="35"/>
      <c r="BK133" s="35"/>
      <c r="BL133" s="35"/>
      <c r="BM133" s="35"/>
      <c r="BN133" s="35"/>
      <c r="BO133" s="35"/>
      <c r="BP133" s="35"/>
      <c r="BQ133" s="35"/>
      <c r="BR133" s="35"/>
      <c r="BS133" s="35"/>
      <c r="BT133" s="35"/>
      <c r="BU133" s="35"/>
      <c r="BV133" s="35"/>
      <c r="BW133" s="35"/>
      <c r="BX133" s="35"/>
      <c r="BY133" s="35"/>
      <c r="BZ133" s="35"/>
      <c r="CA133" s="35"/>
      <c r="CB133" s="35"/>
      <c r="CC133" s="35"/>
      <c r="CD133" s="35"/>
      <c r="CE133" s="35"/>
      <c r="CF133" s="35"/>
      <c r="CG133" s="35"/>
      <c r="CH133" s="35"/>
      <c r="CI133" s="35"/>
      <c r="CJ133" s="35"/>
      <c r="CK133" s="35"/>
      <c r="CL133" s="35"/>
      <c r="CM133" s="35"/>
      <c r="CN133" s="35"/>
      <c r="CO133" s="35"/>
      <c r="CP133" s="35"/>
      <c r="CQ133" s="35"/>
      <c r="CR133" s="35"/>
      <c r="CS133" s="35"/>
      <c r="CT133" s="35"/>
      <c r="CU133" s="35"/>
      <c r="CV133" s="35"/>
      <c r="CW133" s="35"/>
      <c r="CX133" s="35"/>
      <c r="CY133" s="35"/>
      <c r="CZ133" s="35"/>
      <c r="DA133" s="35"/>
      <c r="DB133" s="35"/>
      <c r="DC133" s="35"/>
      <c r="DD133" s="35"/>
      <c r="DE133" s="35"/>
      <c r="DF133" s="35"/>
      <c r="DG133" s="35"/>
      <c r="DH133" s="35"/>
    </row>
    <row r="134" spans="2:112" ht="15.95" customHeight="1">
      <c r="B134" s="29">
        <v>60</v>
      </c>
      <c r="C134" s="26" t="s">
        <v>373</v>
      </c>
      <c r="D134" s="30" t="s">
        <v>368</v>
      </c>
      <c r="E134" s="57" t="s">
        <v>374</v>
      </c>
      <c r="F134" s="133">
        <f>SUM(F133+VLOOKUP(E133,'변수 타입'!$B$5:$E$14,3,FALSE))</f>
        <v>1268</v>
      </c>
      <c r="G134" s="2" t="s">
        <v>297</v>
      </c>
      <c r="H134" s="62" t="str">
        <f>VLOOKUP(E134,'변수 타입'!$B$5:$E$14,2,FALSE)</f>
        <v>int</v>
      </c>
      <c r="I134" s="37" t="s">
        <v>688</v>
      </c>
      <c r="J134" s="120" t="s">
        <v>605</v>
      </c>
      <c r="K134" s="122"/>
      <c r="L134" s="123" t="s">
        <v>465</v>
      </c>
      <c r="M134" s="35"/>
      <c r="N134" s="35"/>
      <c r="O134" s="35"/>
      <c r="P134" s="35"/>
      <c r="Q134" s="35"/>
      <c r="R134" s="35"/>
      <c r="S134" s="35"/>
      <c r="T134" s="35"/>
      <c r="U134" s="35"/>
      <c r="V134" s="35"/>
      <c r="W134" s="35"/>
      <c r="X134" s="35"/>
      <c r="Y134" s="35"/>
      <c r="Z134" s="35"/>
      <c r="AA134" s="35"/>
      <c r="AB134" s="35"/>
      <c r="AC134" s="35"/>
      <c r="AD134" s="35"/>
      <c r="AE134" s="35"/>
      <c r="AF134" s="35"/>
      <c r="AG134" s="35"/>
      <c r="AH134" s="35"/>
      <c r="AI134" s="35"/>
      <c r="AJ134" s="35"/>
      <c r="AK134" s="35"/>
      <c r="AL134" s="35"/>
      <c r="AM134" s="35"/>
      <c r="AN134" s="35"/>
      <c r="AO134" s="35"/>
      <c r="AP134" s="35"/>
      <c r="AQ134" s="35"/>
      <c r="AR134" s="35"/>
      <c r="AS134" s="35"/>
      <c r="AT134" s="35"/>
      <c r="AU134" s="35"/>
      <c r="AV134" s="35"/>
      <c r="AW134" s="35"/>
      <c r="AX134" s="35"/>
      <c r="AY134" s="35"/>
      <c r="AZ134" s="35"/>
      <c r="BA134" s="35"/>
      <c r="BB134" s="35"/>
      <c r="BC134" s="35"/>
      <c r="BD134" s="35"/>
      <c r="BE134" s="35"/>
      <c r="BF134" s="35"/>
      <c r="BG134" s="35"/>
      <c r="BH134" s="35"/>
      <c r="BI134" s="35"/>
      <c r="BJ134" s="35"/>
      <c r="BK134" s="35"/>
      <c r="BL134" s="35"/>
      <c r="BM134" s="35"/>
      <c r="BN134" s="35"/>
      <c r="BO134" s="35"/>
      <c r="BP134" s="35"/>
      <c r="BQ134" s="35"/>
      <c r="BR134" s="35"/>
      <c r="BS134" s="35"/>
      <c r="BT134" s="35"/>
      <c r="BU134" s="35"/>
      <c r="BV134" s="35"/>
      <c r="BW134" s="35"/>
      <c r="BX134" s="35"/>
      <c r="BY134" s="35"/>
      <c r="BZ134" s="35"/>
      <c r="CA134" s="35"/>
      <c r="CB134" s="35"/>
      <c r="CC134" s="35"/>
      <c r="CD134" s="35"/>
      <c r="CE134" s="35"/>
      <c r="CF134" s="35"/>
      <c r="CG134" s="35"/>
      <c r="CH134" s="35"/>
      <c r="CI134" s="35"/>
      <c r="CJ134" s="35"/>
      <c r="CK134" s="35"/>
      <c r="CL134" s="35"/>
      <c r="CM134" s="35"/>
      <c r="CN134" s="35"/>
      <c r="CO134" s="35"/>
      <c r="CP134" s="35"/>
      <c r="CQ134" s="35"/>
      <c r="CR134" s="35"/>
      <c r="CS134" s="35"/>
      <c r="CT134" s="35"/>
      <c r="CU134" s="35"/>
      <c r="CV134" s="35"/>
      <c r="CW134" s="35"/>
      <c r="CX134" s="35"/>
      <c r="CY134" s="35"/>
      <c r="CZ134" s="35"/>
      <c r="DA134" s="35"/>
      <c r="DB134" s="35"/>
      <c r="DC134" s="35"/>
      <c r="DD134" s="35"/>
      <c r="DE134" s="35"/>
      <c r="DF134" s="35"/>
      <c r="DG134" s="35"/>
      <c r="DH134" s="35"/>
    </row>
    <row r="135" spans="2:112" ht="15.95" customHeight="1">
      <c r="B135" s="29">
        <v>61</v>
      </c>
      <c r="C135" s="26" t="s">
        <v>373</v>
      </c>
      <c r="D135" s="30" t="s">
        <v>368</v>
      </c>
      <c r="E135" s="57" t="s">
        <v>374</v>
      </c>
      <c r="F135" s="133">
        <f>SUM(F134+VLOOKUP(E134,'변수 타입'!$B$5:$E$14,3,FALSE))</f>
        <v>1272</v>
      </c>
      <c r="G135" s="2" t="s">
        <v>298</v>
      </c>
      <c r="H135" s="62" t="str">
        <f>VLOOKUP(E135,'변수 타입'!$B$5:$E$14,2,FALSE)</f>
        <v>int</v>
      </c>
      <c r="I135" s="37" t="s">
        <v>688</v>
      </c>
      <c r="J135" s="120" t="s">
        <v>605</v>
      </c>
      <c r="K135" s="122"/>
      <c r="L135" s="123" t="s">
        <v>465</v>
      </c>
      <c r="M135" s="35"/>
      <c r="N135" s="35"/>
      <c r="O135" s="35"/>
      <c r="P135" s="35"/>
      <c r="Q135" s="35"/>
      <c r="R135" s="35"/>
      <c r="S135" s="35"/>
      <c r="T135" s="35"/>
      <c r="U135" s="35"/>
      <c r="V135" s="35"/>
      <c r="W135" s="35"/>
      <c r="X135" s="35"/>
      <c r="Y135" s="35"/>
      <c r="Z135" s="35"/>
      <c r="AA135" s="35"/>
      <c r="AB135" s="35"/>
      <c r="AC135" s="35"/>
      <c r="AD135" s="35"/>
      <c r="AE135" s="35"/>
      <c r="AF135" s="35"/>
      <c r="AG135" s="35"/>
      <c r="AH135" s="35"/>
      <c r="AI135" s="35"/>
      <c r="AJ135" s="35"/>
      <c r="AK135" s="35"/>
      <c r="AL135" s="35"/>
      <c r="AM135" s="35"/>
      <c r="AN135" s="35"/>
      <c r="AO135" s="35"/>
      <c r="AP135" s="35"/>
      <c r="AQ135" s="35"/>
      <c r="AR135" s="35"/>
      <c r="AS135" s="35"/>
      <c r="AT135" s="35"/>
      <c r="AU135" s="35"/>
      <c r="AV135" s="35"/>
      <c r="AW135" s="35"/>
      <c r="AX135" s="35"/>
      <c r="AY135" s="35"/>
      <c r="AZ135" s="35"/>
      <c r="BA135" s="35"/>
      <c r="BB135" s="35"/>
      <c r="BC135" s="35"/>
      <c r="BD135" s="35"/>
      <c r="BE135" s="35"/>
      <c r="BF135" s="35"/>
      <c r="BG135" s="35"/>
      <c r="BH135" s="35"/>
      <c r="BI135" s="35"/>
      <c r="BJ135" s="35"/>
      <c r="BK135" s="35"/>
      <c r="BL135" s="35"/>
      <c r="BM135" s="35"/>
      <c r="BN135" s="35"/>
      <c r="BO135" s="35"/>
      <c r="BP135" s="35"/>
      <c r="BQ135" s="35"/>
      <c r="BR135" s="35"/>
      <c r="BS135" s="35"/>
      <c r="BT135" s="35"/>
      <c r="BU135" s="35"/>
      <c r="BV135" s="35"/>
      <c r="BW135" s="35"/>
      <c r="BX135" s="35"/>
      <c r="BY135" s="35"/>
      <c r="BZ135" s="35"/>
      <c r="CA135" s="35"/>
      <c r="CB135" s="35"/>
      <c r="CC135" s="35"/>
      <c r="CD135" s="35"/>
      <c r="CE135" s="35"/>
      <c r="CF135" s="35"/>
      <c r="CG135" s="35"/>
      <c r="CH135" s="35"/>
      <c r="CI135" s="35"/>
      <c r="CJ135" s="35"/>
      <c r="CK135" s="35"/>
      <c r="CL135" s="35"/>
      <c r="CM135" s="35"/>
      <c r="CN135" s="35"/>
      <c r="CO135" s="35"/>
      <c r="CP135" s="35"/>
      <c r="CQ135" s="35"/>
      <c r="CR135" s="35"/>
      <c r="CS135" s="35"/>
      <c r="CT135" s="35"/>
      <c r="CU135" s="35"/>
      <c r="CV135" s="35"/>
      <c r="CW135" s="35"/>
      <c r="CX135" s="35"/>
      <c r="CY135" s="35"/>
      <c r="CZ135" s="35"/>
      <c r="DA135" s="35"/>
      <c r="DB135" s="35"/>
      <c r="DC135" s="35"/>
      <c r="DD135" s="35"/>
      <c r="DE135" s="35"/>
      <c r="DF135" s="35"/>
      <c r="DG135" s="35"/>
      <c r="DH135" s="35"/>
    </row>
    <row r="136" spans="2:112" ht="15.95" customHeight="1">
      <c r="B136" s="29">
        <v>62</v>
      </c>
      <c r="C136" s="26" t="s">
        <v>373</v>
      </c>
      <c r="D136" s="30" t="s">
        <v>368</v>
      </c>
      <c r="E136" s="57" t="s">
        <v>374</v>
      </c>
      <c r="F136" s="133">
        <f>SUM(F135+VLOOKUP(E135,'변수 타입'!$B$5:$E$14,3,FALSE))</f>
        <v>1276</v>
      </c>
      <c r="G136" s="2" t="s">
        <v>299</v>
      </c>
      <c r="H136" s="62" t="str">
        <f>VLOOKUP(E136,'변수 타입'!$B$5:$E$14,2,FALSE)</f>
        <v>int</v>
      </c>
      <c r="I136" s="37"/>
      <c r="J136" s="120" t="s">
        <v>606</v>
      </c>
      <c r="K136" s="122"/>
      <c r="L136" s="123" t="s">
        <v>465</v>
      </c>
      <c r="M136" s="35"/>
      <c r="N136" s="35"/>
      <c r="O136" s="35"/>
      <c r="P136" s="35"/>
      <c r="Q136" s="35"/>
      <c r="R136" s="35"/>
      <c r="S136" s="35"/>
      <c r="T136" s="35"/>
      <c r="U136" s="35"/>
      <c r="V136" s="35"/>
      <c r="W136" s="35"/>
      <c r="X136" s="35"/>
      <c r="Y136" s="35"/>
      <c r="Z136" s="35"/>
      <c r="AA136" s="35"/>
      <c r="AB136" s="35"/>
      <c r="AC136" s="35"/>
      <c r="AD136" s="35"/>
      <c r="AE136" s="35"/>
      <c r="AF136" s="35"/>
      <c r="AG136" s="35"/>
      <c r="AH136" s="35"/>
      <c r="AI136" s="35"/>
      <c r="AJ136" s="35"/>
      <c r="AK136" s="35"/>
      <c r="AL136" s="35"/>
      <c r="AM136" s="35"/>
      <c r="AN136" s="35"/>
      <c r="AO136" s="35"/>
      <c r="AP136" s="35"/>
      <c r="AQ136" s="35"/>
      <c r="AR136" s="35"/>
      <c r="AS136" s="35"/>
      <c r="AT136" s="35"/>
      <c r="AU136" s="35"/>
      <c r="AV136" s="35"/>
      <c r="AW136" s="35"/>
      <c r="AX136" s="35"/>
      <c r="AY136" s="35"/>
      <c r="AZ136" s="35"/>
      <c r="BA136" s="35"/>
      <c r="BB136" s="35"/>
      <c r="BC136" s="35"/>
      <c r="BD136" s="35"/>
      <c r="BE136" s="35"/>
      <c r="BF136" s="35"/>
      <c r="BG136" s="35"/>
      <c r="BH136" s="35"/>
      <c r="BI136" s="35"/>
      <c r="BJ136" s="35"/>
      <c r="BK136" s="35"/>
      <c r="BL136" s="35"/>
      <c r="BM136" s="35"/>
      <c r="BN136" s="35"/>
      <c r="BO136" s="35"/>
      <c r="BP136" s="35"/>
      <c r="BQ136" s="35"/>
      <c r="BR136" s="35"/>
      <c r="BS136" s="35"/>
      <c r="BT136" s="35"/>
      <c r="BU136" s="35"/>
      <c r="BV136" s="35"/>
      <c r="BW136" s="35"/>
      <c r="BX136" s="35"/>
      <c r="BY136" s="35"/>
      <c r="BZ136" s="35"/>
      <c r="CA136" s="35"/>
      <c r="CB136" s="35"/>
      <c r="CC136" s="35"/>
      <c r="CD136" s="35"/>
      <c r="CE136" s="35"/>
      <c r="CF136" s="35"/>
      <c r="CG136" s="35"/>
      <c r="CH136" s="35"/>
      <c r="CI136" s="35"/>
      <c r="CJ136" s="35"/>
      <c r="CK136" s="35"/>
      <c r="CL136" s="35"/>
      <c r="CM136" s="35"/>
      <c r="CN136" s="35"/>
      <c r="CO136" s="35"/>
      <c r="CP136" s="35"/>
      <c r="CQ136" s="35"/>
      <c r="CR136" s="35"/>
      <c r="CS136" s="35"/>
      <c r="CT136" s="35"/>
      <c r="CU136" s="35"/>
      <c r="CV136" s="35"/>
      <c r="CW136" s="35"/>
      <c r="CX136" s="35"/>
      <c r="CY136" s="35"/>
      <c r="CZ136" s="35"/>
      <c r="DA136" s="35"/>
      <c r="DB136" s="35"/>
      <c r="DC136" s="35"/>
      <c r="DD136" s="35"/>
      <c r="DE136" s="35"/>
      <c r="DF136" s="35"/>
      <c r="DG136" s="35"/>
      <c r="DH136" s="35"/>
    </row>
    <row r="137" spans="2:112" ht="15.95" customHeight="1">
      <c r="B137" s="29">
        <v>63</v>
      </c>
      <c r="C137" s="26" t="s">
        <v>373</v>
      </c>
      <c r="D137" s="30" t="s">
        <v>368</v>
      </c>
      <c r="E137" s="57" t="s">
        <v>374</v>
      </c>
      <c r="F137" s="133">
        <f>SUM(F136+VLOOKUP(E136,'변수 타입'!$B$5:$E$14,3,FALSE))</f>
        <v>1280</v>
      </c>
      <c r="G137" s="2" t="s">
        <v>300</v>
      </c>
      <c r="H137" s="62" t="str">
        <f>VLOOKUP(E137,'변수 타입'!$B$5:$E$14,2,FALSE)</f>
        <v>int</v>
      </c>
      <c r="I137" s="37"/>
      <c r="J137" s="120" t="s">
        <v>606</v>
      </c>
      <c r="K137" s="122"/>
      <c r="L137" s="123" t="s">
        <v>465</v>
      </c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5"/>
      <c r="X137" s="35"/>
      <c r="Y137" s="35"/>
      <c r="Z137" s="35"/>
      <c r="AA137" s="35"/>
      <c r="AB137" s="35"/>
      <c r="AC137" s="35"/>
      <c r="AD137" s="35"/>
      <c r="AE137" s="35"/>
      <c r="AF137" s="35"/>
      <c r="AG137" s="35"/>
      <c r="AH137" s="35"/>
      <c r="AI137" s="35"/>
      <c r="AJ137" s="35"/>
      <c r="AK137" s="35"/>
      <c r="AL137" s="35"/>
      <c r="AM137" s="35"/>
      <c r="AN137" s="35"/>
      <c r="AO137" s="35"/>
      <c r="AP137" s="35"/>
      <c r="AQ137" s="35"/>
      <c r="AR137" s="35"/>
      <c r="AS137" s="35"/>
      <c r="AT137" s="35"/>
      <c r="AU137" s="35"/>
      <c r="AV137" s="35"/>
      <c r="AW137" s="35"/>
      <c r="AX137" s="35"/>
      <c r="AY137" s="35"/>
      <c r="AZ137" s="35"/>
      <c r="BA137" s="35"/>
      <c r="BB137" s="35"/>
      <c r="BC137" s="35"/>
      <c r="BD137" s="35"/>
      <c r="BE137" s="35"/>
      <c r="BF137" s="35"/>
      <c r="BG137" s="35"/>
      <c r="BH137" s="35"/>
      <c r="BI137" s="35"/>
      <c r="BJ137" s="35"/>
      <c r="BK137" s="35"/>
      <c r="BL137" s="35"/>
      <c r="BM137" s="35"/>
      <c r="BN137" s="35"/>
      <c r="BO137" s="35"/>
      <c r="BP137" s="35"/>
      <c r="BQ137" s="35"/>
      <c r="BR137" s="35"/>
      <c r="BS137" s="35"/>
      <c r="BT137" s="35"/>
      <c r="BU137" s="35"/>
      <c r="BV137" s="35"/>
      <c r="BW137" s="35"/>
      <c r="BX137" s="35"/>
      <c r="BY137" s="35"/>
      <c r="BZ137" s="35"/>
      <c r="CA137" s="35"/>
      <c r="CB137" s="35"/>
      <c r="CC137" s="35"/>
      <c r="CD137" s="35"/>
      <c r="CE137" s="35"/>
      <c r="CF137" s="35"/>
      <c r="CG137" s="35"/>
      <c r="CH137" s="35"/>
      <c r="CI137" s="35"/>
      <c r="CJ137" s="35"/>
      <c r="CK137" s="35"/>
      <c r="CL137" s="35"/>
      <c r="CM137" s="35"/>
      <c r="CN137" s="35"/>
      <c r="CO137" s="35"/>
      <c r="CP137" s="35"/>
      <c r="CQ137" s="35"/>
      <c r="CR137" s="35"/>
      <c r="CS137" s="35"/>
      <c r="CT137" s="35"/>
      <c r="CU137" s="35"/>
      <c r="CV137" s="35"/>
      <c r="CW137" s="35"/>
      <c r="CX137" s="35"/>
      <c r="CY137" s="35"/>
      <c r="CZ137" s="35"/>
      <c r="DA137" s="35"/>
      <c r="DB137" s="35"/>
      <c r="DC137" s="35"/>
      <c r="DD137" s="35"/>
      <c r="DE137" s="35"/>
      <c r="DF137" s="35"/>
      <c r="DG137" s="35"/>
      <c r="DH137" s="35"/>
    </row>
    <row r="138" spans="2:112" ht="15.95" customHeight="1">
      <c r="B138" s="29">
        <v>64</v>
      </c>
      <c r="C138" s="26" t="s">
        <v>373</v>
      </c>
      <c r="D138" s="30" t="s">
        <v>368</v>
      </c>
      <c r="E138" s="57" t="s">
        <v>374</v>
      </c>
      <c r="F138" s="133">
        <f>SUM(F137+VLOOKUP(E137,'변수 타입'!$B$5:$E$14,3,FALSE))</f>
        <v>1284</v>
      </c>
      <c r="G138" s="2" t="s">
        <v>301</v>
      </c>
      <c r="H138" s="62" t="str">
        <f>VLOOKUP(E138,'변수 타입'!$B$5:$E$14,2,FALSE)</f>
        <v>int</v>
      </c>
      <c r="I138" s="37"/>
      <c r="J138" s="120" t="s">
        <v>606</v>
      </c>
      <c r="K138" s="122"/>
      <c r="L138" s="123" t="s">
        <v>465</v>
      </c>
      <c r="M138" s="35"/>
      <c r="N138" s="35"/>
      <c r="O138" s="35"/>
      <c r="P138" s="35"/>
      <c r="Q138" s="35"/>
      <c r="R138" s="35"/>
      <c r="S138" s="35"/>
      <c r="T138" s="35"/>
      <c r="U138" s="35"/>
      <c r="V138" s="35"/>
      <c r="W138" s="35"/>
      <c r="X138" s="35"/>
      <c r="Y138" s="35"/>
      <c r="Z138" s="35"/>
      <c r="AA138" s="35"/>
      <c r="AB138" s="35"/>
      <c r="AC138" s="35"/>
      <c r="AD138" s="35"/>
      <c r="AE138" s="35"/>
      <c r="AF138" s="35"/>
      <c r="AG138" s="35"/>
      <c r="AH138" s="35"/>
      <c r="AI138" s="35"/>
      <c r="AJ138" s="35"/>
      <c r="AK138" s="35"/>
      <c r="AL138" s="35"/>
      <c r="AM138" s="35"/>
      <c r="AN138" s="35"/>
      <c r="AO138" s="35"/>
      <c r="AP138" s="35"/>
      <c r="AQ138" s="35"/>
      <c r="AR138" s="35"/>
      <c r="AS138" s="35"/>
      <c r="AT138" s="35"/>
      <c r="AU138" s="35"/>
      <c r="AV138" s="35"/>
      <c r="AW138" s="35"/>
      <c r="AX138" s="35"/>
      <c r="AY138" s="35"/>
      <c r="AZ138" s="35"/>
      <c r="BA138" s="35"/>
      <c r="BB138" s="35"/>
      <c r="BC138" s="35"/>
      <c r="BD138" s="35"/>
      <c r="BE138" s="35"/>
      <c r="BF138" s="35"/>
      <c r="BG138" s="35"/>
      <c r="BH138" s="35"/>
      <c r="BI138" s="35"/>
      <c r="BJ138" s="35"/>
      <c r="BK138" s="35"/>
      <c r="BL138" s="35"/>
      <c r="BM138" s="35"/>
      <c r="BN138" s="35"/>
      <c r="BO138" s="35"/>
      <c r="BP138" s="35"/>
      <c r="BQ138" s="35"/>
      <c r="BR138" s="35"/>
      <c r="BS138" s="35"/>
      <c r="BT138" s="35"/>
      <c r="BU138" s="35"/>
      <c r="BV138" s="35"/>
      <c r="BW138" s="35"/>
      <c r="BX138" s="35"/>
      <c r="BY138" s="35"/>
      <c r="BZ138" s="35"/>
      <c r="CA138" s="35"/>
      <c r="CB138" s="35"/>
      <c r="CC138" s="35"/>
      <c r="CD138" s="35"/>
      <c r="CE138" s="35"/>
      <c r="CF138" s="35"/>
      <c r="CG138" s="35"/>
      <c r="CH138" s="35"/>
      <c r="CI138" s="35"/>
      <c r="CJ138" s="35"/>
      <c r="CK138" s="35"/>
      <c r="CL138" s="35"/>
      <c r="CM138" s="35"/>
      <c r="CN138" s="35"/>
      <c r="CO138" s="35"/>
      <c r="CP138" s="35"/>
      <c r="CQ138" s="35"/>
      <c r="CR138" s="35"/>
      <c r="CS138" s="35"/>
      <c r="CT138" s="35"/>
      <c r="CU138" s="35"/>
      <c r="CV138" s="35"/>
      <c r="CW138" s="35"/>
      <c r="CX138" s="35"/>
      <c r="CY138" s="35"/>
      <c r="CZ138" s="35"/>
      <c r="DA138" s="35"/>
      <c r="DB138" s="35"/>
      <c r="DC138" s="35"/>
      <c r="DD138" s="35"/>
      <c r="DE138" s="35"/>
      <c r="DF138" s="35"/>
      <c r="DG138" s="35"/>
      <c r="DH138" s="35"/>
    </row>
    <row r="139" spans="2:112" ht="15.95" customHeight="1">
      <c r="B139" s="29">
        <v>65</v>
      </c>
      <c r="C139" s="26" t="s">
        <v>373</v>
      </c>
      <c r="D139" s="30" t="s">
        <v>368</v>
      </c>
      <c r="E139" s="57" t="s">
        <v>374</v>
      </c>
      <c r="F139" s="133">
        <f>SUM(F138+VLOOKUP(E138,'변수 타입'!$B$5:$E$14,3,FALSE))</f>
        <v>1288</v>
      </c>
      <c r="G139" s="2" t="s">
        <v>302</v>
      </c>
      <c r="H139" s="62" t="str">
        <f>VLOOKUP(E139,'변수 타입'!$B$5:$E$14,2,FALSE)</f>
        <v>int</v>
      </c>
      <c r="I139" s="37"/>
      <c r="J139" s="120" t="s">
        <v>606</v>
      </c>
      <c r="K139" s="122"/>
      <c r="L139" s="123" t="s">
        <v>465</v>
      </c>
      <c r="M139" s="35"/>
      <c r="N139" s="35"/>
      <c r="O139" s="35"/>
      <c r="P139" s="35"/>
      <c r="Q139" s="35"/>
      <c r="R139" s="35"/>
      <c r="S139" s="35"/>
      <c r="T139" s="35"/>
      <c r="U139" s="35"/>
      <c r="V139" s="35"/>
      <c r="W139" s="35"/>
      <c r="X139" s="35"/>
      <c r="Y139" s="35"/>
      <c r="Z139" s="35"/>
      <c r="AA139" s="35"/>
      <c r="AB139" s="35"/>
      <c r="AC139" s="35"/>
      <c r="AD139" s="35"/>
      <c r="AE139" s="35"/>
      <c r="AF139" s="35"/>
      <c r="AG139" s="35"/>
      <c r="AH139" s="35"/>
      <c r="AI139" s="35"/>
      <c r="AJ139" s="35"/>
      <c r="AK139" s="35"/>
      <c r="AL139" s="35"/>
      <c r="AM139" s="35"/>
      <c r="AN139" s="35"/>
      <c r="AO139" s="35"/>
      <c r="AP139" s="35"/>
      <c r="AQ139" s="35"/>
      <c r="AR139" s="35"/>
      <c r="AS139" s="35"/>
      <c r="AT139" s="35"/>
      <c r="AU139" s="35"/>
      <c r="AV139" s="35"/>
      <c r="AW139" s="35"/>
      <c r="AX139" s="35"/>
      <c r="AY139" s="35"/>
      <c r="AZ139" s="35"/>
      <c r="BA139" s="35"/>
      <c r="BB139" s="35"/>
      <c r="BC139" s="35"/>
      <c r="BD139" s="35"/>
      <c r="BE139" s="35"/>
      <c r="BF139" s="35"/>
      <c r="BG139" s="35"/>
      <c r="BH139" s="35"/>
      <c r="BI139" s="35"/>
      <c r="BJ139" s="35"/>
      <c r="BK139" s="35"/>
      <c r="BL139" s="35"/>
      <c r="BM139" s="35"/>
      <c r="BN139" s="35"/>
      <c r="BO139" s="35"/>
      <c r="BP139" s="35"/>
      <c r="BQ139" s="35"/>
      <c r="BR139" s="35"/>
      <c r="BS139" s="35"/>
      <c r="BT139" s="35"/>
      <c r="BU139" s="35"/>
      <c r="BV139" s="35"/>
      <c r="BW139" s="35"/>
      <c r="BX139" s="35"/>
      <c r="BY139" s="35"/>
      <c r="BZ139" s="35"/>
      <c r="CA139" s="35"/>
      <c r="CB139" s="35"/>
      <c r="CC139" s="35"/>
      <c r="CD139" s="35"/>
      <c r="CE139" s="35"/>
      <c r="CF139" s="35"/>
      <c r="CG139" s="35"/>
      <c r="CH139" s="35"/>
      <c r="CI139" s="35"/>
      <c r="CJ139" s="35"/>
      <c r="CK139" s="35"/>
      <c r="CL139" s="35"/>
      <c r="CM139" s="35"/>
      <c r="CN139" s="35"/>
      <c r="CO139" s="35"/>
      <c r="CP139" s="35"/>
      <c r="CQ139" s="35"/>
      <c r="CR139" s="35"/>
      <c r="CS139" s="35"/>
      <c r="CT139" s="35"/>
      <c r="CU139" s="35"/>
      <c r="CV139" s="35"/>
      <c r="CW139" s="35"/>
      <c r="CX139" s="35"/>
      <c r="CY139" s="35"/>
      <c r="CZ139" s="35"/>
      <c r="DA139" s="35"/>
      <c r="DB139" s="35"/>
      <c r="DC139" s="35"/>
      <c r="DD139" s="35"/>
      <c r="DE139" s="35"/>
      <c r="DF139" s="35"/>
      <c r="DG139" s="35"/>
      <c r="DH139" s="35"/>
    </row>
    <row r="140" spans="2:112" ht="15.95" customHeight="1">
      <c r="B140" s="29">
        <v>66</v>
      </c>
      <c r="C140" s="26" t="s">
        <v>373</v>
      </c>
      <c r="D140" s="30" t="s">
        <v>368</v>
      </c>
      <c r="E140" s="57" t="s">
        <v>374</v>
      </c>
      <c r="F140" s="133">
        <f>SUM(F139+VLOOKUP(E139,'변수 타입'!$B$5:$E$14,3,FALSE))</f>
        <v>1292</v>
      </c>
      <c r="G140" s="2" t="s">
        <v>303</v>
      </c>
      <c r="H140" s="62" t="str">
        <f>VLOOKUP(E140,'변수 타입'!$B$5:$E$14,2,FALSE)</f>
        <v>int</v>
      </c>
      <c r="I140" s="37"/>
      <c r="J140" s="120" t="s">
        <v>606</v>
      </c>
      <c r="K140" s="122"/>
      <c r="L140" s="123" t="s">
        <v>465</v>
      </c>
      <c r="M140" s="35"/>
      <c r="N140" s="35"/>
      <c r="O140" s="35"/>
      <c r="P140" s="35"/>
      <c r="Q140" s="35"/>
      <c r="R140" s="35"/>
      <c r="S140" s="35"/>
      <c r="T140" s="35"/>
      <c r="U140" s="35"/>
      <c r="V140" s="35"/>
      <c r="W140" s="35"/>
      <c r="X140" s="35"/>
      <c r="Y140" s="35"/>
      <c r="Z140" s="35"/>
      <c r="AA140" s="35"/>
      <c r="AB140" s="35"/>
      <c r="AC140" s="35"/>
      <c r="AD140" s="35"/>
      <c r="AE140" s="35"/>
      <c r="AF140" s="35"/>
      <c r="AG140" s="35"/>
      <c r="AH140" s="35"/>
      <c r="AI140" s="35"/>
      <c r="AJ140" s="35"/>
      <c r="AK140" s="35"/>
      <c r="AL140" s="35"/>
      <c r="AM140" s="35"/>
      <c r="AN140" s="35"/>
      <c r="AO140" s="35"/>
      <c r="AP140" s="35"/>
      <c r="AQ140" s="35"/>
      <c r="AR140" s="35"/>
      <c r="AS140" s="35"/>
      <c r="AT140" s="35"/>
      <c r="AU140" s="35"/>
      <c r="AV140" s="35"/>
      <c r="AW140" s="35"/>
      <c r="AX140" s="35"/>
      <c r="AY140" s="35"/>
      <c r="AZ140" s="35"/>
      <c r="BA140" s="35"/>
      <c r="BB140" s="35"/>
      <c r="BC140" s="35"/>
      <c r="BD140" s="35"/>
      <c r="BE140" s="35"/>
      <c r="BF140" s="35"/>
      <c r="BG140" s="35"/>
      <c r="BH140" s="35"/>
      <c r="BI140" s="35"/>
      <c r="BJ140" s="35"/>
      <c r="BK140" s="35"/>
      <c r="BL140" s="35"/>
      <c r="BM140" s="35"/>
      <c r="BN140" s="35"/>
      <c r="BO140" s="35"/>
      <c r="BP140" s="35"/>
      <c r="BQ140" s="35"/>
      <c r="BR140" s="35"/>
      <c r="BS140" s="35"/>
      <c r="BT140" s="35"/>
      <c r="BU140" s="35"/>
      <c r="BV140" s="35"/>
      <c r="BW140" s="35"/>
      <c r="BX140" s="35"/>
      <c r="BY140" s="35"/>
      <c r="BZ140" s="35"/>
      <c r="CA140" s="35"/>
      <c r="CB140" s="35"/>
      <c r="CC140" s="35"/>
      <c r="CD140" s="35"/>
      <c r="CE140" s="35"/>
      <c r="CF140" s="35"/>
      <c r="CG140" s="35"/>
      <c r="CH140" s="35"/>
      <c r="CI140" s="35"/>
      <c r="CJ140" s="35"/>
      <c r="CK140" s="35"/>
      <c r="CL140" s="35"/>
      <c r="CM140" s="35"/>
      <c r="CN140" s="35"/>
      <c r="CO140" s="35"/>
      <c r="CP140" s="35"/>
      <c r="CQ140" s="35"/>
      <c r="CR140" s="35"/>
      <c r="CS140" s="35"/>
      <c r="CT140" s="35"/>
      <c r="CU140" s="35"/>
      <c r="CV140" s="35"/>
      <c r="CW140" s="35"/>
      <c r="CX140" s="35"/>
      <c r="CY140" s="35"/>
      <c r="CZ140" s="35"/>
      <c r="DA140" s="35"/>
      <c r="DB140" s="35"/>
      <c r="DC140" s="35"/>
      <c r="DD140" s="35"/>
      <c r="DE140" s="35"/>
      <c r="DF140" s="35"/>
      <c r="DG140" s="35"/>
      <c r="DH140" s="35"/>
    </row>
    <row r="141" spans="2:112" ht="15.95" customHeight="1">
      <c r="B141" s="29">
        <v>67</v>
      </c>
      <c r="C141" s="26" t="s">
        <v>373</v>
      </c>
      <c r="D141" s="30" t="s">
        <v>368</v>
      </c>
      <c r="E141" s="57" t="s">
        <v>374</v>
      </c>
      <c r="F141" s="133">
        <f>SUM(F140+VLOOKUP(E140,'변수 타입'!$B$5:$E$14,3,FALSE))</f>
        <v>1296</v>
      </c>
      <c r="G141" s="2" t="s">
        <v>304</v>
      </c>
      <c r="H141" s="62" t="str">
        <f>VLOOKUP(E141,'변수 타입'!$B$5:$E$14,2,FALSE)</f>
        <v>int</v>
      </c>
      <c r="I141" s="37"/>
      <c r="J141" s="120" t="s">
        <v>606</v>
      </c>
      <c r="K141" s="122"/>
      <c r="L141" s="123" t="s">
        <v>465</v>
      </c>
      <c r="M141" s="35"/>
      <c r="N141" s="35"/>
      <c r="O141" s="35"/>
      <c r="P141" s="35"/>
      <c r="Q141" s="35"/>
      <c r="R141" s="35"/>
      <c r="S141" s="35"/>
      <c r="T141" s="35"/>
      <c r="U141" s="35"/>
      <c r="V141" s="35"/>
      <c r="W141" s="35"/>
      <c r="X141" s="35"/>
      <c r="Y141" s="35"/>
      <c r="Z141" s="35"/>
      <c r="AA141" s="35"/>
      <c r="AB141" s="35"/>
      <c r="AC141" s="35"/>
      <c r="AD141" s="35"/>
      <c r="AE141" s="35"/>
      <c r="AF141" s="35"/>
      <c r="AG141" s="35"/>
      <c r="AH141" s="35"/>
      <c r="AI141" s="35"/>
      <c r="AJ141" s="35"/>
      <c r="AK141" s="35"/>
      <c r="AL141" s="35"/>
      <c r="AM141" s="35"/>
      <c r="AN141" s="35"/>
      <c r="AO141" s="35"/>
      <c r="AP141" s="35"/>
      <c r="AQ141" s="35"/>
      <c r="AR141" s="35"/>
      <c r="AS141" s="35"/>
      <c r="AT141" s="35"/>
      <c r="AU141" s="35"/>
      <c r="AV141" s="35"/>
      <c r="AW141" s="35"/>
      <c r="AX141" s="35"/>
      <c r="AY141" s="35"/>
      <c r="AZ141" s="35"/>
      <c r="BA141" s="35"/>
      <c r="BB141" s="35"/>
      <c r="BC141" s="35"/>
      <c r="BD141" s="35"/>
      <c r="BE141" s="35"/>
      <c r="BF141" s="35"/>
      <c r="BG141" s="35"/>
      <c r="BH141" s="35"/>
      <c r="BI141" s="35"/>
      <c r="BJ141" s="35"/>
      <c r="BK141" s="35"/>
      <c r="BL141" s="35"/>
      <c r="BM141" s="35"/>
      <c r="BN141" s="35"/>
      <c r="BO141" s="35"/>
      <c r="BP141" s="35"/>
      <c r="BQ141" s="35"/>
      <c r="BR141" s="35"/>
      <c r="BS141" s="35"/>
      <c r="BT141" s="35"/>
      <c r="BU141" s="35"/>
      <c r="BV141" s="35"/>
      <c r="BW141" s="35"/>
      <c r="BX141" s="35"/>
      <c r="BY141" s="35"/>
      <c r="BZ141" s="35"/>
      <c r="CA141" s="35"/>
      <c r="CB141" s="35"/>
      <c r="CC141" s="35"/>
      <c r="CD141" s="35"/>
      <c r="CE141" s="35"/>
      <c r="CF141" s="35"/>
      <c r="CG141" s="35"/>
      <c r="CH141" s="35"/>
      <c r="CI141" s="35"/>
      <c r="CJ141" s="35"/>
      <c r="CK141" s="35"/>
      <c r="CL141" s="35"/>
      <c r="CM141" s="35"/>
      <c r="CN141" s="35"/>
      <c r="CO141" s="35"/>
      <c r="CP141" s="35"/>
      <c r="CQ141" s="35"/>
      <c r="CR141" s="35"/>
      <c r="CS141" s="35"/>
      <c r="CT141" s="35"/>
      <c r="CU141" s="35"/>
      <c r="CV141" s="35"/>
      <c r="CW141" s="35"/>
      <c r="CX141" s="35"/>
      <c r="CY141" s="35"/>
      <c r="CZ141" s="35"/>
      <c r="DA141" s="35"/>
      <c r="DB141" s="35"/>
      <c r="DC141" s="35"/>
      <c r="DD141" s="35"/>
      <c r="DE141" s="35"/>
      <c r="DF141" s="35"/>
      <c r="DG141" s="35"/>
      <c r="DH141" s="35"/>
    </row>
    <row r="142" spans="2:112" ht="15.95" customHeight="1">
      <c r="B142" s="29">
        <v>68</v>
      </c>
      <c r="C142" s="26" t="s">
        <v>373</v>
      </c>
      <c r="D142" s="30" t="s">
        <v>368</v>
      </c>
      <c r="E142" s="57" t="s">
        <v>374</v>
      </c>
      <c r="F142" s="133">
        <f>SUM(F141+VLOOKUP(E141,'변수 타입'!$B$5:$E$14,3,FALSE))</f>
        <v>1300</v>
      </c>
      <c r="G142" s="2" t="s">
        <v>305</v>
      </c>
      <c r="H142" s="62" t="str">
        <f>VLOOKUP(E142,'변수 타입'!$B$5:$E$14,2,FALSE)</f>
        <v>int</v>
      </c>
      <c r="I142" s="37"/>
      <c r="J142" s="120" t="s">
        <v>606</v>
      </c>
      <c r="K142" s="122"/>
      <c r="L142" s="123" t="s">
        <v>465</v>
      </c>
      <c r="M142" s="35"/>
      <c r="N142" s="35"/>
      <c r="O142" s="35"/>
      <c r="P142" s="35"/>
      <c r="Q142" s="35"/>
      <c r="R142" s="35"/>
      <c r="S142" s="35"/>
      <c r="T142" s="35"/>
      <c r="U142" s="35"/>
      <c r="V142" s="35"/>
      <c r="W142" s="35"/>
      <c r="X142" s="35"/>
      <c r="Y142" s="35"/>
      <c r="Z142" s="35"/>
      <c r="AA142" s="35"/>
      <c r="AB142" s="35"/>
      <c r="AC142" s="35"/>
      <c r="AD142" s="35"/>
      <c r="AE142" s="35"/>
      <c r="AF142" s="35"/>
      <c r="AG142" s="35"/>
      <c r="AH142" s="35"/>
      <c r="AI142" s="35"/>
      <c r="AJ142" s="35"/>
      <c r="AK142" s="35"/>
      <c r="AL142" s="35"/>
      <c r="AM142" s="35"/>
      <c r="AN142" s="35"/>
      <c r="AO142" s="35"/>
      <c r="AP142" s="35"/>
      <c r="AQ142" s="35"/>
      <c r="AR142" s="35"/>
      <c r="AS142" s="35"/>
      <c r="AT142" s="35"/>
      <c r="AU142" s="35"/>
      <c r="AV142" s="35"/>
      <c r="AW142" s="35"/>
      <c r="AX142" s="35"/>
      <c r="AY142" s="35"/>
      <c r="AZ142" s="35"/>
      <c r="BA142" s="35"/>
      <c r="BB142" s="35"/>
      <c r="BC142" s="35"/>
      <c r="BD142" s="35"/>
      <c r="BE142" s="35"/>
      <c r="BF142" s="35"/>
      <c r="BG142" s="35"/>
      <c r="BH142" s="35"/>
      <c r="BI142" s="35"/>
      <c r="BJ142" s="35"/>
      <c r="BK142" s="35"/>
      <c r="BL142" s="35"/>
      <c r="BM142" s="35"/>
      <c r="BN142" s="35"/>
      <c r="BO142" s="35"/>
      <c r="BP142" s="35"/>
      <c r="BQ142" s="35"/>
      <c r="BR142" s="35"/>
      <c r="BS142" s="35"/>
      <c r="BT142" s="35"/>
      <c r="BU142" s="35"/>
      <c r="BV142" s="35"/>
      <c r="BW142" s="35"/>
      <c r="BX142" s="35"/>
      <c r="BY142" s="35"/>
      <c r="BZ142" s="35"/>
      <c r="CA142" s="35"/>
      <c r="CB142" s="35"/>
      <c r="CC142" s="35"/>
      <c r="CD142" s="35"/>
      <c r="CE142" s="35"/>
      <c r="CF142" s="35"/>
      <c r="CG142" s="35"/>
      <c r="CH142" s="35"/>
      <c r="CI142" s="35"/>
      <c r="CJ142" s="35"/>
      <c r="CK142" s="35"/>
      <c r="CL142" s="35"/>
      <c r="CM142" s="35"/>
      <c r="CN142" s="35"/>
      <c r="CO142" s="35"/>
      <c r="CP142" s="35"/>
      <c r="CQ142" s="35"/>
      <c r="CR142" s="35"/>
      <c r="CS142" s="35"/>
      <c r="CT142" s="35"/>
      <c r="CU142" s="35"/>
      <c r="CV142" s="35"/>
      <c r="CW142" s="35"/>
      <c r="CX142" s="35"/>
      <c r="CY142" s="35"/>
      <c r="CZ142" s="35"/>
      <c r="DA142" s="35"/>
      <c r="DB142" s="35"/>
      <c r="DC142" s="35"/>
      <c r="DD142" s="35"/>
      <c r="DE142" s="35"/>
      <c r="DF142" s="35"/>
      <c r="DG142" s="35"/>
      <c r="DH142" s="35"/>
    </row>
    <row r="143" spans="2:112" ht="15.95" customHeight="1">
      <c r="B143" s="29">
        <v>69</v>
      </c>
      <c r="C143" s="26" t="s">
        <v>373</v>
      </c>
      <c r="D143" s="30" t="s">
        <v>368</v>
      </c>
      <c r="E143" s="57" t="s">
        <v>374</v>
      </c>
      <c r="F143" s="133">
        <f>SUM(F142+VLOOKUP(E142,'변수 타입'!$B$5:$E$14,3,FALSE))</f>
        <v>1304</v>
      </c>
      <c r="G143" s="2" t="s">
        <v>306</v>
      </c>
      <c r="H143" s="62" t="str">
        <f>VLOOKUP(E143,'변수 타입'!$B$5:$E$14,2,FALSE)</f>
        <v>int</v>
      </c>
      <c r="I143" s="37"/>
      <c r="J143" s="120" t="s">
        <v>606</v>
      </c>
      <c r="K143" s="122"/>
      <c r="L143" s="123" t="s">
        <v>465</v>
      </c>
      <c r="M143" s="35"/>
      <c r="N143" s="35"/>
      <c r="O143" s="35"/>
      <c r="P143" s="35"/>
      <c r="Q143" s="35"/>
      <c r="R143" s="35"/>
      <c r="S143" s="35"/>
      <c r="T143" s="35"/>
      <c r="U143" s="35"/>
      <c r="V143" s="35"/>
      <c r="W143" s="35"/>
      <c r="X143" s="35"/>
      <c r="Y143" s="35"/>
      <c r="Z143" s="35"/>
      <c r="AA143" s="35"/>
      <c r="AB143" s="35"/>
      <c r="AC143" s="35"/>
      <c r="AD143" s="35"/>
      <c r="AE143" s="35"/>
      <c r="AF143" s="35"/>
      <c r="AG143" s="35"/>
      <c r="AH143" s="35"/>
      <c r="AI143" s="35"/>
      <c r="AJ143" s="35"/>
      <c r="AK143" s="35"/>
      <c r="AL143" s="35"/>
      <c r="AM143" s="35"/>
      <c r="AN143" s="35"/>
      <c r="AO143" s="35"/>
      <c r="AP143" s="35"/>
      <c r="AQ143" s="35"/>
      <c r="AR143" s="35"/>
      <c r="AS143" s="35"/>
      <c r="AT143" s="35"/>
      <c r="AU143" s="35"/>
      <c r="AV143" s="35"/>
      <c r="AW143" s="35"/>
      <c r="AX143" s="35"/>
      <c r="AY143" s="35"/>
      <c r="AZ143" s="35"/>
      <c r="BA143" s="35"/>
      <c r="BB143" s="35"/>
      <c r="BC143" s="35"/>
      <c r="BD143" s="35"/>
      <c r="BE143" s="35"/>
      <c r="BF143" s="35"/>
      <c r="BG143" s="35"/>
      <c r="BH143" s="35"/>
      <c r="BI143" s="35"/>
      <c r="BJ143" s="35"/>
      <c r="BK143" s="35"/>
      <c r="BL143" s="35"/>
      <c r="BM143" s="35"/>
      <c r="BN143" s="35"/>
      <c r="BO143" s="35"/>
      <c r="BP143" s="35"/>
      <c r="BQ143" s="35"/>
      <c r="BR143" s="35"/>
      <c r="BS143" s="35"/>
      <c r="BT143" s="35"/>
      <c r="BU143" s="35"/>
      <c r="BV143" s="35"/>
      <c r="BW143" s="35"/>
      <c r="BX143" s="35"/>
      <c r="BY143" s="35"/>
      <c r="BZ143" s="35"/>
      <c r="CA143" s="35"/>
      <c r="CB143" s="35"/>
      <c r="CC143" s="35"/>
      <c r="CD143" s="35"/>
      <c r="CE143" s="35"/>
      <c r="CF143" s="35"/>
      <c r="CG143" s="35"/>
      <c r="CH143" s="35"/>
      <c r="CI143" s="35"/>
      <c r="CJ143" s="35"/>
      <c r="CK143" s="35"/>
      <c r="CL143" s="35"/>
      <c r="CM143" s="35"/>
      <c r="CN143" s="35"/>
      <c r="CO143" s="35"/>
      <c r="CP143" s="35"/>
      <c r="CQ143" s="35"/>
      <c r="CR143" s="35"/>
      <c r="CS143" s="35"/>
      <c r="CT143" s="35"/>
      <c r="CU143" s="35"/>
      <c r="CV143" s="35"/>
      <c r="CW143" s="35"/>
      <c r="CX143" s="35"/>
      <c r="CY143" s="35"/>
      <c r="CZ143" s="35"/>
      <c r="DA143" s="35"/>
      <c r="DB143" s="35"/>
      <c r="DC143" s="35"/>
      <c r="DD143" s="35"/>
      <c r="DE143" s="35"/>
      <c r="DF143" s="35"/>
      <c r="DG143" s="35"/>
      <c r="DH143" s="35"/>
    </row>
    <row r="144" spans="2:112" ht="15.95" customHeight="1">
      <c r="B144" s="29">
        <v>70</v>
      </c>
      <c r="C144" s="26" t="s">
        <v>373</v>
      </c>
      <c r="D144" s="30" t="s">
        <v>368</v>
      </c>
      <c r="E144" s="57" t="s">
        <v>374</v>
      </c>
      <c r="F144" s="133">
        <f>SUM(F143+VLOOKUP(E143,'변수 타입'!$B$5:$E$14,3,FALSE))</f>
        <v>1308</v>
      </c>
      <c r="G144" s="2" t="s">
        <v>307</v>
      </c>
      <c r="H144" s="62" t="str">
        <f>VLOOKUP(E144,'변수 타입'!$B$5:$E$14,2,FALSE)</f>
        <v>int</v>
      </c>
      <c r="I144" s="37"/>
      <c r="J144" s="120" t="s">
        <v>606</v>
      </c>
      <c r="K144" s="122"/>
      <c r="L144" s="123" t="s">
        <v>465</v>
      </c>
      <c r="M144" s="35"/>
      <c r="N144" s="35"/>
      <c r="O144" s="35"/>
      <c r="P144" s="35"/>
      <c r="Q144" s="35"/>
      <c r="R144" s="35"/>
      <c r="S144" s="35"/>
      <c r="T144" s="35"/>
      <c r="U144" s="35"/>
      <c r="V144" s="35"/>
      <c r="W144" s="35"/>
      <c r="X144" s="35"/>
      <c r="Y144" s="35"/>
      <c r="Z144" s="35"/>
      <c r="AA144" s="35"/>
      <c r="AB144" s="35"/>
      <c r="AC144" s="35"/>
      <c r="AD144" s="35"/>
      <c r="AE144" s="35"/>
      <c r="AF144" s="35"/>
      <c r="AG144" s="35"/>
      <c r="AH144" s="35"/>
      <c r="AI144" s="35"/>
      <c r="AJ144" s="35"/>
      <c r="AK144" s="35"/>
      <c r="AL144" s="35"/>
      <c r="AM144" s="35"/>
      <c r="AN144" s="35"/>
      <c r="AO144" s="35"/>
      <c r="AP144" s="35"/>
      <c r="AQ144" s="35"/>
      <c r="AR144" s="35"/>
      <c r="AS144" s="35"/>
      <c r="AT144" s="35"/>
      <c r="AU144" s="35"/>
      <c r="AV144" s="35"/>
      <c r="AW144" s="35"/>
      <c r="AX144" s="35"/>
      <c r="AY144" s="35"/>
      <c r="AZ144" s="35"/>
      <c r="BA144" s="35"/>
      <c r="BB144" s="35"/>
      <c r="BC144" s="35"/>
      <c r="BD144" s="35"/>
      <c r="BE144" s="35"/>
      <c r="BF144" s="35"/>
      <c r="BG144" s="35"/>
      <c r="BH144" s="35"/>
      <c r="BI144" s="35"/>
      <c r="BJ144" s="35"/>
      <c r="BK144" s="35"/>
      <c r="BL144" s="35"/>
      <c r="BM144" s="35"/>
      <c r="BN144" s="35"/>
      <c r="BO144" s="35"/>
      <c r="BP144" s="35"/>
      <c r="BQ144" s="35"/>
      <c r="BR144" s="35"/>
      <c r="BS144" s="35"/>
      <c r="BT144" s="35"/>
      <c r="BU144" s="35"/>
      <c r="BV144" s="35"/>
      <c r="BW144" s="35"/>
      <c r="BX144" s="35"/>
      <c r="BY144" s="35"/>
      <c r="BZ144" s="35"/>
      <c r="CA144" s="35"/>
      <c r="CB144" s="35"/>
      <c r="CC144" s="35"/>
      <c r="CD144" s="35"/>
      <c r="CE144" s="35"/>
      <c r="CF144" s="35"/>
      <c r="CG144" s="35"/>
      <c r="CH144" s="35"/>
      <c r="CI144" s="35"/>
      <c r="CJ144" s="35"/>
      <c r="CK144" s="35"/>
      <c r="CL144" s="35"/>
      <c r="CM144" s="35"/>
      <c r="CN144" s="35"/>
      <c r="CO144" s="35"/>
      <c r="CP144" s="35"/>
      <c r="CQ144" s="35"/>
      <c r="CR144" s="35"/>
      <c r="CS144" s="35"/>
      <c r="CT144" s="35"/>
      <c r="CU144" s="35"/>
      <c r="CV144" s="35"/>
      <c r="CW144" s="35"/>
      <c r="CX144" s="35"/>
      <c r="CY144" s="35"/>
      <c r="CZ144" s="35"/>
      <c r="DA144" s="35"/>
      <c r="DB144" s="35"/>
      <c r="DC144" s="35"/>
      <c r="DD144" s="35"/>
      <c r="DE144" s="35"/>
      <c r="DF144" s="35"/>
      <c r="DG144" s="35"/>
      <c r="DH144" s="35"/>
    </row>
    <row r="145" spans="2:112" ht="15.95" customHeight="1">
      <c r="B145" s="29">
        <v>71</v>
      </c>
      <c r="C145" s="26" t="s">
        <v>373</v>
      </c>
      <c r="D145" s="30" t="s">
        <v>368</v>
      </c>
      <c r="E145" s="57" t="s">
        <v>374</v>
      </c>
      <c r="F145" s="133">
        <f>SUM(F144+VLOOKUP(E144,'변수 타입'!$B$5:$E$14,3,FALSE))</f>
        <v>1312</v>
      </c>
      <c r="G145" s="2" t="s">
        <v>308</v>
      </c>
      <c r="H145" s="62" t="str">
        <f>VLOOKUP(E145,'변수 타입'!$B$5:$E$14,2,FALSE)</f>
        <v>int</v>
      </c>
      <c r="I145" s="37"/>
      <c r="J145" s="120" t="s">
        <v>606</v>
      </c>
      <c r="K145" s="122"/>
      <c r="L145" s="123" t="s">
        <v>465</v>
      </c>
      <c r="M145" s="35"/>
      <c r="N145" s="35"/>
      <c r="O145" s="35"/>
      <c r="P145" s="35"/>
      <c r="Q145" s="35"/>
      <c r="R145" s="35"/>
      <c r="S145" s="35"/>
      <c r="T145" s="35"/>
      <c r="U145" s="35"/>
      <c r="V145" s="35"/>
      <c r="W145" s="35"/>
      <c r="X145" s="35"/>
      <c r="Y145" s="35"/>
      <c r="Z145" s="35"/>
      <c r="AA145" s="35"/>
      <c r="AB145" s="35"/>
      <c r="AC145" s="35"/>
      <c r="AD145" s="35"/>
      <c r="AE145" s="35"/>
      <c r="AF145" s="35"/>
      <c r="AG145" s="35"/>
      <c r="AH145" s="35"/>
      <c r="AI145" s="35"/>
      <c r="AJ145" s="35"/>
      <c r="AK145" s="35"/>
      <c r="AL145" s="35"/>
      <c r="AM145" s="35"/>
      <c r="AN145" s="35"/>
      <c r="AO145" s="35"/>
      <c r="AP145" s="35"/>
      <c r="AQ145" s="35"/>
      <c r="AR145" s="35"/>
      <c r="AS145" s="35"/>
      <c r="AT145" s="35"/>
      <c r="AU145" s="35"/>
      <c r="AV145" s="35"/>
      <c r="AW145" s="35"/>
      <c r="AX145" s="35"/>
      <c r="AY145" s="35"/>
      <c r="AZ145" s="35"/>
      <c r="BA145" s="35"/>
      <c r="BB145" s="35"/>
      <c r="BC145" s="35"/>
      <c r="BD145" s="35"/>
      <c r="BE145" s="35"/>
      <c r="BF145" s="35"/>
      <c r="BG145" s="35"/>
      <c r="BH145" s="35"/>
      <c r="BI145" s="35"/>
      <c r="BJ145" s="35"/>
      <c r="BK145" s="35"/>
      <c r="BL145" s="35"/>
      <c r="BM145" s="35"/>
      <c r="BN145" s="35"/>
      <c r="BO145" s="35"/>
      <c r="BP145" s="35"/>
      <c r="BQ145" s="35"/>
      <c r="BR145" s="35"/>
      <c r="BS145" s="35"/>
      <c r="BT145" s="35"/>
      <c r="BU145" s="35"/>
      <c r="BV145" s="35"/>
      <c r="BW145" s="35"/>
      <c r="BX145" s="35"/>
      <c r="BY145" s="35"/>
      <c r="BZ145" s="35"/>
      <c r="CA145" s="35"/>
      <c r="CB145" s="35"/>
      <c r="CC145" s="35"/>
      <c r="CD145" s="35"/>
      <c r="CE145" s="35"/>
      <c r="CF145" s="35"/>
      <c r="CG145" s="35"/>
      <c r="CH145" s="35"/>
      <c r="CI145" s="35"/>
      <c r="CJ145" s="35"/>
      <c r="CK145" s="35"/>
      <c r="CL145" s="35"/>
      <c r="CM145" s="35"/>
      <c r="CN145" s="35"/>
      <c r="CO145" s="35"/>
      <c r="CP145" s="35"/>
      <c r="CQ145" s="35"/>
      <c r="CR145" s="35"/>
      <c r="CS145" s="35"/>
      <c r="CT145" s="35"/>
      <c r="CU145" s="35"/>
      <c r="CV145" s="35"/>
      <c r="CW145" s="35"/>
      <c r="CX145" s="35"/>
      <c r="CY145" s="35"/>
      <c r="CZ145" s="35"/>
      <c r="DA145" s="35"/>
      <c r="DB145" s="35"/>
      <c r="DC145" s="35"/>
      <c r="DD145" s="35"/>
      <c r="DE145" s="35"/>
      <c r="DF145" s="35"/>
      <c r="DG145" s="35"/>
      <c r="DH145" s="35"/>
    </row>
    <row r="146" spans="2:112" ht="15.95" customHeight="1">
      <c r="B146" s="29">
        <v>72</v>
      </c>
      <c r="C146" s="26" t="s">
        <v>373</v>
      </c>
      <c r="D146" s="30" t="s">
        <v>368</v>
      </c>
      <c r="E146" s="57" t="s">
        <v>374</v>
      </c>
      <c r="F146" s="133">
        <f>SUM(F145+VLOOKUP(E145,'변수 타입'!$B$5:$E$14,3,FALSE))</f>
        <v>1316</v>
      </c>
      <c r="G146" s="2" t="s">
        <v>309</v>
      </c>
      <c r="H146" s="62" t="str">
        <f>VLOOKUP(E146,'변수 타입'!$B$5:$E$14,2,FALSE)</f>
        <v>int</v>
      </c>
      <c r="I146" s="37"/>
      <c r="J146" s="120" t="s">
        <v>606</v>
      </c>
      <c r="K146" s="122"/>
      <c r="L146" s="123" t="s">
        <v>465</v>
      </c>
      <c r="M146" s="35"/>
      <c r="N146" s="35"/>
      <c r="O146" s="35"/>
      <c r="P146" s="35"/>
      <c r="Q146" s="35"/>
      <c r="R146" s="35"/>
      <c r="S146" s="35"/>
      <c r="T146" s="35"/>
      <c r="U146" s="35"/>
      <c r="V146" s="35"/>
      <c r="W146" s="35"/>
      <c r="X146" s="35"/>
      <c r="Y146" s="35"/>
      <c r="Z146" s="35"/>
      <c r="AA146" s="35"/>
      <c r="AB146" s="35"/>
      <c r="AC146" s="35"/>
      <c r="AD146" s="35"/>
      <c r="AE146" s="35"/>
      <c r="AF146" s="35"/>
      <c r="AG146" s="35"/>
      <c r="AH146" s="35"/>
      <c r="AI146" s="35"/>
      <c r="AJ146" s="35"/>
      <c r="AK146" s="35"/>
      <c r="AL146" s="35"/>
      <c r="AM146" s="35"/>
      <c r="AN146" s="35"/>
      <c r="AO146" s="35"/>
      <c r="AP146" s="35"/>
      <c r="AQ146" s="35"/>
      <c r="AR146" s="35"/>
      <c r="AS146" s="35"/>
      <c r="AT146" s="35"/>
      <c r="AU146" s="35"/>
      <c r="AV146" s="35"/>
      <c r="AW146" s="35"/>
      <c r="AX146" s="35"/>
      <c r="AY146" s="35"/>
      <c r="AZ146" s="35"/>
      <c r="BA146" s="35"/>
      <c r="BB146" s="35"/>
      <c r="BC146" s="35"/>
      <c r="BD146" s="35"/>
      <c r="BE146" s="35"/>
      <c r="BF146" s="35"/>
      <c r="BG146" s="35"/>
      <c r="BH146" s="35"/>
      <c r="BI146" s="35"/>
      <c r="BJ146" s="35"/>
      <c r="BK146" s="35"/>
      <c r="BL146" s="35"/>
      <c r="BM146" s="35"/>
      <c r="BN146" s="35"/>
      <c r="BO146" s="35"/>
      <c r="BP146" s="35"/>
      <c r="BQ146" s="35"/>
      <c r="BR146" s="35"/>
      <c r="BS146" s="35"/>
      <c r="BT146" s="35"/>
      <c r="BU146" s="35"/>
      <c r="BV146" s="35"/>
      <c r="BW146" s="35"/>
      <c r="BX146" s="35"/>
      <c r="BY146" s="35"/>
      <c r="BZ146" s="35"/>
      <c r="CA146" s="35"/>
      <c r="CB146" s="35"/>
      <c r="CC146" s="35"/>
      <c r="CD146" s="35"/>
      <c r="CE146" s="35"/>
      <c r="CF146" s="35"/>
      <c r="CG146" s="35"/>
      <c r="CH146" s="35"/>
      <c r="CI146" s="35"/>
      <c r="CJ146" s="35"/>
      <c r="CK146" s="35"/>
      <c r="CL146" s="35"/>
      <c r="CM146" s="35"/>
      <c r="CN146" s="35"/>
      <c r="CO146" s="35"/>
      <c r="CP146" s="35"/>
      <c r="CQ146" s="35"/>
      <c r="CR146" s="35"/>
      <c r="CS146" s="35"/>
      <c r="CT146" s="35"/>
      <c r="CU146" s="35"/>
      <c r="CV146" s="35"/>
      <c r="CW146" s="35"/>
      <c r="CX146" s="35"/>
      <c r="CY146" s="35"/>
      <c r="CZ146" s="35"/>
      <c r="DA146" s="35"/>
      <c r="DB146" s="35"/>
      <c r="DC146" s="35"/>
      <c r="DD146" s="35"/>
      <c r="DE146" s="35"/>
      <c r="DF146" s="35"/>
      <c r="DG146" s="35"/>
      <c r="DH146" s="35"/>
    </row>
    <row r="147" spans="2:112" ht="15.95" customHeight="1">
      <c r="B147" s="29">
        <v>73</v>
      </c>
      <c r="C147" s="26" t="s">
        <v>373</v>
      </c>
      <c r="D147" s="30" t="s">
        <v>368</v>
      </c>
      <c r="E147" s="57" t="s">
        <v>374</v>
      </c>
      <c r="F147" s="133">
        <f>SUM(F146+VLOOKUP(E146,'변수 타입'!$B$5:$E$14,3,FALSE))</f>
        <v>1320</v>
      </c>
      <c r="G147" s="2" t="s">
        <v>310</v>
      </c>
      <c r="H147" s="62" t="str">
        <f>VLOOKUP(E147,'변수 타입'!$B$5:$E$14,2,FALSE)</f>
        <v>int</v>
      </c>
      <c r="I147" s="37"/>
      <c r="J147" s="120" t="s">
        <v>606</v>
      </c>
      <c r="K147" s="122"/>
      <c r="L147" s="123" t="s">
        <v>465</v>
      </c>
      <c r="M147" s="35"/>
      <c r="N147" s="35"/>
      <c r="O147" s="35"/>
      <c r="P147" s="35"/>
      <c r="Q147" s="35"/>
      <c r="R147" s="35"/>
      <c r="S147" s="35"/>
      <c r="T147" s="35"/>
      <c r="U147" s="35"/>
      <c r="V147" s="35"/>
      <c r="W147" s="35"/>
      <c r="X147" s="35"/>
      <c r="Y147" s="35"/>
      <c r="Z147" s="35"/>
      <c r="AA147" s="35"/>
      <c r="AB147" s="35"/>
      <c r="AC147" s="35"/>
      <c r="AD147" s="35"/>
      <c r="AE147" s="35"/>
      <c r="AF147" s="35"/>
      <c r="AG147" s="35"/>
      <c r="AH147" s="35"/>
      <c r="AI147" s="35"/>
      <c r="AJ147" s="35"/>
      <c r="AK147" s="35"/>
      <c r="AL147" s="35"/>
      <c r="AM147" s="35"/>
      <c r="AN147" s="35"/>
      <c r="AO147" s="35"/>
      <c r="AP147" s="35"/>
      <c r="AQ147" s="35"/>
      <c r="AR147" s="35"/>
      <c r="AS147" s="35"/>
      <c r="AT147" s="35"/>
      <c r="AU147" s="35"/>
      <c r="AV147" s="35"/>
      <c r="AW147" s="35"/>
      <c r="AX147" s="35"/>
      <c r="AY147" s="35"/>
      <c r="AZ147" s="35"/>
      <c r="BA147" s="35"/>
      <c r="BB147" s="35"/>
      <c r="BC147" s="35"/>
      <c r="BD147" s="35"/>
      <c r="BE147" s="35"/>
      <c r="BF147" s="35"/>
      <c r="BG147" s="35"/>
      <c r="BH147" s="35"/>
      <c r="BI147" s="35"/>
      <c r="BJ147" s="35"/>
      <c r="BK147" s="35"/>
      <c r="BL147" s="35"/>
      <c r="BM147" s="35"/>
      <c r="BN147" s="35"/>
      <c r="BO147" s="35"/>
      <c r="BP147" s="35"/>
      <c r="BQ147" s="35"/>
      <c r="BR147" s="35"/>
      <c r="BS147" s="35"/>
      <c r="BT147" s="35"/>
      <c r="BU147" s="35"/>
      <c r="BV147" s="35"/>
      <c r="BW147" s="35"/>
      <c r="BX147" s="35"/>
      <c r="BY147" s="35"/>
      <c r="BZ147" s="35"/>
      <c r="CA147" s="35"/>
      <c r="CB147" s="35"/>
      <c r="CC147" s="35"/>
      <c r="CD147" s="35"/>
      <c r="CE147" s="35"/>
      <c r="CF147" s="35"/>
      <c r="CG147" s="35"/>
      <c r="CH147" s="35"/>
      <c r="CI147" s="35"/>
      <c r="CJ147" s="35"/>
      <c r="CK147" s="35"/>
      <c r="CL147" s="35"/>
      <c r="CM147" s="35"/>
      <c r="CN147" s="35"/>
      <c r="CO147" s="35"/>
      <c r="CP147" s="35"/>
      <c r="CQ147" s="35"/>
      <c r="CR147" s="35"/>
      <c r="CS147" s="35"/>
      <c r="CT147" s="35"/>
      <c r="CU147" s="35"/>
      <c r="CV147" s="35"/>
      <c r="CW147" s="35"/>
      <c r="CX147" s="35"/>
      <c r="CY147" s="35"/>
      <c r="CZ147" s="35"/>
      <c r="DA147" s="35"/>
      <c r="DB147" s="35"/>
      <c r="DC147" s="35"/>
      <c r="DD147" s="35"/>
      <c r="DE147" s="35"/>
      <c r="DF147" s="35"/>
      <c r="DG147" s="35"/>
      <c r="DH147" s="35"/>
    </row>
    <row r="148" spans="2:112" ht="15.95" customHeight="1">
      <c r="B148" s="29">
        <v>74</v>
      </c>
      <c r="C148" s="26" t="s">
        <v>373</v>
      </c>
      <c r="D148" s="30" t="s">
        <v>368</v>
      </c>
      <c r="E148" s="57" t="s">
        <v>374</v>
      </c>
      <c r="F148" s="133">
        <f>SUM(F147+VLOOKUP(E147,'변수 타입'!$B$5:$E$14,3,FALSE))</f>
        <v>1324</v>
      </c>
      <c r="G148" s="7" t="s">
        <v>469</v>
      </c>
      <c r="H148" s="62" t="str">
        <f>VLOOKUP(E148,'변수 타입'!$B$5:$E$14,2,FALSE)</f>
        <v>int</v>
      </c>
      <c r="I148" s="37"/>
      <c r="J148" s="20"/>
      <c r="K148" s="122"/>
      <c r="L148" s="123" t="s">
        <v>465</v>
      </c>
      <c r="M148" s="35" t="s">
        <v>568</v>
      </c>
      <c r="N148" s="35"/>
      <c r="O148" s="35"/>
      <c r="P148" s="35"/>
      <c r="Q148" s="35"/>
      <c r="R148" s="35"/>
      <c r="S148" s="35"/>
      <c r="T148" s="35"/>
      <c r="U148" s="35"/>
      <c r="V148" s="35"/>
      <c r="W148" s="35"/>
      <c r="X148" s="35"/>
      <c r="Y148" s="35"/>
      <c r="Z148" s="35"/>
      <c r="AA148" s="35"/>
      <c r="AB148" s="35"/>
      <c r="AC148" s="35"/>
      <c r="AD148" s="35"/>
      <c r="AE148" s="35"/>
      <c r="AF148" s="35"/>
      <c r="AG148" s="35"/>
      <c r="AH148" s="35"/>
      <c r="AI148" s="35"/>
      <c r="AJ148" s="35"/>
      <c r="AK148" s="35"/>
      <c r="AL148" s="35"/>
      <c r="AM148" s="35"/>
      <c r="AN148" s="35"/>
      <c r="AO148" s="35"/>
      <c r="AP148" s="35"/>
      <c r="AQ148" s="35"/>
      <c r="AR148" s="35"/>
      <c r="AS148" s="35"/>
      <c r="AT148" s="35"/>
      <c r="AU148" s="35"/>
      <c r="AV148" s="35"/>
      <c r="AW148" s="35"/>
      <c r="AX148" s="35"/>
      <c r="AY148" s="35"/>
      <c r="AZ148" s="35"/>
      <c r="BA148" s="35"/>
      <c r="BB148" s="35"/>
      <c r="BC148" s="35"/>
      <c r="BD148" s="35"/>
      <c r="BE148" s="35"/>
      <c r="BF148" s="35"/>
      <c r="BG148" s="35"/>
      <c r="BH148" s="35"/>
      <c r="BI148" s="35"/>
      <c r="BJ148" s="35"/>
      <c r="BK148" s="35"/>
      <c r="BL148" s="35"/>
      <c r="BM148" s="35"/>
      <c r="BN148" s="35"/>
      <c r="BO148" s="35"/>
      <c r="BP148" s="35"/>
      <c r="BQ148" s="35"/>
      <c r="BR148" s="35"/>
      <c r="BS148" s="35"/>
      <c r="BT148" s="35"/>
      <c r="BU148" s="35"/>
      <c r="BV148" s="35"/>
      <c r="BW148" s="35"/>
      <c r="BX148" s="35"/>
      <c r="BY148" s="35"/>
      <c r="BZ148" s="35"/>
      <c r="CA148" s="35"/>
      <c r="CB148" s="35"/>
      <c r="CC148" s="35"/>
      <c r="CD148" s="35"/>
      <c r="CE148" s="35"/>
      <c r="CF148" s="35"/>
      <c r="CG148" s="35"/>
      <c r="CH148" s="35"/>
      <c r="CI148" s="35"/>
      <c r="CJ148" s="35"/>
      <c r="CK148" s="35"/>
      <c r="CL148" s="35"/>
      <c r="CM148" s="35"/>
      <c r="CN148" s="35"/>
      <c r="CO148" s="35"/>
      <c r="CP148" s="35"/>
      <c r="CQ148" s="35"/>
      <c r="CR148" s="35"/>
      <c r="CS148" s="35"/>
      <c r="CT148" s="35"/>
      <c r="CU148" s="35"/>
      <c r="CV148" s="35"/>
      <c r="CW148" s="35"/>
      <c r="CX148" s="35"/>
      <c r="CY148" s="35"/>
      <c r="CZ148" s="35"/>
      <c r="DA148" s="35"/>
      <c r="DB148" s="35"/>
      <c r="DC148" s="35"/>
      <c r="DD148" s="35"/>
      <c r="DE148" s="35"/>
      <c r="DF148" s="35"/>
      <c r="DG148" s="35"/>
      <c r="DH148" s="35"/>
    </row>
    <row r="149" spans="2:112" ht="15.95" customHeight="1">
      <c r="B149" s="29">
        <v>75</v>
      </c>
      <c r="C149" s="26" t="s">
        <v>373</v>
      </c>
      <c r="D149" s="30" t="s">
        <v>368</v>
      </c>
      <c r="E149" s="57" t="s">
        <v>374</v>
      </c>
      <c r="F149" s="133">
        <f>SUM(F148+VLOOKUP(E148,'변수 타입'!$B$5:$E$14,3,FALSE))</f>
        <v>1328</v>
      </c>
      <c r="G149" s="2" t="s">
        <v>311</v>
      </c>
      <c r="H149" s="62" t="str">
        <f>VLOOKUP(E149,'변수 타입'!$B$5:$E$14,2,FALSE)</f>
        <v>int</v>
      </c>
      <c r="I149" s="37"/>
      <c r="J149" s="120" t="s">
        <v>606</v>
      </c>
      <c r="K149" s="122"/>
      <c r="L149" s="123" t="s">
        <v>465</v>
      </c>
      <c r="M149" s="35"/>
      <c r="N149" s="35"/>
      <c r="O149" s="35"/>
      <c r="P149" s="35"/>
      <c r="Q149" s="35"/>
      <c r="R149" s="35"/>
      <c r="S149" s="35"/>
      <c r="T149" s="35"/>
      <c r="U149" s="35"/>
      <c r="V149" s="35"/>
      <c r="W149" s="35"/>
      <c r="X149" s="35"/>
      <c r="Y149" s="35"/>
      <c r="Z149" s="35"/>
      <c r="AA149" s="35"/>
      <c r="AB149" s="35"/>
      <c r="AC149" s="35"/>
      <c r="AD149" s="35"/>
      <c r="AE149" s="35"/>
      <c r="AF149" s="35"/>
      <c r="AG149" s="35"/>
      <c r="AH149" s="35"/>
      <c r="AI149" s="35"/>
      <c r="AJ149" s="35"/>
      <c r="AK149" s="35"/>
      <c r="AL149" s="35"/>
      <c r="AM149" s="35"/>
      <c r="AN149" s="35"/>
      <c r="AO149" s="35"/>
      <c r="AP149" s="35"/>
      <c r="AQ149" s="35"/>
      <c r="AR149" s="35"/>
      <c r="AS149" s="35"/>
      <c r="AT149" s="35"/>
      <c r="AU149" s="35"/>
      <c r="AV149" s="35"/>
      <c r="AW149" s="35"/>
      <c r="AX149" s="35"/>
      <c r="AY149" s="35"/>
      <c r="AZ149" s="35"/>
      <c r="BA149" s="35"/>
      <c r="BB149" s="35"/>
      <c r="BC149" s="35"/>
      <c r="BD149" s="35"/>
      <c r="BE149" s="35"/>
      <c r="BF149" s="35"/>
      <c r="BG149" s="35"/>
      <c r="BH149" s="35"/>
      <c r="BI149" s="35"/>
      <c r="BJ149" s="35"/>
      <c r="BK149" s="35"/>
      <c r="BL149" s="35"/>
      <c r="BM149" s="35"/>
      <c r="BN149" s="35"/>
      <c r="BO149" s="35"/>
      <c r="BP149" s="35"/>
      <c r="BQ149" s="35"/>
      <c r="BR149" s="35"/>
      <c r="BS149" s="35"/>
      <c r="BT149" s="35"/>
      <c r="BU149" s="35"/>
      <c r="BV149" s="35"/>
      <c r="BW149" s="35"/>
      <c r="BX149" s="35"/>
      <c r="BY149" s="35"/>
      <c r="BZ149" s="35"/>
      <c r="CA149" s="35"/>
      <c r="CB149" s="35"/>
      <c r="CC149" s="35"/>
      <c r="CD149" s="35"/>
      <c r="CE149" s="35"/>
      <c r="CF149" s="35"/>
      <c r="CG149" s="35"/>
      <c r="CH149" s="35"/>
      <c r="CI149" s="35"/>
      <c r="CJ149" s="35"/>
      <c r="CK149" s="35"/>
      <c r="CL149" s="35"/>
      <c r="CM149" s="35"/>
      <c r="CN149" s="35"/>
      <c r="CO149" s="35"/>
      <c r="CP149" s="35"/>
      <c r="CQ149" s="35"/>
      <c r="CR149" s="35"/>
      <c r="CS149" s="35"/>
      <c r="CT149" s="35"/>
      <c r="CU149" s="35"/>
      <c r="CV149" s="35"/>
      <c r="CW149" s="35"/>
      <c r="CX149" s="35"/>
      <c r="CY149" s="35"/>
      <c r="CZ149" s="35"/>
      <c r="DA149" s="35"/>
      <c r="DB149" s="35"/>
      <c r="DC149" s="35"/>
      <c r="DD149" s="35"/>
      <c r="DE149" s="35"/>
      <c r="DF149" s="35"/>
      <c r="DG149" s="35"/>
      <c r="DH149" s="35"/>
    </row>
    <row r="150" spans="2:112" ht="15.95" customHeight="1">
      <c r="B150" s="29">
        <v>76</v>
      </c>
      <c r="C150" s="26" t="s">
        <v>373</v>
      </c>
      <c r="D150" s="30" t="s">
        <v>368</v>
      </c>
      <c r="E150" s="57" t="s">
        <v>374</v>
      </c>
      <c r="F150" s="133">
        <f>SUM(F149+VLOOKUP(E149,'변수 타입'!$B$5:$E$14,3,FALSE))</f>
        <v>1332</v>
      </c>
      <c r="G150" s="2" t="s">
        <v>262</v>
      </c>
      <c r="H150" s="62" t="str">
        <f>VLOOKUP(E150,'변수 타입'!$B$5:$E$14,2,FALSE)</f>
        <v>int</v>
      </c>
      <c r="I150" s="37"/>
      <c r="J150" s="120" t="s">
        <v>606</v>
      </c>
      <c r="K150" s="122"/>
      <c r="L150" s="123" t="s">
        <v>465</v>
      </c>
      <c r="M150" s="35"/>
      <c r="N150" s="35"/>
      <c r="O150" s="35"/>
      <c r="P150" s="35"/>
      <c r="Q150" s="35"/>
      <c r="R150" s="35"/>
      <c r="S150" s="35"/>
      <c r="T150" s="35"/>
      <c r="U150" s="35"/>
      <c r="V150" s="35"/>
      <c r="W150" s="35"/>
      <c r="X150" s="35"/>
      <c r="Y150" s="35"/>
      <c r="Z150" s="35"/>
      <c r="AA150" s="35"/>
      <c r="AB150" s="35"/>
      <c r="AC150" s="35"/>
      <c r="AD150" s="35"/>
      <c r="AE150" s="35"/>
      <c r="AF150" s="35"/>
      <c r="AG150" s="35"/>
      <c r="AH150" s="35"/>
      <c r="AI150" s="35"/>
      <c r="AJ150" s="35"/>
      <c r="AK150" s="35"/>
      <c r="AL150" s="35"/>
      <c r="AM150" s="35"/>
      <c r="AN150" s="35"/>
      <c r="AO150" s="35"/>
      <c r="AP150" s="35"/>
      <c r="AQ150" s="35"/>
      <c r="AR150" s="35"/>
      <c r="AS150" s="35"/>
      <c r="AT150" s="35"/>
      <c r="AU150" s="35"/>
      <c r="AV150" s="35"/>
      <c r="AW150" s="35"/>
      <c r="AX150" s="35"/>
      <c r="AY150" s="35"/>
      <c r="AZ150" s="35"/>
      <c r="BA150" s="35"/>
      <c r="BB150" s="35"/>
      <c r="BC150" s="35"/>
      <c r="BD150" s="35"/>
      <c r="BE150" s="35"/>
      <c r="BF150" s="35"/>
      <c r="BG150" s="35"/>
      <c r="BH150" s="35"/>
      <c r="BI150" s="35"/>
      <c r="BJ150" s="35"/>
      <c r="BK150" s="35"/>
      <c r="BL150" s="35"/>
      <c r="BM150" s="35"/>
      <c r="BN150" s="35"/>
      <c r="BO150" s="35"/>
      <c r="BP150" s="35"/>
      <c r="BQ150" s="35"/>
      <c r="BR150" s="35"/>
      <c r="BS150" s="35"/>
      <c r="BT150" s="35"/>
      <c r="BU150" s="35"/>
      <c r="BV150" s="35"/>
      <c r="BW150" s="35"/>
      <c r="BX150" s="35"/>
      <c r="BY150" s="35"/>
      <c r="BZ150" s="35"/>
      <c r="CA150" s="35"/>
      <c r="CB150" s="35"/>
      <c r="CC150" s="35"/>
      <c r="CD150" s="35"/>
      <c r="CE150" s="35"/>
      <c r="CF150" s="35"/>
      <c r="CG150" s="35"/>
      <c r="CH150" s="35"/>
      <c r="CI150" s="35"/>
      <c r="CJ150" s="35"/>
      <c r="CK150" s="35"/>
      <c r="CL150" s="35"/>
      <c r="CM150" s="35"/>
      <c r="CN150" s="35"/>
      <c r="CO150" s="35"/>
      <c r="CP150" s="35"/>
      <c r="CQ150" s="35"/>
      <c r="CR150" s="35"/>
      <c r="CS150" s="35"/>
      <c r="CT150" s="35"/>
      <c r="CU150" s="35"/>
      <c r="CV150" s="35"/>
      <c r="CW150" s="35"/>
      <c r="CX150" s="35"/>
      <c r="CY150" s="35"/>
      <c r="CZ150" s="35"/>
      <c r="DA150" s="35"/>
      <c r="DB150" s="35"/>
      <c r="DC150" s="35"/>
      <c r="DD150" s="35"/>
      <c r="DE150" s="35"/>
      <c r="DF150" s="35"/>
      <c r="DG150" s="35"/>
      <c r="DH150" s="35"/>
    </row>
    <row r="151" spans="2:112" ht="15.95" customHeight="1">
      <c r="B151" s="29">
        <v>77</v>
      </c>
      <c r="C151" s="26" t="s">
        <v>373</v>
      </c>
      <c r="D151" s="30" t="s">
        <v>368</v>
      </c>
      <c r="E151" s="57" t="s">
        <v>374</v>
      </c>
      <c r="F151" s="133">
        <f>SUM(F150+VLOOKUP(E150,'변수 타입'!$B$5:$E$14,3,FALSE))</f>
        <v>1336</v>
      </c>
      <c r="G151" s="2" t="s">
        <v>312</v>
      </c>
      <c r="H151" s="62" t="str">
        <f>VLOOKUP(E151,'변수 타입'!$B$5:$E$14,2,FALSE)</f>
        <v>int</v>
      </c>
      <c r="I151" s="37"/>
      <c r="J151" s="120" t="s">
        <v>606</v>
      </c>
      <c r="K151" s="122"/>
      <c r="L151" s="123" t="s">
        <v>465</v>
      </c>
      <c r="M151" s="35"/>
      <c r="N151" s="35"/>
      <c r="O151" s="35"/>
      <c r="P151" s="35"/>
      <c r="Q151" s="35"/>
      <c r="R151" s="35"/>
      <c r="S151" s="35"/>
      <c r="T151" s="35"/>
      <c r="U151" s="35"/>
      <c r="V151" s="35"/>
      <c r="W151" s="35"/>
      <c r="X151" s="35"/>
      <c r="Y151" s="35"/>
      <c r="Z151" s="35"/>
      <c r="AA151" s="35"/>
      <c r="AB151" s="35"/>
      <c r="AC151" s="35"/>
      <c r="AD151" s="35"/>
      <c r="AE151" s="35"/>
      <c r="AF151" s="35"/>
      <c r="AG151" s="35"/>
      <c r="AH151" s="35"/>
      <c r="AI151" s="35"/>
      <c r="AJ151" s="35"/>
      <c r="AK151" s="35"/>
      <c r="AL151" s="35"/>
      <c r="AM151" s="35"/>
      <c r="AN151" s="35"/>
      <c r="AO151" s="35"/>
      <c r="AP151" s="35"/>
      <c r="AQ151" s="35"/>
      <c r="AR151" s="35"/>
      <c r="AS151" s="35"/>
      <c r="AT151" s="35"/>
      <c r="AU151" s="35"/>
      <c r="AV151" s="35"/>
      <c r="AW151" s="35"/>
      <c r="AX151" s="35"/>
      <c r="AY151" s="35"/>
      <c r="AZ151" s="35"/>
      <c r="BA151" s="35"/>
      <c r="BB151" s="35"/>
      <c r="BC151" s="35"/>
      <c r="BD151" s="35"/>
      <c r="BE151" s="35"/>
      <c r="BF151" s="35"/>
      <c r="BG151" s="35"/>
      <c r="BH151" s="35"/>
      <c r="BI151" s="35"/>
      <c r="BJ151" s="35"/>
      <c r="BK151" s="35"/>
      <c r="BL151" s="35"/>
      <c r="BM151" s="35"/>
      <c r="BN151" s="35"/>
      <c r="BO151" s="35"/>
      <c r="BP151" s="35"/>
      <c r="BQ151" s="35"/>
      <c r="BR151" s="35"/>
      <c r="BS151" s="35"/>
      <c r="BT151" s="35"/>
      <c r="BU151" s="35"/>
      <c r="BV151" s="35"/>
      <c r="BW151" s="35"/>
      <c r="BX151" s="35"/>
      <c r="BY151" s="35"/>
      <c r="BZ151" s="35"/>
      <c r="CA151" s="35"/>
      <c r="CB151" s="35"/>
      <c r="CC151" s="35"/>
      <c r="CD151" s="35"/>
      <c r="CE151" s="35"/>
      <c r="CF151" s="35"/>
      <c r="CG151" s="35"/>
      <c r="CH151" s="35"/>
      <c r="CI151" s="35"/>
      <c r="CJ151" s="35"/>
      <c r="CK151" s="35"/>
      <c r="CL151" s="35"/>
      <c r="CM151" s="35"/>
      <c r="CN151" s="35"/>
      <c r="CO151" s="35"/>
      <c r="CP151" s="35"/>
      <c r="CQ151" s="35"/>
      <c r="CR151" s="35"/>
      <c r="CS151" s="35"/>
      <c r="CT151" s="35"/>
      <c r="CU151" s="35"/>
      <c r="CV151" s="35"/>
      <c r="CW151" s="35"/>
      <c r="CX151" s="35"/>
      <c r="CY151" s="35"/>
      <c r="CZ151" s="35"/>
      <c r="DA151" s="35"/>
      <c r="DB151" s="35"/>
      <c r="DC151" s="35"/>
      <c r="DD151" s="35"/>
      <c r="DE151" s="35"/>
      <c r="DF151" s="35"/>
      <c r="DG151" s="35"/>
      <c r="DH151" s="35"/>
    </row>
    <row r="152" spans="2:112" ht="15.95" customHeight="1">
      <c r="B152" s="29">
        <v>78</v>
      </c>
      <c r="C152" s="26" t="s">
        <v>373</v>
      </c>
      <c r="D152" s="30" t="s">
        <v>368</v>
      </c>
      <c r="E152" s="57" t="s">
        <v>374</v>
      </c>
      <c r="F152" s="133">
        <f>SUM(F151+VLOOKUP(E151,'변수 타입'!$B$5:$E$14,3,FALSE))</f>
        <v>1340</v>
      </c>
      <c r="G152" s="2" t="s">
        <v>263</v>
      </c>
      <c r="H152" s="62" t="str">
        <f>VLOOKUP(E152,'변수 타입'!$B$5:$E$14,2,FALSE)</f>
        <v>int</v>
      </c>
      <c r="I152" s="37"/>
      <c r="J152" s="20" t="s">
        <v>607</v>
      </c>
      <c r="K152" s="122"/>
      <c r="L152" s="123" t="s">
        <v>465</v>
      </c>
      <c r="M152" s="35"/>
      <c r="N152" s="35"/>
      <c r="O152" s="35"/>
      <c r="P152" s="35"/>
      <c r="Q152" s="35"/>
      <c r="R152" s="35"/>
      <c r="S152" s="35"/>
      <c r="T152" s="35"/>
      <c r="U152" s="35"/>
      <c r="V152" s="35"/>
      <c r="W152" s="35"/>
      <c r="X152" s="35"/>
      <c r="Y152" s="35"/>
      <c r="Z152" s="35"/>
      <c r="AA152" s="35"/>
      <c r="AB152" s="35"/>
      <c r="AC152" s="35"/>
      <c r="AD152" s="35"/>
      <c r="AE152" s="35"/>
      <c r="AF152" s="35"/>
      <c r="AG152" s="35"/>
      <c r="AH152" s="35"/>
      <c r="AI152" s="35"/>
      <c r="AJ152" s="35"/>
      <c r="AK152" s="35"/>
      <c r="AL152" s="35"/>
      <c r="AM152" s="35"/>
      <c r="AN152" s="35"/>
      <c r="AO152" s="35"/>
      <c r="AP152" s="35"/>
      <c r="AQ152" s="35"/>
      <c r="AR152" s="35"/>
      <c r="AS152" s="35"/>
      <c r="AT152" s="35"/>
      <c r="AU152" s="35"/>
      <c r="AV152" s="35"/>
      <c r="AW152" s="35"/>
      <c r="AX152" s="35"/>
      <c r="AY152" s="35"/>
      <c r="AZ152" s="35"/>
      <c r="BA152" s="35"/>
      <c r="BB152" s="35"/>
      <c r="BC152" s="35"/>
      <c r="BD152" s="35"/>
      <c r="BE152" s="35"/>
      <c r="BF152" s="35"/>
      <c r="BG152" s="35"/>
      <c r="BH152" s="35"/>
      <c r="BI152" s="35"/>
      <c r="BJ152" s="35"/>
      <c r="BK152" s="35"/>
      <c r="BL152" s="35"/>
      <c r="BM152" s="35"/>
      <c r="BN152" s="35"/>
      <c r="BO152" s="35"/>
      <c r="BP152" s="35"/>
      <c r="BQ152" s="35"/>
      <c r="BR152" s="35"/>
      <c r="BS152" s="35"/>
      <c r="BT152" s="35"/>
      <c r="BU152" s="35"/>
      <c r="BV152" s="35"/>
      <c r="BW152" s="35"/>
      <c r="BX152" s="35"/>
      <c r="BY152" s="35"/>
      <c r="BZ152" s="35"/>
      <c r="CA152" s="35"/>
      <c r="CB152" s="35"/>
      <c r="CC152" s="35"/>
      <c r="CD152" s="35"/>
      <c r="CE152" s="35"/>
      <c r="CF152" s="35"/>
      <c r="CG152" s="35"/>
      <c r="CH152" s="35"/>
      <c r="CI152" s="35"/>
      <c r="CJ152" s="35"/>
      <c r="CK152" s="35"/>
      <c r="CL152" s="35"/>
      <c r="CM152" s="35"/>
      <c r="CN152" s="35"/>
      <c r="CO152" s="35"/>
      <c r="CP152" s="35"/>
      <c r="CQ152" s="35"/>
      <c r="CR152" s="35"/>
      <c r="CS152" s="35"/>
      <c r="CT152" s="35"/>
      <c r="CU152" s="35"/>
      <c r="CV152" s="35"/>
      <c r="CW152" s="35"/>
      <c r="CX152" s="35"/>
      <c r="CY152" s="35"/>
      <c r="CZ152" s="35"/>
      <c r="DA152" s="35"/>
      <c r="DB152" s="35"/>
      <c r="DC152" s="35"/>
      <c r="DD152" s="35"/>
      <c r="DE152" s="35"/>
      <c r="DF152" s="35"/>
      <c r="DG152" s="35"/>
      <c r="DH152" s="35"/>
    </row>
    <row r="153" spans="2:112" ht="15.95" customHeight="1">
      <c r="B153" s="29">
        <v>79</v>
      </c>
      <c r="C153" s="26" t="s">
        <v>373</v>
      </c>
      <c r="D153" s="30" t="s">
        <v>368</v>
      </c>
      <c r="E153" s="57" t="s">
        <v>374</v>
      </c>
      <c r="F153" s="133">
        <f>SUM(F152+VLOOKUP(E152,'변수 타입'!$B$5:$E$14,3,FALSE))</f>
        <v>1344</v>
      </c>
      <c r="G153" s="2" t="s">
        <v>0</v>
      </c>
      <c r="H153" s="62" t="str">
        <f>VLOOKUP(E153,'변수 타입'!$B$5:$E$14,2,FALSE)</f>
        <v>int</v>
      </c>
      <c r="I153" s="37"/>
      <c r="J153" s="20" t="s">
        <v>607</v>
      </c>
      <c r="K153" s="122"/>
      <c r="L153" s="123" t="s">
        <v>465</v>
      </c>
      <c r="M153" s="35"/>
      <c r="N153" s="35"/>
      <c r="O153" s="35"/>
      <c r="P153" s="35"/>
      <c r="Q153" s="35"/>
      <c r="R153" s="35"/>
      <c r="S153" s="35"/>
      <c r="T153" s="35"/>
      <c r="U153" s="35"/>
      <c r="V153" s="35"/>
      <c r="W153" s="35"/>
      <c r="X153" s="35"/>
      <c r="Y153" s="35"/>
      <c r="Z153" s="35"/>
      <c r="AA153" s="35"/>
      <c r="AB153" s="35"/>
      <c r="AC153" s="35"/>
      <c r="AD153" s="35"/>
      <c r="AE153" s="35"/>
      <c r="AF153" s="35"/>
      <c r="AG153" s="35"/>
      <c r="AH153" s="35"/>
      <c r="AI153" s="35"/>
      <c r="AJ153" s="35"/>
      <c r="AK153" s="35"/>
      <c r="AL153" s="35"/>
      <c r="AM153" s="35"/>
      <c r="AN153" s="35"/>
      <c r="AO153" s="35"/>
      <c r="AP153" s="35"/>
      <c r="AQ153" s="35"/>
      <c r="AR153" s="35"/>
      <c r="AS153" s="35"/>
      <c r="AT153" s="35"/>
      <c r="AU153" s="35"/>
      <c r="AV153" s="35"/>
      <c r="AW153" s="35"/>
      <c r="AX153" s="35"/>
      <c r="AY153" s="35"/>
      <c r="AZ153" s="35"/>
      <c r="BA153" s="35"/>
      <c r="BB153" s="35"/>
      <c r="BC153" s="35"/>
      <c r="BD153" s="35"/>
      <c r="BE153" s="35"/>
      <c r="BF153" s="35"/>
      <c r="BG153" s="35"/>
      <c r="BH153" s="35"/>
      <c r="BI153" s="35"/>
      <c r="BJ153" s="35"/>
      <c r="BK153" s="35"/>
      <c r="BL153" s="35"/>
      <c r="BM153" s="35"/>
      <c r="BN153" s="35"/>
      <c r="BO153" s="35"/>
      <c r="BP153" s="35"/>
      <c r="BQ153" s="35"/>
      <c r="BR153" s="35"/>
      <c r="BS153" s="35"/>
      <c r="BT153" s="35"/>
      <c r="BU153" s="35"/>
      <c r="BV153" s="35"/>
      <c r="BW153" s="35"/>
      <c r="BX153" s="35"/>
      <c r="BY153" s="35"/>
      <c r="BZ153" s="35"/>
      <c r="CA153" s="35"/>
      <c r="CB153" s="35"/>
      <c r="CC153" s="35"/>
      <c r="CD153" s="35"/>
      <c r="CE153" s="35"/>
      <c r="CF153" s="35"/>
      <c r="CG153" s="35"/>
      <c r="CH153" s="35"/>
      <c r="CI153" s="35"/>
      <c r="CJ153" s="35"/>
      <c r="CK153" s="35"/>
      <c r="CL153" s="35"/>
      <c r="CM153" s="35"/>
      <c r="CN153" s="35"/>
      <c r="CO153" s="35"/>
      <c r="CP153" s="35"/>
      <c r="CQ153" s="35"/>
      <c r="CR153" s="35"/>
      <c r="CS153" s="35"/>
      <c r="CT153" s="35"/>
      <c r="CU153" s="35"/>
      <c r="CV153" s="35"/>
      <c r="CW153" s="35"/>
      <c r="CX153" s="35"/>
      <c r="CY153" s="35"/>
      <c r="CZ153" s="35"/>
      <c r="DA153" s="35"/>
      <c r="DB153" s="35"/>
      <c r="DC153" s="35"/>
      <c r="DD153" s="35"/>
      <c r="DE153" s="35"/>
      <c r="DF153" s="35"/>
      <c r="DG153" s="35"/>
      <c r="DH153" s="35"/>
    </row>
    <row r="154" spans="2:112" ht="15.95" customHeight="1">
      <c r="B154" s="29">
        <v>80</v>
      </c>
      <c r="C154" s="26" t="s">
        <v>373</v>
      </c>
      <c r="D154" s="30" t="s">
        <v>368</v>
      </c>
      <c r="E154" s="57" t="s">
        <v>374</v>
      </c>
      <c r="F154" s="133">
        <f>SUM(F153+VLOOKUP(E153,'변수 타입'!$B$5:$E$14,3,FALSE))</f>
        <v>1348</v>
      </c>
      <c r="G154" s="2" t="s">
        <v>1</v>
      </c>
      <c r="H154" s="62" t="str">
        <f>VLOOKUP(E154,'변수 타입'!$B$5:$E$14,2,FALSE)</f>
        <v>int</v>
      </c>
      <c r="I154" s="37"/>
      <c r="J154" s="20" t="s">
        <v>607</v>
      </c>
      <c r="K154" s="122"/>
      <c r="L154" s="123" t="s">
        <v>465</v>
      </c>
      <c r="M154" s="35"/>
      <c r="N154" s="35"/>
      <c r="O154" s="35"/>
      <c r="P154" s="35"/>
      <c r="Q154" s="35"/>
      <c r="R154" s="35"/>
      <c r="S154" s="35"/>
      <c r="T154" s="35"/>
      <c r="U154" s="35"/>
      <c r="V154" s="35"/>
      <c r="W154" s="35"/>
      <c r="X154" s="35"/>
      <c r="Y154" s="35"/>
      <c r="Z154" s="35"/>
      <c r="AA154" s="35"/>
      <c r="AB154" s="35"/>
      <c r="AC154" s="35"/>
      <c r="AD154" s="35"/>
      <c r="AE154" s="35"/>
      <c r="AF154" s="35"/>
      <c r="AG154" s="35"/>
      <c r="AH154" s="35"/>
      <c r="AI154" s="35"/>
      <c r="AJ154" s="35"/>
      <c r="AK154" s="35"/>
      <c r="AL154" s="35"/>
      <c r="AM154" s="35"/>
      <c r="AN154" s="35"/>
      <c r="AO154" s="35"/>
      <c r="AP154" s="35"/>
      <c r="AQ154" s="35"/>
      <c r="AR154" s="35"/>
      <c r="AS154" s="35"/>
      <c r="AT154" s="35"/>
      <c r="AU154" s="35"/>
      <c r="AV154" s="35"/>
      <c r="AW154" s="35"/>
      <c r="AX154" s="35"/>
      <c r="AY154" s="35"/>
      <c r="AZ154" s="35"/>
      <c r="BA154" s="35"/>
      <c r="BB154" s="35"/>
      <c r="BC154" s="35"/>
      <c r="BD154" s="35"/>
      <c r="BE154" s="35"/>
      <c r="BF154" s="35"/>
      <c r="BG154" s="35"/>
      <c r="BH154" s="35"/>
      <c r="BI154" s="35"/>
      <c r="BJ154" s="35"/>
      <c r="BK154" s="35"/>
      <c r="BL154" s="35"/>
      <c r="BM154" s="35"/>
      <c r="BN154" s="35"/>
      <c r="BO154" s="35"/>
      <c r="BP154" s="35"/>
      <c r="BQ154" s="35"/>
      <c r="BR154" s="35"/>
      <c r="BS154" s="35"/>
      <c r="BT154" s="35"/>
      <c r="BU154" s="35"/>
      <c r="BV154" s="35"/>
      <c r="BW154" s="35"/>
      <c r="BX154" s="35"/>
      <c r="BY154" s="35"/>
      <c r="BZ154" s="35"/>
      <c r="CA154" s="35"/>
      <c r="CB154" s="35"/>
      <c r="CC154" s="35"/>
      <c r="CD154" s="35"/>
      <c r="CE154" s="35"/>
      <c r="CF154" s="35"/>
      <c r="CG154" s="35"/>
      <c r="CH154" s="35"/>
      <c r="CI154" s="35"/>
      <c r="CJ154" s="35"/>
      <c r="CK154" s="35"/>
      <c r="CL154" s="35"/>
      <c r="CM154" s="35"/>
      <c r="CN154" s="35"/>
      <c r="CO154" s="35"/>
      <c r="CP154" s="35"/>
      <c r="CQ154" s="35"/>
      <c r="CR154" s="35"/>
      <c r="CS154" s="35"/>
      <c r="CT154" s="35"/>
      <c r="CU154" s="35"/>
      <c r="CV154" s="35"/>
      <c r="CW154" s="35"/>
      <c r="CX154" s="35"/>
      <c r="CY154" s="35"/>
      <c r="CZ154" s="35"/>
      <c r="DA154" s="35"/>
      <c r="DB154" s="35"/>
      <c r="DC154" s="35"/>
      <c r="DD154" s="35"/>
      <c r="DE154" s="35"/>
      <c r="DF154" s="35"/>
      <c r="DG154" s="35"/>
      <c r="DH154" s="35"/>
    </row>
    <row r="155" spans="2:112" ht="15.95" customHeight="1">
      <c r="B155" s="29">
        <v>81</v>
      </c>
      <c r="C155" s="26" t="s">
        <v>373</v>
      </c>
      <c r="D155" s="30" t="s">
        <v>368</v>
      </c>
      <c r="E155" s="57" t="s">
        <v>374</v>
      </c>
      <c r="F155" s="133">
        <f>SUM(F154+VLOOKUP(E154,'변수 타입'!$B$5:$E$14,3,FALSE))</f>
        <v>1352</v>
      </c>
      <c r="G155" s="1" t="s">
        <v>2</v>
      </c>
      <c r="H155" s="62" t="str">
        <f>VLOOKUP(E155,'변수 타입'!$B$5:$E$14,2,FALSE)</f>
        <v>int</v>
      </c>
      <c r="I155" s="37"/>
      <c r="J155" s="20" t="s">
        <v>607</v>
      </c>
      <c r="K155" s="122"/>
      <c r="L155" s="123" t="s">
        <v>465</v>
      </c>
      <c r="M155" s="35"/>
      <c r="N155" s="35"/>
      <c r="O155" s="35"/>
      <c r="P155" s="35"/>
      <c r="Q155" s="35"/>
      <c r="R155" s="35"/>
      <c r="S155" s="35"/>
      <c r="T155" s="35"/>
      <c r="U155" s="35"/>
      <c r="V155" s="35"/>
      <c r="W155" s="35"/>
      <c r="X155" s="35"/>
      <c r="Y155" s="35"/>
      <c r="Z155" s="35"/>
      <c r="AA155" s="35"/>
      <c r="AB155" s="35"/>
      <c r="AC155" s="35"/>
      <c r="AD155" s="35"/>
      <c r="AE155" s="35"/>
      <c r="AF155" s="35"/>
      <c r="AG155" s="35"/>
      <c r="AH155" s="35"/>
      <c r="AI155" s="35"/>
      <c r="AJ155" s="35"/>
      <c r="AK155" s="35"/>
      <c r="AL155" s="35"/>
      <c r="AM155" s="35"/>
      <c r="AN155" s="35"/>
      <c r="AO155" s="35"/>
      <c r="AP155" s="35"/>
      <c r="AQ155" s="35"/>
      <c r="AR155" s="35"/>
      <c r="AS155" s="35"/>
      <c r="AT155" s="35"/>
      <c r="AU155" s="35"/>
      <c r="AV155" s="35"/>
      <c r="AW155" s="35"/>
      <c r="AX155" s="35"/>
      <c r="AY155" s="35"/>
      <c r="AZ155" s="35"/>
      <c r="BA155" s="35"/>
      <c r="BB155" s="35"/>
      <c r="BC155" s="35"/>
      <c r="BD155" s="35"/>
      <c r="BE155" s="35"/>
      <c r="BF155" s="35"/>
      <c r="BG155" s="35"/>
      <c r="BH155" s="35"/>
      <c r="BI155" s="35"/>
      <c r="BJ155" s="35"/>
      <c r="BK155" s="35"/>
      <c r="BL155" s="35"/>
      <c r="BM155" s="35"/>
      <c r="BN155" s="35"/>
      <c r="BO155" s="35"/>
      <c r="BP155" s="35"/>
      <c r="BQ155" s="35"/>
      <c r="BR155" s="35"/>
      <c r="BS155" s="35"/>
      <c r="BT155" s="35"/>
      <c r="BU155" s="35"/>
      <c r="BV155" s="35"/>
      <c r="BW155" s="35"/>
      <c r="BX155" s="35"/>
      <c r="BY155" s="35"/>
      <c r="BZ155" s="35"/>
      <c r="CA155" s="35"/>
      <c r="CB155" s="35"/>
      <c r="CC155" s="35"/>
      <c r="CD155" s="35"/>
      <c r="CE155" s="35"/>
      <c r="CF155" s="35"/>
      <c r="CG155" s="35"/>
      <c r="CH155" s="35"/>
      <c r="CI155" s="35"/>
      <c r="CJ155" s="35"/>
      <c r="CK155" s="35"/>
      <c r="CL155" s="35"/>
      <c r="CM155" s="35"/>
      <c r="CN155" s="35"/>
      <c r="CO155" s="35"/>
      <c r="CP155" s="35"/>
      <c r="CQ155" s="35"/>
      <c r="CR155" s="35"/>
      <c r="CS155" s="35"/>
      <c r="CT155" s="35"/>
      <c r="CU155" s="35"/>
      <c r="CV155" s="35"/>
      <c r="CW155" s="35"/>
      <c r="CX155" s="35"/>
      <c r="CY155" s="35"/>
      <c r="CZ155" s="35"/>
      <c r="DA155" s="35"/>
      <c r="DB155" s="35"/>
      <c r="DC155" s="35"/>
      <c r="DD155" s="35"/>
      <c r="DE155" s="35"/>
      <c r="DF155" s="35"/>
      <c r="DG155" s="35"/>
      <c r="DH155" s="35"/>
    </row>
    <row r="156" spans="2:112" ht="15.95" customHeight="1">
      <c r="B156" s="29">
        <v>82</v>
      </c>
      <c r="C156" s="26" t="s">
        <v>373</v>
      </c>
      <c r="D156" s="30" t="s">
        <v>368</v>
      </c>
      <c r="E156" s="57" t="s">
        <v>374</v>
      </c>
      <c r="F156" s="133">
        <f>SUM(F155+VLOOKUP(E155,'변수 타입'!$B$5:$E$14,3,FALSE))</f>
        <v>1356</v>
      </c>
      <c r="G156" s="7" t="s">
        <v>316</v>
      </c>
      <c r="H156" s="62" t="str">
        <f>VLOOKUP(E156,'변수 타입'!$B$5:$E$14,2,FALSE)</f>
        <v>int</v>
      </c>
      <c r="I156" s="37"/>
      <c r="J156" s="20"/>
      <c r="K156" s="122"/>
      <c r="L156" s="123" t="s">
        <v>465</v>
      </c>
      <c r="M156" s="35"/>
      <c r="N156" s="35"/>
      <c r="O156" s="35"/>
      <c r="P156" s="35"/>
      <c r="Q156" s="35"/>
      <c r="R156" s="35"/>
      <c r="S156" s="35"/>
      <c r="T156" s="35"/>
      <c r="U156" s="35"/>
      <c r="V156" s="35"/>
      <c r="W156" s="35"/>
      <c r="X156" s="35"/>
      <c r="Y156" s="35"/>
      <c r="Z156" s="35"/>
      <c r="AA156" s="35"/>
      <c r="AB156" s="35"/>
      <c r="AC156" s="35"/>
      <c r="AD156" s="35"/>
      <c r="AE156" s="35"/>
      <c r="AF156" s="35"/>
      <c r="AG156" s="35"/>
      <c r="AH156" s="35"/>
      <c r="AI156" s="35"/>
      <c r="AJ156" s="35"/>
      <c r="AK156" s="35"/>
      <c r="AL156" s="35"/>
      <c r="AM156" s="35"/>
      <c r="AN156" s="35"/>
      <c r="AO156" s="35"/>
      <c r="AP156" s="35"/>
      <c r="AQ156" s="35"/>
      <c r="AR156" s="35"/>
      <c r="AS156" s="35"/>
      <c r="AT156" s="35"/>
      <c r="AU156" s="35"/>
      <c r="AV156" s="35"/>
      <c r="AW156" s="35"/>
      <c r="AX156" s="35"/>
      <c r="AY156" s="35"/>
      <c r="AZ156" s="35"/>
      <c r="BA156" s="35"/>
      <c r="BB156" s="35"/>
      <c r="BC156" s="35"/>
      <c r="BD156" s="35"/>
      <c r="BE156" s="35"/>
      <c r="BF156" s="35"/>
      <c r="BG156" s="35"/>
      <c r="BH156" s="35"/>
      <c r="BI156" s="35"/>
      <c r="BJ156" s="35"/>
      <c r="BK156" s="35"/>
      <c r="BL156" s="35"/>
      <c r="BM156" s="35"/>
      <c r="BN156" s="35"/>
      <c r="BO156" s="35"/>
      <c r="BP156" s="35"/>
      <c r="BQ156" s="35"/>
      <c r="BR156" s="35"/>
      <c r="BS156" s="35"/>
      <c r="BT156" s="35"/>
      <c r="BU156" s="35"/>
      <c r="BV156" s="35"/>
      <c r="BW156" s="35"/>
      <c r="BX156" s="35"/>
      <c r="BY156" s="35"/>
      <c r="BZ156" s="35"/>
      <c r="CA156" s="35"/>
      <c r="CB156" s="35"/>
      <c r="CC156" s="35"/>
      <c r="CD156" s="35"/>
      <c r="CE156" s="35"/>
      <c r="CF156" s="35"/>
      <c r="CG156" s="35"/>
      <c r="CH156" s="35"/>
      <c r="CI156" s="35"/>
      <c r="CJ156" s="35"/>
      <c r="CK156" s="35"/>
      <c r="CL156" s="35"/>
      <c r="CM156" s="35"/>
      <c r="CN156" s="35"/>
      <c r="CO156" s="35"/>
      <c r="CP156" s="35"/>
      <c r="CQ156" s="35"/>
      <c r="CR156" s="35"/>
      <c r="CS156" s="35"/>
      <c r="CT156" s="35"/>
      <c r="CU156" s="35"/>
      <c r="CV156" s="35"/>
      <c r="CW156" s="35"/>
      <c r="CX156" s="35"/>
      <c r="CY156" s="35"/>
      <c r="CZ156" s="35"/>
      <c r="DA156" s="35"/>
      <c r="DB156" s="35"/>
      <c r="DC156" s="35"/>
      <c r="DD156" s="35"/>
      <c r="DE156" s="35"/>
      <c r="DF156" s="35"/>
      <c r="DG156" s="35"/>
      <c r="DH156" s="35"/>
    </row>
    <row r="157" spans="2:112" ht="15.95" customHeight="1">
      <c r="B157" s="29">
        <v>83</v>
      </c>
      <c r="C157" s="26" t="s">
        <v>373</v>
      </c>
      <c r="D157" s="30" t="s">
        <v>368</v>
      </c>
      <c r="E157" s="57" t="s">
        <v>374</v>
      </c>
      <c r="F157" s="133">
        <f>SUM(F156+VLOOKUP(E156,'변수 타입'!$B$5:$E$14,3,FALSE))</f>
        <v>1360</v>
      </c>
      <c r="G157" s="7" t="s">
        <v>317</v>
      </c>
      <c r="H157" s="62" t="str">
        <f>VLOOKUP(E157,'변수 타입'!$B$5:$E$14,2,FALSE)</f>
        <v>int</v>
      </c>
      <c r="I157" s="37"/>
      <c r="J157" s="20"/>
      <c r="K157" s="122"/>
      <c r="L157" s="123" t="s">
        <v>465</v>
      </c>
      <c r="M157" s="35"/>
      <c r="N157" s="35"/>
      <c r="O157" s="35"/>
      <c r="P157" s="35"/>
      <c r="Q157" s="35"/>
      <c r="R157" s="35"/>
      <c r="S157" s="35"/>
      <c r="T157" s="35"/>
      <c r="U157" s="35"/>
      <c r="V157" s="35"/>
      <c r="W157" s="35"/>
      <c r="X157" s="35"/>
      <c r="Y157" s="35"/>
      <c r="Z157" s="35"/>
      <c r="AA157" s="35"/>
      <c r="AB157" s="35"/>
      <c r="AC157" s="35"/>
      <c r="AD157" s="35"/>
      <c r="AE157" s="35"/>
      <c r="AF157" s="35"/>
      <c r="AG157" s="35"/>
      <c r="AH157" s="35"/>
      <c r="AI157" s="35"/>
      <c r="AJ157" s="35"/>
      <c r="AK157" s="35"/>
      <c r="AL157" s="35"/>
      <c r="AM157" s="35"/>
      <c r="AN157" s="35"/>
      <c r="AO157" s="35"/>
      <c r="AP157" s="35"/>
      <c r="AQ157" s="35"/>
      <c r="AR157" s="35"/>
      <c r="AS157" s="35"/>
      <c r="AT157" s="35"/>
      <c r="AU157" s="35"/>
      <c r="AV157" s="35"/>
      <c r="AW157" s="35"/>
      <c r="AX157" s="35"/>
      <c r="AY157" s="35"/>
      <c r="AZ157" s="35"/>
      <c r="BA157" s="35"/>
      <c r="BB157" s="35"/>
      <c r="BC157" s="35"/>
      <c r="BD157" s="35"/>
      <c r="BE157" s="35"/>
      <c r="BF157" s="35"/>
      <c r="BG157" s="35"/>
      <c r="BH157" s="35"/>
      <c r="BI157" s="35"/>
      <c r="BJ157" s="35"/>
      <c r="BK157" s="35"/>
      <c r="BL157" s="35"/>
      <c r="BM157" s="35"/>
      <c r="BN157" s="35"/>
      <c r="BO157" s="35"/>
      <c r="BP157" s="35"/>
      <c r="BQ157" s="35"/>
      <c r="BR157" s="35"/>
      <c r="BS157" s="35"/>
      <c r="BT157" s="35"/>
      <c r="BU157" s="35"/>
      <c r="BV157" s="35"/>
      <c r="BW157" s="35"/>
      <c r="BX157" s="35"/>
      <c r="BY157" s="35"/>
      <c r="BZ157" s="35"/>
      <c r="CA157" s="35"/>
      <c r="CB157" s="35"/>
      <c r="CC157" s="35"/>
      <c r="CD157" s="35"/>
      <c r="CE157" s="35"/>
      <c r="CF157" s="35"/>
      <c r="CG157" s="35"/>
      <c r="CH157" s="35"/>
      <c r="CI157" s="35"/>
      <c r="CJ157" s="35"/>
      <c r="CK157" s="35"/>
      <c r="CL157" s="35"/>
      <c r="CM157" s="35"/>
      <c r="CN157" s="35"/>
      <c r="CO157" s="35"/>
      <c r="CP157" s="35"/>
      <c r="CQ157" s="35"/>
      <c r="CR157" s="35"/>
      <c r="CS157" s="35"/>
      <c r="CT157" s="35"/>
      <c r="CU157" s="35"/>
      <c r="CV157" s="35"/>
      <c r="CW157" s="35"/>
      <c r="CX157" s="35"/>
      <c r="CY157" s="35"/>
      <c r="CZ157" s="35"/>
      <c r="DA157" s="35"/>
      <c r="DB157" s="35"/>
      <c r="DC157" s="35"/>
      <c r="DD157" s="35"/>
      <c r="DE157" s="35"/>
      <c r="DF157" s="35"/>
      <c r="DG157" s="35"/>
      <c r="DH157" s="35"/>
    </row>
    <row r="158" spans="2:112" ht="15.95" customHeight="1">
      <c r="B158" s="29">
        <v>84</v>
      </c>
      <c r="C158" s="26" t="s">
        <v>373</v>
      </c>
      <c r="D158" s="30" t="s">
        <v>368</v>
      </c>
      <c r="E158" s="57" t="s">
        <v>374</v>
      </c>
      <c r="F158" s="133">
        <f>SUM(F157+VLOOKUP(E157,'변수 타입'!$B$5:$E$14,3,FALSE))</f>
        <v>1364</v>
      </c>
      <c r="G158" s="7" t="s">
        <v>318</v>
      </c>
      <c r="H158" s="62" t="str">
        <f>VLOOKUP(E158,'변수 타입'!$B$5:$E$14,2,FALSE)</f>
        <v>int</v>
      </c>
      <c r="I158" s="37"/>
      <c r="J158" s="20"/>
      <c r="K158" s="122"/>
      <c r="L158" s="123" t="s">
        <v>465</v>
      </c>
      <c r="M158" s="35"/>
      <c r="N158" s="35"/>
      <c r="O158" s="35"/>
      <c r="P158" s="35"/>
      <c r="Q158" s="35"/>
      <c r="R158" s="35"/>
      <c r="S158" s="35"/>
      <c r="T158" s="35"/>
      <c r="U158" s="35"/>
      <c r="V158" s="35"/>
      <c r="W158" s="35"/>
      <c r="X158" s="35"/>
      <c r="Y158" s="35"/>
      <c r="Z158" s="35"/>
      <c r="AA158" s="35"/>
      <c r="AB158" s="35"/>
      <c r="AC158" s="35"/>
      <c r="AD158" s="35"/>
      <c r="AE158" s="35"/>
      <c r="AF158" s="35"/>
      <c r="AG158" s="35"/>
      <c r="AH158" s="35"/>
      <c r="AI158" s="35"/>
      <c r="AJ158" s="35"/>
      <c r="AK158" s="35"/>
      <c r="AL158" s="35"/>
      <c r="AM158" s="35"/>
      <c r="AN158" s="35"/>
      <c r="AO158" s="35"/>
      <c r="AP158" s="35"/>
      <c r="AQ158" s="35"/>
      <c r="AR158" s="35"/>
      <c r="AS158" s="35"/>
      <c r="AT158" s="35"/>
      <c r="AU158" s="35"/>
      <c r="AV158" s="35"/>
      <c r="AW158" s="35"/>
      <c r="AX158" s="35"/>
      <c r="AY158" s="35"/>
      <c r="AZ158" s="35"/>
      <c r="BA158" s="35"/>
      <c r="BB158" s="35"/>
      <c r="BC158" s="35"/>
      <c r="BD158" s="35"/>
      <c r="BE158" s="35"/>
      <c r="BF158" s="35"/>
      <c r="BG158" s="35"/>
      <c r="BH158" s="35"/>
      <c r="BI158" s="35"/>
      <c r="BJ158" s="35"/>
      <c r="BK158" s="35"/>
      <c r="BL158" s="35"/>
      <c r="BM158" s="35"/>
      <c r="BN158" s="35"/>
      <c r="BO158" s="35"/>
      <c r="BP158" s="35"/>
      <c r="BQ158" s="35"/>
      <c r="BR158" s="35"/>
      <c r="BS158" s="35"/>
      <c r="BT158" s="35"/>
      <c r="BU158" s="35"/>
      <c r="BV158" s="35"/>
      <c r="BW158" s="35"/>
      <c r="BX158" s="35"/>
      <c r="BY158" s="35"/>
      <c r="BZ158" s="35"/>
      <c r="CA158" s="35"/>
      <c r="CB158" s="35"/>
      <c r="CC158" s="35"/>
      <c r="CD158" s="35"/>
      <c r="CE158" s="35"/>
      <c r="CF158" s="35"/>
      <c r="CG158" s="35"/>
      <c r="CH158" s="35"/>
      <c r="CI158" s="35"/>
      <c r="CJ158" s="35"/>
      <c r="CK158" s="35"/>
      <c r="CL158" s="35"/>
      <c r="CM158" s="35"/>
      <c r="CN158" s="35"/>
      <c r="CO158" s="35"/>
      <c r="CP158" s="35"/>
      <c r="CQ158" s="35"/>
      <c r="CR158" s="35"/>
      <c r="CS158" s="35"/>
      <c r="CT158" s="35"/>
      <c r="CU158" s="35"/>
      <c r="CV158" s="35"/>
      <c r="CW158" s="35"/>
      <c r="CX158" s="35"/>
      <c r="CY158" s="35"/>
      <c r="CZ158" s="35"/>
      <c r="DA158" s="35"/>
      <c r="DB158" s="35"/>
      <c r="DC158" s="35"/>
      <c r="DD158" s="35"/>
      <c r="DE158" s="35"/>
      <c r="DF158" s="35"/>
      <c r="DG158" s="35"/>
      <c r="DH158" s="35"/>
    </row>
    <row r="159" spans="2:112" ht="15.95" customHeight="1">
      <c r="B159" s="29">
        <v>85</v>
      </c>
      <c r="C159" s="26" t="s">
        <v>373</v>
      </c>
      <c r="D159" s="30" t="s">
        <v>368</v>
      </c>
      <c r="E159" s="57" t="s">
        <v>374</v>
      </c>
      <c r="F159" s="133">
        <f>SUM(F158+VLOOKUP(E158,'변수 타입'!$B$5:$E$14,3,FALSE))</f>
        <v>1368</v>
      </c>
      <c r="G159" s="7" t="s">
        <v>319</v>
      </c>
      <c r="H159" s="62" t="str">
        <f>VLOOKUP(E159,'변수 타입'!$B$5:$E$14,2,FALSE)</f>
        <v>int</v>
      </c>
      <c r="I159" s="37"/>
      <c r="J159" s="20"/>
      <c r="K159" s="122"/>
      <c r="L159" s="123" t="s">
        <v>465</v>
      </c>
      <c r="M159" s="35"/>
      <c r="N159" s="35"/>
      <c r="O159" s="35"/>
      <c r="P159" s="35"/>
      <c r="Q159" s="35"/>
      <c r="R159" s="35"/>
      <c r="S159" s="35"/>
      <c r="T159" s="35"/>
      <c r="U159" s="35"/>
      <c r="V159" s="35"/>
      <c r="W159" s="35"/>
      <c r="X159" s="35"/>
      <c r="Y159" s="35"/>
      <c r="Z159" s="35"/>
      <c r="AA159" s="35"/>
      <c r="AB159" s="35"/>
      <c r="AC159" s="35"/>
      <c r="AD159" s="35"/>
      <c r="AE159" s="35"/>
      <c r="AF159" s="35"/>
      <c r="AG159" s="35"/>
      <c r="AH159" s="35"/>
      <c r="AI159" s="35"/>
      <c r="AJ159" s="35"/>
      <c r="AK159" s="35"/>
      <c r="AL159" s="35"/>
      <c r="AM159" s="35"/>
      <c r="AN159" s="35"/>
      <c r="AO159" s="35"/>
      <c r="AP159" s="35"/>
      <c r="AQ159" s="35"/>
      <c r="AR159" s="35"/>
      <c r="AS159" s="35"/>
      <c r="AT159" s="35"/>
      <c r="AU159" s="35"/>
      <c r="AV159" s="35"/>
      <c r="AW159" s="35"/>
      <c r="AX159" s="35"/>
      <c r="AY159" s="35"/>
      <c r="AZ159" s="35"/>
      <c r="BA159" s="35"/>
      <c r="BB159" s="35"/>
      <c r="BC159" s="35"/>
      <c r="BD159" s="35"/>
      <c r="BE159" s="35"/>
      <c r="BF159" s="35"/>
      <c r="BG159" s="35"/>
      <c r="BH159" s="35"/>
      <c r="BI159" s="35"/>
      <c r="BJ159" s="35"/>
      <c r="BK159" s="35"/>
      <c r="BL159" s="35"/>
      <c r="BM159" s="35"/>
      <c r="BN159" s="35"/>
      <c r="BO159" s="35"/>
      <c r="BP159" s="35"/>
      <c r="BQ159" s="35"/>
      <c r="BR159" s="35"/>
      <c r="BS159" s="35"/>
      <c r="BT159" s="35"/>
      <c r="BU159" s="35"/>
      <c r="BV159" s="35"/>
      <c r="BW159" s="35"/>
      <c r="BX159" s="35"/>
      <c r="BY159" s="35"/>
      <c r="BZ159" s="35"/>
      <c r="CA159" s="35"/>
      <c r="CB159" s="35"/>
      <c r="CC159" s="35"/>
      <c r="CD159" s="35"/>
      <c r="CE159" s="35"/>
      <c r="CF159" s="35"/>
      <c r="CG159" s="35"/>
      <c r="CH159" s="35"/>
      <c r="CI159" s="35"/>
      <c r="CJ159" s="35"/>
      <c r="CK159" s="35"/>
      <c r="CL159" s="35"/>
      <c r="CM159" s="35"/>
      <c r="CN159" s="35"/>
      <c r="CO159" s="35"/>
      <c r="CP159" s="35"/>
      <c r="CQ159" s="35"/>
      <c r="CR159" s="35"/>
      <c r="CS159" s="35"/>
      <c r="CT159" s="35"/>
      <c r="CU159" s="35"/>
      <c r="CV159" s="35"/>
      <c r="CW159" s="35"/>
      <c r="CX159" s="35"/>
      <c r="CY159" s="35"/>
      <c r="CZ159" s="35"/>
      <c r="DA159" s="35"/>
      <c r="DB159" s="35"/>
      <c r="DC159" s="35"/>
      <c r="DD159" s="35"/>
      <c r="DE159" s="35"/>
      <c r="DF159" s="35"/>
      <c r="DG159" s="35"/>
      <c r="DH159" s="35"/>
    </row>
    <row r="160" spans="2:112" ht="15.95" customHeight="1">
      <c r="B160" s="29">
        <v>86</v>
      </c>
      <c r="C160" s="26" t="s">
        <v>373</v>
      </c>
      <c r="D160" s="30" t="s">
        <v>368</v>
      </c>
      <c r="E160" s="57" t="s">
        <v>374</v>
      </c>
      <c r="F160" s="133">
        <f>SUM(F159+VLOOKUP(E159,'변수 타입'!$B$5:$E$14,3,FALSE))</f>
        <v>1372</v>
      </c>
      <c r="G160" s="6" t="s">
        <v>320</v>
      </c>
      <c r="H160" s="62" t="str">
        <f>VLOOKUP(E160,'변수 타입'!$B$5:$E$14,2,FALSE)</f>
        <v>int</v>
      </c>
      <c r="I160" s="37"/>
      <c r="J160" s="20"/>
      <c r="K160" s="122"/>
      <c r="L160" s="123" t="s">
        <v>465</v>
      </c>
      <c r="M160" s="35"/>
      <c r="N160" s="35"/>
      <c r="O160" s="35"/>
      <c r="P160" s="35"/>
      <c r="Q160" s="35"/>
      <c r="R160" s="35"/>
      <c r="S160" s="35"/>
      <c r="T160" s="35"/>
      <c r="U160" s="35"/>
      <c r="V160" s="35"/>
      <c r="W160" s="35"/>
      <c r="X160" s="35"/>
      <c r="Y160" s="35"/>
      <c r="Z160" s="35"/>
      <c r="AA160" s="35"/>
      <c r="AB160" s="35"/>
      <c r="AC160" s="35"/>
      <c r="AD160" s="35"/>
      <c r="AE160" s="35"/>
      <c r="AF160" s="35"/>
      <c r="AG160" s="35"/>
      <c r="AH160" s="35"/>
      <c r="AI160" s="35"/>
      <c r="AJ160" s="35"/>
      <c r="AK160" s="35"/>
      <c r="AL160" s="35"/>
      <c r="AM160" s="35"/>
      <c r="AN160" s="35"/>
      <c r="AO160" s="35"/>
      <c r="AP160" s="35"/>
      <c r="AQ160" s="35"/>
      <c r="AR160" s="35"/>
      <c r="AS160" s="35"/>
      <c r="AT160" s="35"/>
      <c r="AU160" s="35"/>
      <c r="AV160" s="35"/>
      <c r="AW160" s="35"/>
      <c r="AX160" s="35"/>
      <c r="AY160" s="35"/>
      <c r="AZ160" s="35"/>
      <c r="BA160" s="35"/>
      <c r="BB160" s="35"/>
      <c r="BC160" s="35"/>
      <c r="BD160" s="35"/>
      <c r="BE160" s="35"/>
      <c r="BF160" s="35"/>
      <c r="BG160" s="35"/>
      <c r="BH160" s="35"/>
      <c r="BI160" s="35"/>
      <c r="BJ160" s="35"/>
      <c r="BK160" s="35"/>
      <c r="BL160" s="35"/>
      <c r="BM160" s="35"/>
      <c r="BN160" s="35"/>
      <c r="BO160" s="35"/>
      <c r="BP160" s="35"/>
      <c r="BQ160" s="35"/>
      <c r="BR160" s="35"/>
      <c r="BS160" s="35"/>
      <c r="BT160" s="35"/>
      <c r="BU160" s="35"/>
      <c r="BV160" s="35"/>
      <c r="BW160" s="35"/>
      <c r="BX160" s="35"/>
      <c r="BY160" s="35"/>
      <c r="BZ160" s="35"/>
      <c r="CA160" s="35"/>
      <c r="CB160" s="35"/>
      <c r="CC160" s="35"/>
      <c r="CD160" s="35"/>
      <c r="CE160" s="35"/>
      <c r="CF160" s="35"/>
      <c r="CG160" s="35"/>
      <c r="CH160" s="35"/>
      <c r="CI160" s="35"/>
      <c r="CJ160" s="35"/>
      <c r="CK160" s="35"/>
      <c r="CL160" s="35"/>
      <c r="CM160" s="35"/>
      <c r="CN160" s="35"/>
      <c r="CO160" s="35"/>
      <c r="CP160" s="35"/>
      <c r="CQ160" s="35"/>
      <c r="CR160" s="35"/>
      <c r="CS160" s="35"/>
      <c r="CT160" s="35"/>
      <c r="CU160" s="35"/>
      <c r="CV160" s="35"/>
      <c r="CW160" s="35"/>
      <c r="CX160" s="35"/>
      <c r="CY160" s="35"/>
      <c r="CZ160" s="35"/>
      <c r="DA160" s="35"/>
      <c r="DB160" s="35"/>
      <c r="DC160" s="35"/>
      <c r="DD160" s="35"/>
      <c r="DE160" s="35"/>
      <c r="DF160" s="35"/>
      <c r="DG160" s="35"/>
      <c r="DH160" s="35"/>
    </row>
    <row r="161" spans="2:112" ht="15.95" customHeight="1">
      <c r="B161" s="29">
        <v>87</v>
      </c>
      <c r="C161" s="26" t="s">
        <v>373</v>
      </c>
      <c r="D161" s="30" t="s">
        <v>368</v>
      </c>
      <c r="E161" s="57" t="s">
        <v>374</v>
      </c>
      <c r="F161" s="133">
        <f>SUM(F160+VLOOKUP(E160,'변수 타입'!$B$5:$E$14,3,FALSE))</f>
        <v>1376</v>
      </c>
      <c r="G161" s="6" t="s">
        <v>321</v>
      </c>
      <c r="H161" s="62" t="str">
        <f>VLOOKUP(E161,'변수 타입'!$B$5:$E$14,2,FALSE)</f>
        <v>int</v>
      </c>
      <c r="I161" s="37"/>
      <c r="J161" s="20"/>
      <c r="K161" s="122"/>
      <c r="L161" s="123" t="s">
        <v>465</v>
      </c>
      <c r="M161" s="35"/>
      <c r="N161" s="35"/>
      <c r="O161" s="35"/>
      <c r="P161" s="35"/>
      <c r="Q161" s="35"/>
      <c r="R161" s="35"/>
      <c r="S161" s="35"/>
      <c r="T161" s="35"/>
      <c r="U161" s="35"/>
      <c r="V161" s="35"/>
      <c r="W161" s="35"/>
      <c r="X161" s="35"/>
      <c r="Y161" s="35"/>
      <c r="Z161" s="35"/>
      <c r="AA161" s="35"/>
      <c r="AB161" s="35"/>
      <c r="AC161" s="35"/>
      <c r="AD161" s="35"/>
      <c r="AE161" s="35"/>
      <c r="AF161" s="35"/>
      <c r="AG161" s="35"/>
      <c r="AH161" s="35"/>
      <c r="AI161" s="35"/>
      <c r="AJ161" s="35"/>
      <c r="AK161" s="35"/>
      <c r="AL161" s="35"/>
      <c r="AM161" s="35"/>
      <c r="AN161" s="35"/>
      <c r="AO161" s="35"/>
      <c r="AP161" s="35"/>
      <c r="AQ161" s="35"/>
      <c r="AR161" s="35"/>
      <c r="AS161" s="35"/>
      <c r="AT161" s="35"/>
      <c r="AU161" s="35"/>
      <c r="AV161" s="35"/>
      <c r="AW161" s="35"/>
      <c r="AX161" s="35"/>
      <c r="AY161" s="35"/>
      <c r="AZ161" s="35"/>
      <c r="BA161" s="35"/>
      <c r="BB161" s="35"/>
      <c r="BC161" s="35"/>
      <c r="BD161" s="35"/>
      <c r="BE161" s="35"/>
      <c r="BF161" s="35"/>
      <c r="BG161" s="35"/>
      <c r="BH161" s="35"/>
      <c r="BI161" s="35"/>
      <c r="BJ161" s="35"/>
      <c r="BK161" s="35"/>
      <c r="BL161" s="35"/>
      <c r="BM161" s="35"/>
      <c r="BN161" s="35"/>
      <c r="BO161" s="35"/>
      <c r="BP161" s="35"/>
      <c r="BQ161" s="35"/>
      <c r="BR161" s="35"/>
      <c r="BS161" s="35"/>
      <c r="BT161" s="35"/>
      <c r="BU161" s="35"/>
      <c r="BV161" s="35"/>
      <c r="BW161" s="35"/>
      <c r="BX161" s="35"/>
      <c r="BY161" s="35"/>
      <c r="BZ161" s="35"/>
      <c r="CA161" s="35"/>
      <c r="CB161" s="35"/>
      <c r="CC161" s="35"/>
      <c r="CD161" s="35"/>
      <c r="CE161" s="35"/>
      <c r="CF161" s="35"/>
      <c r="CG161" s="35"/>
      <c r="CH161" s="35"/>
      <c r="CI161" s="35"/>
      <c r="CJ161" s="35"/>
      <c r="CK161" s="35"/>
      <c r="CL161" s="35"/>
      <c r="CM161" s="35"/>
      <c r="CN161" s="35"/>
      <c r="CO161" s="35"/>
      <c r="CP161" s="35"/>
      <c r="CQ161" s="35"/>
      <c r="CR161" s="35"/>
      <c r="CS161" s="35"/>
      <c r="CT161" s="35"/>
      <c r="CU161" s="35"/>
      <c r="CV161" s="35"/>
      <c r="CW161" s="35"/>
      <c r="CX161" s="35"/>
      <c r="CY161" s="35"/>
      <c r="CZ161" s="35"/>
      <c r="DA161" s="35"/>
      <c r="DB161" s="35"/>
      <c r="DC161" s="35"/>
      <c r="DD161" s="35"/>
      <c r="DE161" s="35"/>
      <c r="DF161" s="35"/>
      <c r="DG161" s="35"/>
      <c r="DH161" s="35"/>
    </row>
    <row r="162" spans="2:112" ht="15.95" customHeight="1">
      <c r="B162" s="29">
        <v>88</v>
      </c>
      <c r="C162" s="26" t="s">
        <v>373</v>
      </c>
      <c r="D162" s="30" t="s">
        <v>368</v>
      </c>
      <c r="E162" s="57" t="s">
        <v>374</v>
      </c>
      <c r="F162" s="133">
        <f>SUM(F161+VLOOKUP(E161,'변수 타입'!$B$5:$E$14,3,FALSE))</f>
        <v>1380</v>
      </c>
      <c r="G162" s="6" t="s">
        <v>322</v>
      </c>
      <c r="H162" s="62" t="str">
        <f>VLOOKUP(E162,'변수 타입'!$B$5:$E$14,2,FALSE)</f>
        <v>int</v>
      </c>
      <c r="I162" s="37"/>
      <c r="J162" s="20"/>
      <c r="K162" s="122"/>
      <c r="L162" s="123" t="s">
        <v>465</v>
      </c>
      <c r="M162" s="35"/>
      <c r="N162" s="35"/>
      <c r="O162" s="35"/>
      <c r="P162" s="35"/>
      <c r="Q162" s="35"/>
      <c r="R162" s="35"/>
      <c r="S162" s="35"/>
      <c r="T162" s="35"/>
      <c r="U162" s="35"/>
      <c r="V162" s="35"/>
      <c r="W162" s="35"/>
      <c r="X162" s="35"/>
      <c r="Y162" s="35"/>
      <c r="Z162" s="35"/>
      <c r="AA162" s="35"/>
      <c r="AB162" s="35"/>
      <c r="AC162" s="35"/>
      <c r="AD162" s="35"/>
      <c r="AE162" s="35"/>
      <c r="AF162" s="35"/>
      <c r="AG162" s="35"/>
      <c r="AH162" s="35"/>
      <c r="AI162" s="35"/>
      <c r="AJ162" s="35"/>
      <c r="AK162" s="35"/>
      <c r="AL162" s="35"/>
      <c r="AM162" s="35"/>
      <c r="AN162" s="35"/>
      <c r="AO162" s="35"/>
      <c r="AP162" s="35"/>
      <c r="AQ162" s="35"/>
      <c r="AR162" s="35"/>
      <c r="AS162" s="35"/>
      <c r="AT162" s="35"/>
      <c r="AU162" s="35"/>
      <c r="AV162" s="35"/>
      <c r="AW162" s="35"/>
      <c r="AX162" s="35"/>
      <c r="AY162" s="35"/>
      <c r="AZ162" s="35"/>
      <c r="BA162" s="35"/>
      <c r="BB162" s="35"/>
      <c r="BC162" s="35"/>
      <c r="BD162" s="35"/>
      <c r="BE162" s="35"/>
      <c r="BF162" s="35"/>
      <c r="BG162" s="35"/>
      <c r="BH162" s="35"/>
      <c r="BI162" s="35"/>
      <c r="BJ162" s="35"/>
      <c r="BK162" s="35"/>
      <c r="BL162" s="35"/>
      <c r="BM162" s="35"/>
      <c r="BN162" s="35"/>
      <c r="BO162" s="35"/>
      <c r="BP162" s="35"/>
      <c r="BQ162" s="35"/>
      <c r="BR162" s="35"/>
      <c r="BS162" s="35"/>
      <c r="BT162" s="35"/>
      <c r="BU162" s="35"/>
      <c r="BV162" s="35"/>
      <c r="BW162" s="35"/>
      <c r="BX162" s="35"/>
      <c r="BY162" s="35"/>
      <c r="BZ162" s="35"/>
      <c r="CA162" s="35"/>
      <c r="CB162" s="35"/>
      <c r="CC162" s="35"/>
      <c r="CD162" s="35"/>
      <c r="CE162" s="35"/>
      <c r="CF162" s="35"/>
      <c r="CG162" s="35"/>
      <c r="CH162" s="35"/>
      <c r="CI162" s="35"/>
      <c r="CJ162" s="35"/>
      <c r="CK162" s="35"/>
      <c r="CL162" s="35"/>
      <c r="CM162" s="35"/>
      <c r="CN162" s="35"/>
      <c r="CO162" s="35"/>
      <c r="CP162" s="35"/>
      <c r="CQ162" s="35"/>
      <c r="CR162" s="35"/>
      <c r="CS162" s="35"/>
      <c r="CT162" s="35"/>
      <c r="CU162" s="35"/>
      <c r="CV162" s="35"/>
      <c r="CW162" s="35"/>
      <c r="CX162" s="35"/>
      <c r="CY162" s="35"/>
      <c r="CZ162" s="35"/>
      <c r="DA162" s="35"/>
      <c r="DB162" s="35"/>
      <c r="DC162" s="35"/>
      <c r="DD162" s="35"/>
      <c r="DE162" s="35"/>
      <c r="DF162" s="35"/>
      <c r="DG162" s="35"/>
      <c r="DH162" s="35"/>
    </row>
    <row r="163" spans="2:112" ht="15.95" customHeight="1">
      <c r="B163" s="29">
        <v>89</v>
      </c>
      <c r="C163" s="26" t="s">
        <v>373</v>
      </c>
      <c r="D163" s="30" t="s">
        <v>368</v>
      </c>
      <c r="E163" s="57" t="s">
        <v>374</v>
      </c>
      <c r="F163" s="133">
        <f>SUM(F162+VLOOKUP(E162,'변수 타입'!$B$5:$E$14,3,FALSE))</f>
        <v>1384</v>
      </c>
      <c r="G163" s="6" t="s">
        <v>323</v>
      </c>
      <c r="H163" s="62" t="str">
        <f>VLOOKUP(E163,'변수 타입'!$B$5:$E$14,2,FALSE)</f>
        <v>int</v>
      </c>
      <c r="I163" s="37"/>
      <c r="J163" s="20"/>
      <c r="K163" s="122"/>
      <c r="L163" s="123"/>
      <c r="M163" s="35"/>
      <c r="N163" s="35"/>
      <c r="O163" s="35"/>
      <c r="P163" s="35"/>
      <c r="Q163" s="35"/>
      <c r="R163" s="35"/>
      <c r="S163" s="35"/>
      <c r="T163" s="35"/>
      <c r="U163" s="35"/>
      <c r="V163" s="35"/>
      <c r="W163" s="35"/>
      <c r="X163" s="35"/>
      <c r="Y163" s="35"/>
      <c r="Z163" s="35"/>
      <c r="AA163" s="35"/>
      <c r="AB163" s="35"/>
      <c r="AC163" s="35"/>
      <c r="AD163" s="35"/>
      <c r="AE163" s="35"/>
      <c r="AF163" s="35"/>
      <c r="AG163" s="35"/>
      <c r="AH163" s="35"/>
      <c r="AI163" s="35"/>
      <c r="AJ163" s="35"/>
      <c r="AK163" s="35"/>
      <c r="AL163" s="35"/>
      <c r="AM163" s="35"/>
      <c r="AN163" s="35"/>
      <c r="AO163" s="35"/>
      <c r="AP163" s="35"/>
      <c r="AQ163" s="35"/>
      <c r="AR163" s="35"/>
      <c r="AS163" s="35"/>
      <c r="AT163" s="35"/>
      <c r="AU163" s="35"/>
      <c r="AV163" s="35"/>
      <c r="AW163" s="35"/>
      <c r="AX163" s="35"/>
      <c r="AY163" s="35"/>
      <c r="AZ163" s="35"/>
      <c r="BA163" s="35"/>
      <c r="BB163" s="35"/>
      <c r="BC163" s="35"/>
      <c r="BD163" s="35"/>
      <c r="BE163" s="35"/>
      <c r="BF163" s="35"/>
      <c r="BG163" s="35"/>
      <c r="BH163" s="35"/>
      <c r="BI163" s="35"/>
      <c r="BJ163" s="35"/>
      <c r="BK163" s="35"/>
      <c r="BL163" s="35"/>
      <c r="BM163" s="35"/>
      <c r="BN163" s="35"/>
      <c r="BO163" s="35"/>
      <c r="BP163" s="35"/>
      <c r="BQ163" s="35"/>
      <c r="BR163" s="35"/>
      <c r="BS163" s="35"/>
      <c r="BT163" s="35"/>
      <c r="BU163" s="35"/>
      <c r="BV163" s="35"/>
      <c r="BW163" s="35"/>
      <c r="BX163" s="35"/>
      <c r="BY163" s="35"/>
      <c r="BZ163" s="35"/>
      <c r="CA163" s="35"/>
      <c r="CB163" s="35"/>
      <c r="CC163" s="35"/>
      <c r="CD163" s="35"/>
      <c r="CE163" s="35"/>
      <c r="CF163" s="35"/>
      <c r="CG163" s="35"/>
      <c r="CH163" s="35"/>
      <c r="CI163" s="35"/>
      <c r="CJ163" s="35"/>
      <c r="CK163" s="35"/>
      <c r="CL163" s="35"/>
      <c r="CM163" s="35"/>
      <c r="CN163" s="35"/>
      <c r="CO163" s="35"/>
      <c r="CP163" s="35"/>
      <c r="CQ163" s="35"/>
      <c r="CR163" s="35"/>
      <c r="CS163" s="35"/>
      <c r="CT163" s="35"/>
      <c r="CU163" s="35"/>
      <c r="CV163" s="35"/>
      <c r="CW163" s="35"/>
      <c r="CX163" s="35"/>
      <c r="CY163" s="35"/>
      <c r="CZ163" s="35"/>
      <c r="DA163" s="35"/>
      <c r="DB163" s="35"/>
      <c r="DC163" s="35"/>
      <c r="DD163" s="35"/>
      <c r="DE163" s="35"/>
      <c r="DF163" s="35"/>
      <c r="DG163" s="35"/>
      <c r="DH163" s="35"/>
    </row>
    <row r="164" spans="2:112" ht="15.95" customHeight="1">
      <c r="B164" s="29">
        <v>90</v>
      </c>
      <c r="C164" s="26" t="s">
        <v>373</v>
      </c>
      <c r="D164" s="30" t="s">
        <v>368</v>
      </c>
      <c r="E164" s="57" t="s">
        <v>374</v>
      </c>
      <c r="F164" s="133">
        <f>SUM(F163+VLOOKUP(E163,'변수 타입'!$B$5:$E$14,3,FALSE))</f>
        <v>1388</v>
      </c>
      <c r="G164" s="6" t="s">
        <v>324</v>
      </c>
      <c r="H164" s="62" t="str">
        <f>VLOOKUP(E164,'변수 타입'!$B$5:$E$14,2,FALSE)</f>
        <v>int</v>
      </c>
      <c r="I164" s="37"/>
      <c r="J164" s="20"/>
      <c r="K164" s="122"/>
      <c r="L164" s="123"/>
      <c r="M164" s="35"/>
      <c r="N164" s="35"/>
      <c r="O164" s="35"/>
      <c r="P164" s="35"/>
      <c r="Q164" s="35"/>
      <c r="R164" s="35"/>
      <c r="S164" s="35"/>
      <c r="T164" s="35"/>
      <c r="U164" s="35"/>
      <c r="V164" s="35"/>
      <c r="W164" s="35"/>
      <c r="X164" s="35"/>
      <c r="Y164" s="35"/>
      <c r="Z164" s="35"/>
      <c r="AA164" s="35"/>
      <c r="AB164" s="35"/>
      <c r="AC164" s="35"/>
      <c r="AD164" s="35"/>
      <c r="AE164" s="35"/>
      <c r="AF164" s="35"/>
      <c r="AG164" s="35"/>
      <c r="AH164" s="35"/>
      <c r="AI164" s="35"/>
      <c r="AJ164" s="35"/>
      <c r="AK164" s="35"/>
      <c r="AL164" s="35"/>
      <c r="AM164" s="35"/>
      <c r="AN164" s="35"/>
      <c r="AO164" s="35"/>
      <c r="AP164" s="35"/>
      <c r="AQ164" s="35"/>
      <c r="AR164" s="35"/>
      <c r="AS164" s="35"/>
      <c r="AT164" s="35"/>
      <c r="AU164" s="35"/>
      <c r="AV164" s="35"/>
      <c r="AW164" s="35"/>
      <c r="AX164" s="35"/>
      <c r="AY164" s="35"/>
      <c r="AZ164" s="35"/>
      <c r="BA164" s="35"/>
      <c r="BB164" s="35"/>
      <c r="BC164" s="35"/>
      <c r="BD164" s="35"/>
      <c r="BE164" s="35"/>
      <c r="BF164" s="35"/>
      <c r="BG164" s="35"/>
      <c r="BH164" s="35"/>
      <c r="BI164" s="35"/>
      <c r="BJ164" s="35"/>
      <c r="BK164" s="35"/>
      <c r="BL164" s="35"/>
      <c r="BM164" s="35"/>
      <c r="BN164" s="35"/>
      <c r="BO164" s="35"/>
      <c r="BP164" s="35"/>
      <c r="BQ164" s="35"/>
      <c r="BR164" s="35"/>
      <c r="BS164" s="35"/>
      <c r="BT164" s="35"/>
      <c r="BU164" s="35"/>
      <c r="BV164" s="35"/>
      <c r="BW164" s="35"/>
      <c r="BX164" s="35"/>
      <c r="BY164" s="35"/>
      <c r="BZ164" s="35"/>
      <c r="CA164" s="35"/>
      <c r="CB164" s="35"/>
      <c r="CC164" s="35"/>
      <c r="CD164" s="35"/>
      <c r="CE164" s="35"/>
      <c r="CF164" s="35"/>
      <c r="CG164" s="35"/>
      <c r="CH164" s="35"/>
      <c r="CI164" s="35"/>
      <c r="CJ164" s="35"/>
      <c r="CK164" s="35"/>
      <c r="CL164" s="35"/>
      <c r="CM164" s="35"/>
      <c r="CN164" s="35"/>
      <c r="CO164" s="35"/>
      <c r="CP164" s="35"/>
      <c r="CQ164" s="35"/>
      <c r="CR164" s="35"/>
      <c r="CS164" s="35"/>
      <c r="CT164" s="35"/>
      <c r="CU164" s="35"/>
      <c r="CV164" s="35"/>
      <c r="CW164" s="35"/>
      <c r="CX164" s="35"/>
      <c r="CY164" s="35"/>
      <c r="CZ164" s="35"/>
      <c r="DA164" s="35"/>
      <c r="DB164" s="35"/>
      <c r="DC164" s="35"/>
      <c r="DD164" s="35"/>
      <c r="DE164" s="35"/>
      <c r="DF164" s="35"/>
      <c r="DG164" s="35"/>
      <c r="DH164" s="35"/>
    </row>
    <row r="165" spans="2:112" ht="15.95" customHeight="1">
      <c r="B165" s="29">
        <v>91</v>
      </c>
      <c r="C165" s="26" t="s">
        <v>373</v>
      </c>
      <c r="D165" s="30" t="s">
        <v>368</v>
      </c>
      <c r="E165" s="57" t="s">
        <v>374</v>
      </c>
      <c r="F165" s="133">
        <f>SUM(F164+VLOOKUP(E164,'변수 타입'!$B$5:$E$14,3,FALSE))</f>
        <v>1392</v>
      </c>
      <c r="G165" s="6" t="s">
        <v>325</v>
      </c>
      <c r="H165" s="62" t="str">
        <f>VLOOKUP(E165,'변수 타입'!$B$5:$E$14,2,FALSE)</f>
        <v>int</v>
      </c>
      <c r="I165" s="37"/>
      <c r="J165" s="20"/>
      <c r="K165" s="122"/>
      <c r="L165" s="123"/>
      <c r="M165" s="35"/>
      <c r="N165" s="35"/>
      <c r="O165" s="35"/>
      <c r="P165" s="35"/>
      <c r="Q165" s="35"/>
      <c r="R165" s="35"/>
      <c r="S165" s="35"/>
      <c r="T165" s="35"/>
      <c r="U165" s="35"/>
      <c r="V165" s="35"/>
      <c r="W165" s="35"/>
      <c r="X165" s="35"/>
      <c r="Y165" s="35"/>
      <c r="Z165" s="35"/>
      <c r="AA165" s="35"/>
      <c r="AB165" s="35"/>
      <c r="AC165" s="35"/>
      <c r="AD165" s="35"/>
      <c r="AE165" s="35"/>
      <c r="AF165" s="35"/>
      <c r="AG165" s="35"/>
      <c r="AH165" s="35"/>
      <c r="AI165" s="35"/>
      <c r="AJ165" s="35"/>
      <c r="AK165" s="35"/>
      <c r="AL165" s="35"/>
      <c r="AM165" s="35"/>
      <c r="AN165" s="35"/>
      <c r="AO165" s="35"/>
      <c r="AP165" s="35"/>
      <c r="AQ165" s="35"/>
      <c r="AR165" s="35"/>
      <c r="AS165" s="35"/>
      <c r="AT165" s="35"/>
      <c r="AU165" s="35"/>
      <c r="AV165" s="35"/>
      <c r="AW165" s="35"/>
      <c r="AX165" s="35"/>
      <c r="AY165" s="35"/>
      <c r="AZ165" s="35"/>
      <c r="BA165" s="35"/>
      <c r="BB165" s="35"/>
      <c r="BC165" s="35"/>
      <c r="BD165" s="35"/>
      <c r="BE165" s="35"/>
      <c r="BF165" s="35"/>
      <c r="BG165" s="35"/>
      <c r="BH165" s="35"/>
      <c r="BI165" s="35"/>
      <c r="BJ165" s="35"/>
      <c r="BK165" s="35"/>
      <c r="BL165" s="35"/>
      <c r="BM165" s="35"/>
      <c r="BN165" s="35"/>
      <c r="BO165" s="35"/>
      <c r="BP165" s="35"/>
      <c r="BQ165" s="35"/>
      <c r="BR165" s="35"/>
      <c r="BS165" s="35"/>
      <c r="BT165" s="35"/>
      <c r="BU165" s="35"/>
      <c r="BV165" s="35"/>
      <c r="BW165" s="35"/>
      <c r="BX165" s="35"/>
      <c r="BY165" s="35"/>
      <c r="BZ165" s="35"/>
      <c r="CA165" s="35"/>
      <c r="CB165" s="35"/>
      <c r="CC165" s="35"/>
      <c r="CD165" s="35"/>
      <c r="CE165" s="35"/>
      <c r="CF165" s="35"/>
      <c r="CG165" s="35"/>
      <c r="CH165" s="35"/>
      <c r="CI165" s="35"/>
      <c r="CJ165" s="35"/>
      <c r="CK165" s="35"/>
      <c r="CL165" s="35"/>
      <c r="CM165" s="35"/>
      <c r="CN165" s="35"/>
      <c r="CO165" s="35"/>
      <c r="CP165" s="35"/>
      <c r="CQ165" s="35"/>
      <c r="CR165" s="35"/>
      <c r="CS165" s="35"/>
      <c r="CT165" s="35"/>
      <c r="CU165" s="35"/>
      <c r="CV165" s="35"/>
      <c r="CW165" s="35"/>
      <c r="CX165" s="35"/>
      <c r="CY165" s="35"/>
      <c r="CZ165" s="35"/>
      <c r="DA165" s="35"/>
      <c r="DB165" s="35"/>
      <c r="DC165" s="35"/>
      <c r="DD165" s="35"/>
      <c r="DE165" s="35"/>
      <c r="DF165" s="35"/>
      <c r="DG165" s="35"/>
      <c r="DH165" s="35"/>
    </row>
    <row r="166" spans="2:112" ht="15.95" customHeight="1">
      <c r="B166" s="29">
        <v>92</v>
      </c>
      <c r="C166" s="26" t="s">
        <v>373</v>
      </c>
      <c r="D166" s="30" t="s">
        <v>368</v>
      </c>
      <c r="E166" s="57" t="s">
        <v>374</v>
      </c>
      <c r="F166" s="133">
        <f>SUM(F165+VLOOKUP(E165,'변수 타입'!$B$5:$E$14,3,FALSE))</f>
        <v>1396</v>
      </c>
      <c r="G166" s="6" t="s">
        <v>326</v>
      </c>
      <c r="H166" s="62" t="str">
        <f>VLOOKUP(E166,'변수 타입'!$B$5:$E$14,2,FALSE)</f>
        <v>int</v>
      </c>
      <c r="I166" s="37"/>
      <c r="J166" s="20"/>
      <c r="K166" s="122"/>
      <c r="L166" s="123"/>
      <c r="M166" s="35"/>
      <c r="N166" s="35"/>
      <c r="O166" s="35"/>
      <c r="P166" s="35"/>
      <c r="Q166" s="35"/>
      <c r="R166" s="35"/>
      <c r="S166" s="35"/>
      <c r="T166" s="35"/>
      <c r="U166" s="35"/>
      <c r="V166" s="35"/>
      <c r="W166" s="35"/>
      <c r="X166" s="35"/>
      <c r="Y166" s="35"/>
      <c r="Z166" s="35"/>
      <c r="AA166" s="35"/>
      <c r="AB166" s="35"/>
      <c r="AC166" s="35"/>
      <c r="AD166" s="35"/>
      <c r="AE166" s="35"/>
      <c r="AF166" s="35"/>
      <c r="AG166" s="35"/>
      <c r="AH166" s="35"/>
      <c r="AI166" s="35"/>
      <c r="AJ166" s="35"/>
      <c r="AK166" s="35"/>
      <c r="AL166" s="35"/>
      <c r="AM166" s="35"/>
      <c r="AN166" s="35"/>
      <c r="AO166" s="35"/>
      <c r="AP166" s="35"/>
      <c r="AQ166" s="35"/>
      <c r="AR166" s="35"/>
      <c r="AS166" s="35"/>
      <c r="AT166" s="35"/>
      <c r="AU166" s="35"/>
      <c r="AV166" s="35"/>
      <c r="AW166" s="35"/>
      <c r="AX166" s="35"/>
      <c r="AY166" s="35"/>
      <c r="AZ166" s="35"/>
      <c r="BA166" s="35"/>
      <c r="BB166" s="35"/>
      <c r="BC166" s="35"/>
      <c r="BD166" s="35"/>
      <c r="BE166" s="35"/>
      <c r="BF166" s="35"/>
      <c r="BG166" s="35"/>
      <c r="BH166" s="35"/>
      <c r="BI166" s="35"/>
      <c r="BJ166" s="35"/>
      <c r="BK166" s="35"/>
      <c r="BL166" s="35"/>
      <c r="BM166" s="35"/>
      <c r="BN166" s="35"/>
      <c r="BO166" s="35"/>
      <c r="BP166" s="35"/>
      <c r="BQ166" s="35"/>
      <c r="BR166" s="35"/>
      <c r="BS166" s="35"/>
      <c r="BT166" s="35"/>
      <c r="BU166" s="35"/>
      <c r="BV166" s="35"/>
      <c r="BW166" s="35"/>
      <c r="BX166" s="35"/>
      <c r="BY166" s="35"/>
      <c r="BZ166" s="35"/>
      <c r="CA166" s="35"/>
      <c r="CB166" s="35"/>
      <c r="CC166" s="35"/>
      <c r="CD166" s="35"/>
      <c r="CE166" s="35"/>
      <c r="CF166" s="35"/>
      <c r="CG166" s="35"/>
      <c r="CH166" s="35"/>
      <c r="CI166" s="35"/>
      <c r="CJ166" s="35"/>
      <c r="CK166" s="35"/>
      <c r="CL166" s="35"/>
      <c r="CM166" s="35"/>
      <c r="CN166" s="35"/>
      <c r="CO166" s="35"/>
      <c r="CP166" s="35"/>
      <c r="CQ166" s="35"/>
      <c r="CR166" s="35"/>
      <c r="CS166" s="35"/>
      <c r="CT166" s="35"/>
      <c r="CU166" s="35"/>
      <c r="CV166" s="35"/>
      <c r="CW166" s="35"/>
      <c r="CX166" s="35"/>
      <c r="CY166" s="35"/>
      <c r="CZ166" s="35"/>
      <c r="DA166" s="35"/>
      <c r="DB166" s="35"/>
      <c r="DC166" s="35"/>
      <c r="DD166" s="35"/>
      <c r="DE166" s="35"/>
      <c r="DF166" s="35"/>
      <c r="DG166" s="35"/>
      <c r="DH166" s="35"/>
    </row>
    <row r="167" spans="2:112" ht="15.95" customHeight="1">
      <c r="B167" s="29">
        <v>93</v>
      </c>
      <c r="C167" s="26" t="s">
        <v>373</v>
      </c>
      <c r="D167" s="30" t="s">
        <v>368</v>
      </c>
      <c r="E167" s="57" t="s">
        <v>374</v>
      </c>
      <c r="F167" s="133">
        <f>SUM(F166+VLOOKUP(E166,'변수 타입'!$B$5:$E$14,3,FALSE))</f>
        <v>1400</v>
      </c>
      <c r="G167" s="6" t="s">
        <v>327</v>
      </c>
      <c r="H167" s="62" t="str">
        <f>VLOOKUP(E167,'변수 타입'!$B$5:$E$14,2,FALSE)</f>
        <v>int</v>
      </c>
      <c r="I167" s="37"/>
      <c r="J167" s="20"/>
      <c r="K167" s="122"/>
      <c r="L167" s="123"/>
      <c r="M167" s="35"/>
      <c r="N167" s="35"/>
      <c r="O167" s="35"/>
      <c r="P167" s="35"/>
      <c r="Q167" s="35"/>
      <c r="R167" s="35"/>
      <c r="S167" s="35"/>
      <c r="T167" s="35"/>
      <c r="U167" s="35"/>
      <c r="V167" s="35"/>
      <c r="W167" s="35"/>
      <c r="X167" s="35"/>
      <c r="Y167" s="35"/>
      <c r="Z167" s="35"/>
      <c r="AA167" s="35"/>
      <c r="AB167" s="35"/>
      <c r="AC167" s="35"/>
      <c r="AD167" s="35"/>
      <c r="AE167" s="35"/>
      <c r="AF167" s="35"/>
      <c r="AG167" s="35"/>
      <c r="AH167" s="35"/>
      <c r="AI167" s="35"/>
      <c r="AJ167" s="35"/>
      <c r="AK167" s="35"/>
      <c r="AL167" s="35"/>
      <c r="AM167" s="35"/>
      <c r="AN167" s="35"/>
      <c r="AO167" s="35"/>
      <c r="AP167" s="35"/>
      <c r="AQ167" s="35"/>
      <c r="AR167" s="35"/>
      <c r="AS167" s="35"/>
      <c r="AT167" s="35"/>
      <c r="AU167" s="35"/>
      <c r="AV167" s="35"/>
      <c r="AW167" s="35"/>
      <c r="AX167" s="35"/>
      <c r="AY167" s="35"/>
      <c r="AZ167" s="35"/>
      <c r="BA167" s="35"/>
      <c r="BB167" s="35"/>
      <c r="BC167" s="35"/>
      <c r="BD167" s="35"/>
      <c r="BE167" s="35"/>
      <c r="BF167" s="35"/>
      <c r="BG167" s="35"/>
      <c r="BH167" s="35"/>
      <c r="BI167" s="35"/>
      <c r="BJ167" s="35"/>
      <c r="BK167" s="35"/>
      <c r="BL167" s="35"/>
      <c r="BM167" s="35"/>
      <c r="BN167" s="35"/>
      <c r="BO167" s="35"/>
      <c r="BP167" s="35"/>
      <c r="BQ167" s="35"/>
      <c r="BR167" s="35"/>
      <c r="BS167" s="35"/>
      <c r="BT167" s="35"/>
      <c r="BU167" s="35"/>
      <c r="BV167" s="35"/>
      <c r="BW167" s="35"/>
      <c r="BX167" s="35"/>
      <c r="BY167" s="35"/>
      <c r="BZ167" s="35"/>
      <c r="CA167" s="35"/>
      <c r="CB167" s="35"/>
      <c r="CC167" s="35"/>
      <c r="CD167" s="35"/>
      <c r="CE167" s="35"/>
      <c r="CF167" s="35"/>
      <c r="CG167" s="35"/>
      <c r="CH167" s="35"/>
      <c r="CI167" s="35"/>
      <c r="CJ167" s="35"/>
      <c r="CK167" s="35"/>
      <c r="CL167" s="35"/>
      <c r="CM167" s="35"/>
      <c r="CN167" s="35"/>
      <c r="CO167" s="35"/>
      <c r="CP167" s="35"/>
      <c r="CQ167" s="35"/>
      <c r="CR167" s="35"/>
      <c r="CS167" s="35"/>
      <c r="CT167" s="35"/>
      <c r="CU167" s="35"/>
      <c r="CV167" s="35"/>
      <c r="CW167" s="35"/>
      <c r="CX167" s="35"/>
      <c r="CY167" s="35"/>
      <c r="CZ167" s="35"/>
      <c r="DA167" s="35"/>
      <c r="DB167" s="35"/>
      <c r="DC167" s="35"/>
      <c r="DD167" s="35"/>
      <c r="DE167" s="35"/>
      <c r="DF167" s="35"/>
      <c r="DG167" s="35"/>
      <c r="DH167" s="35"/>
    </row>
    <row r="168" spans="2:112" ht="15.95" customHeight="1">
      <c r="B168" s="29">
        <v>94</v>
      </c>
      <c r="C168" s="26" t="s">
        <v>373</v>
      </c>
      <c r="D168" s="30" t="s">
        <v>368</v>
      </c>
      <c r="E168" s="57" t="s">
        <v>374</v>
      </c>
      <c r="F168" s="133">
        <f>SUM(F167+VLOOKUP(E167,'변수 타입'!$B$5:$E$14,3,FALSE))</f>
        <v>1404</v>
      </c>
      <c r="G168" s="6" t="s">
        <v>328</v>
      </c>
      <c r="H168" s="62" t="str">
        <f>VLOOKUP(E168,'변수 타입'!$B$5:$E$14,2,FALSE)</f>
        <v>int</v>
      </c>
      <c r="I168" s="37"/>
      <c r="J168" s="20"/>
      <c r="K168" s="122"/>
      <c r="L168" s="123"/>
      <c r="M168" s="35"/>
      <c r="N168" s="35"/>
      <c r="O168" s="35"/>
      <c r="P168" s="35"/>
      <c r="Q168" s="35"/>
      <c r="R168" s="35"/>
      <c r="S168" s="35"/>
      <c r="T168" s="35"/>
      <c r="U168" s="35"/>
      <c r="V168" s="35"/>
      <c r="W168" s="35"/>
      <c r="X168" s="35"/>
      <c r="Y168" s="35"/>
      <c r="Z168" s="35"/>
      <c r="AA168" s="35"/>
      <c r="AB168" s="35"/>
      <c r="AC168" s="35"/>
      <c r="AD168" s="35"/>
      <c r="AE168" s="35"/>
      <c r="AF168" s="35"/>
      <c r="AG168" s="35"/>
      <c r="AH168" s="35"/>
      <c r="AI168" s="35"/>
      <c r="AJ168" s="35"/>
      <c r="AK168" s="35"/>
      <c r="AL168" s="35"/>
      <c r="AM168" s="35"/>
      <c r="AN168" s="35"/>
      <c r="AO168" s="35"/>
      <c r="AP168" s="35"/>
      <c r="AQ168" s="35"/>
      <c r="AR168" s="35"/>
      <c r="AS168" s="35"/>
      <c r="AT168" s="35"/>
      <c r="AU168" s="35"/>
      <c r="AV168" s="35"/>
      <c r="AW168" s="35"/>
      <c r="AX168" s="35"/>
      <c r="AY168" s="35"/>
      <c r="AZ168" s="35"/>
      <c r="BA168" s="35"/>
      <c r="BB168" s="35"/>
      <c r="BC168" s="35"/>
      <c r="BD168" s="35"/>
      <c r="BE168" s="35"/>
      <c r="BF168" s="35"/>
      <c r="BG168" s="35"/>
      <c r="BH168" s="35"/>
      <c r="BI168" s="35"/>
      <c r="BJ168" s="35"/>
      <c r="BK168" s="35"/>
      <c r="BL168" s="35"/>
      <c r="BM168" s="35"/>
      <c r="BN168" s="35"/>
      <c r="BO168" s="35"/>
      <c r="BP168" s="35"/>
      <c r="BQ168" s="35"/>
      <c r="BR168" s="35"/>
      <c r="BS168" s="35"/>
      <c r="BT168" s="35"/>
      <c r="BU168" s="35"/>
      <c r="BV168" s="35"/>
      <c r="BW168" s="35"/>
      <c r="BX168" s="35"/>
      <c r="BY168" s="35"/>
      <c r="BZ168" s="35"/>
      <c r="CA168" s="35"/>
      <c r="CB168" s="35"/>
      <c r="CC168" s="35"/>
      <c r="CD168" s="35"/>
      <c r="CE168" s="35"/>
      <c r="CF168" s="35"/>
      <c r="CG168" s="35"/>
      <c r="CH168" s="35"/>
      <c r="CI168" s="35"/>
      <c r="CJ168" s="35"/>
      <c r="CK168" s="35"/>
      <c r="CL168" s="35"/>
      <c r="CM168" s="35"/>
      <c r="CN168" s="35"/>
      <c r="CO168" s="35"/>
      <c r="CP168" s="35"/>
      <c r="CQ168" s="35"/>
      <c r="CR168" s="35"/>
      <c r="CS168" s="35"/>
      <c r="CT168" s="35"/>
      <c r="CU168" s="35"/>
      <c r="CV168" s="35"/>
      <c r="CW168" s="35"/>
      <c r="CX168" s="35"/>
      <c r="CY168" s="35"/>
      <c r="CZ168" s="35"/>
      <c r="DA168" s="35"/>
      <c r="DB168" s="35"/>
      <c r="DC168" s="35"/>
      <c r="DD168" s="35"/>
      <c r="DE168" s="35"/>
      <c r="DF168" s="35"/>
      <c r="DG168" s="35"/>
      <c r="DH168" s="35"/>
    </row>
    <row r="169" spans="2:112" ht="15.95" customHeight="1">
      <c r="B169" s="29">
        <v>95</v>
      </c>
      <c r="C169" s="26" t="s">
        <v>373</v>
      </c>
      <c r="D169" s="30" t="s">
        <v>368</v>
      </c>
      <c r="E169" s="57" t="s">
        <v>374</v>
      </c>
      <c r="F169" s="133">
        <f>SUM(F168+VLOOKUP(E168,'변수 타입'!$B$5:$E$14,3,FALSE))</f>
        <v>1408</v>
      </c>
      <c r="G169" s="6" t="s">
        <v>329</v>
      </c>
      <c r="H169" s="62" t="str">
        <f>VLOOKUP(E169,'변수 타입'!$B$5:$E$14,2,FALSE)</f>
        <v>int</v>
      </c>
      <c r="I169" s="37"/>
      <c r="J169" s="20"/>
      <c r="K169" s="122"/>
      <c r="L169" s="123" t="s">
        <v>465</v>
      </c>
      <c r="M169" s="35"/>
      <c r="N169" s="35"/>
      <c r="O169" s="35"/>
      <c r="P169" s="35"/>
      <c r="Q169" s="35"/>
      <c r="R169" s="35"/>
      <c r="S169" s="35"/>
      <c r="T169" s="35"/>
      <c r="U169" s="35"/>
      <c r="V169" s="35"/>
      <c r="W169" s="35"/>
      <c r="X169" s="35"/>
      <c r="Y169" s="35"/>
      <c r="Z169" s="35"/>
      <c r="AA169" s="35"/>
      <c r="AB169" s="35"/>
      <c r="AC169" s="35"/>
      <c r="AD169" s="35"/>
      <c r="AE169" s="35"/>
      <c r="AF169" s="35"/>
      <c r="AG169" s="35"/>
      <c r="AH169" s="35"/>
      <c r="AI169" s="35"/>
      <c r="AJ169" s="35"/>
      <c r="AK169" s="35"/>
      <c r="AL169" s="35"/>
      <c r="AM169" s="35"/>
      <c r="AN169" s="35"/>
      <c r="AO169" s="35"/>
      <c r="AP169" s="35"/>
      <c r="AQ169" s="35"/>
      <c r="AR169" s="35"/>
      <c r="AS169" s="35"/>
      <c r="AT169" s="35"/>
      <c r="AU169" s="35"/>
      <c r="AV169" s="35"/>
      <c r="AW169" s="35"/>
      <c r="AX169" s="35"/>
      <c r="AY169" s="35"/>
      <c r="AZ169" s="35"/>
      <c r="BA169" s="35"/>
      <c r="BB169" s="35"/>
      <c r="BC169" s="35"/>
      <c r="BD169" s="35"/>
      <c r="BE169" s="35"/>
      <c r="BF169" s="35"/>
      <c r="BG169" s="35"/>
      <c r="BH169" s="35"/>
      <c r="BI169" s="35"/>
      <c r="BJ169" s="35"/>
      <c r="BK169" s="35"/>
      <c r="BL169" s="35"/>
      <c r="BM169" s="35"/>
      <c r="BN169" s="35"/>
      <c r="BO169" s="35"/>
      <c r="BP169" s="35"/>
      <c r="BQ169" s="35"/>
      <c r="BR169" s="35"/>
      <c r="BS169" s="35"/>
      <c r="BT169" s="35"/>
      <c r="BU169" s="35"/>
      <c r="BV169" s="35"/>
      <c r="BW169" s="35"/>
      <c r="BX169" s="35"/>
      <c r="BY169" s="35"/>
      <c r="BZ169" s="35"/>
      <c r="CA169" s="35"/>
      <c r="CB169" s="35"/>
      <c r="CC169" s="35"/>
      <c r="CD169" s="35"/>
      <c r="CE169" s="35"/>
      <c r="CF169" s="35"/>
      <c r="CG169" s="35"/>
      <c r="CH169" s="35"/>
      <c r="CI169" s="35"/>
      <c r="CJ169" s="35"/>
      <c r="CK169" s="35"/>
      <c r="CL169" s="35"/>
      <c r="CM169" s="35"/>
      <c r="CN169" s="35"/>
      <c r="CO169" s="35"/>
      <c r="CP169" s="35"/>
      <c r="CQ169" s="35"/>
      <c r="CR169" s="35"/>
      <c r="CS169" s="35"/>
      <c r="CT169" s="35"/>
      <c r="CU169" s="35"/>
      <c r="CV169" s="35"/>
      <c r="CW169" s="35"/>
      <c r="CX169" s="35"/>
      <c r="CY169" s="35"/>
      <c r="CZ169" s="35"/>
      <c r="DA169" s="35"/>
      <c r="DB169" s="35"/>
      <c r="DC169" s="35"/>
      <c r="DD169" s="35"/>
      <c r="DE169" s="35"/>
      <c r="DF169" s="35"/>
      <c r="DG169" s="35"/>
      <c r="DH169" s="35"/>
    </row>
    <row r="170" spans="2:112" ht="15.95" customHeight="1">
      <c r="B170" s="29">
        <v>96</v>
      </c>
      <c r="C170" s="26" t="s">
        <v>373</v>
      </c>
      <c r="D170" s="30" t="s">
        <v>368</v>
      </c>
      <c r="E170" s="57" t="s">
        <v>374</v>
      </c>
      <c r="F170" s="133">
        <f>SUM(F169+VLOOKUP(E169,'변수 타입'!$B$5:$E$14,3,FALSE))</f>
        <v>1412</v>
      </c>
      <c r="G170" s="6" t="s">
        <v>330</v>
      </c>
      <c r="H170" s="62" t="str">
        <f>VLOOKUP(E170,'변수 타입'!$B$5:$E$14,2,FALSE)</f>
        <v>int</v>
      </c>
      <c r="I170" s="37"/>
      <c r="J170" s="20"/>
      <c r="K170" s="122"/>
      <c r="L170" s="123" t="s">
        <v>465</v>
      </c>
      <c r="M170" s="35"/>
      <c r="N170" s="35"/>
      <c r="O170" s="35"/>
      <c r="P170" s="35"/>
      <c r="Q170" s="35"/>
      <c r="R170" s="35"/>
      <c r="S170" s="35"/>
      <c r="T170" s="35"/>
      <c r="U170" s="35"/>
      <c r="V170" s="35"/>
      <c r="W170" s="35"/>
      <c r="X170" s="35"/>
      <c r="Y170" s="35"/>
      <c r="Z170" s="35"/>
      <c r="AA170" s="35"/>
      <c r="AB170" s="35"/>
      <c r="AC170" s="35"/>
      <c r="AD170" s="35"/>
      <c r="AE170" s="35"/>
      <c r="AF170" s="35"/>
      <c r="AG170" s="35"/>
      <c r="AH170" s="35"/>
      <c r="AI170" s="35"/>
      <c r="AJ170" s="35"/>
      <c r="AK170" s="35"/>
      <c r="AL170" s="35"/>
      <c r="AM170" s="35"/>
      <c r="AN170" s="35"/>
      <c r="AO170" s="35"/>
      <c r="AP170" s="35"/>
      <c r="AQ170" s="35"/>
      <c r="AR170" s="35"/>
      <c r="AS170" s="35"/>
      <c r="AT170" s="35"/>
      <c r="AU170" s="35"/>
      <c r="AV170" s="35"/>
      <c r="AW170" s="35"/>
      <c r="AX170" s="35"/>
      <c r="AY170" s="35"/>
      <c r="AZ170" s="35"/>
      <c r="BA170" s="35"/>
      <c r="BB170" s="35"/>
      <c r="BC170" s="35"/>
      <c r="BD170" s="35"/>
      <c r="BE170" s="35"/>
      <c r="BF170" s="35"/>
      <c r="BG170" s="35"/>
      <c r="BH170" s="35"/>
      <c r="BI170" s="35"/>
      <c r="BJ170" s="35"/>
      <c r="BK170" s="35"/>
      <c r="BL170" s="35"/>
      <c r="BM170" s="35"/>
      <c r="BN170" s="35"/>
      <c r="BO170" s="35"/>
      <c r="BP170" s="35"/>
      <c r="BQ170" s="35"/>
      <c r="BR170" s="35"/>
      <c r="BS170" s="35"/>
      <c r="BT170" s="35"/>
      <c r="BU170" s="35"/>
      <c r="BV170" s="35"/>
      <c r="BW170" s="35"/>
      <c r="BX170" s="35"/>
      <c r="BY170" s="35"/>
      <c r="BZ170" s="35"/>
      <c r="CA170" s="35"/>
      <c r="CB170" s="35"/>
      <c r="CC170" s="35"/>
      <c r="CD170" s="35"/>
      <c r="CE170" s="35"/>
      <c r="CF170" s="35"/>
      <c r="CG170" s="35"/>
      <c r="CH170" s="35"/>
      <c r="CI170" s="35"/>
      <c r="CJ170" s="35"/>
      <c r="CK170" s="35"/>
      <c r="CL170" s="35"/>
      <c r="CM170" s="35"/>
      <c r="CN170" s="35"/>
      <c r="CO170" s="35"/>
      <c r="CP170" s="35"/>
      <c r="CQ170" s="35"/>
      <c r="CR170" s="35"/>
      <c r="CS170" s="35"/>
      <c r="CT170" s="35"/>
      <c r="CU170" s="35"/>
      <c r="CV170" s="35"/>
      <c r="CW170" s="35"/>
      <c r="CX170" s="35"/>
      <c r="CY170" s="35"/>
      <c r="CZ170" s="35"/>
      <c r="DA170" s="35"/>
      <c r="DB170" s="35"/>
      <c r="DC170" s="35"/>
      <c r="DD170" s="35"/>
      <c r="DE170" s="35"/>
      <c r="DF170" s="35"/>
      <c r="DG170" s="35"/>
      <c r="DH170" s="35"/>
    </row>
    <row r="171" spans="2:112" ht="15.95" customHeight="1">
      <c r="B171" s="29">
        <v>97</v>
      </c>
      <c r="C171" s="26" t="s">
        <v>373</v>
      </c>
      <c r="D171" s="30" t="s">
        <v>368</v>
      </c>
      <c r="E171" s="57" t="s">
        <v>374</v>
      </c>
      <c r="F171" s="133">
        <f>SUM(F170+VLOOKUP(E170,'변수 타입'!$B$5:$E$14,3,FALSE))</f>
        <v>1416</v>
      </c>
      <c r="G171" s="6" t="s">
        <v>331</v>
      </c>
      <c r="H171" s="62" t="str">
        <f>VLOOKUP(E171,'변수 타입'!$B$5:$E$14,2,FALSE)</f>
        <v>int</v>
      </c>
      <c r="I171" s="37"/>
      <c r="J171" s="20"/>
      <c r="K171" s="122"/>
      <c r="L171" s="123" t="s">
        <v>465</v>
      </c>
      <c r="M171" s="35"/>
      <c r="N171" s="35"/>
      <c r="O171" s="35"/>
      <c r="P171" s="35"/>
      <c r="Q171" s="35"/>
      <c r="R171" s="35"/>
      <c r="S171" s="35"/>
      <c r="T171" s="35"/>
      <c r="U171" s="35"/>
      <c r="V171" s="35"/>
      <c r="W171" s="35"/>
      <c r="X171" s="35"/>
      <c r="Y171" s="35"/>
      <c r="Z171" s="35"/>
      <c r="AA171" s="35"/>
      <c r="AB171" s="35"/>
      <c r="AC171" s="35"/>
      <c r="AD171" s="35"/>
      <c r="AE171" s="35"/>
      <c r="AF171" s="35"/>
      <c r="AG171" s="35"/>
      <c r="AH171" s="35"/>
      <c r="AI171" s="35"/>
      <c r="AJ171" s="35"/>
      <c r="AK171" s="35"/>
      <c r="AL171" s="35"/>
      <c r="AM171" s="35"/>
      <c r="AN171" s="35"/>
      <c r="AO171" s="35"/>
      <c r="AP171" s="35"/>
      <c r="AQ171" s="35"/>
      <c r="AR171" s="35"/>
      <c r="AS171" s="35"/>
      <c r="AT171" s="35"/>
      <c r="AU171" s="35"/>
      <c r="AV171" s="35"/>
      <c r="AW171" s="35"/>
      <c r="AX171" s="35"/>
      <c r="AY171" s="35"/>
      <c r="AZ171" s="35"/>
      <c r="BA171" s="35"/>
      <c r="BB171" s="35"/>
      <c r="BC171" s="35"/>
      <c r="BD171" s="35"/>
      <c r="BE171" s="35"/>
      <c r="BF171" s="35"/>
      <c r="BG171" s="35"/>
      <c r="BH171" s="35"/>
      <c r="BI171" s="35"/>
      <c r="BJ171" s="35"/>
      <c r="BK171" s="35"/>
      <c r="BL171" s="35"/>
      <c r="BM171" s="35"/>
      <c r="BN171" s="35"/>
      <c r="BO171" s="35"/>
      <c r="BP171" s="35"/>
      <c r="BQ171" s="35"/>
      <c r="BR171" s="35"/>
      <c r="BS171" s="35"/>
      <c r="BT171" s="35"/>
      <c r="BU171" s="35"/>
      <c r="BV171" s="35"/>
      <c r="BW171" s="35"/>
      <c r="BX171" s="35"/>
      <c r="BY171" s="35"/>
      <c r="BZ171" s="35"/>
      <c r="CA171" s="35"/>
      <c r="CB171" s="35"/>
      <c r="CC171" s="35"/>
      <c r="CD171" s="35"/>
      <c r="CE171" s="35"/>
      <c r="CF171" s="35"/>
      <c r="CG171" s="35"/>
      <c r="CH171" s="35"/>
      <c r="CI171" s="35"/>
      <c r="CJ171" s="35"/>
      <c r="CK171" s="35"/>
      <c r="CL171" s="35"/>
      <c r="CM171" s="35"/>
      <c r="CN171" s="35"/>
      <c r="CO171" s="35"/>
      <c r="CP171" s="35"/>
      <c r="CQ171" s="35"/>
      <c r="CR171" s="35"/>
      <c r="CS171" s="35"/>
      <c r="CT171" s="35"/>
      <c r="CU171" s="35"/>
      <c r="CV171" s="35"/>
      <c r="CW171" s="35"/>
      <c r="CX171" s="35"/>
      <c r="CY171" s="35"/>
      <c r="CZ171" s="35"/>
      <c r="DA171" s="35"/>
      <c r="DB171" s="35"/>
      <c r="DC171" s="35"/>
      <c r="DD171" s="35"/>
      <c r="DE171" s="35"/>
      <c r="DF171" s="35"/>
      <c r="DG171" s="35"/>
      <c r="DH171" s="35"/>
    </row>
    <row r="172" spans="2:112" ht="15.95" customHeight="1">
      <c r="B172" s="29">
        <v>98</v>
      </c>
      <c r="C172" s="26" t="s">
        <v>373</v>
      </c>
      <c r="D172" s="30" t="s">
        <v>368</v>
      </c>
      <c r="E172" s="57" t="s">
        <v>374</v>
      </c>
      <c r="F172" s="133">
        <f>SUM(F171+VLOOKUP(E171,'변수 타입'!$B$5:$E$14,3,FALSE))</f>
        <v>1420</v>
      </c>
      <c r="G172" s="6" t="s">
        <v>332</v>
      </c>
      <c r="H172" s="62" t="str">
        <f>VLOOKUP(E172,'변수 타입'!$B$5:$E$14,2,FALSE)</f>
        <v>int</v>
      </c>
      <c r="I172" s="37"/>
      <c r="J172" s="20"/>
      <c r="K172" s="122"/>
      <c r="L172" s="123" t="s">
        <v>465</v>
      </c>
      <c r="M172" s="35"/>
      <c r="N172" s="35"/>
      <c r="O172" s="35"/>
      <c r="P172" s="35"/>
      <c r="Q172" s="35"/>
      <c r="R172" s="35"/>
      <c r="S172" s="35"/>
      <c r="T172" s="35"/>
      <c r="U172" s="35"/>
      <c r="V172" s="35"/>
      <c r="W172" s="35"/>
      <c r="X172" s="35"/>
      <c r="Y172" s="35"/>
      <c r="Z172" s="35"/>
      <c r="AA172" s="35"/>
      <c r="AB172" s="35"/>
      <c r="AC172" s="35"/>
      <c r="AD172" s="35"/>
      <c r="AE172" s="35"/>
      <c r="AF172" s="35"/>
      <c r="AG172" s="35"/>
      <c r="AH172" s="35"/>
      <c r="AI172" s="35"/>
      <c r="AJ172" s="35"/>
      <c r="AK172" s="35"/>
      <c r="AL172" s="35"/>
      <c r="AM172" s="35"/>
      <c r="AN172" s="35"/>
      <c r="AO172" s="35"/>
      <c r="AP172" s="35"/>
      <c r="AQ172" s="35"/>
      <c r="AR172" s="35"/>
      <c r="AS172" s="35"/>
      <c r="AT172" s="35"/>
      <c r="AU172" s="35"/>
      <c r="AV172" s="35"/>
      <c r="AW172" s="35"/>
      <c r="AX172" s="35"/>
      <c r="AY172" s="35"/>
      <c r="AZ172" s="35"/>
      <c r="BA172" s="35"/>
      <c r="BB172" s="35"/>
      <c r="BC172" s="35"/>
      <c r="BD172" s="35"/>
      <c r="BE172" s="35"/>
      <c r="BF172" s="35"/>
      <c r="BG172" s="35"/>
      <c r="BH172" s="35"/>
      <c r="BI172" s="35"/>
      <c r="BJ172" s="35"/>
      <c r="BK172" s="35"/>
      <c r="BL172" s="35"/>
      <c r="BM172" s="35"/>
      <c r="BN172" s="35"/>
      <c r="BO172" s="35"/>
      <c r="BP172" s="35"/>
      <c r="BQ172" s="35"/>
      <c r="BR172" s="35"/>
      <c r="BS172" s="35"/>
      <c r="BT172" s="35"/>
      <c r="BU172" s="35"/>
      <c r="BV172" s="35"/>
      <c r="BW172" s="35"/>
      <c r="BX172" s="35"/>
      <c r="BY172" s="35"/>
      <c r="BZ172" s="35"/>
      <c r="CA172" s="35"/>
      <c r="CB172" s="35"/>
      <c r="CC172" s="35"/>
      <c r="CD172" s="35"/>
      <c r="CE172" s="35"/>
      <c r="CF172" s="35"/>
      <c r="CG172" s="35"/>
      <c r="CH172" s="35"/>
      <c r="CI172" s="35"/>
      <c r="CJ172" s="35"/>
      <c r="CK172" s="35"/>
      <c r="CL172" s="35"/>
      <c r="CM172" s="35"/>
      <c r="CN172" s="35"/>
      <c r="CO172" s="35"/>
      <c r="CP172" s="35"/>
      <c r="CQ172" s="35"/>
      <c r="CR172" s="35"/>
      <c r="CS172" s="35"/>
      <c r="CT172" s="35"/>
      <c r="CU172" s="35"/>
      <c r="CV172" s="35"/>
      <c r="CW172" s="35"/>
      <c r="CX172" s="35"/>
      <c r="CY172" s="35"/>
      <c r="CZ172" s="35"/>
      <c r="DA172" s="35"/>
      <c r="DB172" s="35"/>
      <c r="DC172" s="35"/>
      <c r="DD172" s="35"/>
      <c r="DE172" s="35"/>
      <c r="DF172" s="35"/>
      <c r="DG172" s="35"/>
      <c r="DH172" s="35"/>
    </row>
    <row r="173" spans="2:112" ht="15.95" customHeight="1">
      <c r="B173" s="29">
        <v>99</v>
      </c>
      <c r="C173" s="26" t="s">
        <v>373</v>
      </c>
      <c r="D173" s="30" t="s">
        <v>368</v>
      </c>
      <c r="E173" s="57" t="s">
        <v>374</v>
      </c>
      <c r="F173" s="133">
        <f>SUM(F172+VLOOKUP(E172,'변수 타입'!$B$5:$E$14,3,FALSE))</f>
        <v>1424</v>
      </c>
      <c r="G173" s="6" t="s">
        <v>333</v>
      </c>
      <c r="H173" s="62" t="str">
        <f>VLOOKUP(E173,'변수 타입'!$B$5:$E$14,2,FALSE)</f>
        <v>int</v>
      </c>
      <c r="I173" s="37"/>
      <c r="J173" s="20"/>
      <c r="K173" s="122"/>
      <c r="L173" s="123" t="s">
        <v>465</v>
      </c>
      <c r="M173" s="35"/>
      <c r="N173" s="35"/>
      <c r="O173" s="35"/>
      <c r="P173" s="35"/>
      <c r="Q173" s="35"/>
      <c r="R173" s="35"/>
      <c r="S173" s="35"/>
      <c r="T173" s="35"/>
      <c r="U173" s="35"/>
      <c r="V173" s="35"/>
      <c r="W173" s="35"/>
      <c r="X173" s="35"/>
      <c r="Y173" s="35"/>
      <c r="Z173" s="35"/>
      <c r="AA173" s="35"/>
      <c r="AB173" s="35"/>
      <c r="AC173" s="35"/>
      <c r="AD173" s="35"/>
      <c r="AE173" s="35"/>
      <c r="AF173" s="35"/>
      <c r="AG173" s="35"/>
      <c r="AH173" s="35"/>
      <c r="AI173" s="35"/>
      <c r="AJ173" s="35"/>
      <c r="AK173" s="35"/>
      <c r="AL173" s="35"/>
      <c r="AM173" s="35"/>
      <c r="AN173" s="35"/>
      <c r="AO173" s="35"/>
      <c r="AP173" s="35"/>
      <c r="AQ173" s="35"/>
      <c r="AR173" s="35"/>
      <c r="AS173" s="35"/>
      <c r="AT173" s="35"/>
      <c r="AU173" s="35"/>
      <c r="AV173" s="35"/>
      <c r="AW173" s="35"/>
      <c r="AX173" s="35"/>
      <c r="AY173" s="35"/>
      <c r="AZ173" s="35"/>
      <c r="BA173" s="35"/>
      <c r="BB173" s="35"/>
      <c r="BC173" s="35"/>
      <c r="BD173" s="35"/>
      <c r="BE173" s="35"/>
      <c r="BF173" s="35"/>
      <c r="BG173" s="35"/>
      <c r="BH173" s="35"/>
      <c r="BI173" s="35"/>
      <c r="BJ173" s="35"/>
      <c r="BK173" s="35"/>
      <c r="BL173" s="35"/>
      <c r="BM173" s="35"/>
      <c r="BN173" s="35"/>
      <c r="BO173" s="35"/>
      <c r="BP173" s="35"/>
      <c r="BQ173" s="35"/>
      <c r="BR173" s="35"/>
      <c r="BS173" s="35"/>
      <c r="BT173" s="35"/>
      <c r="BU173" s="35"/>
      <c r="BV173" s="35"/>
      <c r="BW173" s="35"/>
      <c r="BX173" s="35"/>
      <c r="BY173" s="35"/>
      <c r="BZ173" s="35"/>
      <c r="CA173" s="35"/>
      <c r="CB173" s="35"/>
      <c r="CC173" s="35"/>
      <c r="CD173" s="35"/>
      <c r="CE173" s="35"/>
      <c r="CF173" s="35"/>
      <c r="CG173" s="35"/>
      <c r="CH173" s="35"/>
      <c r="CI173" s="35"/>
      <c r="CJ173" s="35"/>
      <c r="CK173" s="35"/>
      <c r="CL173" s="35"/>
      <c r="CM173" s="35"/>
      <c r="CN173" s="35"/>
      <c r="CO173" s="35"/>
      <c r="CP173" s="35"/>
      <c r="CQ173" s="35"/>
      <c r="CR173" s="35"/>
      <c r="CS173" s="35"/>
      <c r="CT173" s="35"/>
      <c r="CU173" s="35"/>
      <c r="CV173" s="35"/>
      <c r="CW173" s="35"/>
      <c r="CX173" s="35"/>
      <c r="CY173" s="35"/>
      <c r="CZ173" s="35"/>
      <c r="DA173" s="35"/>
      <c r="DB173" s="35"/>
      <c r="DC173" s="35"/>
      <c r="DD173" s="35"/>
      <c r="DE173" s="35"/>
      <c r="DF173" s="35"/>
      <c r="DG173" s="35"/>
      <c r="DH173" s="35"/>
    </row>
    <row r="174" spans="2:112" ht="15.95" customHeight="1">
      <c r="B174" s="29">
        <v>100</v>
      </c>
      <c r="C174" s="26" t="s">
        <v>373</v>
      </c>
      <c r="D174" s="30" t="s">
        <v>368</v>
      </c>
      <c r="E174" s="57" t="s">
        <v>374</v>
      </c>
      <c r="F174" s="133">
        <f>SUM(F173+VLOOKUP(E173,'변수 타입'!$B$5:$E$14,3,FALSE))</f>
        <v>1428</v>
      </c>
      <c r="G174" s="6" t="s">
        <v>334</v>
      </c>
      <c r="H174" s="62" t="str">
        <f>VLOOKUP(E174,'변수 타입'!$B$5:$E$14,2,FALSE)</f>
        <v>int</v>
      </c>
      <c r="I174" s="37"/>
      <c r="J174" s="20"/>
      <c r="K174" s="122"/>
      <c r="L174" s="123" t="s">
        <v>465</v>
      </c>
      <c r="M174" s="35"/>
      <c r="N174" s="35"/>
      <c r="O174" s="35"/>
      <c r="P174" s="35"/>
      <c r="Q174" s="35"/>
      <c r="R174" s="35"/>
      <c r="S174" s="35"/>
      <c r="T174" s="35"/>
      <c r="U174" s="35"/>
      <c r="V174" s="35"/>
      <c r="W174" s="35"/>
      <c r="X174" s="35"/>
      <c r="Y174" s="35"/>
      <c r="Z174" s="35"/>
      <c r="AA174" s="35"/>
      <c r="AB174" s="35"/>
      <c r="AC174" s="35"/>
      <c r="AD174" s="35"/>
      <c r="AE174" s="35"/>
      <c r="AF174" s="35"/>
      <c r="AG174" s="35"/>
      <c r="AH174" s="35"/>
      <c r="AI174" s="35"/>
      <c r="AJ174" s="35"/>
      <c r="AK174" s="35"/>
      <c r="AL174" s="35"/>
      <c r="AM174" s="35"/>
      <c r="AN174" s="35"/>
      <c r="AO174" s="35"/>
      <c r="AP174" s="35"/>
      <c r="AQ174" s="35"/>
      <c r="AR174" s="35"/>
      <c r="AS174" s="35"/>
      <c r="AT174" s="35"/>
      <c r="AU174" s="35"/>
      <c r="AV174" s="35"/>
      <c r="AW174" s="35"/>
      <c r="AX174" s="35"/>
      <c r="AY174" s="35"/>
      <c r="AZ174" s="35"/>
      <c r="BA174" s="35"/>
      <c r="BB174" s="35"/>
      <c r="BC174" s="35"/>
      <c r="BD174" s="35"/>
      <c r="BE174" s="35"/>
      <c r="BF174" s="35"/>
      <c r="BG174" s="35"/>
      <c r="BH174" s="35"/>
      <c r="BI174" s="35"/>
      <c r="BJ174" s="35"/>
      <c r="BK174" s="35"/>
      <c r="BL174" s="35"/>
      <c r="BM174" s="35"/>
      <c r="BN174" s="35"/>
      <c r="BO174" s="35"/>
      <c r="BP174" s="35"/>
      <c r="BQ174" s="35"/>
      <c r="BR174" s="35"/>
      <c r="BS174" s="35"/>
      <c r="BT174" s="35"/>
      <c r="BU174" s="35"/>
      <c r="BV174" s="35"/>
      <c r="BW174" s="35"/>
      <c r="BX174" s="35"/>
      <c r="BY174" s="35"/>
      <c r="BZ174" s="35"/>
      <c r="CA174" s="35"/>
      <c r="CB174" s="35"/>
      <c r="CC174" s="35"/>
      <c r="CD174" s="35"/>
      <c r="CE174" s="35"/>
      <c r="CF174" s="35"/>
      <c r="CG174" s="35"/>
      <c r="CH174" s="35"/>
      <c r="CI174" s="35"/>
      <c r="CJ174" s="35"/>
      <c r="CK174" s="35"/>
      <c r="CL174" s="35"/>
      <c r="CM174" s="35"/>
      <c r="CN174" s="35"/>
      <c r="CO174" s="35"/>
      <c r="CP174" s="35"/>
      <c r="CQ174" s="35"/>
      <c r="CR174" s="35"/>
      <c r="CS174" s="35"/>
      <c r="CT174" s="35"/>
      <c r="CU174" s="35"/>
      <c r="CV174" s="35"/>
      <c r="CW174" s="35"/>
      <c r="CX174" s="35"/>
      <c r="CY174" s="35"/>
      <c r="CZ174" s="35"/>
      <c r="DA174" s="35"/>
      <c r="DB174" s="35"/>
      <c r="DC174" s="35"/>
      <c r="DD174" s="35"/>
      <c r="DE174" s="35"/>
      <c r="DF174" s="35"/>
      <c r="DG174" s="35"/>
      <c r="DH174" s="35"/>
    </row>
    <row r="175" spans="2:112" ht="15.95" customHeight="1">
      <c r="B175" s="29">
        <v>101</v>
      </c>
      <c r="C175" s="26" t="s">
        <v>373</v>
      </c>
      <c r="D175" s="30" t="s">
        <v>368</v>
      </c>
      <c r="E175" s="57" t="s">
        <v>374</v>
      </c>
      <c r="F175" s="133">
        <f>SUM(F174+VLOOKUP(E174,'변수 타입'!$B$5:$E$14,3,FALSE))</f>
        <v>1432</v>
      </c>
      <c r="G175" s="6" t="s">
        <v>335</v>
      </c>
      <c r="H175" s="62" t="str">
        <f>VLOOKUP(E175,'변수 타입'!$B$5:$E$14,2,FALSE)</f>
        <v>int</v>
      </c>
      <c r="I175" s="37"/>
      <c r="J175" s="20"/>
      <c r="K175" s="122"/>
      <c r="L175" s="123" t="s">
        <v>465</v>
      </c>
      <c r="M175" s="35"/>
      <c r="N175" s="35"/>
      <c r="O175" s="35"/>
      <c r="P175" s="35"/>
      <c r="Q175" s="35"/>
      <c r="R175" s="35"/>
      <c r="S175" s="35"/>
      <c r="T175" s="35"/>
      <c r="U175" s="35"/>
      <c r="V175" s="35"/>
      <c r="W175" s="35"/>
      <c r="X175" s="35"/>
      <c r="Y175" s="35"/>
      <c r="Z175" s="35"/>
      <c r="AA175" s="35"/>
      <c r="AB175" s="35"/>
      <c r="AC175" s="35"/>
      <c r="AD175" s="35"/>
      <c r="AE175" s="35"/>
      <c r="AF175" s="35"/>
      <c r="AG175" s="35"/>
      <c r="AH175" s="35"/>
      <c r="AI175" s="35"/>
      <c r="AJ175" s="35"/>
      <c r="AK175" s="35"/>
      <c r="AL175" s="35"/>
      <c r="AM175" s="35"/>
      <c r="AN175" s="35"/>
      <c r="AO175" s="35"/>
      <c r="AP175" s="35"/>
      <c r="AQ175" s="35"/>
      <c r="AR175" s="35"/>
      <c r="AS175" s="35"/>
      <c r="AT175" s="35"/>
      <c r="AU175" s="35"/>
      <c r="AV175" s="35"/>
      <c r="AW175" s="35"/>
      <c r="AX175" s="35"/>
      <c r="AY175" s="35"/>
      <c r="AZ175" s="35"/>
      <c r="BA175" s="35"/>
      <c r="BB175" s="35"/>
      <c r="BC175" s="35"/>
      <c r="BD175" s="35"/>
      <c r="BE175" s="35"/>
      <c r="BF175" s="35"/>
      <c r="BG175" s="35"/>
      <c r="BH175" s="35"/>
      <c r="BI175" s="35"/>
      <c r="BJ175" s="35"/>
      <c r="BK175" s="35"/>
      <c r="BL175" s="35"/>
      <c r="BM175" s="35"/>
      <c r="BN175" s="35"/>
      <c r="BO175" s="35"/>
      <c r="BP175" s="35"/>
      <c r="BQ175" s="35"/>
      <c r="BR175" s="35"/>
      <c r="BS175" s="35"/>
      <c r="BT175" s="35"/>
      <c r="BU175" s="35"/>
      <c r="BV175" s="35"/>
      <c r="BW175" s="35"/>
      <c r="BX175" s="35"/>
      <c r="BY175" s="35"/>
      <c r="BZ175" s="35"/>
      <c r="CA175" s="35"/>
      <c r="CB175" s="35"/>
      <c r="CC175" s="35"/>
      <c r="CD175" s="35"/>
      <c r="CE175" s="35"/>
      <c r="CF175" s="35"/>
      <c r="CG175" s="35"/>
      <c r="CH175" s="35"/>
      <c r="CI175" s="35"/>
      <c r="CJ175" s="35"/>
      <c r="CK175" s="35"/>
      <c r="CL175" s="35"/>
      <c r="CM175" s="35"/>
      <c r="CN175" s="35"/>
      <c r="CO175" s="35"/>
      <c r="CP175" s="35"/>
      <c r="CQ175" s="35"/>
      <c r="CR175" s="35"/>
      <c r="CS175" s="35"/>
      <c r="CT175" s="35"/>
      <c r="CU175" s="35"/>
      <c r="CV175" s="35"/>
      <c r="CW175" s="35"/>
      <c r="CX175" s="35"/>
      <c r="CY175" s="35"/>
      <c r="CZ175" s="35"/>
      <c r="DA175" s="35"/>
      <c r="DB175" s="35"/>
      <c r="DC175" s="35"/>
      <c r="DD175" s="35"/>
      <c r="DE175" s="35"/>
      <c r="DF175" s="35"/>
      <c r="DG175" s="35"/>
      <c r="DH175" s="35"/>
    </row>
    <row r="176" spans="2:112" ht="15.95" customHeight="1">
      <c r="B176" s="29">
        <v>102</v>
      </c>
      <c r="C176" s="26" t="s">
        <v>373</v>
      </c>
      <c r="D176" s="30" t="s">
        <v>368</v>
      </c>
      <c r="E176" s="136" t="s">
        <v>374</v>
      </c>
      <c r="F176" s="31">
        <f>SUM(F175+VLOOKUP(E175,'변수 타입'!$B$5:$E$14,3,FALSE))</f>
        <v>1436</v>
      </c>
      <c r="G176" s="2" t="s">
        <v>657</v>
      </c>
      <c r="H176" s="137" t="str">
        <f>VLOOKUP(E176,'변수 타입'!$B$5:$E$14,2,FALSE)</f>
        <v>int</v>
      </c>
      <c r="I176" s="138"/>
      <c r="J176" s="139"/>
      <c r="K176" s="122" t="s">
        <v>585</v>
      </c>
      <c r="L176" s="123"/>
      <c r="M176" s="33" t="s">
        <v>658</v>
      </c>
      <c r="N176" s="35" t="s">
        <v>659</v>
      </c>
      <c r="O176" s="35"/>
      <c r="P176" s="35"/>
      <c r="Q176" s="35"/>
      <c r="R176" s="35"/>
      <c r="S176" s="35"/>
      <c r="T176" s="35"/>
      <c r="U176" s="35"/>
      <c r="V176" s="35"/>
      <c r="W176" s="35"/>
      <c r="X176" s="35"/>
      <c r="Y176" s="35"/>
      <c r="Z176" s="35"/>
      <c r="AA176" s="35"/>
      <c r="AB176" s="35"/>
      <c r="AC176" s="35"/>
      <c r="AD176" s="35"/>
      <c r="AE176" s="35"/>
      <c r="AF176" s="35"/>
      <c r="AG176" s="35"/>
      <c r="AH176" s="35"/>
      <c r="AI176" s="35"/>
      <c r="AJ176" s="35"/>
      <c r="AK176" s="35"/>
      <c r="AL176" s="35"/>
      <c r="AM176" s="35"/>
      <c r="AN176" s="35"/>
      <c r="AO176" s="35"/>
      <c r="AP176" s="35"/>
      <c r="AQ176" s="35"/>
      <c r="AR176" s="35"/>
      <c r="AS176" s="35"/>
      <c r="AT176" s="35"/>
      <c r="AU176" s="35"/>
      <c r="AV176" s="35"/>
      <c r="AW176" s="35"/>
      <c r="AX176" s="35"/>
      <c r="AY176" s="35"/>
      <c r="AZ176" s="35"/>
      <c r="BA176" s="35"/>
      <c r="BB176" s="35"/>
      <c r="BC176" s="35"/>
      <c r="BD176" s="35"/>
      <c r="BE176" s="35"/>
      <c r="BF176" s="35"/>
      <c r="BG176" s="35"/>
      <c r="BH176" s="35"/>
      <c r="BI176" s="35"/>
      <c r="BJ176" s="35"/>
      <c r="BK176" s="35"/>
      <c r="BL176" s="35"/>
      <c r="BM176" s="35"/>
      <c r="BN176" s="35"/>
      <c r="BO176" s="35"/>
      <c r="BP176" s="35"/>
      <c r="BQ176" s="35"/>
      <c r="BR176" s="35"/>
      <c r="BS176" s="35"/>
      <c r="BT176" s="35"/>
      <c r="BU176" s="35"/>
      <c r="BV176" s="35"/>
      <c r="BW176" s="35"/>
      <c r="BX176" s="35"/>
      <c r="BY176" s="35"/>
      <c r="BZ176" s="35"/>
      <c r="CA176" s="35"/>
      <c r="CB176" s="35"/>
      <c r="CC176" s="35"/>
      <c r="CD176" s="35"/>
      <c r="CE176" s="35"/>
      <c r="CF176" s="35"/>
      <c r="CG176" s="35"/>
      <c r="CH176" s="35"/>
      <c r="CI176" s="35"/>
      <c r="CJ176" s="35"/>
      <c r="CK176" s="35"/>
      <c r="CL176" s="35"/>
      <c r="CM176" s="35"/>
      <c r="CN176" s="35"/>
      <c r="CO176" s="35"/>
      <c r="CP176" s="35"/>
      <c r="CQ176" s="35"/>
      <c r="CR176" s="35"/>
      <c r="CS176" s="35"/>
      <c r="CT176" s="35"/>
      <c r="CU176" s="35"/>
      <c r="CV176" s="35"/>
      <c r="CW176" s="35"/>
      <c r="CX176" s="35"/>
      <c r="CY176" s="35"/>
      <c r="CZ176" s="35"/>
      <c r="DA176" s="35"/>
      <c r="DB176" s="35"/>
      <c r="DC176" s="35"/>
      <c r="DD176" s="35"/>
      <c r="DE176" s="35"/>
      <c r="DF176" s="35"/>
      <c r="DG176" s="35"/>
      <c r="DH176" s="35"/>
    </row>
    <row r="177" spans="2:112" ht="15.95" customHeight="1">
      <c r="B177" s="29">
        <v>103</v>
      </c>
      <c r="C177" s="26" t="s">
        <v>373</v>
      </c>
      <c r="D177" s="30" t="s">
        <v>368</v>
      </c>
      <c r="E177" s="136" t="s">
        <v>374</v>
      </c>
      <c r="F177" s="31">
        <f>SUM(F176+VLOOKUP(E176,'변수 타입'!$B$5:$E$14,3,FALSE))</f>
        <v>1440</v>
      </c>
      <c r="G177" s="2" t="s">
        <v>578</v>
      </c>
      <c r="H177" s="137" t="str">
        <f>VLOOKUP(E177,'변수 타입'!$B$5:$E$14,2,FALSE)</f>
        <v>int</v>
      </c>
      <c r="I177" s="138"/>
      <c r="J177" s="139"/>
      <c r="K177" s="122" t="s">
        <v>585</v>
      </c>
      <c r="L177" s="123"/>
      <c r="M177" s="33" t="s">
        <v>658</v>
      </c>
      <c r="N177" s="35" t="s">
        <v>659</v>
      </c>
      <c r="O177" s="35"/>
      <c r="P177" s="35"/>
      <c r="Q177" s="35"/>
      <c r="R177" s="35"/>
      <c r="S177" s="35"/>
      <c r="T177" s="35"/>
      <c r="U177" s="35"/>
      <c r="V177" s="35"/>
      <c r="W177" s="35"/>
      <c r="X177" s="35"/>
      <c r="Y177" s="35"/>
      <c r="Z177" s="35"/>
      <c r="AA177" s="35"/>
      <c r="AB177" s="35"/>
      <c r="AC177" s="35"/>
      <c r="AD177" s="35"/>
      <c r="AE177" s="35"/>
      <c r="AF177" s="35"/>
      <c r="AG177" s="35"/>
      <c r="AH177" s="35"/>
      <c r="AI177" s="35"/>
      <c r="AJ177" s="35"/>
      <c r="AK177" s="35"/>
      <c r="AL177" s="35"/>
      <c r="AM177" s="35"/>
      <c r="AN177" s="35"/>
      <c r="AO177" s="35"/>
      <c r="AP177" s="35"/>
      <c r="AQ177" s="35"/>
      <c r="AR177" s="35"/>
      <c r="AS177" s="35"/>
      <c r="AT177" s="35"/>
      <c r="AU177" s="35"/>
      <c r="AV177" s="35"/>
      <c r="AW177" s="35"/>
      <c r="AX177" s="35"/>
      <c r="AY177" s="35"/>
      <c r="AZ177" s="35"/>
      <c r="BA177" s="35"/>
      <c r="BB177" s="35"/>
      <c r="BC177" s="35"/>
      <c r="BD177" s="35"/>
      <c r="BE177" s="35"/>
      <c r="BF177" s="35"/>
      <c r="BG177" s="35"/>
      <c r="BH177" s="35"/>
      <c r="BI177" s="35"/>
      <c r="BJ177" s="35"/>
      <c r="BK177" s="35"/>
      <c r="BL177" s="35"/>
      <c r="BM177" s="35"/>
      <c r="BN177" s="35"/>
      <c r="BO177" s="35"/>
      <c r="BP177" s="35"/>
      <c r="BQ177" s="35"/>
      <c r="BR177" s="35"/>
      <c r="BS177" s="35"/>
      <c r="BT177" s="35"/>
      <c r="BU177" s="35"/>
      <c r="BV177" s="35"/>
      <c r="BW177" s="35"/>
      <c r="BX177" s="35"/>
      <c r="BY177" s="35"/>
      <c r="BZ177" s="35"/>
      <c r="CA177" s="35"/>
      <c r="CB177" s="35"/>
      <c r="CC177" s="35"/>
      <c r="CD177" s="35"/>
      <c r="CE177" s="35"/>
      <c r="CF177" s="35"/>
      <c r="CG177" s="35"/>
      <c r="CH177" s="35"/>
      <c r="CI177" s="35"/>
      <c r="CJ177" s="35"/>
      <c r="CK177" s="35"/>
      <c r="CL177" s="35"/>
      <c r="CM177" s="35"/>
      <c r="CN177" s="35"/>
      <c r="CO177" s="35"/>
      <c r="CP177" s="35"/>
      <c r="CQ177" s="35"/>
      <c r="CR177" s="35"/>
      <c r="CS177" s="35"/>
      <c r="CT177" s="35"/>
      <c r="CU177" s="35"/>
      <c r="CV177" s="35"/>
      <c r="CW177" s="35"/>
      <c r="CX177" s="35"/>
      <c r="CY177" s="35"/>
      <c r="CZ177" s="35"/>
      <c r="DA177" s="35"/>
      <c r="DB177" s="35"/>
      <c r="DC177" s="35"/>
      <c r="DD177" s="35"/>
      <c r="DE177" s="35"/>
      <c r="DF177" s="35"/>
      <c r="DG177" s="35"/>
      <c r="DH177" s="35"/>
    </row>
    <row r="178" spans="2:112" ht="15.95" customHeight="1">
      <c r="B178" s="29">
        <v>104</v>
      </c>
      <c r="C178" s="26" t="s">
        <v>373</v>
      </c>
      <c r="D178" s="30" t="s">
        <v>368</v>
      </c>
      <c r="E178" s="136" t="s">
        <v>374</v>
      </c>
      <c r="F178" s="31">
        <f>SUM(F177+VLOOKUP(E177,'변수 타입'!$B$5:$E$14,3,FALSE))</f>
        <v>1444</v>
      </c>
      <c r="G178" s="2" t="s">
        <v>579</v>
      </c>
      <c r="H178" s="137" t="str">
        <f>VLOOKUP(E178,'변수 타입'!$B$5:$E$14,2,FALSE)</f>
        <v>int</v>
      </c>
      <c r="I178" s="138"/>
      <c r="J178" s="139"/>
      <c r="K178" s="122" t="s">
        <v>585</v>
      </c>
      <c r="L178" s="123"/>
      <c r="M178" s="33" t="s">
        <v>658</v>
      </c>
      <c r="N178" s="35" t="s">
        <v>659</v>
      </c>
      <c r="O178" s="35"/>
      <c r="P178" s="35"/>
      <c r="Q178" s="35"/>
      <c r="R178" s="35"/>
      <c r="S178" s="35"/>
      <c r="T178" s="35"/>
      <c r="U178" s="35"/>
      <c r="V178" s="35"/>
      <c r="W178" s="35"/>
      <c r="X178" s="35"/>
      <c r="Y178" s="35"/>
      <c r="Z178" s="35"/>
      <c r="AA178" s="35"/>
      <c r="AB178" s="35"/>
      <c r="AC178" s="35"/>
      <c r="AD178" s="35"/>
      <c r="AE178" s="35"/>
      <c r="AF178" s="35"/>
      <c r="AG178" s="35"/>
      <c r="AH178" s="35"/>
      <c r="AI178" s="35"/>
      <c r="AJ178" s="35"/>
      <c r="AK178" s="35"/>
      <c r="AL178" s="35"/>
      <c r="AM178" s="35"/>
      <c r="AN178" s="35"/>
      <c r="AO178" s="35"/>
      <c r="AP178" s="35"/>
      <c r="AQ178" s="35"/>
      <c r="AR178" s="35"/>
      <c r="AS178" s="35"/>
      <c r="AT178" s="35"/>
      <c r="AU178" s="35"/>
      <c r="AV178" s="35"/>
      <c r="AW178" s="35"/>
      <c r="AX178" s="35"/>
      <c r="AY178" s="35"/>
      <c r="AZ178" s="35"/>
      <c r="BA178" s="35"/>
      <c r="BB178" s="35"/>
      <c r="BC178" s="35"/>
      <c r="BD178" s="35"/>
      <c r="BE178" s="35"/>
      <c r="BF178" s="35"/>
      <c r="BG178" s="35"/>
      <c r="BH178" s="35"/>
      <c r="BI178" s="35"/>
      <c r="BJ178" s="35"/>
      <c r="BK178" s="35"/>
      <c r="BL178" s="35"/>
      <c r="BM178" s="35"/>
      <c r="BN178" s="35"/>
      <c r="BO178" s="35"/>
      <c r="BP178" s="35"/>
      <c r="BQ178" s="35"/>
      <c r="BR178" s="35"/>
      <c r="BS178" s="35"/>
      <c r="BT178" s="35"/>
      <c r="BU178" s="35"/>
      <c r="BV178" s="35"/>
      <c r="BW178" s="35"/>
      <c r="BX178" s="35"/>
      <c r="BY178" s="35"/>
      <c r="BZ178" s="35"/>
      <c r="CA178" s="35"/>
      <c r="CB178" s="35"/>
      <c r="CC178" s="35"/>
      <c r="CD178" s="35"/>
      <c r="CE178" s="35"/>
      <c r="CF178" s="35"/>
      <c r="CG178" s="35"/>
      <c r="CH178" s="35"/>
      <c r="CI178" s="35"/>
      <c r="CJ178" s="35"/>
      <c r="CK178" s="35"/>
      <c r="CL178" s="35"/>
      <c r="CM178" s="35"/>
      <c r="CN178" s="35"/>
      <c r="CO178" s="35"/>
      <c r="CP178" s="35"/>
      <c r="CQ178" s="35"/>
      <c r="CR178" s="35"/>
      <c r="CS178" s="35"/>
      <c r="CT178" s="35"/>
      <c r="CU178" s="35"/>
      <c r="CV178" s="35"/>
      <c r="CW178" s="35"/>
      <c r="CX178" s="35"/>
      <c r="CY178" s="35"/>
      <c r="CZ178" s="35"/>
      <c r="DA178" s="35"/>
      <c r="DB178" s="35"/>
      <c r="DC178" s="35"/>
      <c r="DD178" s="35"/>
      <c r="DE178" s="35"/>
      <c r="DF178" s="35"/>
      <c r="DG178" s="35"/>
      <c r="DH178" s="35"/>
    </row>
    <row r="179" spans="2:112" ht="15.95" customHeight="1">
      <c r="B179" s="29">
        <v>105</v>
      </c>
      <c r="C179" s="26" t="s">
        <v>373</v>
      </c>
      <c r="D179" s="30" t="s">
        <v>368</v>
      </c>
      <c r="E179" s="136" t="s">
        <v>374</v>
      </c>
      <c r="F179" s="31">
        <f>SUM(F178+VLOOKUP(E178,'변수 타입'!$B$5:$E$14,3,FALSE))</f>
        <v>1448</v>
      </c>
      <c r="G179" s="2" t="s">
        <v>580</v>
      </c>
      <c r="H179" s="137" t="str">
        <f>VLOOKUP(E179,'변수 타입'!$B$5:$E$14,2,FALSE)</f>
        <v>int</v>
      </c>
      <c r="I179" s="138"/>
      <c r="J179" s="139"/>
      <c r="K179" s="122" t="s">
        <v>585</v>
      </c>
      <c r="L179" s="123"/>
      <c r="M179" s="33" t="s">
        <v>658</v>
      </c>
      <c r="N179" s="35" t="s">
        <v>659</v>
      </c>
      <c r="O179" s="35"/>
      <c r="P179" s="35"/>
      <c r="Q179" s="35"/>
      <c r="R179" s="35"/>
      <c r="S179" s="35"/>
      <c r="T179" s="35"/>
      <c r="U179" s="35"/>
      <c r="V179" s="35"/>
      <c r="W179" s="35"/>
      <c r="X179" s="35"/>
      <c r="Y179" s="35"/>
      <c r="Z179" s="35"/>
      <c r="AA179" s="35"/>
      <c r="AB179" s="35"/>
      <c r="AC179" s="35"/>
      <c r="AD179" s="35"/>
      <c r="AE179" s="35"/>
      <c r="AF179" s="35"/>
      <c r="AG179" s="35"/>
      <c r="AH179" s="35"/>
      <c r="AI179" s="35"/>
      <c r="AJ179" s="35"/>
      <c r="AK179" s="35"/>
      <c r="AL179" s="35"/>
      <c r="AM179" s="35"/>
      <c r="AN179" s="35"/>
      <c r="AO179" s="35"/>
      <c r="AP179" s="35"/>
      <c r="AQ179" s="35"/>
      <c r="AR179" s="35"/>
      <c r="AS179" s="35"/>
      <c r="AT179" s="35"/>
      <c r="AU179" s="35"/>
      <c r="AV179" s="35"/>
      <c r="AW179" s="35"/>
      <c r="AX179" s="35"/>
      <c r="AY179" s="35"/>
      <c r="AZ179" s="35"/>
      <c r="BA179" s="35"/>
      <c r="BB179" s="35"/>
      <c r="BC179" s="35"/>
      <c r="BD179" s="35"/>
      <c r="BE179" s="35"/>
      <c r="BF179" s="35"/>
      <c r="BG179" s="35"/>
      <c r="BH179" s="35"/>
      <c r="BI179" s="35"/>
      <c r="BJ179" s="35"/>
      <c r="BK179" s="35"/>
      <c r="BL179" s="35"/>
      <c r="BM179" s="35"/>
      <c r="BN179" s="35"/>
      <c r="BO179" s="35"/>
      <c r="BP179" s="35"/>
      <c r="BQ179" s="35"/>
      <c r="BR179" s="35"/>
      <c r="BS179" s="35"/>
      <c r="BT179" s="35"/>
      <c r="BU179" s="35"/>
      <c r="BV179" s="35"/>
      <c r="BW179" s="35"/>
      <c r="BX179" s="35"/>
      <c r="BY179" s="35"/>
      <c r="BZ179" s="35"/>
      <c r="CA179" s="35"/>
      <c r="CB179" s="35"/>
      <c r="CC179" s="35"/>
      <c r="CD179" s="35"/>
      <c r="CE179" s="35"/>
      <c r="CF179" s="35"/>
      <c r="CG179" s="35"/>
      <c r="CH179" s="35"/>
      <c r="CI179" s="35"/>
      <c r="CJ179" s="35"/>
      <c r="CK179" s="35"/>
      <c r="CL179" s="35"/>
      <c r="CM179" s="35"/>
      <c r="CN179" s="35"/>
      <c r="CO179" s="35"/>
      <c r="CP179" s="35"/>
      <c r="CQ179" s="35"/>
      <c r="CR179" s="35"/>
      <c r="CS179" s="35"/>
      <c r="CT179" s="35"/>
      <c r="CU179" s="35"/>
      <c r="CV179" s="35"/>
      <c r="CW179" s="35"/>
      <c r="CX179" s="35"/>
      <c r="CY179" s="35"/>
      <c r="CZ179" s="35"/>
      <c r="DA179" s="35"/>
      <c r="DB179" s="35"/>
      <c r="DC179" s="35"/>
      <c r="DD179" s="35"/>
      <c r="DE179" s="35"/>
      <c r="DF179" s="35"/>
      <c r="DG179" s="35"/>
      <c r="DH179" s="35"/>
    </row>
    <row r="180" spans="2:112" ht="15.95" customHeight="1">
      <c r="B180" s="29">
        <v>106</v>
      </c>
      <c r="C180" s="26" t="s">
        <v>373</v>
      </c>
      <c r="D180" s="30" t="s">
        <v>368</v>
      </c>
      <c r="E180" s="57" t="s">
        <v>374</v>
      </c>
      <c r="F180" s="31">
        <f>SUM(F179+VLOOKUP(E179,'변수 타입'!$B$5:$E$14,3,FALSE))</f>
        <v>1452</v>
      </c>
      <c r="G180" s="2" t="s">
        <v>581</v>
      </c>
      <c r="H180" s="62" t="str">
        <f>VLOOKUP(E180,'변수 타입'!$B$5:$E$14,2,FALSE)</f>
        <v>int</v>
      </c>
      <c r="I180" s="10"/>
      <c r="J180" s="20"/>
      <c r="K180" s="122" t="s">
        <v>585</v>
      </c>
      <c r="L180" s="123"/>
      <c r="M180" s="33" t="s">
        <v>658</v>
      </c>
      <c r="N180" s="35" t="s">
        <v>659</v>
      </c>
      <c r="O180" s="35"/>
      <c r="P180" s="35"/>
      <c r="Q180" s="35"/>
      <c r="R180" s="35"/>
      <c r="S180" s="35"/>
      <c r="T180" s="35"/>
      <c r="U180" s="35"/>
      <c r="V180" s="35"/>
      <c r="W180" s="35"/>
      <c r="X180" s="35"/>
      <c r="Y180" s="35"/>
      <c r="Z180" s="35"/>
      <c r="AA180" s="35"/>
      <c r="AB180" s="35"/>
      <c r="AC180" s="35"/>
      <c r="AD180" s="35"/>
      <c r="AE180" s="35"/>
      <c r="AF180" s="35"/>
      <c r="AG180" s="35"/>
      <c r="AH180" s="35"/>
      <c r="AI180" s="35"/>
      <c r="AJ180" s="35"/>
      <c r="AK180" s="35"/>
      <c r="AL180" s="35"/>
      <c r="AM180" s="35"/>
      <c r="AN180" s="35"/>
      <c r="AO180" s="35"/>
      <c r="AP180" s="35"/>
      <c r="AQ180" s="35"/>
      <c r="AR180" s="35"/>
      <c r="AS180" s="35"/>
      <c r="AT180" s="35"/>
      <c r="AU180" s="35"/>
      <c r="AV180" s="35"/>
      <c r="AW180" s="35"/>
      <c r="AX180" s="35"/>
      <c r="AY180" s="35"/>
      <c r="AZ180" s="35"/>
      <c r="BA180" s="35"/>
      <c r="BB180" s="35"/>
      <c r="BC180" s="35"/>
      <c r="BD180" s="35"/>
      <c r="BE180" s="35"/>
      <c r="BF180" s="35"/>
      <c r="BG180" s="35"/>
      <c r="BH180" s="35"/>
      <c r="BI180" s="35"/>
      <c r="BJ180" s="35"/>
      <c r="BK180" s="35"/>
      <c r="BL180" s="35"/>
      <c r="BM180" s="35"/>
      <c r="BN180" s="35"/>
      <c r="BO180" s="35"/>
      <c r="BP180" s="35"/>
      <c r="BQ180" s="35"/>
      <c r="BR180" s="35"/>
      <c r="BS180" s="35"/>
      <c r="BT180" s="35"/>
      <c r="BU180" s="35"/>
      <c r="BV180" s="35"/>
      <c r="BW180" s="35"/>
      <c r="BX180" s="35"/>
      <c r="BY180" s="35"/>
      <c r="BZ180" s="35"/>
      <c r="CA180" s="35"/>
      <c r="CB180" s="35"/>
      <c r="CC180" s="35"/>
      <c r="CD180" s="35"/>
      <c r="CE180" s="35"/>
      <c r="CF180" s="35"/>
      <c r="CG180" s="35"/>
      <c r="CH180" s="35"/>
      <c r="CI180" s="35"/>
      <c r="CJ180" s="35"/>
      <c r="CK180" s="35"/>
      <c r="CL180" s="35"/>
      <c r="CM180" s="35"/>
      <c r="CN180" s="35"/>
      <c r="CO180" s="35"/>
      <c r="CP180" s="35"/>
      <c r="CQ180" s="35"/>
      <c r="CR180" s="35"/>
      <c r="CS180" s="35"/>
      <c r="CT180" s="35"/>
      <c r="CU180" s="35"/>
      <c r="CV180" s="35"/>
      <c r="CW180" s="35"/>
      <c r="CX180" s="35"/>
      <c r="CY180" s="35"/>
      <c r="CZ180" s="35"/>
      <c r="DA180" s="35"/>
      <c r="DB180" s="35"/>
      <c r="DC180" s="35"/>
      <c r="DD180" s="35"/>
      <c r="DE180" s="35"/>
      <c r="DF180" s="35"/>
      <c r="DG180" s="35"/>
      <c r="DH180" s="35"/>
    </row>
    <row r="181" spans="2:112" ht="15.95" customHeight="1">
      <c r="B181" s="29">
        <v>107</v>
      </c>
      <c r="C181" s="26" t="s">
        <v>373</v>
      </c>
      <c r="D181" s="30" t="s">
        <v>368</v>
      </c>
      <c r="E181" s="57" t="s">
        <v>374</v>
      </c>
      <c r="F181" s="31">
        <f>SUM(F180+VLOOKUP(E180,'변수 타입'!$B$5:$E$14,3,FALSE))</f>
        <v>1456</v>
      </c>
      <c r="G181" s="2" t="s">
        <v>582</v>
      </c>
      <c r="H181" s="62" t="str">
        <f>VLOOKUP(E181,'변수 타입'!$B$5:$E$14,2,FALSE)</f>
        <v>int</v>
      </c>
      <c r="I181" s="10"/>
      <c r="J181" s="20"/>
      <c r="K181" s="122" t="s">
        <v>585</v>
      </c>
      <c r="L181" s="123"/>
      <c r="M181" s="33" t="s">
        <v>658</v>
      </c>
      <c r="N181" s="35" t="s">
        <v>659</v>
      </c>
      <c r="O181" s="35"/>
      <c r="P181" s="35"/>
      <c r="Q181" s="35"/>
      <c r="R181" s="35"/>
      <c r="S181" s="35"/>
      <c r="T181" s="35"/>
      <c r="U181" s="35"/>
      <c r="V181" s="35"/>
      <c r="W181" s="35"/>
      <c r="X181" s="35"/>
      <c r="Y181" s="35"/>
      <c r="Z181" s="35"/>
      <c r="AA181" s="35"/>
      <c r="AB181" s="35"/>
      <c r="AC181" s="35"/>
      <c r="AD181" s="35"/>
      <c r="AE181" s="35"/>
      <c r="AF181" s="35"/>
      <c r="AG181" s="35"/>
      <c r="AH181" s="35"/>
      <c r="AI181" s="35"/>
      <c r="AJ181" s="35"/>
      <c r="AK181" s="35"/>
      <c r="AL181" s="35"/>
      <c r="AM181" s="35"/>
      <c r="AN181" s="35"/>
      <c r="AO181" s="35"/>
      <c r="AP181" s="35"/>
      <c r="AQ181" s="35"/>
      <c r="AR181" s="35"/>
      <c r="AS181" s="35"/>
      <c r="AT181" s="35"/>
      <c r="AU181" s="35"/>
      <c r="AV181" s="35"/>
      <c r="AW181" s="35"/>
      <c r="AX181" s="35"/>
      <c r="AY181" s="35"/>
      <c r="AZ181" s="35"/>
      <c r="BA181" s="35"/>
      <c r="BB181" s="35"/>
      <c r="BC181" s="35"/>
      <c r="BD181" s="35"/>
      <c r="BE181" s="35"/>
      <c r="BF181" s="35"/>
      <c r="BG181" s="35"/>
      <c r="BH181" s="35"/>
      <c r="BI181" s="35"/>
      <c r="BJ181" s="35"/>
      <c r="BK181" s="35"/>
      <c r="BL181" s="35"/>
      <c r="BM181" s="35"/>
      <c r="BN181" s="35"/>
      <c r="BO181" s="35"/>
      <c r="BP181" s="35"/>
      <c r="BQ181" s="35"/>
      <c r="BR181" s="35"/>
      <c r="BS181" s="35"/>
      <c r="BT181" s="35"/>
      <c r="BU181" s="35"/>
      <c r="BV181" s="35"/>
      <c r="BW181" s="35"/>
      <c r="BX181" s="35"/>
      <c r="BY181" s="35"/>
      <c r="BZ181" s="35"/>
      <c r="CA181" s="35"/>
      <c r="CB181" s="35"/>
      <c r="CC181" s="35"/>
      <c r="CD181" s="35"/>
      <c r="CE181" s="35"/>
      <c r="CF181" s="35"/>
      <c r="CG181" s="35"/>
      <c r="CH181" s="35"/>
      <c r="CI181" s="35"/>
      <c r="CJ181" s="35"/>
      <c r="CK181" s="35"/>
      <c r="CL181" s="35"/>
      <c r="CM181" s="35"/>
      <c r="CN181" s="35"/>
      <c r="CO181" s="35"/>
      <c r="CP181" s="35"/>
      <c r="CQ181" s="35"/>
      <c r="CR181" s="35"/>
      <c r="CS181" s="35"/>
      <c r="CT181" s="35"/>
      <c r="CU181" s="35"/>
      <c r="CV181" s="35"/>
      <c r="CW181" s="35"/>
      <c r="CX181" s="35"/>
      <c r="CY181" s="35"/>
      <c r="CZ181" s="35"/>
      <c r="DA181" s="35"/>
      <c r="DB181" s="35"/>
      <c r="DC181" s="35"/>
      <c r="DD181" s="35"/>
      <c r="DE181" s="35"/>
      <c r="DF181" s="35"/>
      <c r="DG181" s="35"/>
      <c r="DH181" s="35"/>
    </row>
    <row r="182" spans="2:112" ht="15.95" customHeight="1">
      <c r="B182" s="29">
        <v>108</v>
      </c>
      <c r="C182" s="26" t="s">
        <v>373</v>
      </c>
      <c r="D182" s="30" t="s">
        <v>368</v>
      </c>
      <c r="E182" s="57" t="s">
        <v>374</v>
      </c>
      <c r="F182" s="31">
        <f>SUM(F181+VLOOKUP(E181,'변수 타입'!$B$5:$E$14,3,FALSE))</f>
        <v>1460</v>
      </c>
      <c r="G182" s="2" t="s">
        <v>583</v>
      </c>
      <c r="H182" s="62" t="str">
        <f>VLOOKUP(E182,'변수 타입'!$B$5:$E$14,2,FALSE)</f>
        <v>int</v>
      </c>
      <c r="I182" s="10"/>
      <c r="J182" s="20"/>
      <c r="K182" s="122" t="s">
        <v>585</v>
      </c>
      <c r="L182" s="123"/>
      <c r="M182" s="33" t="s">
        <v>658</v>
      </c>
      <c r="N182" s="35" t="s">
        <v>659</v>
      </c>
      <c r="O182" s="35"/>
      <c r="P182" s="35"/>
      <c r="Q182" s="35"/>
      <c r="R182" s="35"/>
      <c r="S182" s="35"/>
      <c r="T182" s="35"/>
      <c r="U182" s="35"/>
      <c r="V182" s="35"/>
      <c r="W182" s="35"/>
      <c r="X182" s="35"/>
      <c r="Y182" s="35"/>
      <c r="Z182" s="35"/>
      <c r="AA182" s="35"/>
      <c r="AB182" s="35"/>
      <c r="AC182" s="35"/>
      <c r="AD182" s="35"/>
      <c r="AE182" s="35"/>
      <c r="AF182" s="35"/>
      <c r="AG182" s="35"/>
      <c r="AH182" s="35"/>
      <c r="AI182" s="35"/>
      <c r="AJ182" s="35"/>
      <c r="AK182" s="35"/>
      <c r="AL182" s="35"/>
      <c r="AM182" s="35"/>
      <c r="AN182" s="35"/>
      <c r="AO182" s="35"/>
      <c r="AP182" s="35"/>
      <c r="AQ182" s="35"/>
      <c r="AR182" s="35"/>
      <c r="AS182" s="35"/>
      <c r="AT182" s="35"/>
      <c r="AU182" s="35"/>
      <c r="AV182" s="35"/>
      <c r="AW182" s="35"/>
      <c r="AX182" s="35"/>
      <c r="AY182" s="35"/>
      <c r="AZ182" s="35"/>
      <c r="BA182" s="35"/>
      <c r="BB182" s="35"/>
      <c r="BC182" s="35"/>
      <c r="BD182" s="35"/>
      <c r="BE182" s="35"/>
      <c r="BF182" s="35"/>
      <c r="BG182" s="35"/>
      <c r="BH182" s="35"/>
      <c r="BI182" s="35"/>
      <c r="BJ182" s="35"/>
      <c r="BK182" s="35"/>
      <c r="BL182" s="35"/>
      <c r="BM182" s="35"/>
      <c r="BN182" s="35"/>
      <c r="BO182" s="35"/>
      <c r="BP182" s="35"/>
      <c r="BQ182" s="35"/>
      <c r="BR182" s="35"/>
      <c r="BS182" s="35"/>
      <c r="BT182" s="35"/>
      <c r="BU182" s="35"/>
      <c r="BV182" s="35"/>
      <c r="BW182" s="35"/>
      <c r="BX182" s="35"/>
      <c r="BY182" s="35"/>
      <c r="BZ182" s="35"/>
      <c r="CA182" s="35"/>
      <c r="CB182" s="35"/>
      <c r="CC182" s="35"/>
      <c r="CD182" s="35"/>
      <c r="CE182" s="35"/>
      <c r="CF182" s="35"/>
      <c r="CG182" s="35"/>
      <c r="CH182" s="35"/>
      <c r="CI182" s="35"/>
      <c r="CJ182" s="35"/>
      <c r="CK182" s="35"/>
      <c r="CL182" s="35"/>
      <c r="CM182" s="35"/>
      <c r="CN182" s="35"/>
      <c r="CO182" s="35"/>
      <c r="CP182" s="35"/>
      <c r="CQ182" s="35"/>
      <c r="CR182" s="35"/>
      <c r="CS182" s="35"/>
      <c r="CT182" s="35"/>
      <c r="CU182" s="35"/>
      <c r="CV182" s="35"/>
      <c r="CW182" s="35"/>
      <c r="CX182" s="35"/>
      <c r="CY182" s="35"/>
      <c r="CZ182" s="35"/>
      <c r="DA182" s="35"/>
      <c r="DB182" s="35"/>
      <c r="DC182" s="35"/>
      <c r="DD182" s="35"/>
      <c r="DE182" s="35"/>
      <c r="DF182" s="35"/>
      <c r="DG182" s="35"/>
      <c r="DH182" s="35"/>
    </row>
    <row r="183" spans="2:112" ht="15.95" customHeight="1">
      <c r="B183" s="29">
        <v>109</v>
      </c>
      <c r="C183" s="26" t="s">
        <v>373</v>
      </c>
      <c r="D183" s="30" t="s">
        <v>368</v>
      </c>
      <c r="E183" s="57" t="s">
        <v>374</v>
      </c>
      <c r="F183" s="31">
        <f>SUM(F182+VLOOKUP(E182,'변수 타입'!$B$5:$E$14,3,FALSE))</f>
        <v>1464</v>
      </c>
      <c r="G183" s="2" t="s">
        <v>584</v>
      </c>
      <c r="H183" s="62" t="str">
        <f>VLOOKUP(E183,'변수 타입'!$B$5:$E$14,2,FALSE)</f>
        <v>int</v>
      </c>
      <c r="I183" s="10"/>
      <c r="J183" s="20"/>
      <c r="K183" s="122" t="s">
        <v>585</v>
      </c>
      <c r="L183" s="123"/>
      <c r="M183" s="33" t="s">
        <v>658</v>
      </c>
      <c r="N183" s="35" t="s">
        <v>659</v>
      </c>
      <c r="O183" s="35"/>
      <c r="P183" s="35"/>
      <c r="Q183" s="35"/>
      <c r="R183" s="35"/>
      <c r="S183" s="35"/>
      <c r="T183" s="35"/>
      <c r="U183" s="35"/>
      <c r="V183" s="35"/>
      <c r="W183" s="35"/>
      <c r="X183" s="35"/>
      <c r="Y183" s="35"/>
      <c r="Z183" s="35"/>
      <c r="AA183" s="35"/>
      <c r="AB183" s="35"/>
      <c r="AC183" s="35"/>
      <c r="AD183" s="35"/>
      <c r="AE183" s="35"/>
      <c r="AF183" s="35"/>
      <c r="AG183" s="35"/>
      <c r="AH183" s="35"/>
      <c r="AI183" s="35"/>
      <c r="AJ183" s="35"/>
      <c r="AK183" s="35"/>
      <c r="AL183" s="35"/>
      <c r="AM183" s="35"/>
      <c r="AN183" s="35"/>
      <c r="AO183" s="35"/>
      <c r="AP183" s="35"/>
      <c r="AQ183" s="35"/>
      <c r="AR183" s="35"/>
      <c r="AS183" s="35"/>
      <c r="AT183" s="35"/>
      <c r="AU183" s="35"/>
      <c r="AV183" s="35"/>
      <c r="AW183" s="35"/>
      <c r="AX183" s="35"/>
      <c r="AY183" s="35"/>
      <c r="AZ183" s="35"/>
      <c r="BA183" s="35"/>
      <c r="BB183" s="35"/>
      <c r="BC183" s="35"/>
      <c r="BD183" s="35"/>
      <c r="BE183" s="35"/>
      <c r="BF183" s="35"/>
      <c r="BG183" s="35"/>
      <c r="BH183" s="35"/>
      <c r="BI183" s="35"/>
      <c r="BJ183" s="35"/>
      <c r="BK183" s="35"/>
      <c r="BL183" s="35"/>
      <c r="BM183" s="35"/>
      <c r="BN183" s="35"/>
      <c r="BO183" s="35"/>
      <c r="BP183" s="35"/>
      <c r="BQ183" s="35"/>
      <c r="BR183" s="35"/>
      <c r="BS183" s="35"/>
      <c r="BT183" s="35"/>
      <c r="BU183" s="35"/>
      <c r="BV183" s="35"/>
      <c r="BW183" s="35"/>
      <c r="BX183" s="35"/>
      <c r="BY183" s="35"/>
      <c r="BZ183" s="35"/>
      <c r="CA183" s="35"/>
      <c r="CB183" s="35"/>
      <c r="CC183" s="35"/>
      <c r="CD183" s="35"/>
      <c r="CE183" s="35"/>
      <c r="CF183" s="35"/>
      <c r="CG183" s="35"/>
      <c r="CH183" s="35"/>
      <c r="CI183" s="35"/>
      <c r="CJ183" s="35"/>
      <c r="CK183" s="35"/>
      <c r="CL183" s="35"/>
      <c r="CM183" s="35"/>
      <c r="CN183" s="35"/>
      <c r="CO183" s="35"/>
      <c r="CP183" s="35"/>
      <c r="CQ183" s="35"/>
      <c r="CR183" s="35"/>
      <c r="CS183" s="35"/>
      <c r="CT183" s="35"/>
      <c r="CU183" s="35"/>
      <c r="CV183" s="35"/>
      <c r="CW183" s="35"/>
      <c r="CX183" s="35"/>
      <c r="CY183" s="35"/>
      <c r="CZ183" s="35"/>
      <c r="DA183" s="35"/>
      <c r="DB183" s="35"/>
      <c r="DC183" s="35"/>
      <c r="DD183" s="35"/>
      <c r="DE183" s="35"/>
      <c r="DF183" s="35"/>
      <c r="DG183" s="35"/>
      <c r="DH183" s="35"/>
    </row>
    <row r="184" spans="2:112" ht="15.95" customHeight="1">
      <c r="B184" s="29">
        <v>110</v>
      </c>
      <c r="C184" s="26" t="s">
        <v>611</v>
      </c>
      <c r="D184" s="30" t="s">
        <v>368</v>
      </c>
      <c r="E184" s="57" t="s">
        <v>374</v>
      </c>
      <c r="F184" s="31">
        <f>SUM(F183+VLOOKUP(E183,'[1]변수 타입'!$B$5:$E$14,3,FALSE))</f>
        <v>1468</v>
      </c>
      <c r="G184" s="2" t="s">
        <v>612</v>
      </c>
      <c r="H184" s="62" t="str">
        <f>VLOOKUP(E184,'[1]변수 타입'!$B$5:$E$14,2,FALSE)</f>
        <v>int</v>
      </c>
      <c r="I184" s="138" t="s">
        <v>613</v>
      </c>
      <c r="J184" s="120" t="s">
        <v>614</v>
      </c>
      <c r="K184" s="122"/>
      <c r="L184" s="123" t="s">
        <v>615</v>
      </c>
      <c r="M184" s="35"/>
      <c r="N184" s="35"/>
      <c r="O184" s="35"/>
      <c r="P184" s="35"/>
      <c r="Q184" s="35"/>
      <c r="R184" s="35"/>
      <c r="S184" s="35"/>
      <c r="T184" s="35"/>
      <c r="U184" s="35"/>
      <c r="V184" s="35"/>
      <c r="W184" s="35"/>
      <c r="X184" s="35"/>
      <c r="Y184" s="35"/>
      <c r="Z184" s="35"/>
      <c r="AA184" s="35"/>
      <c r="AB184" s="35"/>
      <c r="AC184" s="35"/>
      <c r="AD184" s="35"/>
      <c r="AE184" s="35"/>
      <c r="AF184" s="35"/>
      <c r="AG184" s="35"/>
      <c r="AH184" s="35"/>
      <c r="AI184" s="35"/>
      <c r="AJ184" s="35"/>
      <c r="AK184" s="35"/>
      <c r="AL184" s="35"/>
      <c r="AM184" s="35"/>
      <c r="AN184" s="35"/>
      <c r="AO184" s="35"/>
      <c r="AP184" s="35"/>
      <c r="AQ184" s="35"/>
      <c r="AR184" s="35"/>
      <c r="AS184" s="35"/>
      <c r="AT184" s="35"/>
      <c r="AU184" s="35"/>
      <c r="AV184" s="35"/>
      <c r="AW184" s="35"/>
      <c r="AX184" s="35"/>
      <c r="AY184" s="35"/>
      <c r="AZ184" s="35"/>
      <c r="BA184" s="35"/>
      <c r="BB184" s="35"/>
      <c r="BC184" s="35"/>
      <c r="BD184" s="35"/>
      <c r="BE184" s="35"/>
      <c r="BF184" s="35"/>
      <c r="BG184" s="35"/>
      <c r="BH184" s="35"/>
      <c r="BI184" s="35"/>
      <c r="BJ184" s="35"/>
      <c r="BK184" s="35"/>
      <c r="BL184" s="35"/>
      <c r="BM184" s="35"/>
      <c r="BN184" s="35"/>
      <c r="BO184" s="35"/>
      <c r="BP184" s="35"/>
      <c r="BQ184" s="35"/>
      <c r="BR184" s="35"/>
      <c r="BS184" s="35"/>
      <c r="BT184" s="35"/>
      <c r="BU184" s="35"/>
      <c r="BV184" s="35"/>
      <c r="BW184" s="35"/>
      <c r="BX184" s="35"/>
      <c r="BY184" s="35"/>
      <c r="BZ184" s="35"/>
      <c r="CA184" s="35"/>
      <c r="CB184" s="35"/>
      <c r="CC184" s="35"/>
      <c r="CD184" s="35"/>
      <c r="CE184" s="35"/>
      <c r="CF184" s="35"/>
      <c r="CG184" s="35"/>
      <c r="CH184" s="35"/>
      <c r="CI184" s="35"/>
      <c r="CJ184" s="35"/>
      <c r="CK184" s="35"/>
      <c r="CL184" s="35"/>
      <c r="CM184" s="35"/>
      <c r="CN184" s="35"/>
      <c r="CO184" s="35"/>
      <c r="CP184" s="35"/>
      <c r="CQ184" s="35"/>
      <c r="CR184" s="35"/>
      <c r="CS184" s="35"/>
      <c r="CT184" s="35"/>
      <c r="CU184" s="35"/>
      <c r="CV184" s="35"/>
      <c r="CW184" s="35"/>
      <c r="CX184" s="35"/>
      <c r="CY184" s="35"/>
      <c r="CZ184" s="35"/>
      <c r="DA184" s="35"/>
      <c r="DB184" s="35"/>
      <c r="DC184" s="35"/>
      <c r="DD184" s="35"/>
      <c r="DE184" s="35"/>
      <c r="DF184" s="35"/>
      <c r="DG184" s="35"/>
      <c r="DH184" s="35"/>
    </row>
    <row r="185" spans="2:112" ht="15.95" customHeight="1">
      <c r="B185" s="29">
        <v>111</v>
      </c>
      <c r="C185" s="26" t="s">
        <v>611</v>
      </c>
      <c r="D185" s="30" t="s">
        <v>368</v>
      </c>
      <c r="E185" s="57" t="s">
        <v>374</v>
      </c>
      <c r="F185" s="31">
        <f>SUM(F184+VLOOKUP(E184,'[1]변수 타입'!$B$5:$E$14,3,FALSE))</f>
        <v>1472</v>
      </c>
      <c r="G185" s="2" t="s">
        <v>616</v>
      </c>
      <c r="H185" s="62" t="str">
        <f>VLOOKUP(E185,'[1]변수 타입'!$B$5:$E$14,2,FALSE)</f>
        <v>int</v>
      </c>
      <c r="I185" s="138" t="s">
        <v>617</v>
      </c>
      <c r="J185" s="120" t="s">
        <v>614</v>
      </c>
      <c r="K185" s="122"/>
      <c r="L185" s="123" t="s">
        <v>615</v>
      </c>
      <c r="M185" s="35"/>
      <c r="N185" s="35"/>
      <c r="O185" s="35"/>
      <c r="P185" s="35"/>
      <c r="Q185" s="35"/>
      <c r="R185" s="35"/>
      <c r="S185" s="35"/>
      <c r="T185" s="35"/>
      <c r="U185" s="35"/>
      <c r="V185" s="35"/>
      <c r="W185" s="35"/>
      <c r="X185" s="35"/>
      <c r="Y185" s="35"/>
      <c r="Z185" s="35"/>
      <c r="AA185" s="35"/>
      <c r="AB185" s="35"/>
      <c r="AC185" s="35"/>
      <c r="AD185" s="35"/>
      <c r="AE185" s="35"/>
      <c r="AF185" s="35"/>
      <c r="AG185" s="35"/>
      <c r="AH185" s="35"/>
      <c r="AI185" s="35"/>
      <c r="AJ185" s="35"/>
      <c r="AK185" s="35"/>
      <c r="AL185" s="35"/>
      <c r="AM185" s="35"/>
      <c r="AN185" s="35"/>
      <c r="AO185" s="35"/>
      <c r="AP185" s="35"/>
      <c r="AQ185" s="35"/>
      <c r="AR185" s="35"/>
      <c r="AS185" s="35"/>
      <c r="AT185" s="35"/>
      <c r="AU185" s="35"/>
      <c r="AV185" s="35"/>
      <c r="AW185" s="35"/>
      <c r="AX185" s="35"/>
      <c r="AY185" s="35"/>
      <c r="AZ185" s="35"/>
      <c r="BA185" s="35"/>
      <c r="BB185" s="35"/>
      <c r="BC185" s="35"/>
      <c r="BD185" s="35"/>
      <c r="BE185" s="35"/>
      <c r="BF185" s="35"/>
      <c r="BG185" s="35"/>
      <c r="BH185" s="35"/>
      <c r="BI185" s="35"/>
      <c r="BJ185" s="35"/>
      <c r="BK185" s="35"/>
      <c r="BL185" s="35"/>
      <c r="BM185" s="35"/>
      <c r="BN185" s="35"/>
      <c r="BO185" s="35"/>
      <c r="BP185" s="35"/>
      <c r="BQ185" s="35"/>
      <c r="BR185" s="35"/>
      <c r="BS185" s="35"/>
      <c r="BT185" s="35"/>
      <c r="BU185" s="35"/>
      <c r="BV185" s="35"/>
      <c r="BW185" s="35"/>
      <c r="BX185" s="35"/>
      <c r="BY185" s="35"/>
      <c r="BZ185" s="35"/>
      <c r="CA185" s="35"/>
      <c r="CB185" s="35"/>
      <c r="CC185" s="35"/>
      <c r="CD185" s="35"/>
      <c r="CE185" s="35"/>
      <c r="CF185" s="35"/>
      <c r="CG185" s="35"/>
      <c r="CH185" s="35"/>
      <c r="CI185" s="35"/>
      <c r="CJ185" s="35"/>
      <c r="CK185" s="35"/>
      <c r="CL185" s="35"/>
      <c r="CM185" s="35"/>
      <c r="CN185" s="35"/>
      <c r="CO185" s="35"/>
      <c r="CP185" s="35"/>
      <c r="CQ185" s="35"/>
      <c r="CR185" s="35"/>
      <c r="CS185" s="35"/>
      <c r="CT185" s="35"/>
      <c r="CU185" s="35"/>
      <c r="CV185" s="35"/>
      <c r="CW185" s="35"/>
      <c r="CX185" s="35"/>
      <c r="CY185" s="35"/>
      <c r="CZ185" s="35"/>
      <c r="DA185" s="35"/>
      <c r="DB185" s="35"/>
      <c r="DC185" s="35"/>
      <c r="DD185" s="35"/>
      <c r="DE185" s="35"/>
      <c r="DF185" s="35"/>
      <c r="DG185" s="35"/>
      <c r="DH185" s="35"/>
    </row>
    <row r="186" spans="2:112" ht="15.95" customHeight="1">
      <c r="B186" s="29">
        <v>112</v>
      </c>
      <c r="C186" s="26" t="s">
        <v>618</v>
      </c>
      <c r="D186" s="30" t="s">
        <v>368</v>
      </c>
      <c r="E186" s="57" t="s">
        <v>374</v>
      </c>
      <c r="F186" s="31">
        <f>SUM(F185+VLOOKUP(E185,'[1]변수 타입'!$B$5:$E$14,3,FALSE))</f>
        <v>1476</v>
      </c>
      <c r="G186" s="2" t="s">
        <v>619</v>
      </c>
      <c r="H186" s="62" t="str">
        <f>VLOOKUP(E186,'[1]변수 타입'!$B$5:$E$14,2,FALSE)</f>
        <v>int</v>
      </c>
      <c r="I186" s="138" t="s">
        <v>617</v>
      </c>
      <c r="J186" s="120" t="s">
        <v>620</v>
      </c>
      <c r="K186" s="122"/>
      <c r="L186" s="123" t="s">
        <v>621</v>
      </c>
      <c r="M186" s="35"/>
      <c r="N186" s="35"/>
      <c r="O186" s="35"/>
      <c r="P186" s="35"/>
      <c r="Q186" s="35"/>
      <c r="R186" s="35"/>
      <c r="S186" s="35"/>
      <c r="T186" s="35"/>
      <c r="U186" s="35"/>
      <c r="V186" s="35"/>
      <c r="W186" s="35"/>
      <c r="X186" s="35"/>
      <c r="Y186" s="35"/>
      <c r="Z186" s="35"/>
      <c r="AA186" s="35"/>
      <c r="AB186" s="35"/>
      <c r="AC186" s="35"/>
      <c r="AD186" s="35"/>
      <c r="AE186" s="35"/>
      <c r="AF186" s="35"/>
      <c r="AG186" s="35"/>
      <c r="AH186" s="35"/>
      <c r="AI186" s="35"/>
      <c r="AJ186" s="35"/>
      <c r="AK186" s="35"/>
      <c r="AL186" s="35"/>
      <c r="AM186" s="35"/>
      <c r="AN186" s="35"/>
      <c r="AO186" s="35"/>
      <c r="AP186" s="35"/>
      <c r="AQ186" s="35"/>
      <c r="AR186" s="35"/>
      <c r="AS186" s="35"/>
      <c r="AT186" s="35"/>
      <c r="AU186" s="35"/>
      <c r="AV186" s="35"/>
      <c r="AW186" s="35"/>
      <c r="AX186" s="35"/>
      <c r="AY186" s="35"/>
      <c r="AZ186" s="35"/>
      <c r="BA186" s="35"/>
      <c r="BB186" s="35"/>
      <c r="BC186" s="35"/>
      <c r="BD186" s="35"/>
      <c r="BE186" s="35"/>
      <c r="BF186" s="35"/>
      <c r="BG186" s="35"/>
      <c r="BH186" s="35"/>
      <c r="BI186" s="35"/>
      <c r="BJ186" s="35"/>
      <c r="BK186" s="35"/>
      <c r="BL186" s="35"/>
      <c r="BM186" s="35"/>
      <c r="BN186" s="35"/>
      <c r="BO186" s="35"/>
      <c r="BP186" s="35"/>
      <c r="BQ186" s="35"/>
      <c r="BR186" s="35"/>
      <c r="BS186" s="35"/>
      <c r="BT186" s="35"/>
      <c r="BU186" s="35"/>
      <c r="BV186" s="35"/>
      <c r="BW186" s="35"/>
      <c r="BX186" s="35"/>
      <c r="BY186" s="35"/>
      <c r="BZ186" s="35"/>
      <c r="CA186" s="35"/>
      <c r="CB186" s="35"/>
      <c r="CC186" s="35"/>
      <c r="CD186" s="35"/>
      <c r="CE186" s="35"/>
      <c r="CF186" s="35"/>
      <c r="CG186" s="35"/>
      <c r="CH186" s="35"/>
      <c r="CI186" s="35"/>
      <c r="CJ186" s="35"/>
      <c r="CK186" s="35"/>
      <c r="CL186" s="35"/>
      <c r="CM186" s="35"/>
      <c r="CN186" s="35"/>
      <c r="CO186" s="35"/>
      <c r="CP186" s="35"/>
      <c r="CQ186" s="35"/>
      <c r="CR186" s="35"/>
      <c r="CS186" s="35"/>
      <c r="CT186" s="35"/>
      <c r="CU186" s="35"/>
      <c r="CV186" s="35"/>
      <c r="CW186" s="35"/>
      <c r="CX186" s="35"/>
      <c r="CY186" s="35"/>
      <c r="CZ186" s="35"/>
      <c r="DA186" s="35"/>
      <c r="DB186" s="35"/>
      <c r="DC186" s="35"/>
      <c r="DD186" s="35"/>
      <c r="DE186" s="35"/>
      <c r="DF186" s="35"/>
      <c r="DG186" s="35"/>
      <c r="DH186" s="35"/>
    </row>
    <row r="187" spans="2:112" ht="15.95" customHeight="1">
      <c r="B187" s="29">
        <v>113</v>
      </c>
      <c r="C187" s="26" t="s">
        <v>618</v>
      </c>
      <c r="D187" s="30" t="s">
        <v>368</v>
      </c>
      <c r="E187" s="57" t="s">
        <v>374</v>
      </c>
      <c r="F187" s="31">
        <f>SUM(F186+VLOOKUP(E186,'[1]변수 타입'!$B$5:$E$14,3,FALSE))</f>
        <v>1480</v>
      </c>
      <c r="G187" s="2" t="s">
        <v>622</v>
      </c>
      <c r="H187" s="62" t="str">
        <f>VLOOKUP(E187,'[1]변수 타입'!$B$5:$E$14,2,FALSE)</f>
        <v>int</v>
      </c>
      <c r="I187" s="138" t="s">
        <v>617</v>
      </c>
      <c r="J187" s="120" t="s">
        <v>620</v>
      </c>
      <c r="K187" s="122"/>
      <c r="L187" s="123" t="s">
        <v>615</v>
      </c>
      <c r="M187" s="35"/>
      <c r="N187" s="35"/>
      <c r="O187" s="35"/>
      <c r="P187" s="35"/>
      <c r="Q187" s="35"/>
      <c r="R187" s="35"/>
      <c r="S187" s="35"/>
      <c r="T187" s="35"/>
      <c r="U187" s="35"/>
      <c r="V187" s="35"/>
      <c r="W187" s="35"/>
      <c r="X187" s="35"/>
      <c r="Y187" s="35"/>
      <c r="Z187" s="35"/>
      <c r="AA187" s="35"/>
      <c r="AB187" s="35"/>
      <c r="AC187" s="35"/>
      <c r="AD187" s="35"/>
      <c r="AE187" s="35"/>
      <c r="AF187" s="35"/>
      <c r="AG187" s="35"/>
      <c r="AH187" s="35"/>
      <c r="AI187" s="35"/>
      <c r="AJ187" s="35"/>
      <c r="AK187" s="35"/>
      <c r="AL187" s="35"/>
      <c r="AM187" s="35"/>
      <c r="AN187" s="35"/>
      <c r="AO187" s="35"/>
      <c r="AP187" s="35"/>
      <c r="AQ187" s="35"/>
      <c r="AR187" s="35"/>
      <c r="AS187" s="35"/>
      <c r="AT187" s="35"/>
      <c r="AU187" s="35"/>
      <c r="AV187" s="35"/>
      <c r="AW187" s="35"/>
      <c r="AX187" s="35"/>
      <c r="AY187" s="35"/>
      <c r="AZ187" s="35"/>
      <c r="BA187" s="35"/>
      <c r="BB187" s="35"/>
      <c r="BC187" s="35"/>
      <c r="BD187" s="35"/>
      <c r="BE187" s="35"/>
      <c r="BF187" s="35"/>
      <c r="BG187" s="35"/>
      <c r="BH187" s="35"/>
      <c r="BI187" s="35"/>
      <c r="BJ187" s="35"/>
      <c r="BK187" s="35"/>
      <c r="BL187" s="35"/>
      <c r="BM187" s="35"/>
      <c r="BN187" s="35"/>
      <c r="BO187" s="35"/>
      <c r="BP187" s="35"/>
      <c r="BQ187" s="35"/>
      <c r="BR187" s="35"/>
      <c r="BS187" s="35"/>
      <c r="BT187" s="35"/>
      <c r="BU187" s="35"/>
      <c r="BV187" s="35"/>
      <c r="BW187" s="35"/>
      <c r="BX187" s="35"/>
      <c r="BY187" s="35"/>
      <c r="BZ187" s="35"/>
      <c r="CA187" s="35"/>
      <c r="CB187" s="35"/>
      <c r="CC187" s="35"/>
      <c r="CD187" s="35"/>
      <c r="CE187" s="35"/>
      <c r="CF187" s="35"/>
      <c r="CG187" s="35"/>
      <c r="CH187" s="35"/>
      <c r="CI187" s="35"/>
      <c r="CJ187" s="35"/>
      <c r="CK187" s="35"/>
      <c r="CL187" s="35"/>
      <c r="CM187" s="35"/>
      <c r="CN187" s="35"/>
      <c r="CO187" s="35"/>
      <c r="CP187" s="35"/>
      <c r="CQ187" s="35"/>
      <c r="CR187" s="35"/>
      <c r="CS187" s="35"/>
      <c r="CT187" s="35"/>
      <c r="CU187" s="35"/>
      <c r="CV187" s="35"/>
      <c r="CW187" s="35"/>
      <c r="CX187" s="35"/>
      <c r="CY187" s="35"/>
      <c r="CZ187" s="35"/>
      <c r="DA187" s="35"/>
      <c r="DB187" s="35"/>
      <c r="DC187" s="35"/>
      <c r="DD187" s="35"/>
      <c r="DE187" s="35"/>
      <c r="DF187" s="35"/>
      <c r="DG187" s="35"/>
      <c r="DH187" s="35"/>
    </row>
    <row r="188" spans="2:112" ht="15.95" customHeight="1">
      <c r="B188" s="29">
        <v>114</v>
      </c>
      <c r="C188" s="26" t="s">
        <v>611</v>
      </c>
      <c r="D188" s="30" t="s">
        <v>368</v>
      </c>
      <c r="E188" s="57" t="s">
        <v>374</v>
      </c>
      <c r="F188" s="31">
        <f>SUM(F187+VLOOKUP(E187,'[1]변수 타입'!$B$5:$E$14,3,FALSE))</f>
        <v>1484</v>
      </c>
      <c r="G188" s="2" t="s">
        <v>623</v>
      </c>
      <c r="H188" s="62" t="str">
        <f>VLOOKUP(E180,'[1]변수 타입'!$B$5:$E$14,2,FALSE)</f>
        <v>int</v>
      </c>
      <c r="I188" s="138" t="s">
        <v>617</v>
      </c>
      <c r="J188" s="120" t="s">
        <v>620</v>
      </c>
      <c r="K188" s="122"/>
      <c r="L188" s="123" t="s">
        <v>615</v>
      </c>
      <c r="M188" s="35"/>
      <c r="N188" s="35"/>
      <c r="O188" s="35"/>
      <c r="P188" s="35"/>
      <c r="Q188" s="35"/>
      <c r="R188" s="35"/>
      <c r="S188" s="35"/>
      <c r="T188" s="35"/>
      <c r="U188" s="35"/>
      <c r="V188" s="35"/>
      <c r="W188" s="35"/>
      <c r="X188" s="35"/>
      <c r="Y188" s="35"/>
      <c r="Z188" s="35"/>
      <c r="AA188" s="35"/>
      <c r="AB188" s="35"/>
      <c r="AC188" s="35"/>
      <c r="AD188" s="35"/>
      <c r="AE188" s="35"/>
      <c r="AF188" s="35"/>
      <c r="AG188" s="35"/>
      <c r="AH188" s="35"/>
      <c r="AI188" s="35"/>
      <c r="AJ188" s="35"/>
      <c r="AK188" s="35"/>
      <c r="AL188" s="35"/>
      <c r="AM188" s="35"/>
      <c r="AN188" s="35"/>
      <c r="AO188" s="35"/>
      <c r="AP188" s="35"/>
      <c r="AQ188" s="35"/>
      <c r="AR188" s="35"/>
      <c r="AS188" s="35"/>
      <c r="AT188" s="35"/>
      <c r="AU188" s="35"/>
      <c r="AV188" s="35"/>
      <c r="AW188" s="35"/>
      <c r="AX188" s="35"/>
      <c r="AY188" s="35"/>
      <c r="AZ188" s="35"/>
      <c r="BA188" s="35"/>
      <c r="BB188" s="35"/>
      <c r="BC188" s="35"/>
      <c r="BD188" s="35"/>
      <c r="BE188" s="35"/>
      <c r="BF188" s="35"/>
      <c r="BG188" s="35"/>
      <c r="BH188" s="35"/>
      <c r="BI188" s="35"/>
      <c r="BJ188" s="35"/>
      <c r="BK188" s="35"/>
      <c r="BL188" s="35"/>
      <c r="BM188" s="35"/>
      <c r="BN188" s="35"/>
      <c r="BO188" s="35"/>
      <c r="BP188" s="35"/>
      <c r="BQ188" s="35"/>
      <c r="BR188" s="35"/>
      <c r="BS188" s="35"/>
      <c r="BT188" s="35"/>
      <c r="BU188" s="35"/>
      <c r="BV188" s="35"/>
      <c r="BW188" s="35"/>
      <c r="BX188" s="35"/>
      <c r="BY188" s="35"/>
      <c r="BZ188" s="35"/>
      <c r="CA188" s="35"/>
      <c r="CB188" s="35"/>
      <c r="CC188" s="35"/>
      <c r="CD188" s="35"/>
      <c r="CE188" s="35"/>
      <c r="CF188" s="35"/>
      <c r="CG188" s="35"/>
      <c r="CH188" s="35"/>
      <c r="CI188" s="35"/>
      <c r="CJ188" s="35"/>
      <c r="CK188" s="35"/>
      <c r="CL188" s="35"/>
      <c r="CM188" s="35"/>
      <c r="CN188" s="35"/>
      <c r="CO188" s="35"/>
      <c r="CP188" s="35"/>
      <c r="CQ188" s="35"/>
      <c r="CR188" s="35"/>
      <c r="CS188" s="35"/>
      <c r="CT188" s="35"/>
      <c r="CU188" s="35"/>
      <c r="CV188" s="35"/>
      <c r="CW188" s="35"/>
      <c r="CX188" s="35"/>
      <c r="CY188" s="35"/>
      <c r="CZ188" s="35"/>
      <c r="DA188" s="35"/>
      <c r="DB188" s="35"/>
      <c r="DC188" s="35"/>
      <c r="DD188" s="35"/>
      <c r="DE188" s="35"/>
      <c r="DF188" s="35"/>
      <c r="DG188" s="35"/>
      <c r="DH188" s="35"/>
    </row>
    <row r="189" spans="2:112" ht="15.95" customHeight="1">
      <c r="B189" s="29">
        <v>115</v>
      </c>
      <c r="C189" s="26" t="s">
        <v>618</v>
      </c>
      <c r="D189" s="30" t="s">
        <v>368</v>
      </c>
      <c r="E189" s="57" t="s">
        <v>374</v>
      </c>
      <c r="F189" s="31">
        <f>SUM(F188+VLOOKUP(E188,'[1]변수 타입'!$B$5:$E$14,3,FALSE))</f>
        <v>1488</v>
      </c>
      <c r="G189" s="2" t="s">
        <v>624</v>
      </c>
      <c r="H189" s="62" t="str">
        <f>VLOOKUP(E181,'[1]변수 타입'!$B$5:$E$14,2,FALSE)</f>
        <v>int</v>
      </c>
      <c r="I189" s="138" t="s">
        <v>617</v>
      </c>
      <c r="J189" s="120" t="s">
        <v>620</v>
      </c>
      <c r="K189" s="122"/>
      <c r="L189" s="123" t="s">
        <v>621</v>
      </c>
      <c r="M189" s="35"/>
      <c r="N189" s="35"/>
      <c r="O189" s="35"/>
      <c r="P189" s="35"/>
      <c r="Q189" s="35"/>
      <c r="R189" s="35"/>
      <c r="S189" s="35"/>
      <c r="T189" s="35"/>
      <c r="U189" s="35"/>
      <c r="V189" s="35"/>
      <c r="W189" s="35"/>
      <c r="X189" s="35"/>
      <c r="Y189" s="35"/>
      <c r="Z189" s="35"/>
      <c r="AA189" s="35"/>
      <c r="AB189" s="35"/>
      <c r="AC189" s="35"/>
      <c r="AD189" s="35"/>
      <c r="AE189" s="35"/>
      <c r="AF189" s="35"/>
      <c r="AG189" s="35"/>
      <c r="AH189" s="35"/>
      <c r="AI189" s="35"/>
      <c r="AJ189" s="35"/>
      <c r="AK189" s="35"/>
      <c r="AL189" s="35"/>
      <c r="AM189" s="35"/>
      <c r="AN189" s="35"/>
      <c r="AO189" s="35"/>
      <c r="AP189" s="35"/>
      <c r="AQ189" s="35"/>
      <c r="AR189" s="35"/>
      <c r="AS189" s="35"/>
      <c r="AT189" s="35"/>
      <c r="AU189" s="35"/>
      <c r="AV189" s="35"/>
      <c r="AW189" s="35"/>
      <c r="AX189" s="35"/>
      <c r="AY189" s="35"/>
      <c r="AZ189" s="35"/>
      <c r="BA189" s="35"/>
      <c r="BB189" s="35"/>
      <c r="BC189" s="35"/>
      <c r="BD189" s="35"/>
      <c r="BE189" s="35"/>
      <c r="BF189" s="35"/>
      <c r="BG189" s="35"/>
      <c r="BH189" s="35"/>
      <c r="BI189" s="35"/>
      <c r="BJ189" s="35"/>
      <c r="BK189" s="35"/>
      <c r="BL189" s="35"/>
      <c r="BM189" s="35"/>
      <c r="BN189" s="35"/>
      <c r="BO189" s="35"/>
      <c r="BP189" s="35"/>
      <c r="BQ189" s="35"/>
      <c r="BR189" s="35"/>
      <c r="BS189" s="35"/>
      <c r="BT189" s="35"/>
      <c r="BU189" s="35"/>
      <c r="BV189" s="35"/>
      <c r="BW189" s="35"/>
      <c r="BX189" s="35"/>
      <c r="BY189" s="35"/>
      <c r="BZ189" s="35"/>
      <c r="CA189" s="35"/>
      <c r="CB189" s="35"/>
      <c r="CC189" s="35"/>
      <c r="CD189" s="35"/>
      <c r="CE189" s="35"/>
      <c r="CF189" s="35"/>
      <c r="CG189" s="35"/>
      <c r="CH189" s="35"/>
      <c r="CI189" s="35"/>
      <c r="CJ189" s="35"/>
      <c r="CK189" s="35"/>
      <c r="CL189" s="35"/>
      <c r="CM189" s="35"/>
      <c r="CN189" s="35"/>
      <c r="CO189" s="35"/>
      <c r="CP189" s="35"/>
      <c r="CQ189" s="35"/>
      <c r="CR189" s="35"/>
      <c r="CS189" s="35"/>
      <c r="CT189" s="35"/>
      <c r="CU189" s="35"/>
      <c r="CV189" s="35"/>
      <c r="CW189" s="35"/>
      <c r="CX189" s="35"/>
      <c r="CY189" s="35"/>
      <c r="CZ189" s="35"/>
      <c r="DA189" s="35"/>
      <c r="DB189" s="35"/>
      <c r="DC189" s="35"/>
      <c r="DD189" s="35"/>
      <c r="DE189" s="35"/>
      <c r="DF189" s="35"/>
      <c r="DG189" s="35"/>
      <c r="DH189" s="35"/>
    </row>
    <row r="190" spans="2:112" ht="15.95" customHeight="1">
      <c r="B190" s="29">
        <v>116</v>
      </c>
      <c r="C190" s="26" t="s">
        <v>618</v>
      </c>
      <c r="D190" s="30" t="s">
        <v>368</v>
      </c>
      <c r="E190" s="57" t="s">
        <v>374</v>
      </c>
      <c r="F190" s="31">
        <f>SUM(F189+VLOOKUP(E189,'[1]변수 타입'!$B$5:$E$14,3,FALSE))</f>
        <v>1492</v>
      </c>
      <c r="G190" s="2" t="s">
        <v>625</v>
      </c>
      <c r="H190" s="62" t="str">
        <f>VLOOKUP(E182,'[1]변수 타입'!$B$5:$E$14,2,FALSE)</f>
        <v>int</v>
      </c>
      <c r="I190" s="138" t="s">
        <v>617</v>
      </c>
      <c r="J190" s="120" t="s">
        <v>620</v>
      </c>
      <c r="K190" s="122"/>
      <c r="L190" s="123" t="s">
        <v>615</v>
      </c>
      <c r="M190" s="35"/>
      <c r="N190" s="35"/>
      <c r="O190" s="35"/>
      <c r="P190" s="35"/>
      <c r="Q190" s="35"/>
      <c r="R190" s="35"/>
      <c r="S190" s="35"/>
      <c r="T190" s="35"/>
      <c r="U190" s="35"/>
      <c r="V190" s="35"/>
      <c r="W190" s="35"/>
      <c r="X190" s="35"/>
      <c r="Y190" s="35"/>
      <c r="Z190" s="35"/>
      <c r="AA190" s="35"/>
      <c r="AB190" s="35"/>
      <c r="AC190" s="35"/>
      <c r="AD190" s="35"/>
      <c r="AE190" s="35"/>
      <c r="AF190" s="35"/>
      <c r="AG190" s="35"/>
      <c r="AH190" s="35"/>
      <c r="AI190" s="35"/>
      <c r="AJ190" s="35"/>
      <c r="AK190" s="35"/>
      <c r="AL190" s="35"/>
      <c r="AM190" s="35"/>
      <c r="AN190" s="35"/>
      <c r="AO190" s="35"/>
      <c r="AP190" s="35"/>
      <c r="AQ190" s="35"/>
      <c r="AR190" s="35"/>
      <c r="AS190" s="35"/>
      <c r="AT190" s="35"/>
      <c r="AU190" s="35"/>
      <c r="AV190" s="35"/>
      <c r="AW190" s="35"/>
      <c r="AX190" s="35"/>
      <c r="AY190" s="35"/>
      <c r="AZ190" s="35"/>
      <c r="BA190" s="35"/>
      <c r="BB190" s="35"/>
      <c r="BC190" s="35"/>
      <c r="BD190" s="35"/>
      <c r="BE190" s="35"/>
      <c r="BF190" s="35"/>
      <c r="BG190" s="35"/>
      <c r="BH190" s="35"/>
      <c r="BI190" s="35"/>
      <c r="BJ190" s="35"/>
      <c r="BK190" s="35"/>
      <c r="BL190" s="35"/>
      <c r="BM190" s="35"/>
      <c r="BN190" s="35"/>
      <c r="BO190" s="35"/>
      <c r="BP190" s="35"/>
      <c r="BQ190" s="35"/>
      <c r="BR190" s="35"/>
      <c r="BS190" s="35"/>
      <c r="BT190" s="35"/>
      <c r="BU190" s="35"/>
      <c r="BV190" s="35"/>
      <c r="BW190" s="35"/>
      <c r="BX190" s="35"/>
      <c r="BY190" s="35"/>
      <c r="BZ190" s="35"/>
      <c r="CA190" s="35"/>
      <c r="CB190" s="35"/>
      <c r="CC190" s="35"/>
      <c r="CD190" s="35"/>
      <c r="CE190" s="35"/>
      <c r="CF190" s="35"/>
      <c r="CG190" s="35"/>
      <c r="CH190" s="35"/>
      <c r="CI190" s="35"/>
      <c r="CJ190" s="35"/>
      <c r="CK190" s="35"/>
      <c r="CL190" s="35"/>
      <c r="CM190" s="35"/>
      <c r="CN190" s="35"/>
      <c r="CO190" s="35"/>
      <c r="CP190" s="35"/>
      <c r="CQ190" s="35"/>
      <c r="CR190" s="35"/>
      <c r="CS190" s="35"/>
      <c r="CT190" s="35"/>
      <c r="CU190" s="35"/>
      <c r="CV190" s="35"/>
      <c r="CW190" s="35"/>
      <c r="CX190" s="35"/>
      <c r="CY190" s="35"/>
      <c r="CZ190" s="35"/>
      <c r="DA190" s="35"/>
      <c r="DB190" s="35"/>
      <c r="DC190" s="35"/>
      <c r="DD190" s="35"/>
      <c r="DE190" s="35"/>
      <c r="DF190" s="35"/>
      <c r="DG190" s="35"/>
      <c r="DH190" s="35"/>
    </row>
    <row r="191" spans="2:112" ht="15.95" customHeight="1">
      <c r="B191" s="29">
        <v>117</v>
      </c>
      <c r="C191" s="26" t="s">
        <v>618</v>
      </c>
      <c r="D191" s="30" t="s">
        <v>368</v>
      </c>
      <c r="E191" s="57" t="s">
        <v>374</v>
      </c>
      <c r="F191" s="31">
        <f>SUM(F190+VLOOKUP(E190,'[1]변수 타입'!$B$5:$E$14,3,FALSE))</f>
        <v>1496</v>
      </c>
      <c r="G191" s="2" t="s">
        <v>626</v>
      </c>
      <c r="H191" s="62" t="str">
        <f>VLOOKUP(E183,'[1]변수 타입'!$B$5:$E$14,2,FALSE)</f>
        <v>int</v>
      </c>
      <c r="I191" s="10" t="s">
        <v>627</v>
      </c>
      <c r="J191" s="120" t="s">
        <v>620</v>
      </c>
      <c r="K191" s="122"/>
      <c r="L191" s="123" t="s">
        <v>621</v>
      </c>
      <c r="M191" s="35"/>
      <c r="N191" s="35"/>
      <c r="O191" s="35"/>
      <c r="P191" s="35"/>
      <c r="Q191" s="35"/>
      <c r="R191" s="35"/>
      <c r="S191" s="35"/>
      <c r="T191" s="35"/>
      <c r="U191" s="35"/>
      <c r="V191" s="35"/>
      <c r="W191" s="35"/>
      <c r="X191" s="35"/>
      <c r="Y191" s="35"/>
      <c r="Z191" s="35"/>
      <c r="AA191" s="35"/>
      <c r="AB191" s="35"/>
      <c r="AC191" s="35"/>
      <c r="AD191" s="35"/>
      <c r="AE191" s="35"/>
      <c r="AF191" s="35"/>
      <c r="AG191" s="35"/>
      <c r="AH191" s="35"/>
      <c r="AI191" s="35"/>
      <c r="AJ191" s="35"/>
      <c r="AK191" s="35"/>
      <c r="AL191" s="35"/>
      <c r="AM191" s="35"/>
      <c r="AN191" s="35"/>
      <c r="AO191" s="35"/>
      <c r="AP191" s="35"/>
      <c r="AQ191" s="35"/>
      <c r="AR191" s="35"/>
      <c r="AS191" s="35"/>
      <c r="AT191" s="35"/>
      <c r="AU191" s="35"/>
      <c r="AV191" s="35"/>
      <c r="AW191" s="35"/>
      <c r="AX191" s="35"/>
      <c r="AY191" s="35"/>
      <c r="AZ191" s="35"/>
      <c r="BA191" s="35"/>
      <c r="BB191" s="35"/>
      <c r="BC191" s="35"/>
      <c r="BD191" s="35"/>
      <c r="BE191" s="35"/>
      <c r="BF191" s="35"/>
      <c r="BG191" s="35"/>
      <c r="BH191" s="35"/>
      <c r="BI191" s="35"/>
      <c r="BJ191" s="35"/>
      <c r="BK191" s="35"/>
      <c r="BL191" s="35"/>
      <c r="BM191" s="35"/>
      <c r="BN191" s="35"/>
      <c r="BO191" s="35"/>
      <c r="BP191" s="35"/>
      <c r="BQ191" s="35"/>
      <c r="BR191" s="35"/>
      <c r="BS191" s="35"/>
      <c r="BT191" s="35"/>
      <c r="BU191" s="35"/>
      <c r="BV191" s="35"/>
      <c r="BW191" s="35"/>
      <c r="BX191" s="35"/>
      <c r="BY191" s="35"/>
      <c r="BZ191" s="35"/>
      <c r="CA191" s="35"/>
      <c r="CB191" s="35"/>
      <c r="CC191" s="35"/>
      <c r="CD191" s="35"/>
      <c r="CE191" s="35"/>
      <c r="CF191" s="35"/>
      <c r="CG191" s="35"/>
      <c r="CH191" s="35"/>
      <c r="CI191" s="35"/>
      <c r="CJ191" s="35"/>
      <c r="CK191" s="35"/>
      <c r="CL191" s="35"/>
      <c r="CM191" s="35"/>
      <c r="CN191" s="35"/>
      <c r="CO191" s="35"/>
      <c r="CP191" s="35"/>
      <c r="CQ191" s="35"/>
      <c r="CR191" s="35"/>
      <c r="CS191" s="35"/>
      <c r="CT191" s="35"/>
      <c r="CU191" s="35"/>
      <c r="CV191" s="35"/>
      <c r="CW191" s="35"/>
      <c r="CX191" s="35"/>
      <c r="CY191" s="35"/>
      <c r="CZ191" s="35"/>
      <c r="DA191" s="35"/>
      <c r="DB191" s="35"/>
      <c r="DC191" s="35"/>
      <c r="DD191" s="35"/>
      <c r="DE191" s="35"/>
      <c r="DF191" s="35"/>
      <c r="DG191" s="35"/>
      <c r="DH191" s="35"/>
    </row>
    <row r="192" spans="2:112" ht="15.95" customHeight="1">
      <c r="B192" s="29">
        <v>118</v>
      </c>
      <c r="C192" s="26" t="s">
        <v>618</v>
      </c>
      <c r="D192" s="26" t="s">
        <v>368</v>
      </c>
      <c r="E192" s="57" t="s">
        <v>374</v>
      </c>
      <c r="F192" s="218">
        <f>SUM(F191+VLOOKUP(E191,'[1]변수 타입'!$B$5:$E$14,3,FALSE))</f>
        <v>1500</v>
      </c>
      <c r="G192" s="2" t="s">
        <v>628</v>
      </c>
      <c r="H192" s="62" t="str">
        <f>VLOOKUP(E184,'[1]변수 타입'!$B$5:$E$14,2,FALSE)</f>
        <v>int</v>
      </c>
      <c r="I192" s="10" t="s">
        <v>627</v>
      </c>
      <c r="J192" s="120" t="s">
        <v>620</v>
      </c>
      <c r="K192" s="122"/>
      <c r="L192" s="123" t="s">
        <v>615</v>
      </c>
      <c r="M192" s="35"/>
      <c r="N192" s="35"/>
      <c r="O192" s="35"/>
      <c r="P192" s="35"/>
      <c r="Q192" s="35"/>
      <c r="R192" s="35"/>
      <c r="S192" s="35"/>
      <c r="T192" s="35"/>
      <c r="U192" s="35"/>
      <c r="V192" s="35"/>
      <c r="W192" s="35"/>
      <c r="X192" s="35"/>
      <c r="Y192" s="35"/>
      <c r="Z192" s="35"/>
      <c r="AA192" s="35"/>
      <c r="AB192" s="35"/>
      <c r="AC192" s="35"/>
      <c r="AD192" s="35"/>
      <c r="AE192" s="35"/>
      <c r="AF192" s="35"/>
      <c r="AG192" s="35"/>
      <c r="AH192" s="35"/>
      <c r="AI192" s="35"/>
      <c r="AJ192" s="35"/>
      <c r="AK192" s="35"/>
      <c r="AL192" s="35"/>
      <c r="AM192" s="35"/>
      <c r="AN192" s="35"/>
      <c r="AO192" s="35"/>
      <c r="AP192" s="35"/>
      <c r="AQ192" s="35"/>
      <c r="AR192" s="35"/>
      <c r="AS192" s="35"/>
      <c r="AT192" s="35"/>
      <c r="AU192" s="35"/>
      <c r="AV192" s="35"/>
      <c r="AW192" s="35"/>
      <c r="AX192" s="35"/>
      <c r="AY192" s="35"/>
      <c r="AZ192" s="35"/>
      <c r="BA192" s="35"/>
      <c r="BB192" s="35"/>
      <c r="BC192" s="35"/>
      <c r="BD192" s="35"/>
      <c r="BE192" s="35"/>
      <c r="BF192" s="35"/>
      <c r="BG192" s="35"/>
      <c r="BH192" s="35"/>
      <c r="BI192" s="35"/>
      <c r="BJ192" s="35"/>
      <c r="BK192" s="35"/>
      <c r="BL192" s="35"/>
      <c r="BM192" s="35"/>
      <c r="BN192" s="35"/>
      <c r="BO192" s="35"/>
      <c r="BP192" s="35"/>
      <c r="BQ192" s="35"/>
      <c r="BR192" s="35"/>
      <c r="BS192" s="35"/>
      <c r="BT192" s="35"/>
      <c r="BU192" s="35"/>
      <c r="BV192" s="35"/>
      <c r="BW192" s="35"/>
      <c r="BX192" s="35"/>
      <c r="BY192" s="35"/>
      <c r="BZ192" s="35"/>
      <c r="CA192" s="35"/>
      <c r="CB192" s="35"/>
      <c r="CC192" s="35"/>
      <c r="CD192" s="35"/>
      <c r="CE192" s="35"/>
      <c r="CF192" s="35"/>
      <c r="CG192" s="35"/>
      <c r="CH192" s="35"/>
      <c r="CI192" s="35"/>
      <c r="CJ192" s="35"/>
      <c r="CK192" s="35"/>
      <c r="CL192" s="35"/>
      <c r="CM192" s="35"/>
      <c r="CN192" s="35"/>
      <c r="CO192" s="35"/>
      <c r="CP192" s="35"/>
      <c r="CQ192" s="35"/>
      <c r="CR192" s="35"/>
      <c r="CS192" s="35"/>
      <c r="CT192" s="35"/>
      <c r="CU192" s="35"/>
      <c r="CV192" s="35"/>
      <c r="CW192" s="35"/>
      <c r="CX192" s="35"/>
      <c r="CY192" s="35"/>
      <c r="CZ192" s="35"/>
      <c r="DA192" s="35"/>
      <c r="DB192" s="35"/>
      <c r="DC192" s="35"/>
      <c r="DD192" s="35"/>
      <c r="DE192" s="35"/>
      <c r="DF192" s="35"/>
      <c r="DG192" s="35"/>
      <c r="DH192" s="35"/>
    </row>
    <row r="193" spans="2:112" ht="15.95" customHeight="1">
      <c r="B193" s="29">
        <v>119</v>
      </c>
      <c r="C193" s="26" t="s">
        <v>618</v>
      </c>
      <c r="D193" s="26" t="s">
        <v>368</v>
      </c>
      <c r="E193" s="57" t="s">
        <v>374</v>
      </c>
      <c r="F193" s="218">
        <f>SUM(F192+VLOOKUP(E192,'[1]변수 타입'!$B$5:$E$14,3,FALSE))</f>
        <v>1504</v>
      </c>
      <c r="G193" s="2" t="s">
        <v>629</v>
      </c>
      <c r="H193" s="62" t="str">
        <f>VLOOKUP(E185,'[1]변수 타입'!$B$5:$E$14,2,FALSE)</f>
        <v>int</v>
      </c>
      <c r="I193" s="10" t="s">
        <v>630</v>
      </c>
      <c r="J193" s="120" t="s">
        <v>620</v>
      </c>
      <c r="K193" s="122"/>
      <c r="L193" s="123" t="s">
        <v>615</v>
      </c>
      <c r="M193" s="35"/>
      <c r="N193" s="35"/>
      <c r="O193" s="35"/>
      <c r="P193" s="35"/>
      <c r="Q193" s="35"/>
      <c r="R193" s="35"/>
      <c r="S193" s="35"/>
      <c r="T193" s="35"/>
      <c r="U193" s="35"/>
      <c r="V193" s="35"/>
      <c r="W193" s="35"/>
      <c r="X193" s="35"/>
      <c r="Y193" s="35"/>
      <c r="Z193" s="35"/>
      <c r="AA193" s="35"/>
      <c r="AB193" s="35"/>
      <c r="AC193" s="35"/>
      <c r="AD193" s="35"/>
      <c r="AE193" s="35"/>
      <c r="AF193" s="35"/>
      <c r="AG193" s="35"/>
      <c r="AH193" s="35"/>
      <c r="AI193" s="35"/>
      <c r="AJ193" s="35"/>
      <c r="AK193" s="35"/>
      <c r="AL193" s="35"/>
      <c r="AM193" s="35"/>
      <c r="AN193" s="35"/>
      <c r="AO193" s="35"/>
      <c r="AP193" s="35"/>
      <c r="AQ193" s="35"/>
      <c r="AR193" s="35"/>
      <c r="AS193" s="35"/>
      <c r="AT193" s="35"/>
      <c r="AU193" s="35"/>
      <c r="AV193" s="35"/>
      <c r="AW193" s="35"/>
      <c r="AX193" s="35"/>
      <c r="AY193" s="35"/>
      <c r="AZ193" s="35"/>
      <c r="BA193" s="35"/>
      <c r="BB193" s="35"/>
      <c r="BC193" s="35"/>
      <c r="BD193" s="35"/>
      <c r="BE193" s="35"/>
      <c r="BF193" s="35"/>
      <c r="BG193" s="35"/>
      <c r="BH193" s="35"/>
      <c r="BI193" s="35"/>
      <c r="BJ193" s="35"/>
      <c r="BK193" s="35"/>
      <c r="BL193" s="35"/>
      <c r="BM193" s="35"/>
      <c r="BN193" s="35"/>
      <c r="BO193" s="35"/>
      <c r="BP193" s="35"/>
      <c r="BQ193" s="35"/>
      <c r="BR193" s="35"/>
      <c r="BS193" s="35"/>
      <c r="BT193" s="35"/>
      <c r="BU193" s="35"/>
      <c r="BV193" s="35"/>
      <c r="BW193" s="35"/>
      <c r="BX193" s="35"/>
      <c r="BY193" s="35"/>
      <c r="BZ193" s="35"/>
      <c r="CA193" s="35"/>
      <c r="CB193" s="35"/>
      <c r="CC193" s="35"/>
      <c r="CD193" s="35"/>
      <c r="CE193" s="35"/>
      <c r="CF193" s="35"/>
      <c r="CG193" s="35"/>
      <c r="CH193" s="35"/>
      <c r="CI193" s="35"/>
      <c r="CJ193" s="35"/>
      <c r="CK193" s="35"/>
      <c r="CL193" s="35"/>
      <c r="CM193" s="35"/>
      <c r="CN193" s="35"/>
      <c r="CO193" s="35"/>
      <c r="CP193" s="35"/>
      <c r="CQ193" s="35"/>
      <c r="CR193" s="35"/>
      <c r="CS193" s="35"/>
      <c r="CT193" s="35"/>
      <c r="CU193" s="35"/>
      <c r="CV193" s="35"/>
      <c r="CW193" s="35"/>
      <c r="CX193" s="35"/>
      <c r="CY193" s="35"/>
      <c r="CZ193" s="35"/>
      <c r="DA193" s="35"/>
      <c r="DB193" s="35"/>
      <c r="DC193" s="35"/>
      <c r="DD193" s="35"/>
      <c r="DE193" s="35"/>
      <c r="DF193" s="35"/>
      <c r="DG193" s="35"/>
      <c r="DH193" s="35"/>
    </row>
    <row r="194" spans="2:112" ht="15.95" customHeight="1">
      <c r="B194" s="29">
        <v>120</v>
      </c>
      <c r="C194" s="26" t="s">
        <v>618</v>
      </c>
      <c r="D194" s="26" t="s">
        <v>368</v>
      </c>
      <c r="E194" s="57" t="s">
        <v>374</v>
      </c>
      <c r="F194" s="218">
        <f>SUM(F193+VLOOKUP(E193,'[1]변수 타입'!$B$5:$E$14,3,FALSE))</f>
        <v>1508</v>
      </c>
      <c r="G194" s="2" t="s">
        <v>631</v>
      </c>
      <c r="H194" s="62" t="str">
        <f>VLOOKUP(E186,'[1]변수 타입'!$B$5:$E$14,2,FALSE)</f>
        <v>int</v>
      </c>
      <c r="I194" s="10" t="s">
        <v>630</v>
      </c>
      <c r="J194" s="120" t="s">
        <v>633</v>
      </c>
      <c r="K194" s="122"/>
      <c r="L194" s="123" t="s">
        <v>615</v>
      </c>
      <c r="M194" s="35"/>
      <c r="N194" s="35"/>
      <c r="O194" s="35"/>
      <c r="P194" s="35"/>
      <c r="Q194" s="35"/>
      <c r="R194" s="35"/>
      <c r="S194" s="35"/>
      <c r="T194" s="35"/>
      <c r="U194" s="35"/>
      <c r="V194" s="35"/>
      <c r="W194" s="35"/>
      <c r="X194" s="35"/>
      <c r="Y194" s="35"/>
      <c r="Z194" s="35"/>
      <c r="AA194" s="35"/>
      <c r="AB194" s="35"/>
      <c r="AC194" s="35"/>
      <c r="AD194" s="35"/>
      <c r="AE194" s="35"/>
      <c r="AF194" s="35"/>
      <c r="AG194" s="35"/>
      <c r="AH194" s="35"/>
      <c r="AI194" s="35"/>
      <c r="AJ194" s="35"/>
      <c r="AK194" s="35"/>
      <c r="AL194" s="35"/>
      <c r="AM194" s="35"/>
      <c r="AN194" s="35"/>
      <c r="AO194" s="35"/>
      <c r="AP194" s="35"/>
      <c r="AQ194" s="35"/>
      <c r="AR194" s="35"/>
      <c r="AS194" s="35"/>
      <c r="AT194" s="35"/>
      <c r="AU194" s="35"/>
      <c r="AV194" s="35"/>
      <c r="AW194" s="35"/>
      <c r="AX194" s="35"/>
      <c r="AY194" s="35"/>
      <c r="AZ194" s="35"/>
      <c r="BA194" s="35"/>
      <c r="BB194" s="35"/>
      <c r="BC194" s="35"/>
      <c r="BD194" s="35"/>
      <c r="BE194" s="35"/>
      <c r="BF194" s="35"/>
      <c r="BG194" s="35"/>
      <c r="BH194" s="35"/>
      <c r="BI194" s="35"/>
      <c r="BJ194" s="35"/>
      <c r="BK194" s="35"/>
      <c r="BL194" s="35"/>
      <c r="BM194" s="35"/>
      <c r="BN194" s="35"/>
      <c r="BO194" s="35"/>
      <c r="BP194" s="35"/>
      <c r="BQ194" s="35"/>
      <c r="BR194" s="35"/>
      <c r="BS194" s="35"/>
      <c r="BT194" s="35"/>
      <c r="BU194" s="35"/>
      <c r="BV194" s="35"/>
      <c r="BW194" s="35"/>
      <c r="BX194" s="35"/>
      <c r="BY194" s="35"/>
      <c r="BZ194" s="35"/>
      <c r="CA194" s="35"/>
      <c r="CB194" s="35"/>
      <c r="CC194" s="35"/>
      <c r="CD194" s="35"/>
      <c r="CE194" s="35"/>
      <c r="CF194" s="35"/>
      <c r="CG194" s="35"/>
      <c r="CH194" s="35"/>
      <c r="CI194" s="35"/>
      <c r="CJ194" s="35"/>
      <c r="CK194" s="35"/>
      <c r="CL194" s="35"/>
      <c r="CM194" s="35"/>
      <c r="CN194" s="35"/>
      <c r="CO194" s="35"/>
      <c r="CP194" s="35"/>
      <c r="CQ194" s="35"/>
      <c r="CR194" s="35"/>
      <c r="CS194" s="35"/>
      <c r="CT194" s="35"/>
      <c r="CU194" s="35"/>
      <c r="CV194" s="35"/>
      <c r="CW194" s="35"/>
      <c r="CX194" s="35"/>
      <c r="CY194" s="35"/>
      <c r="CZ194" s="35"/>
      <c r="DA194" s="35"/>
      <c r="DB194" s="35"/>
      <c r="DC194" s="35"/>
      <c r="DD194" s="35"/>
      <c r="DE194" s="35"/>
      <c r="DF194" s="35"/>
      <c r="DG194" s="35"/>
      <c r="DH194" s="35"/>
    </row>
    <row r="195" spans="2:112" ht="15.95" customHeight="1">
      <c r="B195" s="29">
        <v>121</v>
      </c>
      <c r="C195" s="26" t="s">
        <v>618</v>
      </c>
      <c r="D195" s="26" t="s">
        <v>368</v>
      </c>
      <c r="E195" s="57" t="s">
        <v>374</v>
      </c>
      <c r="F195" s="218">
        <f>SUM(F194+VLOOKUP(E194,'[1]변수 타입'!$B$5:$E$14,3,FALSE))</f>
        <v>1512</v>
      </c>
      <c r="G195" s="2" t="s">
        <v>634</v>
      </c>
      <c r="H195" s="62" t="str">
        <f>VLOOKUP(E187,'[1]변수 타입'!$B$5:$E$14,2,FALSE)</f>
        <v>int</v>
      </c>
      <c r="I195" s="10" t="s">
        <v>630</v>
      </c>
      <c r="J195" s="120" t="s">
        <v>620</v>
      </c>
      <c r="K195" s="122"/>
      <c r="L195" s="123" t="s">
        <v>615</v>
      </c>
      <c r="M195" s="35"/>
      <c r="N195" s="35"/>
      <c r="O195" s="35"/>
      <c r="P195" s="35"/>
      <c r="Q195" s="35"/>
      <c r="R195" s="35"/>
      <c r="S195" s="35"/>
      <c r="T195" s="35"/>
      <c r="U195" s="35"/>
      <c r="V195" s="35"/>
      <c r="W195" s="35"/>
      <c r="X195" s="35"/>
      <c r="Y195" s="35"/>
      <c r="Z195" s="35"/>
      <c r="AA195" s="35"/>
      <c r="AB195" s="35"/>
      <c r="AC195" s="35"/>
      <c r="AD195" s="35"/>
      <c r="AE195" s="35"/>
      <c r="AF195" s="35"/>
      <c r="AG195" s="35"/>
      <c r="AH195" s="35"/>
      <c r="AI195" s="35"/>
      <c r="AJ195" s="35"/>
      <c r="AK195" s="35"/>
      <c r="AL195" s="35"/>
      <c r="AM195" s="35"/>
      <c r="AN195" s="35"/>
      <c r="AO195" s="35"/>
      <c r="AP195" s="35"/>
      <c r="AQ195" s="35"/>
      <c r="AR195" s="35"/>
      <c r="AS195" s="35"/>
      <c r="AT195" s="35"/>
      <c r="AU195" s="35"/>
      <c r="AV195" s="35"/>
      <c r="AW195" s="35"/>
      <c r="AX195" s="35"/>
      <c r="AY195" s="35"/>
      <c r="AZ195" s="35"/>
      <c r="BA195" s="35"/>
      <c r="BB195" s="35"/>
      <c r="BC195" s="35"/>
      <c r="BD195" s="35"/>
      <c r="BE195" s="35"/>
      <c r="BF195" s="35"/>
      <c r="BG195" s="35"/>
      <c r="BH195" s="35"/>
      <c r="BI195" s="35"/>
      <c r="BJ195" s="35"/>
      <c r="BK195" s="35"/>
      <c r="BL195" s="35"/>
      <c r="BM195" s="35"/>
      <c r="BN195" s="35"/>
      <c r="BO195" s="35"/>
      <c r="BP195" s="35"/>
      <c r="BQ195" s="35"/>
      <c r="BR195" s="35"/>
      <c r="BS195" s="35"/>
      <c r="BT195" s="35"/>
      <c r="BU195" s="35"/>
      <c r="BV195" s="35"/>
      <c r="BW195" s="35"/>
      <c r="BX195" s="35"/>
      <c r="BY195" s="35"/>
      <c r="BZ195" s="35"/>
      <c r="CA195" s="35"/>
      <c r="CB195" s="35"/>
      <c r="CC195" s="35"/>
      <c r="CD195" s="35"/>
      <c r="CE195" s="35"/>
      <c r="CF195" s="35"/>
      <c r="CG195" s="35"/>
      <c r="CH195" s="35"/>
      <c r="CI195" s="35"/>
      <c r="CJ195" s="35"/>
      <c r="CK195" s="35"/>
      <c r="CL195" s="35"/>
      <c r="CM195" s="35"/>
      <c r="CN195" s="35"/>
      <c r="CO195" s="35"/>
      <c r="CP195" s="35"/>
      <c r="CQ195" s="35"/>
      <c r="CR195" s="35"/>
      <c r="CS195" s="35"/>
      <c r="CT195" s="35"/>
      <c r="CU195" s="35"/>
      <c r="CV195" s="35"/>
      <c r="CW195" s="35"/>
      <c r="CX195" s="35"/>
      <c r="CY195" s="35"/>
      <c r="CZ195" s="35"/>
      <c r="DA195" s="35"/>
      <c r="DB195" s="35"/>
      <c r="DC195" s="35"/>
      <c r="DD195" s="35"/>
      <c r="DE195" s="35"/>
      <c r="DF195" s="35"/>
      <c r="DG195" s="35"/>
      <c r="DH195" s="35"/>
    </row>
    <row r="196" spans="2:112" ht="15.95" customHeight="1">
      <c r="B196" s="29">
        <v>122</v>
      </c>
      <c r="C196" s="26" t="s">
        <v>618</v>
      </c>
      <c r="D196" s="26" t="s">
        <v>368</v>
      </c>
      <c r="E196" s="57" t="s">
        <v>374</v>
      </c>
      <c r="F196" s="218">
        <f>SUM(F195+VLOOKUP(E195,'[1]변수 타입'!$B$5:$E$14,3,FALSE))</f>
        <v>1516</v>
      </c>
      <c r="G196" s="2" t="s">
        <v>635</v>
      </c>
      <c r="H196" s="62" t="str">
        <f>VLOOKUP(E188,'[1]변수 타입'!$B$5:$E$14,2,FALSE)</f>
        <v>int</v>
      </c>
      <c r="I196" s="10" t="s">
        <v>630</v>
      </c>
      <c r="J196" s="120" t="s">
        <v>620</v>
      </c>
      <c r="K196" s="122"/>
      <c r="L196" s="123" t="s">
        <v>615</v>
      </c>
      <c r="M196" s="35"/>
      <c r="N196" s="35"/>
      <c r="O196" s="35"/>
      <c r="P196" s="35"/>
      <c r="Q196" s="35"/>
      <c r="R196" s="35"/>
      <c r="S196" s="35"/>
      <c r="T196" s="35"/>
      <c r="U196" s="35"/>
      <c r="V196" s="35"/>
      <c r="W196" s="35"/>
      <c r="X196" s="35"/>
      <c r="Y196" s="35"/>
      <c r="Z196" s="35"/>
      <c r="AA196" s="35"/>
      <c r="AB196" s="35"/>
      <c r="AC196" s="35"/>
      <c r="AD196" s="35"/>
      <c r="AE196" s="35"/>
      <c r="AF196" s="35"/>
      <c r="AG196" s="35"/>
      <c r="AH196" s="35"/>
      <c r="AI196" s="35"/>
      <c r="AJ196" s="35"/>
      <c r="AK196" s="35"/>
      <c r="AL196" s="35"/>
      <c r="AM196" s="35"/>
      <c r="AN196" s="35"/>
      <c r="AO196" s="35"/>
      <c r="AP196" s="35"/>
      <c r="AQ196" s="35"/>
      <c r="AR196" s="35"/>
      <c r="AS196" s="35"/>
      <c r="AT196" s="35"/>
      <c r="AU196" s="35"/>
      <c r="AV196" s="35"/>
      <c r="AW196" s="35"/>
      <c r="AX196" s="35"/>
      <c r="AY196" s="35"/>
      <c r="AZ196" s="35"/>
      <c r="BA196" s="35"/>
      <c r="BB196" s="35"/>
      <c r="BC196" s="35"/>
      <c r="BD196" s="35"/>
      <c r="BE196" s="35"/>
      <c r="BF196" s="35"/>
      <c r="BG196" s="35"/>
      <c r="BH196" s="35"/>
      <c r="BI196" s="35"/>
      <c r="BJ196" s="35"/>
      <c r="BK196" s="35"/>
      <c r="BL196" s="35"/>
      <c r="BM196" s="35"/>
      <c r="BN196" s="35"/>
      <c r="BO196" s="35"/>
      <c r="BP196" s="35"/>
      <c r="BQ196" s="35"/>
      <c r="BR196" s="35"/>
      <c r="BS196" s="35"/>
      <c r="BT196" s="35"/>
      <c r="BU196" s="35"/>
      <c r="BV196" s="35"/>
      <c r="BW196" s="35"/>
      <c r="BX196" s="35"/>
      <c r="BY196" s="35"/>
      <c r="BZ196" s="35"/>
      <c r="CA196" s="35"/>
      <c r="CB196" s="35"/>
      <c r="CC196" s="35"/>
      <c r="CD196" s="35"/>
      <c r="CE196" s="35"/>
      <c r="CF196" s="35"/>
      <c r="CG196" s="35"/>
      <c r="CH196" s="35"/>
      <c r="CI196" s="35"/>
      <c r="CJ196" s="35"/>
      <c r="CK196" s="35"/>
      <c r="CL196" s="35"/>
      <c r="CM196" s="35"/>
      <c r="CN196" s="35"/>
      <c r="CO196" s="35"/>
      <c r="CP196" s="35"/>
      <c r="CQ196" s="35"/>
      <c r="CR196" s="35"/>
      <c r="CS196" s="35"/>
      <c r="CT196" s="35"/>
      <c r="CU196" s="35"/>
      <c r="CV196" s="35"/>
      <c r="CW196" s="35"/>
      <c r="CX196" s="35"/>
      <c r="CY196" s="35"/>
      <c r="CZ196" s="35"/>
      <c r="DA196" s="35"/>
      <c r="DB196" s="35"/>
      <c r="DC196" s="35"/>
      <c r="DD196" s="35"/>
      <c r="DE196" s="35"/>
      <c r="DF196" s="35"/>
      <c r="DG196" s="35"/>
      <c r="DH196" s="35"/>
    </row>
    <row r="197" spans="2:112" ht="15.95" customHeight="1">
      <c r="B197" s="29">
        <v>123</v>
      </c>
      <c r="C197" s="26" t="s">
        <v>611</v>
      </c>
      <c r="D197" s="26" t="s">
        <v>368</v>
      </c>
      <c r="E197" s="57" t="s">
        <v>374</v>
      </c>
      <c r="F197" s="218">
        <f>SUM(F196+VLOOKUP(E196,'[1]변수 타입'!$B$5:$E$14,3,FALSE))</f>
        <v>1520</v>
      </c>
      <c r="G197" s="2" t="s">
        <v>636</v>
      </c>
      <c r="H197" s="62" t="str">
        <f>VLOOKUP(E189,'[1]변수 타입'!$B$5:$E$14,2,FALSE)</f>
        <v>int</v>
      </c>
      <c r="I197" s="10" t="s">
        <v>630</v>
      </c>
      <c r="J197" s="120" t="s">
        <v>633</v>
      </c>
      <c r="K197" s="122"/>
      <c r="L197" s="123" t="s">
        <v>615</v>
      </c>
      <c r="M197" s="35"/>
      <c r="N197" s="35"/>
      <c r="O197" s="35"/>
      <c r="P197" s="35"/>
      <c r="Q197" s="35"/>
      <c r="R197" s="35"/>
      <c r="S197" s="35"/>
      <c r="T197" s="35"/>
      <c r="U197" s="35"/>
      <c r="V197" s="35"/>
      <c r="W197" s="35"/>
      <c r="X197" s="35"/>
      <c r="Y197" s="35"/>
      <c r="Z197" s="35"/>
      <c r="AA197" s="35"/>
      <c r="AB197" s="35"/>
      <c r="AC197" s="35"/>
      <c r="AD197" s="35"/>
      <c r="AE197" s="35"/>
      <c r="AF197" s="35"/>
      <c r="AG197" s="35"/>
      <c r="AH197" s="35"/>
      <c r="AI197" s="35"/>
      <c r="AJ197" s="35"/>
      <c r="AK197" s="35"/>
      <c r="AL197" s="35"/>
      <c r="AM197" s="35"/>
      <c r="AN197" s="35"/>
      <c r="AO197" s="35"/>
      <c r="AP197" s="35"/>
      <c r="AQ197" s="35"/>
      <c r="AR197" s="35"/>
      <c r="AS197" s="35"/>
      <c r="AT197" s="35"/>
      <c r="AU197" s="35"/>
      <c r="AV197" s="35"/>
      <c r="AW197" s="35"/>
      <c r="AX197" s="35"/>
      <c r="AY197" s="35"/>
      <c r="AZ197" s="35"/>
      <c r="BA197" s="35"/>
      <c r="BB197" s="35"/>
      <c r="BC197" s="35"/>
      <c r="BD197" s="35"/>
      <c r="BE197" s="35"/>
      <c r="BF197" s="35"/>
      <c r="BG197" s="35"/>
      <c r="BH197" s="35"/>
      <c r="BI197" s="35"/>
      <c r="BJ197" s="35"/>
      <c r="BK197" s="35"/>
      <c r="BL197" s="35"/>
      <c r="BM197" s="35"/>
      <c r="BN197" s="35"/>
      <c r="BO197" s="35"/>
      <c r="BP197" s="35"/>
      <c r="BQ197" s="35"/>
      <c r="BR197" s="35"/>
      <c r="BS197" s="35"/>
      <c r="BT197" s="35"/>
      <c r="BU197" s="35"/>
      <c r="BV197" s="35"/>
      <c r="BW197" s="35"/>
      <c r="BX197" s="35"/>
      <c r="BY197" s="35"/>
      <c r="BZ197" s="35"/>
      <c r="CA197" s="35"/>
      <c r="CB197" s="35"/>
      <c r="CC197" s="35"/>
      <c r="CD197" s="35"/>
      <c r="CE197" s="35"/>
      <c r="CF197" s="35"/>
      <c r="CG197" s="35"/>
      <c r="CH197" s="35"/>
      <c r="CI197" s="35"/>
      <c r="CJ197" s="35"/>
      <c r="CK197" s="35"/>
      <c r="CL197" s="35"/>
      <c r="CM197" s="35"/>
      <c r="CN197" s="35"/>
      <c r="CO197" s="35"/>
      <c r="CP197" s="35"/>
      <c r="CQ197" s="35"/>
      <c r="CR197" s="35"/>
      <c r="CS197" s="35"/>
      <c r="CT197" s="35"/>
      <c r="CU197" s="35"/>
      <c r="CV197" s="35"/>
      <c r="CW197" s="35"/>
      <c r="CX197" s="35"/>
      <c r="CY197" s="35"/>
      <c r="CZ197" s="35"/>
      <c r="DA197" s="35"/>
      <c r="DB197" s="35"/>
      <c r="DC197" s="35"/>
      <c r="DD197" s="35"/>
      <c r="DE197" s="35"/>
      <c r="DF197" s="35"/>
      <c r="DG197" s="35"/>
      <c r="DH197" s="35"/>
    </row>
    <row r="198" spans="2:112" ht="15.95" customHeight="1">
      <c r="B198" s="29">
        <v>124</v>
      </c>
      <c r="C198" s="26" t="s">
        <v>618</v>
      </c>
      <c r="D198" s="26" t="s">
        <v>368</v>
      </c>
      <c r="E198" s="57" t="s">
        <v>374</v>
      </c>
      <c r="F198" s="218">
        <f>SUM(F197+VLOOKUP(E197,'[1]변수 타입'!$B$5:$E$14,3,FALSE))</f>
        <v>1524</v>
      </c>
      <c r="G198" s="2" t="s">
        <v>637</v>
      </c>
      <c r="H198" s="62" t="str">
        <f>VLOOKUP(E190,'[1]변수 타입'!$B$5:$E$14,2,FALSE)</f>
        <v>int</v>
      </c>
      <c r="I198" s="10" t="s">
        <v>630</v>
      </c>
      <c r="J198" s="120" t="s">
        <v>620</v>
      </c>
      <c r="K198" s="122"/>
      <c r="L198" s="123" t="s">
        <v>621</v>
      </c>
      <c r="M198" s="35"/>
      <c r="N198" s="35"/>
      <c r="O198" s="35"/>
      <c r="P198" s="35"/>
      <c r="Q198" s="35"/>
      <c r="R198" s="35"/>
      <c r="S198" s="35"/>
      <c r="T198" s="35"/>
      <c r="U198" s="35"/>
      <c r="V198" s="35"/>
      <c r="W198" s="35"/>
      <c r="X198" s="35"/>
      <c r="Y198" s="35"/>
      <c r="Z198" s="35"/>
      <c r="AA198" s="35"/>
      <c r="AB198" s="35"/>
      <c r="AC198" s="35"/>
      <c r="AD198" s="35"/>
      <c r="AE198" s="35"/>
      <c r="AF198" s="35"/>
      <c r="AG198" s="35"/>
      <c r="AH198" s="35"/>
      <c r="AI198" s="35"/>
      <c r="AJ198" s="35"/>
      <c r="AK198" s="35"/>
      <c r="AL198" s="35"/>
      <c r="AM198" s="35"/>
      <c r="AN198" s="35"/>
      <c r="AO198" s="35"/>
      <c r="AP198" s="35"/>
      <c r="AQ198" s="35"/>
      <c r="AR198" s="35"/>
      <c r="AS198" s="35"/>
      <c r="AT198" s="35"/>
      <c r="AU198" s="35"/>
      <c r="AV198" s="35"/>
      <c r="AW198" s="35"/>
      <c r="AX198" s="35"/>
      <c r="AY198" s="35"/>
      <c r="AZ198" s="35"/>
      <c r="BA198" s="35"/>
      <c r="BB198" s="35"/>
      <c r="BC198" s="35"/>
      <c r="BD198" s="35"/>
      <c r="BE198" s="35"/>
      <c r="BF198" s="35"/>
      <c r="BG198" s="35"/>
      <c r="BH198" s="35"/>
      <c r="BI198" s="35"/>
      <c r="BJ198" s="35"/>
      <c r="BK198" s="35"/>
      <c r="BL198" s="35"/>
      <c r="BM198" s="35"/>
      <c r="BN198" s="35"/>
      <c r="BO198" s="35"/>
      <c r="BP198" s="35"/>
      <c r="BQ198" s="35"/>
      <c r="BR198" s="35"/>
      <c r="BS198" s="35"/>
      <c r="BT198" s="35"/>
      <c r="BU198" s="35"/>
      <c r="BV198" s="35"/>
      <c r="BW198" s="35"/>
      <c r="BX198" s="35"/>
      <c r="BY198" s="35"/>
      <c r="BZ198" s="35"/>
      <c r="CA198" s="35"/>
      <c r="CB198" s="35"/>
      <c r="CC198" s="35"/>
      <c r="CD198" s="35"/>
      <c r="CE198" s="35"/>
      <c r="CF198" s="35"/>
      <c r="CG198" s="35"/>
      <c r="CH198" s="35"/>
      <c r="CI198" s="35"/>
      <c r="CJ198" s="35"/>
      <c r="CK198" s="35"/>
      <c r="CL198" s="35"/>
      <c r="CM198" s="35"/>
      <c r="CN198" s="35"/>
      <c r="CO198" s="35"/>
      <c r="CP198" s="35"/>
      <c r="CQ198" s="35"/>
      <c r="CR198" s="35"/>
      <c r="CS198" s="35"/>
      <c r="CT198" s="35"/>
      <c r="CU198" s="35"/>
      <c r="CV198" s="35"/>
      <c r="CW198" s="35"/>
      <c r="CX198" s="35"/>
      <c r="CY198" s="35"/>
      <c r="CZ198" s="35"/>
      <c r="DA198" s="35"/>
      <c r="DB198" s="35"/>
      <c r="DC198" s="35"/>
      <c r="DD198" s="35"/>
      <c r="DE198" s="35"/>
      <c r="DF198" s="35"/>
      <c r="DG198" s="35"/>
      <c r="DH198" s="35"/>
    </row>
    <row r="199" spans="2:112" ht="15.95" customHeight="1">
      <c r="B199" s="29">
        <v>125</v>
      </c>
      <c r="C199" s="26" t="s">
        <v>611</v>
      </c>
      <c r="D199" s="26" t="s">
        <v>368</v>
      </c>
      <c r="E199" s="57" t="s">
        <v>374</v>
      </c>
      <c r="F199" s="218">
        <f>SUM(F198+VLOOKUP(E198,'[1]변수 타입'!$B$5:$E$14,3,FALSE))</f>
        <v>1528</v>
      </c>
      <c r="G199" s="2" t="s">
        <v>638</v>
      </c>
      <c r="H199" s="62" t="str">
        <f>VLOOKUP(E191,'[1]변수 타입'!$B$5:$E$14,2,FALSE)</f>
        <v>int</v>
      </c>
      <c r="I199" s="10" t="s">
        <v>630</v>
      </c>
      <c r="J199" s="120" t="s">
        <v>620</v>
      </c>
      <c r="K199" s="122"/>
      <c r="L199" s="123" t="s">
        <v>615</v>
      </c>
      <c r="M199" s="35"/>
      <c r="N199" s="35"/>
      <c r="O199" s="35"/>
      <c r="P199" s="35"/>
      <c r="Q199" s="35"/>
      <c r="R199" s="35"/>
      <c r="S199" s="35"/>
      <c r="T199" s="35"/>
      <c r="U199" s="35"/>
      <c r="V199" s="35"/>
      <c r="W199" s="35"/>
      <c r="X199" s="35"/>
      <c r="Y199" s="35"/>
      <c r="Z199" s="35"/>
      <c r="AA199" s="35"/>
      <c r="AB199" s="35"/>
      <c r="AC199" s="35"/>
      <c r="AD199" s="35"/>
      <c r="AE199" s="35"/>
      <c r="AF199" s="35"/>
      <c r="AG199" s="35"/>
      <c r="AH199" s="35"/>
      <c r="AI199" s="35"/>
      <c r="AJ199" s="35"/>
      <c r="AK199" s="35"/>
      <c r="AL199" s="35"/>
      <c r="AM199" s="35"/>
      <c r="AN199" s="35"/>
      <c r="AO199" s="35"/>
      <c r="AP199" s="35"/>
      <c r="AQ199" s="35"/>
      <c r="AR199" s="35"/>
      <c r="AS199" s="35"/>
      <c r="AT199" s="35"/>
      <c r="AU199" s="35"/>
      <c r="AV199" s="35"/>
      <c r="AW199" s="35"/>
      <c r="AX199" s="35"/>
      <c r="AY199" s="35"/>
      <c r="AZ199" s="35"/>
      <c r="BA199" s="35"/>
      <c r="BB199" s="35"/>
      <c r="BC199" s="35"/>
      <c r="BD199" s="35"/>
      <c r="BE199" s="35"/>
      <c r="BF199" s="35"/>
      <c r="BG199" s="35"/>
      <c r="BH199" s="35"/>
      <c r="BI199" s="35"/>
      <c r="BJ199" s="35"/>
      <c r="BK199" s="35"/>
      <c r="BL199" s="35"/>
      <c r="BM199" s="35"/>
      <c r="BN199" s="35"/>
      <c r="BO199" s="35"/>
      <c r="BP199" s="35"/>
      <c r="BQ199" s="35"/>
      <c r="BR199" s="35"/>
      <c r="BS199" s="35"/>
      <c r="BT199" s="35"/>
      <c r="BU199" s="35"/>
      <c r="BV199" s="35"/>
      <c r="BW199" s="35"/>
      <c r="BX199" s="35"/>
      <c r="BY199" s="35"/>
      <c r="BZ199" s="35"/>
      <c r="CA199" s="35"/>
      <c r="CB199" s="35"/>
      <c r="CC199" s="35"/>
      <c r="CD199" s="35"/>
      <c r="CE199" s="35"/>
      <c r="CF199" s="35"/>
      <c r="CG199" s="35"/>
      <c r="CH199" s="35"/>
      <c r="CI199" s="35"/>
      <c r="CJ199" s="35"/>
      <c r="CK199" s="35"/>
      <c r="CL199" s="35"/>
      <c r="CM199" s="35"/>
      <c r="CN199" s="35"/>
      <c r="CO199" s="35"/>
      <c r="CP199" s="35"/>
      <c r="CQ199" s="35"/>
      <c r="CR199" s="35"/>
      <c r="CS199" s="35"/>
      <c r="CT199" s="35"/>
      <c r="CU199" s="35"/>
      <c r="CV199" s="35"/>
      <c r="CW199" s="35"/>
      <c r="CX199" s="35"/>
      <c r="CY199" s="35"/>
      <c r="CZ199" s="35"/>
      <c r="DA199" s="35"/>
      <c r="DB199" s="35"/>
      <c r="DC199" s="35"/>
      <c r="DD199" s="35"/>
      <c r="DE199" s="35"/>
      <c r="DF199" s="35"/>
      <c r="DG199" s="35"/>
      <c r="DH199" s="35"/>
    </row>
    <row r="200" spans="2:112" ht="15.95" customHeight="1">
      <c r="B200" s="29">
        <v>126</v>
      </c>
      <c r="C200" s="26" t="s">
        <v>611</v>
      </c>
      <c r="D200" s="26" t="s">
        <v>368</v>
      </c>
      <c r="E200" s="57" t="s">
        <v>374</v>
      </c>
      <c r="F200" s="218">
        <f>SUM(F199+VLOOKUP(E199,'[1]변수 타입'!$B$5:$E$14,3,FALSE))</f>
        <v>1532</v>
      </c>
      <c r="G200" s="2" t="s">
        <v>639</v>
      </c>
      <c r="H200" s="115" t="str">
        <f>VLOOKUP(E192,'[1]변수 타입'!$B$5:$E$14,2,FALSE)</f>
        <v>int</v>
      </c>
      <c r="I200" s="10" t="s">
        <v>630</v>
      </c>
      <c r="J200" s="120" t="s">
        <v>640</v>
      </c>
      <c r="K200" s="122"/>
      <c r="L200" s="123" t="s">
        <v>615</v>
      </c>
      <c r="M200" s="35"/>
      <c r="N200" s="35"/>
      <c r="O200" s="35"/>
      <c r="P200" s="35"/>
      <c r="Q200" s="35"/>
      <c r="R200" s="35"/>
      <c r="S200" s="35"/>
      <c r="T200" s="35"/>
      <c r="U200" s="35"/>
      <c r="V200" s="35"/>
      <c r="W200" s="35"/>
      <c r="X200" s="35"/>
      <c r="Y200" s="35"/>
      <c r="Z200" s="35"/>
      <c r="AA200" s="35"/>
      <c r="AB200" s="35"/>
      <c r="AC200" s="35"/>
      <c r="AD200" s="35"/>
      <c r="AE200" s="35"/>
      <c r="AF200" s="35"/>
      <c r="AG200" s="35"/>
      <c r="AH200" s="35"/>
      <c r="AI200" s="35"/>
      <c r="AJ200" s="35"/>
      <c r="AK200" s="35"/>
      <c r="AL200" s="35"/>
      <c r="AM200" s="35"/>
      <c r="AN200" s="35"/>
      <c r="AO200" s="35"/>
      <c r="AP200" s="35"/>
      <c r="AQ200" s="35"/>
      <c r="AR200" s="35"/>
      <c r="AS200" s="35"/>
      <c r="AT200" s="35"/>
      <c r="AU200" s="35"/>
      <c r="AV200" s="35"/>
      <c r="AW200" s="35"/>
      <c r="AX200" s="35"/>
      <c r="AY200" s="35"/>
      <c r="AZ200" s="35"/>
      <c r="BA200" s="35"/>
      <c r="BB200" s="35"/>
      <c r="BC200" s="35"/>
      <c r="BD200" s="35"/>
      <c r="BE200" s="35"/>
      <c r="BF200" s="35"/>
      <c r="BG200" s="35"/>
      <c r="BH200" s="35"/>
      <c r="BI200" s="35"/>
      <c r="BJ200" s="35"/>
      <c r="BK200" s="35"/>
      <c r="BL200" s="35"/>
      <c r="BM200" s="35"/>
      <c r="BN200" s="35"/>
      <c r="BO200" s="35"/>
      <c r="BP200" s="35"/>
      <c r="BQ200" s="35"/>
      <c r="BR200" s="35"/>
      <c r="BS200" s="35"/>
      <c r="BT200" s="35"/>
      <c r="BU200" s="35"/>
      <c r="BV200" s="35"/>
      <c r="BW200" s="35"/>
      <c r="BX200" s="35"/>
      <c r="BY200" s="35"/>
      <c r="BZ200" s="35"/>
      <c r="CA200" s="35"/>
      <c r="CB200" s="35"/>
      <c r="CC200" s="35"/>
      <c r="CD200" s="35"/>
      <c r="CE200" s="35"/>
      <c r="CF200" s="35"/>
      <c r="CG200" s="35"/>
      <c r="CH200" s="35"/>
      <c r="CI200" s="35"/>
      <c r="CJ200" s="35"/>
      <c r="CK200" s="35"/>
      <c r="CL200" s="35"/>
      <c r="CM200" s="35"/>
      <c r="CN200" s="35"/>
      <c r="CO200" s="35"/>
      <c r="CP200" s="35"/>
      <c r="CQ200" s="35"/>
      <c r="CR200" s="35"/>
      <c r="CS200" s="35"/>
      <c r="CT200" s="35"/>
      <c r="CU200" s="35"/>
      <c r="CV200" s="35"/>
      <c r="CW200" s="35"/>
      <c r="CX200" s="35"/>
      <c r="CY200" s="35"/>
      <c r="CZ200" s="35"/>
      <c r="DA200" s="35"/>
      <c r="DB200" s="35"/>
      <c r="DC200" s="35"/>
      <c r="DD200" s="35"/>
      <c r="DE200" s="35"/>
      <c r="DF200" s="35"/>
      <c r="DG200" s="35"/>
      <c r="DH200" s="35"/>
    </row>
    <row r="201" spans="2:112" ht="15.95" customHeight="1">
      <c r="B201" s="29">
        <v>127</v>
      </c>
      <c r="C201" s="26" t="s">
        <v>611</v>
      </c>
      <c r="D201" s="26" t="s">
        <v>368</v>
      </c>
      <c r="E201" s="57" t="s">
        <v>374</v>
      </c>
      <c r="F201" s="218">
        <f>SUM(F200+VLOOKUP(E200,'[1]변수 타입'!$B$5:$E$14,3,FALSE))</f>
        <v>1536</v>
      </c>
      <c r="G201" s="2" t="s">
        <v>641</v>
      </c>
      <c r="H201" s="115" t="str">
        <f>VLOOKUP(E193,'[1]변수 타입'!$B$5:$E$14,2,FALSE)</f>
        <v>int</v>
      </c>
      <c r="I201" s="10" t="s">
        <v>630</v>
      </c>
      <c r="J201" s="120" t="s">
        <v>620</v>
      </c>
      <c r="K201" s="122"/>
      <c r="L201" s="123" t="s">
        <v>615</v>
      </c>
    </row>
    <row r="202" spans="2:112" ht="15.95" customHeight="1">
      <c r="B202" s="29">
        <v>128</v>
      </c>
      <c r="C202" s="26" t="s">
        <v>611</v>
      </c>
      <c r="D202" s="26" t="s">
        <v>368</v>
      </c>
      <c r="E202" s="57" t="s">
        <v>374</v>
      </c>
      <c r="F202" s="218">
        <f>SUM(F201+VLOOKUP(E201,'[1]변수 타입'!$B$5:$E$14,3,FALSE))</f>
        <v>1540</v>
      </c>
      <c r="G202" s="2" t="s">
        <v>642</v>
      </c>
      <c r="H202" s="115" t="str">
        <f>VLOOKUP(E194,'[1]변수 타입'!$B$5:$E$14,2,FALSE)</f>
        <v>int</v>
      </c>
      <c r="I202" s="10" t="s">
        <v>630</v>
      </c>
      <c r="J202" s="120" t="s">
        <v>620</v>
      </c>
      <c r="K202" s="122"/>
      <c r="L202" s="123" t="s">
        <v>615</v>
      </c>
    </row>
    <row r="203" spans="2:112" ht="15.95" customHeight="1">
      <c r="B203" s="29">
        <v>129</v>
      </c>
      <c r="C203" s="26" t="s">
        <v>618</v>
      </c>
      <c r="D203" s="26" t="s">
        <v>368</v>
      </c>
      <c r="E203" s="57" t="s">
        <v>374</v>
      </c>
      <c r="F203" s="218">
        <f>SUM(F202+VLOOKUP(E202,'[1]변수 타입'!$B$5:$E$14,3,FALSE))</f>
        <v>1544</v>
      </c>
      <c r="G203" s="2" t="s">
        <v>643</v>
      </c>
      <c r="H203" s="115" t="str">
        <f>VLOOKUP(E195,'[1]변수 타입'!$B$5:$E$14,2,FALSE)</f>
        <v>int</v>
      </c>
      <c r="I203" s="10" t="s">
        <v>630</v>
      </c>
      <c r="J203" s="120" t="s">
        <v>633</v>
      </c>
      <c r="K203" s="122"/>
      <c r="L203" s="123" t="s">
        <v>615</v>
      </c>
    </row>
    <row r="204" spans="2:112" ht="15.95" customHeight="1">
      <c r="B204" s="29">
        <v>130</v>
      </c>
      <c r="C204" s="26" t="s">
        <v>611</v>
      </c>
      <c r="D204" s="26" t="s">
        <v>368</v>
      </c>
      <c r="E204" s="57" t="s">
        <v>374</v>
      </c>
      <c r="F204" s="218">
        <f>SUM(F203+VLOOKUP(E203,'[1]변수 타입'!$B$5:$E$14,3,FALSE))</f>
        <v>1548</v>
      </c>
      <c r="G204" s="2" t="s">
        <v>644</v>
      </c>
      <c r="H204" s="115" t="str">
        <f>VLOOKUP(E196,'[1]변수 타입'!$B$5:$E$14,2,FALSE)</f>
        <v>int</v>
      </c>
      <c r="I204" s="10" t="s">
        <v>630</v>
      </c>
      <c r="J204" s="120" t="s">
        <v>620</v>
      </c>
      <c r="K204" s="122"/>
      <c r="L204" s="123" t="s">
        <v>621</v>
      </c>
    </row>
    <row r="205" spans="2:112" ht="15.95" customHeight="1">
      <c r="B205" s="29">
        <v>131</v>
      </c>
      <c r="C205" s="26" t="s">
        <v>618</v>
      </c>
      <c r="D205" s="26" t="s">
        <v>368</v>
      </c>
      <c r="E205" s="57" t="s">
        <v>374</v>
      </c>
      <c r="F205" s="218">
        <f>SUM(F204+VLOOKUP(E204,'[1]변수 타입'!$B$5:$E$14,3,FALSE))</f>
        <v>1552</v>
      </c>
      <c r="G205" s="2" t="s">
        <v>645</v>
      </c>
      <c r="H205" s="115" t="str">
        <f>VLOOKUP(E197,'[1]변수 타입'!$B$5:$E$14,2,FALSE)</f>
        <v>int</v>
      </c>
      <c r="I205" s="10" t="s">
        <v>630</v>
      </c>
      <c r="J205" s="120" t="s">
        <v>620</v>
      </c>
      <c r="K205" s="122"/>
      <c r="L205" s="123" t="s">
        <v>621</v>
      </c>
    </row>
    <row r="206" spans="2:112" ht="15.95" customHeight="1">
      <c r="B206" s="29">
        <v>132</v>
      </c>
      <c r="C206" s="26" t="s">
        <v>610</v>
      </c>
      <c r="D206" s="26" t="s">
        <v>368</v>
      </c>
      <c r="E206" s="57" t="s">
        <v>374</v>
      </c>
      <c r="F206" s="218">
        <f>SUM(F205+VLOOKUP(E205,'[1]변수 타입'!$B$5:$E$14,3,FALSE))</f>
        <v>1556</v>
      </c>
      <c r="G206" s="2" t="s">
        <v>646</v>
      </c>
      <c r="H206" s="115" t="str">
        <f>VLOOKUP(E198,'[1]변수 타입'!$B$5:$E$14,2,FALSE)</f>
        <v>int</v>
      </c>
      <c r="I206" s="10" t="s">
        <v>630</v>
      </c>
      <c r="J206" s="120" t="s">
        <v>632</v>
      </c>
      <c r="K206" s="122"/>
      <c r="L206" s="123" t="s">
        <v>615</v>
      </c>
    </row>
    <row r="207" spans="2:112" ht="15.95" customHeight="1">
      <c r="B207" s="29">
        <v>133</v>
      </c>
      <c r="C207" s="26" t="s">
        <v>611</v>
      </c>
      <c r="D207" s="26" t="s">
        <v>368</v>
      </c>
      <c r="E207" s="57" t="s">
        <v>374</v>
      </c>
      <c r="F207" s="218">
        <f>SUM(F206+VLOOKUP(E206,'[1]변수 타입'!$B$5:$E$14,3,FALSE))</f>
        <v>1560</v>
      </c>
      <c r="G207" s="2" t="s">
        <v>647</v>
      </c>
      <c r="H207" s="115" t="str">
        <f>VLOOKUP(E199,'[1]변수 타입'!$B$5:$E$14,2,FALSE)</f>
        <v>int</v>
      </c>
      <c r="I207" s="10" t="s">
        <v>630</v>
      </c>
      <c r="J207" s="120" t="s">
        <v>620</v>
      </c>
      <c r="K207" s="122"/>
      <c r="L207" s="123" t="s">
        <v>648</v>
      </c>
    </row>
    <row r="208" spans="2:112" ht="15.95" customHeight="1">
      <c r="B208" s="29">
        <v>134</v>
      </c>
      <c r="C208" s="26" t="s">
        <v>618</v>
      </c>
      <c r="D208" s="26" t="s">
        <v>368</v>
      </c>
      <c r="E208" s="57" t="s">
        <v>374</v>
      </c>
      <c r="F208" s="218">
        <f>SUM(F207+VLOOKUP(E207,'[1]변수 타입'!$B$5:$E$14,3,FALSE))</f>
        <v>1564</v>
      </c>
      <c r="G208" s="2" t="s">
        <v>649</v>
      </c>
      <c r="H208" s="115" t="str">
        <f>VLOOKUP(E200,'[1]변수 타입'!$B$5:$E$14,2,FALSE)</f>
        <v>int</v>
      </c>
      <c r="I208" s="10" t="s">
        <v>630</v>
      </c>
      <c r="J208" s="120" t="s">
        <v>620</v>
      </c>
      <c r="K208" s="122"/>
      <c r="L208" s="123" t="s">
        <v>621</v>
      </c>
    </row>
    <row r="209" spans="2:12" ht="15.95" customHeight="1">
      <c r="B209" s="29">
        <v>135</v>
      </c>
      <c r="C209" s="26" t="s">
        <v>610</v>
      </c>
      <c r="D209" s="26" t="s">
        <v>368</v>
      </c>
      <c r="E209" s="57" t="s">
        <v>374</v>
      </c>
      <c r="F209" s="218">
        <f>SUM(F208+VLOOKUP(E208,'[1]변수 타입'!$B$5:$E$14,3,FALSE))</f>
        <v>1568</v>
      </c>
      <c r="G209" s="2" t="s">
        <v>650</v>
      </c>
      <c r="H209" s="115" t="str">
        <f>VLOOKUP(E201,'[1]변수 타입'!$B$5:$E$14,2,FALSE)</f>
        <v>int</v>
      </c>
      <c r="I209" s="10" t="s">
        <v>630</v>
      </c>
      <c r="J209" s="120" t="s">
        <v>632</v>
      </c>
      <c r="K209" s="122"/>
      <c r="L209" s="123" t="s">
        <v>621</v>
      </c>
    </row>
    <row r="210" spans="2:12" ht="15.95" customHeight="1">
      <c r="B210" s="29">
        <v>136</v>
      </c>
      <c r="C210" s="26" t="s">
        <v>618</v>
      </c>
      <c r="D210" s="26" t="s">
        <v>368</v>
      </c>
      <c r="E210" s="57" t="s">
        <v>374</v>
      </c>
      <c r="F210" s="218">
        <f>SUM(F209+VLOOKUP(E209,'[1]변수 타입'!$B$5:$E$14,3,FALSE))</f>
        <v>1572</v>
      </c>
      <c r="G210" s="2" t="s">
        <v>651</v>
      </c>
      <c r="H210" s="115" t="str">
        <f>VLOOKUP(E202,'[1]변수 타입'!$B$5:$E$14,2,FALSE)</f>
        <v>int</v>
      </c>
      <c r="I210" s="10" t="s">
        <v>630</v>
      </c>
      <c r="J210" s="120" t="s">
        <v>620</v>
      </c>
      <c r="K210" s="122"/>
      <c r="L210" s="123" t="s">
        <v>621</v>
      </c>
    </row>
    <row r="211" spans="2:12" ht="15.95" customHeight="1">
      <c r="B211" s="29">
        <v>137</v>
      </c>
      <c r="C211" s="26" t="s">
        <v>618</v>
      </c>
      <c r="D211" s="26" t="s">
        <v>368</v>
      </c>
      <c r="E211" s="57" t="s">
        <v>374</v>
      </c>
      <c r="F211" s="218">
        <f>SUM(F210+VLOOKUP(E210,'[1]변수 타입'!$B$5:$E$14,3,FALSE))</f>
        <v>1576</v>
      </c>
      <c r="G211" s="2" t="s">
        <v>652</v>
      </c>
      <c r="H211" s="115" t="str">
        <f>VLOOKUP(E203,'[1]변수 타입'!$B$5:$E$14,2,FALSE)</f>
        <v>int</v>
      </c>
      <c r="I211" s="10" t="s">
        <v>630</v>
      </c>
      <c r="J211" s="120" t="s">
        <v>620</v>
      </c>
      <c r="K211" s="122"/>
      <c r="L211" s="123" t="s">
        <v>621</v>
      </c>
    </row>
    <row r="212" spans="2:12" ht="15.95" customHeight="1">
      <c r="B212" s="29">
        <v>138</v>
      </c>
      <c r="C212" s="26" t="s">
        <v>618</v>
      </c>
      <c r="D212" s="26" t="s">
        <v>368</v>
      </c>
      <c r="E212" s="57" t="s">
        <v>374</v>
      </c>
      <c r="F212" s="218">
        <f>SUM(F211+VLOOKUP(E211,'[1]변수 타입'!$B$5:$E$14,3,FALSE))</f>
        <v>1580</v>
      </c>
      <c r="G212" s="2" t="s">
        <v>653</v>
      </c>
      <c r="H212" s="115" t="str">
        <f>VLOOKUP(E204,'[1]변수 타입'!$B$5:$E$14,2,FALSE)</f>
        <v>int</v>
      </c>
      <c r="I212" s="10" t="s">
        <v>630</v>
      </c>
      <c r="J212" s="120" t="s">
        <v>633</v>
      </c>
      <c r="K212" s="122"/>
      <c r="L212" s="123" t="s">
        <v>621</v>
      </c>
    </row>
    <row r="213" spans="2:12" ht="15.95" customHeight="1">
      <c r="B213" s="29">
        <v>139</v>
      </c>
      <c r="C213" s="26" t="s">
        <v>618</v>
      </c>
      <c r="D213" s="26" t="s">
        <v>368</v>
      </c>
      <c r="E213" s="57" t="s">
        <v>374</v>
      </c>
      <c r="F213" s="218">
        <f>SUM(F212+VLOOKUP(E212,'[1]변수 타입'!$B$5:$E$14,3,FALSE))</f>
        <v>1584</v>
      </c>
      <c r="G213" s="2" t="s">
        <v>654</v>
      </c>
      <c r="H213" s="115" t="str">
        <f>VLOOKUP(E205,'[1]변수 타입'!$B$5:$E$14,2,FALSE)</f>
        <v>int</v>
      </c>
      <c r="I213" s="10" t="s">
        <v>630</v>
      </c>
      <c r="J213" s="120" t="s">
        <v>620</v>
      </c>
      <c r="K213" s="122"/>
      <c r="L213" s="123" t="s">
        <v>621</v>
      </c>
    </row>
    <row r="214" spans="2:12" ht="15.95" customHeight="1">
      <c r="B214" s="29">
        <v>140</v>
      </c>
      <c r="C214" s="26" t="s">
        <v>618</v>
      </c>
      <c r="D214" s="26" t="s">
        <v>368</v>
      </c>
      <c r="E214" s="57" t="s">
        <v>374</v>
      </c>
      <c r="F214" s="218">
        <f>SUM(F213+VLOOKUP(E213,'[1]변수 타입'!$B$5:$E$14,3,FALSE))</f>
        <v>1588</v>
      </c>
      <c r="G214" s="2" t="s">
        <v>655</v>
      </c>
      <c r="H214" s="115" t="str">
        <f>VLOOKUP(E206,'[1]변수 타입'!$B$5:$E$14,2,FALSE)</f>
        <v>int</v>
      </c>
      <c r="I214" s="10" t="s">
        <v>630</v>
      </c>
      <c r="J214" s="120" t="s">
        <v>620</v>
      </c>
      <c r="K214" s="122"/>
      <c r="L214" s="123" t="s">
        <v>621</v>
      </c>
    </row>
    <row r="215" spans="2:12" ht="15.95" customHeight="1">
      <c r="B215" s="29">
        <v>141</v>
      </c>
      <c r="C215" s="26" t="s">
        <v>618</v>
      </c>
      <c r="D215" s="26" t="s">
        <v>368</v>
      </c>
      <c r="E215" s="57" t="s">
        <v>374</v>
      </c>
      <c r="F215" s="218">
        <f>SUM(F214+VLOOKUP(E214,'[1]변수 타입'!$B$5:$E$14,3,FALSE))</f>
        <v>1592</v>
      </c>
      <c r="G215" s="2" t="s">
        <v>656</v>
      </c>
      <c r="H215" s="115" t="str">
        <f>VLOOKUP(E207,'[1]변수 타입'!$B$5:$E$14,2,FALSE)</f>
        <v>int</v>
      </c>
      <c r="I215" s="10" t="s">
        <v>630</v>
      </c>
      <c r="J215" s="120" t="s">
        <v>633</v>
      </c>
      <c r="K215" s="122"/>
      <c r="L215" s="123" t="s">
        <v>621</v>
      </c>
    </row>
    <row r="216" spans="2:12" ht="15.95" customHeight="1">
      <c r="B216" s="29">
        <v>142</v>
      </c>
      <c r="C216" s="26" t="s">
        <v>618</v>
      </c>
      <c r="D216" s="26" t="s">
        <v>368</v>
      </c>
      <c r="E216" s="57" t="s">
        <v>374</v>
      </c>
      <c r="F216" s="219">
        <f>SUM(F215+VLOOKUP(E215,'[1]변수 타입'!$B$5:$E$14,3,FALSE))</f>
        <v>1596</v>
      </c>
      <c r="G216" s="220" t="s">
        <v>680</v>
      </c>
      <c r="H216" s="115" t="str">
        <f>VLOOKUP(E208,'[1]변수 타입'!$B$5:$E$14,2,FALSE)</f>
        <v>int</v>
      </c>
      <c r="I216" s="10" t="s">
        <v>689</v>
      </c>
      <c r="J216" s="120" t="s">
        <v>690</v>
      </c>
      <c r="K216" s="122"/>
      <c r="L216" s="123" t="s">
        <v>621</v>
      </c>
    </row>
    <row r="217" spans="2:12" ht="15.95" customHeight="1">
      <c r="B217" s="29">
        <v>143</v>
      </c>
      <c r="C217" s="26" t="s">
        <v>618</v>
      </c>
      <c r="D217" s="26" t="s">
        <v>368</v>
      </c>
      <c r="E217" s="57" t="s">
        <v>374</v>
      </c>
      <c r="F217" s="219">
        <f>SUM(F216+VLOOKUP(E216,'[1]변수 타입'!$B$5:$E$14,3,FALSE))</f>
        <v>1600</v>
      </c>
      <c r="G217" s="220" t="s">
        <v>681</v>
      </c>
      <c r="H217" s="115" t="str">
        <f>VLOOKUP(E209,'[1]변수 타입'!$B$5:$E$14,2,FALSE)</f>
        <v>int</v>
      </c>
      <c r="I217" s="10" t="s">
        <v>689</v>
      </c>
      <c r="J217" s="120" t="s">
        <v>690</v>
      </c>
      <c r="K217" s="122"/>
      <c r="L217" s="123" t="s">
        <v>621</v>
      </c>
    </row>
    <row r="218" spans="2:12" ht="15.95" customHeight="1">
      <c r="B218" s="29">
        <v>144</v>
      </c>
      <c r="C218" s="26" t="s">
        <v>618</v>
      </c>
      <c r="D218" s="26" t="s">
        <v>368</v>
      </c>
      <c r="E218" s="57" t="s">
        <v>374</v>
      </c>
      <c r="F218" s="219">
        <f>SUM(F217+VLOOKUP(E217,'[1]변수 타입'!$B$5:$E$14,3,FALSE))</f>
        <v>1604</v>
      </c>
      <c r="G218" s="220" t="s">
        <v>682</v>
      </c>
      <c r="H218" s="115" t="str">
        <f>VLOOKUP(E210,'[1]변수 타입'!$B$5:$E$14,2,FALSE)</f>
        <v>int</v>
      </c>
      <c r="I218" s="10" t="s">
        <v>689</v>
      </c>
      <c r="J218" s="120" t="s">
        <v>691</v>
      </c>
      <c r="K218" s="122"/>
      <c r="L218" s="123" t="s">
        <v>621</v>
      </c>
    </row>
    <row r="219" spans="2:12" ht="15.95" customHeight="1">
      <c r="B219" s="29">
        <v>145</v>
      </c>
      <c r="C219" s="26" t="s">
        <v>618</v>
      </c>
      <c r="D219" s="26" t="s">
        <v>368</v>
      </c>
      <c r="E219" s="57" t="s">
        <v>374</v>
      </c>
      <c r="F219" s="219">
        <f>SUM(F218+VLOOKUP(E218,'[1]변수 타입'!$B$5:$E$14,3,FALSE))</f>
        <v>1608</v>
      </c>
      <c r="G219" s="220" t="s">
        <v>684</v>
      </c>
      <c r="H219" s="115" t="str">
        <f>VLOOKUP(E211,'[1]변수 타입'!$B$5:$E$14,2,FALSE)</f>
        <v>int</v>
      </c>
      <c r="I219" s="10" t="s">
        <v>697</v>
      </c>
      <c r="J219" s="120" t="s">
        <v>692</v>
      </c>
      <c r="K219" s="122"/>
      <c r="L219" s="123" t="s">
        <v>621</v>
      </c>
    </row>
    <row r="220" spans="2:12" ht="15.95" customHeight="1">
      <c r="B220" s="29">
        <v>146</v>
      </c>
      <c r="C220" s="26" t="s">
        <v>618</v>
      </c>
      <c r="D220" s="26" t="s">
        <v>368</v>
      </c>
      <c r="E220" s="57" t="s">
        <v>374</v>
      </c>
      <c r="F220" s="219">
        <f>SUM(F219+VLOOKUP(E219,'[1]변수 타입'!$B$5:$E$14,3,FALSE))</f>
        <v>1612</v>
      </c>
      <c r="G220" s="220" t="s">
        <v>685</v>
      </c>
      <c r="H220" s="115" t="str">
        <f>VLOOKUP(E212,'[1]변수 타입'!$B$5:$E$14,2,FALSE)</f>
        <v>int</v>
      </c>
      <c r="I220" s="10" t="s">
        <v>698</v>
      </c>
      <c r="J220" s="120" t="s">
        <v>693</v>
      </c>
      <c r="K220" s="122"/>
      <c r="L220" s="123" t="s">
        <v>621</v>
      </c>
    </row>
    <row r="221" spans="2:12" ht="15.95" customHeight="1">
      <c r="B221" s="29">
        <v>147</v>
      </c>
      <c r="C221" s="26" t="s">
        <v>618</v>
      </c>
      <c r="D221" s="26" t="s">
        <v>368</v>
      </c>
      <c r="E221" s="57" t="s">
        <v>374</v>
      </c>
      <c r="F221" s="219">
        <f>SUM(F220+VLOOKUP(E220,'[1]변수 타입'!$B$5:$E$14,3,FALSE))</f>
        <v>1616</v>
      </c>
      <c r="G221" s="220" t="s">
        <v>683</v>
      </c>
      <c r="H221" s="115" t="str">
        <f>VLOOKUP(E213,'[1]변수 타입'!$B$5:$E$14,2,FALSE)</f>
        <v>int</v>
      </c>
      <c r="I221" s="10" t="s">
        <v>699</v>
      </c>
      <c r="J221" s="120" t="s">
        <v>694</v>
      </c>
      <c r="K221" s="122"/>
      <c r="L221" s="123" t="s">
        <v>621</v>
      </c>
    </row>
    <row r="222" spans="2:12" ht="15.95" customHeight="1">
      <c r="B222" s="29">
        <v>148</v>
      </c>
      <c r="C222" s="26" t="s">
        <v>618</v>
      </c>
      <c r="D222" s="26" t="s">
        <v>368</v>
      </c>
      <c r="E222" s="57" t="s">
        <v>374</v>
      </c>
      <c r="F222" s="219">
        <f>SUM(F221+VLOOKUP(E221,'[1]변수 타입'!$B$5:$E$14,3,FALSE))</f>
        <v>1620</v>
      </c>
      <c r="G222" s="220" t="s">
        <v>686</v>
      </c>
      <c r="H222" s="115" t="str">
        <f>VLOOKUP(E214,'[1]변수 타입'!$B$5:$E$14,2,FALSE)</f>
        <v>int</v>
      </c>
      <c r="I222" s="10"/>
      <c r="J222" s="120" t="s">
        <v>695</v>
      </c>
      <c r="K222" s="122"/>
      <c r="L222" s="123" t="s">
        <v>621</v>
      </c>
    </row>
    <row r="223" spans="2:12" ht="15.95" customHeight="1">
      <c r="B223" s="29">
        <v>149</v>
      </c>
      <c r="C223" s="26" t="s">
        <v>618</v>
      </c>
      <c r="D223" s="26" t="s">
        <v>368</v>
      </c>
      <c r="E223" s="57" t="s">
        <v>374</v>
      </c>
      <c r="F223" s="219">
        <f>SUM(F222+VLOOKUP(E222,'[1]변수 타입'!$B$5:$E$14,3,FALSE))</f>
        <v>1624</v>
      </c>
      <c r="G223" s="220" t="s">
        <v>687</v>
      </c>
      <c r="H223" s="115" t="str">
        <f>VLOOKUP(E215,'[1]변수 타입'!$B$5:$E$14,2,FALSE)</f>
        <v>int</v>
      </c>
      <c r="I223" s="10"/>
      <c r="J223" s="120" t="s">
        <v>696</v>
      </c>
      <c r="K223" s="122"/>
      <c r="L223" s="123" t="s">
        <v>621</v>
      </c>
    </row>
    <row r="224" spans="2:12" ht="15.95" customHeight="1">
      <c r="B224" s="29">
        <v>150</v>
      </c>
      <c r="C224" s="26" t="s">
        <v>618</v>
      </c>
      <c r="D224" s="26" t="s">
        <v>368</v>
      </c>
      <c r="E224" s="57" t="s">
        <v>374</v>
      </c>
      <c r="F224" s="219">
        <f>SUM(F223+VLOOKUP(E223,'[1]변수 타입'!$B$5:$E$14,3,FALSE))</f>
        <v>1628</v>
      </c>
      <c r="G224" s="220"/>
      <c r="H224" s="115" t="str">
        <f>VLOOKUP(E216,'[1]변수 타입'!$B$5:$E$14,2,FALSE)</f>
        <v>int</v>
      </c>
      <c r="I224" s="10"/>
      <c r="J224" s="120"/>
      <c r="K224" s="122"/>
      <c r="L224" s="123" t="s">
        <v>621</v>
      </c>
    </row>
  </sheetData>
  <mergeCells count="4">
    <mergeCell ref="D13:E13"/>
    <mergeCell ref="D74:E74"/>
    <mergeCell ref="D8:E8"/>
    <mergeCell ref="B2:G5"/>
  </mergeCells>
  <phoneticPr fontId="1" type="noConversion"/>
  <conditionalFormatting sqref="K14:K73 K9:K12 K75:K224">
    <cfRule type="cellIs" dxfId="1" priority="10" operator="notBetween">
      <formula>0</formula>
      <formula>0</formula>
    </cfRule>
  </conditionalFormatting>
  <conditionalFormatting sqref="L14:L73 L9:L12 L75:L224">
    <cfRule type="cellIs" dxfId="0" priority="6" operator="notBetween">
      <formula>0</formula>
      <formula>0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'변수 타입'!$B$5:$B$14</xm:f>
          </x14:formula1>
          <xm:sqref>E9:E12 E14:E73 E75:E183</xm:sqref>
        </x14:dataValidation>
        <x14:dataValidation type="list" allowBlank="1" showInputMessage="1" showErrorMessage="1">
          <x14:formula1>
            <xm:f>'변수 타입'!$B$17:$B$18</xm:f>
          </x14:formula1>
          <xm:sqref>D9:D12 D14:D73 D75:D183</xm:sqref>
        </x14:dataValidation>
        <x14:dataValidation type="list" allowBlank="1" showInputMessage="1" showErrorMessage="1">
          <x14:formula1>
            <xm:f>'D:\01. Project\03. 지멘스\02. 테네시\10. DOC\01. Interface\01. Laser &amp; Log PC\[테네시_Siemens Address Map_230907_FumeData추가.xlsx]변수 타입'!#REF!</xm:f>
          </x14:formula1>
          <xm:sqref>D184:D194</xm:sqref>
        </x14:dataValidation>
        <x14:dataValidation type="list" allowBlank="1" showInputMessage="1" showErrorMessage="1">
          <x14:formula1>
            <xm:f>'D:\01. Project\03. 지멘스\02. 테네시\10. DOC\01. Interface\01. Laser &amp; Log PC\[테네시_Siemens Address Map_230907_FumeData추가.xlsx]변수 타입'!#REF!</xm:f>
          </x14:formula1>
          <xm:sqref>E184:E194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DH194"/>
  <sheetViews>
    <sheetView workbookViewId="0">
      <pane ySplit="7" topLeftCell="A26" activePane="bottomLeft" state="frozen"/>
      <selection pane="bottomLeft" activeCell="G27" sqref="G27"/>
    </sheetView>
  </sheetViews>
  <sheetFormatPr defaultColWidth="9" defaultRowHeight="15.95" customHeight="1"/>
  <cols>
    <col min="1" max="2" width="5.625" style="33" customWidth="1"/>
    <col min="3" max="3" width="13.625" style="33" customWidth="1"/>
    <col min="4" max="4" width="8.625" style="33" customWidth="1"/>
    <col min="5" max="5" width="10.625" style="59" customWidth="1"/>
    <col min="6" max="6" width="7.625" style="33" customWidth="1"/>
    <col min="7" max="7" width="40.625" style="33" customWidth="1"/>
    <col min="8" max="8" width="10.625" style="59" customWidth="1"/>
    <col min="9" max="9" width="50.625" style="33" customWidth="1"/>
    <col min="10" max="10" width="15.625" style="33" customWidth="1"/>
    <col min="11" max="16384" width="9" style="33"/>
  </cols>
  <sheetData>
    <row r="1" spans="1:112" s="16" customFormat="1" ht="15.95" customHeight="1">
      <c r="A1" s="13"/>
      <c r="B1" s="13"/>
      <c r="E1" s="64"/>
      <c r="H1" s="64"/>
    </row>
    <row r="2" spans="1:112" s="16" customFormat="1" ht="15.95" customHeight="1">
      <c r="A2" s="13"/>
      <c r="B2" s="455" t="s">
        <v>411</v>
      </c>
      <c r="C2" s="455"/>
      <c r="D2" s="455"/>
      <c r="E2" s="455"/>
      <c r="F2" s="455"/>
      <c r="G2" s="456"/>
      <c r="H2" s="46" t="s">
        <v>502</v>
      </c>
      <c r="I2" s="134" t="s">
        <v>503</v>
      </c>
    </row>
    <row r="3" spans="1:112" ht="15.95" customHeight="1">
      <c r="B3" s="455"/>
      <c r="C3" s="455"/>
      <c r="D3" s="455"/>
      <c r="E3" s="455"/>
      <c r="F3" s="455"/>
      <c r="G3" s="456"/>
      <c r="H3" s="46" t="s">
        <v>289</v>
      </c>
      <c r="I3" s="134" t="s">
        <v>496</v>
      </c>
    </row>
    <row r="4" spans="1:112" ht="15.95" customHeight="1">
      <c r="B4" s="455"/>
      <c r="C4" s="455"/>
      <c r="D4" s="455"/>
      <c r="E4" s="455"/>
      <c r="F4" s="455"/>
      <c r="G4" s="456"/>
      <c r="H4" s="46" t="s">
        <v>413</v>
      </c>
      <c r="I4" s="47"/>
    </row>
    <row r="5" spans="1:112" ht="15.95" customHeight="1">
      <c r="B5" s="455"/>
      <c r="C5" s="455"/>
      <c r="D5" s="455"/>
      <c r="E5" s="455"/>
      <c r="F5" s="455"/>
      <c r="G5" s="456"/>
      <c r="H5" s="46" t="s">
        <v>412</v>
      </c>
      <c r="I5" s="47">
        <v>1061</v>
      </c>
    </row>
    <row r="6" spans="1:112" s="14" customFormat="1" ht="15.95" customHeight="1" thickBot="1">
      <c r="B6" s="15"/>
      <c r="E6" s="17"/>
      <c r="H6" s="17"/>
    </row>
    <row r="7" spans="1:112" s="32" customFormat="1" ht="32.1" customHeight="1" thickBot="1">
      <c r="A7" s="65"/>
      <c r="B7" s="52" t="s">
        <v>388</v>
      </c>
      <c r="C7" s="52" t="s">
        <v>352</v>
      </c>
      <c r="D7" s="53" t="s">
        <v>351</v>
      </c>
      <c r="E7" s="54" t="s">
        <v>378</v>
      </c>
      <c r="F7" s="54" t="s">
        <v>380</v>
      </c>
      <c r="G7" s="54" t="s">
        <v>382</v>
      </c>
      <c r="H7" s="54" t="s">
        <v>376</v>
      </c>
      <c r="I7" s="54" t="s">
        <v>384</v>
      </c>
      <c r="J7" s="89" t="s">
        <v>91</v>
      </c>
    </row>
    <row r="8" spans="1:112" ht="15.95" customHeight="1" thickTop="1" thickBot="1">
      <c r="B8" s="70"/>
      <c r="C8" s="70"/>
      <c r="D8" s="452" t="s">
        <v>423</v>
      </c>
      <c r="E8" s="452"/>
      <c r="F8" s="82">
        <v>0</v>
      </c>
      <c r="G8" s="73"/>
      <c r="H8" s="71"/>
      <c r="I8" s="73"/>
      <c r="J8" s="72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5"/>
      <c r="AJ8" s="35"/>
      <c r="AK8" s="35"/>
      <c r="AL8" s="35"/>
      <c r="AM8" s="35"/>
      <c r="AN8" s="35"/>
      <c r="AO8" s="35"/>
      <c r="AP8" s="35"/>
      <c r="AQ8" s="35"/>
      <c r="AR8" s="35"/>
      <c r="AS8" s="35"/>
      <c r="AT8" s="35"/>
      <c r="AU8" s="35"/>
      <c r="AV8" s="35"/>
      <c r="AW8" s="35"/>
      <c r="AX8" s="35"/>
      <c r="AY8" s="35"/>
      <c r="AZ8" s="35"/>
      <c r="BA8" s="35"/>
      <c r="BB8" s="35"/>
      <c r="BC8" s="35"/>
      <c r="BD8" s="35"/>
      <c r="BE8" s="35"/>
      <c r="BF8" s="35"/>
      <c r="BG8" s="35"/>
      <c r="BH8" s="35"/>
      <c r="BI8" s="35"/>
      <c r="BJ8" s="35"/>
      <c r="BK8" s="35"/>
      <c r="BL8" s="35"/>
      <c r="BM8" s="35"/>
      <c r="BN8" s="35"/>
      <c r="BO8" s="35"/>
      <c r="BP8" s="35"/>
      <c r="BQ8" s="35"/>
      <c r="BR8" s="35"/>
      <c r="BS8" s="35"/>
      <c r="BT8" s="35"/>
      <c r="BU8" s="35"/>
      <c r="BV8" s="35"/>
      <c r="BW8" s="35"/>
      <c r="BX8" s="35"/>
      <c r="BY8" s="35"/>
      <c r="BZ8" s="35"/>
      <c r="CA8" s="35"/>
      <c r="CB8" s="35"/>
      <c r="CC8" s="35"/>
      <c r="CD8" s="35"/>
      <c r="CE8" s="35"/>
      <c r="CF8" s="35"/>
      <c r="CG8" s="35"/>
      <c r="CH8" s="35"/>
      <c r="CI8" s="35"/>
      <c r="CJ8" s="35"/>
      <c r="CK8" s="35"/>
      <c r="CL8" s="35"/>
      <c r="CM8" s="35"/>
      <c r="CN8" s="35"/>
      <c r="CO8" s="35"/>
      <c r="CP8" s="35"/>
      <c r="CQ8" s="35"/>
      <c r="CR8" s="35"/>
      <c r="CS8" s="35"/>
      <c r="CT8" s="35"/>
      <c r="CU8" s="35"/>
      <c r="CV8" s="35"/>
      <c r="CW8" s="35"/>
      <c r="CX8" s="35"/>
      <c r="CY8" s="35"/>
      <c r="CZ8" s="35"/>
      <c r="DA8" s="35"/>
      <c r="DB8" s="35"/>
      <c r="DC8" s="35"/>
      <c r="DD8" s="35"/>
      <c r="DE8" s="35"/>
      <c r="DF8" s="35"/>
      <c r="DG8" s="35"/>
      <c r="DH8" s="35"/>
    </row>
    <row r="9" spans="1:112" ht="15.95" customHeight="1">
      <c r="B9" s="29">
        <v>1</v>
      </c>
      <c r="C9" s="30"/>
      <c r="D9" s="30" t="s">
        <v>442</v>
      </c>
      <c r="E9" s="58" t="s">
        <v>348</v>
      </c>
      <c r="F9" s="31">
        <f>F8</f>
        <v>0</v>
      </c>
      <c r="G9" s="3" t="s">
        <v>397</v>
      </c>
      <c r="H9" s="62" t="str">
        <f>VLOOKUP(E9,'변수 타입'!$B$5:$E$14,2,FALSE)</f>
        <v>string</v>
      </c>
      <c r="I9" s="99" t="s">
        <v>357</v>
      </c>
      <c r="J9" s="104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5"/>
      <c r="AD9" s="35"/>
      <c r="AE9" s="35"/>
      <c r="AF9" s="35"/>
      <c r="AG9" s="35"/>
      <c r="AH9" s="35"/>
      <c r="AI9" s="35"/>
      <c r="AJ9" s="35"/>
      <c r="AK9" s="35"/>
      <c r="AL9" s="35"/>
      <c r="AM9" s="35"/>
      <c r="AN9" s="35"/>
      <c r="AO9" s="35"/>
      <c r="AP9" s="35"/>
      <c r="AQ9" s="35"/>
      <c r="AR9" s="35"/>
      <c r="AS9" s="35"/>
      <c r="AT9" s="35"/>
      <c r="AU9" s="35"/>
      <c r="AV9" s="35"/>
      <c r="AW9" s="35"/>
      <c r="AX9" s="35"/>
      <c r="AY9" s="35"/>
      <c r="AZ9" s="35"/>
      <c r="BA9" s="35"/>
      <c r="BB9" s="35"/>
      <c r="BC9" s="35"/>
      <c r="BD9" s="35"/>
      <c r="BE9" s="35"/>
      <c r="BF9" s="35"/>
      <c r="BG9" s="35"/>
      <c r="BH9" s="35"/>
      <c r="BI9" s="35"/>
      <c r="BJ9" s="35"/>
      <c r="BK9" s="35"/>
      <c r="BL9" s="35"/>
      <c r="BM9" s="35"/>
      <c r="BN9" s="35"/>
      <c r="BO9" s="35"/>
      <c r="BP9" s="35"/>
      <c r="BQ9" s="35"/>
      <c r="BR9" s="35"/>
      <c r="BS9" s="35"/>
      <c r="BT9" s="35"/>
      <c r="BU9" s="35"/>
      <c r="BV9" s="35"/>
      <c r="BW9" s="35"/>
      <c r="BX9" s="35"/>
      <c r="BY9" s="35"/>
      <c r="BZ9" s="35"/>
      <c r="CA9" s="35"/>
      <c r="CB9" s="35"/>
      <c r="CC9" s="35"/>
      <c r="CD9" s="35"/>
      <c r="CE9" s="35"/>
      <c r="CF9" s="35"/>
      <c r="CG9" s="35"/>
      <c r="CH9" s="35"/>
      <c r="CI9" s="35"/>
      <c r="CJ9" s="35"/>
      <c r="CK9" s="35"/>
      <c r="CL9" s="35"/>
      <c r="CM9" s="35"/>
      <c r="CN9" s="35"/>
      <c r="CO9" s="35"/>
      <c r="CP9" s="35"/>
      <c r="CQ9" s="35"/>
      <c r="CR9" s="35"/>
      <c r="CS9" s="35"/>
      <c r="CT9" s="35"/>
      <c r="CU9" s="35"/>
      <c r="CV9" s="35"/>
      <c r="CW9" s="35"/>
      <c r="CX9" s="35"/>
      <c r="CY9" s="35"/>
      <c r="CZ9" s="35"/>
      <c r="DA9" s="35"/>
      <c r="DB9" s="35"/>
      <c r="DC9" s="35"/>
      <c r="DD9" s="35"/>
      <c r="DE9" s="35"/>
      <c r="DF9" s="35"/>
      <c r="DG9" s="35"/>
      <c r="DH9" s="35"/>
    </row>
    <row r="10" spans="1:112" ht="15.95" customHeight="1">
      <c r="B10" s="29">
        <v>2</v>
      </c>
      <c r="C10" s="26"/>
      <c r="D10" s="30" t="s">
        <v>442</v>
      </c>
      <c r="E10" s="58" t="s">
        <v>348</v>
      </c>
      <c r="F10" s="31">
        <f>SUM(F9+VLOOKUP(E9,'변수 타입'!$B$5:$E$14,3,FALSE))</f>
        <v>256</v>
      </c>
      <c r="G10" s="3" t="s">
        <v>398</v>
      </c>
      <c r="H10" s="62" t="str">
        <f>VLOOKUP(E10,'변수 타입'!$B$5:$E$14,2,FALSE)</f>
        <v>string</v>
      </c>
      <c r="I10" s="99" t="s">
        <v>358</v>
      </c>
      <c r="J10" s="42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M10" s="35"/>
      <c r="AN10" s="35"/>
      <c r="AO10" s="35"/>
      <c r="AP10" s="35"/>
      <c r="AQ10" s="35"/>
      <c r="AR10" s="35"/>
      <c r="AS10" s="35"/>
      <c r="AT10" s="35"/>
      <c r="AU10" s="35"/>
      <c r="AV10" s="35"/>
      <c r="AW10" s="35"/>
      <c r="AX10" s="35"/>
      <c r="AY10" s="35"/>
      <c r="AZ10" s="35"/>
      <c r="BA10" s="35"/>
      <c r="BB10" s="35"/>
      <c r="BC10" s="35"/>
      <c r="BD10" s="35"/>
      <c r="BE10" s="35"/>
      <c r="BF10" s="35"/>
      <c r="BG10" s="35"/>
      <c r="BH10" s="35"/>
      <c r="BI10" s="35"/>
      <c r="BJ10" s="35"/>
      <c r="BK10" s="35"/>
      <c r="BL10" s="35"/>
      <c r="BM10" s="35"/>
      <c r="BN10" s="35"/>
      <c r="BO10" s="35"/>
      <c r="BP10" s="35"/>
      <c r="BQ10" s="35"/>
      <c r="BR10" s="35"/>
      <c r="BS10" s="35"/>
      <c r="BT10" s="35"/>
      <c r="BU10" s="35"/>
      <c r="BV10" s="35"/>
      <c r="BW10" s="35"/>
      <c r="BX10" s="35"/>
      <c r="BY10" s="35"/>
      <c r="BZ10" s="35"/>
      <c r="CA10" s="35"/>
      <c r="CB10" s="35"/>
      <c r="CC10" s="35"/>
      <c r="CD10" s="35"/>
      <c r="CE10" s="35"/>
      <c r="CF10" s="35"/>
      <c r="CG10" s="35"/>
      <c r="CH10" s="35"/>
      <c r="CI10" s="35"/>
      <c r="CJ10" s="35"/>
      <c r="CK10" s="35"/>
      <c r="CL10" s="35"/>
      <c r="CM10" s="35"/>
      <c r="CN10" s="35"/>
      <c r="CO10" s="35"/>
      <c r="CP10" s="35"/>
      <c r="CQ10" s="35"/>
      <c r="CR10" s="35"/>
      <c r="CS10" s="35"/>
      <c r="CT10" s="35"/>
      <c r="CU10" s="35"/>
      <c r="CV10" s="35"/>
      <c r="CW10" s="35"/>
      <c r="CX10" s="35"/>
      <c r="CY10" s="35"/>
      <c r="CZ10" s="35"/>
      <c r="DA10" s="35"/>
      <c r="DB10" s="35"/>
      <c r="DC10" s="35"/>
      <c r="DD10" s="35"/>
      <c r="DE10" s="35"/>
      <c r="DF10" s="35"/>
      <c r="DG10" s="35"/>
      <c r="DH10" s="35"/>
    </row>
    <row r="11" spans="1:112" ht="15.95" customHeight="1">
      <c r="B11" s="29">
        <v>3</v>
      </c>
      <c r="C11" s="26"/>
      <c r="D11" s="30" t="s">
        <v>442</v>
      </c>
      <c r="E11" s="58" t="s">
        <v>348</v>
      </c>
      <c r="F11" s="31">
        <f>SUM(F10+VLOOKUP(E10,'변수 타입'!$B$5:$E$14,3,FALSE))</f>
        <v>512</v>
      </c>
      <c r="G11" s="6" t="s">
        <v>452</v>
      </c>
      <c r="H11" s="62" t="str">
        <f>VLOOKUP(E11,'변수 타입'!$B$5:$E$14,2,FALSE)</f>
        <v>string</v>
      </c>
      <c r="I11" s="92"/>
      <c r="J11" s="42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M11" s="35"/>
      <c r="AN11" s="35"/>
      <c r="AO11" s="35"/>
      <c r="AP11" s="35"/>
      <c r="AQ11" s="35"/>
      <c r="AR11" s="35"/>
      <c r="AS11" s="35"/>
      <c r="AT11" s="35"/>
      <c r="AU11" s="35"/>
      <c r="AV11" s="35"/>
      <c r="AW11" s="35"/>
      <c r="AX11" s="35"/>
      <c r="AY11" s="35"/>
      <c r="AZ11" s="35"/>
      <c r="BA11" s="35"/>
      <c r="BB11" s="35"/>
      <c r="BC11" s="35"/>
      <c r="BD11" s="35"/>
      <c r="BE11" s="35"/>
      <c r="BF11" s="35"/>
      <c r="BG11" s="35"/>
      <c r="BH11" s="35"/>
      <c r="BI11" s="35"/>
      <c r="BJ11" s="35"/>
      <c r="BK11" s="35"/>
      <c r="BL11" s="35"/>
      <c r="BM11" s="35"/>
      <c r="BN11" s="35"/>
      <c r="BO11" s="35"/>
      <c r="BP11" s="35"/>
      <c r="BQ11" s="35"/>
      <c r="BR11" s="35"/>
      <c r="BS11" s="35"/>
      <c r="BT11" s="35"/>
      <c r="BU11" s="35"/>
      <c r="BV11" s="35"/>
      <c r="BW11" s="35"/>
      <c r="BX11" s="35"/>
      <c r="BY11" s="35"/>
      <c r="BZ11" s="35"/>
      <c r="CA11" s="35"/>
      <c r="CB11" s="35"/>
      <c r="CC11" s="35"/>
      <c r="CD11" s="35"/>
      <c r="CE11" s="35"/>
      <c r="CF11" s="35"/>
      <c r="CG11" s="35"/>
      <c r="CH11" s="35"/>
      <c r="CI11" s="35"/>
      <c r="CJ11" s="35"/>
      <c r="CK11" s="35"/>
      <c r="CL11" s="35"/>
      <c r="CM11" s="35"/>
      <c r="CN11" s="35"/>
      <c r="CO11" s="35"/>
      <c r="CP11" s="35"/>
      <c r="CQ11" s="35"/>
      <c r="CR11" s="35"/>
      <c r="CS11" s="35"/>
      <c r="CT11" s="35"/>
      <c r="CU11" s="35"/>
      <c r="CV11" s="35"/>
      <c r="CW11" s="35"/>
      <c r="CX11" s="35"/>
      <c r="CY11" s="35"/>
      <c r="CZ11" s="35"/>
      <c r="DA11" s="35"/>
      <c r="DB11" s="35"/>
      <c r="DC11" s="35"/>
      <c r="DD11" s="35"/>
      <c r="DE11" s="35"/>
      <c r="DF11" s="35"/>
      <c r="DG11" s="35"/>
      <c r="DH11" s="35"/>
    </row>
    <row r="12" spans="1:112" ht="15.95" customHeight="1" thickBot="1">
      <c r="B12" s="105">
        <v>4</v>
      </c>
      <c r="C12" s="106"/>
      <c r="D12" s="117" t="s">
        <v>442</v>
      </c>
      <c r="E12" s="107" t="s">
        <v>348</v>
      </c>
      <c r="F12" s="108">
        <f>SUM(F11+VLOOKUP(E11,'변수 타입'!$B$5:$E$14,3,FALSE))</f>
        <v>768</v>
      </c>
      <c r="G12" s="113" t="s">
        <v>452</v>
      </c>
      <c r="H12" s="109" t="str">
        <f>VLOOKUP(E12,'변수 타입'!$B$5:$E$14,2,FALSE)</f>
        <v>string</v>
      </c>
      <c r="I12" s="110"/>
      <c r="J12" s="103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5"/>
      <c r="AJ12" s="35"/>
      <c r="AK12" s="35"/>
      <c r="AL12" s="35"/>
      <c r="AM12" s="35"/>
      <c r="AN12" s="35"/>
      <c r="AO12" s="35"/>
      <c r="AP12" s="35"/>
      <c r="AQ12" s="35"/>
      <c r="AR12" s="35"/>
      <c r="AS12" s="35"/>
      <c r="AT12" s="35"/>
      <c r="AU12" s="35"/>
      <c r="AV12" s="35"/>
      <c r="AW12" s="35"/>
      <c r="AX12" s="35"/>
      <c r="AY12" s="35"/>
      <c r="AZ12" s="35"/>
      <c r="BA12" s="35"/>
      <c r="BB12" s="35"/>
      <c r="BC12" s="35"/>
      <c r="BD12" s="35"/>
      <c r="BE12" s="35"/>
      <c r="BF12" s="35"/>
      <c r="BG12" s="35"/>
      <c r="BH12" s="35"/>
      <c r="BI12" s="35"/>
      <c r="BJ12" s="35"/>
      <c r="BK12" s="35"/>
      <c r="BL12" s="35"/>
      <c r="BM12" s="35"/>
      <c r="BN12" s="35"/>
      <c r="BO12" s="35"/>
      <c r="BP12" s="35"/>
      <c r="BQ12" s="35"/>
      <c r="BR12" s="35"/>
      <c r="BS12" s="35"/>
      <c r="BT12" s="35"/>
      <c r="BU12" s="35"/>
      <c r="BV12" s="35"/>
      <c r="BW12" s="35"/>
      <c r="BX12" s="35"/>
      <c r="BY12" s="35"/>
      <c r="BZ12" s="35"/>
      <c r="CA12" s="35"/>
      <c r="CB12" s="35"/>
      <c r="CC12" s="35"/>
      <c r="CD12" s="35"/>
      <c r="CE12" s="35"/>
      <c r="CF12" s="35"/>
      <c r="CG12" s="35"/>
      <c r="CH12" s="35"/>
      <c r="CI12" s="35"/>
      <c r="CJ12" s="35"/>
      <c r="CK12" s="35"/>
      <c r="CL12" s="35"/>
      <c r="CM12" s="35"/>
      <c r="CN12" s="35"/>
      <c r="CO12" s="35"/>
      <c r="CP12" s="35"/>
      <c r="CQ12" s="35"/>
      <c r="CR12" s="35"/>
      <c r="CS12" s="35"/>
      <c r="CT12" s="35"/>
      <c r="CU12" s="35"/>
      <c r="CV12" s="35"/>
      <c r="CW12" s="35"/>
      <c r="CX12" s="35"/>
      <c r="CY12" s="35"/>
      <c r="CZ12" s="35"/>
      <c r="DA12" s="35"/>
      <c r="DB12" s="35"/>
      <c r="DC12" s="35"/>
      <c r="DD12" s="35"/>
      <c r="DE12" s="35"/>
      <c r="DF12" s="35"/>
      <c r="DG12" s="35"/>
      <c r="DH12" s="35"/>
    </row>
    <row r="13" spans="1:112" s="8" customFormat="1" ht="15.95" customHeight="1" thickBot="1">
      <c r="B13" s="116"/>
      <c r="C13" s="116"/>
      <c r="D13" s="457" t="s">
        <v>409</v>
      </c>
      <c r="E13" s="457"/>
      <c r="F13" s="112">
        <f>SUM(F12+VLOOKUP(E12,'변수 타입'!$B$5:$E$14,3,FALSE))</f>
        <v>1024</v>
      </c>
      <c r="G13" s="116"/>
      <c r="H13" s="116"/>
      <c r="I13" s="116"/>
      <c r="J13" s="23"/>
    </row>
    <row r="14" spans="1:112" ht="15.95" customHeight="1">
      <c r="A14" s="111"/>
      <c r="B14" s="29">
        <v>1</v>
      </c>
      <c r="C14" s="30" t="s">
        <v>372</v>
      </c>
      <c r="D14" s="30" t="s">
        <v>368</v>
      </c>
      <c r="E14" s="58" t="s">
        <v>415</v>
      </c>
      <c r="F14" s="78">
        <f>$F$13</f>
        <v>1024</v>
      </c>
      <c r="G14" s="11" t="s">
        <v>106</v>
      </c>
      <c r="H14" s="62" t="str">
        <f>VLOOKUP(E14,'변수 타입'!$B$5:$E$14,2,FALSE)</f>
        <v>bool</v>
      </c>
      <c r="I14" s="90" t="s">
        <v>125</v>
      </c>
      <c r="J14" s="81"/>
    </row>
    <row r="15" spans="1:112" ht="15.95" customHeight="1">
      <c r="A15" s="111"/>
      <c r="B15" s="29">
        <v>2</v>
      </c>
      <c r="C15" s="30" t="s">
        <v>372</v>
      </c>
      <c r="D15" s="30" t="s">
        <v>368</v>
      </c>
      <c r="E15" s="58" t="s">
        <v>415</v>
      </c>
      <c r="F15" s="31">
        <f>$F$13+DEC2OCT(VLOOKUP(E14,'변수 타입'!$B$5:$E$14,3,FALSE) * (_xlfn.NUMBERVALUE(B15) - 1) * 10) / 10</f>
        <v>1024.0999999999999</v>
      </c>
      <c r="G15" s="5" t="s">
        <v>107</v>
      </c>
      <c r="H15" s="62" t="str">
        <f>VLOOKUP(E15,'변수 타입'!$B$5:$E$14,2,FALSE)</f>
        <v>bool</v>
      </c>
      <c r="I15" s="91" t="s">
        <v>113</v>
      </c>
      <c r="J15" s="37"/>
    </row>
    <row r="16" spans="1:112" ht="15.95" customHeight="1">
      <c r="A16" s="111"/>
      <c r="B16" s="29">
        <v>3</v>
      </c>
      <c r="C16" s="30" t="s">
        <v>372</v>
      </c>
      <c r="D16" s="30" t="s">
        <v>368</v>
      </c>
      <c r="E16" s="58" t="s">
        <v>415</v>
      </c>
      <c r="F16" s="31">
        <f>$F$13+DEC2OCT(VLOOKUP(E15,'변수 타입'!$B$5:$E$14,3,FALSE) * (_xlfn.NUMBERVALUE(B16) - 1) * 10) / 10</f>
        <v>1024.2</v>
      </c>
      <c r="G16" s="5" t="s">
        <v>108</v>
      </c>
      <c r="H16" s="62" t="str">
        <f>VLOOKUP(E16,'변수 타입'!$B$5:$E$14,2,FALSE)</f>
        <v>bool</v>
      </c>
      <c r="I16" s="91" t="s">
        <v>113</v>
      </c>
      <c r="J16" s="37"/>
    </row>
    <row r="17" spans="1:11" ht="15.95" customHeight="1">
      <c r="A17" s="111"/>
      <c r="B17" s="29">
        <v>4</v>
      </c>
      <c r="C17" s="30" t="s">
        <v>372</v>
      </c>
      <c r="D17" s="30" t="s">
        <v>368</v>
      </c>
      <c r="E17" s="58" t="s">
        <v>415</v>
      </c>
      <c r="F17" s="31">
        <f>$F$13+DEC2OCT(VLOOKUP(E16,'변수 타입'!$B$5:$E$14,3,FALSE) * (_xlfn.NUMBERVALUE(B17) - 1) * 10) / 10</f>
        <v>1024.3</v>
      </c>
      <c r="G17" s="5" t="s">
        <v>114</v>
      </c>
      <c r="H17" s="62" t="str">
        <f>VLOOKUP(E17,'변수 타입'!$B$5:$E$14,2,FALSE)</f>
        <v>bool</v>
      </c>
      <c r="I17" s="91" t="s">
        <v>113</v>
      </c>
      <c r="J17" s="37"/>
    </row>
    <row r="18" spans="1:11" ht="15.95" customHeight="1">
      <c r="A18" s="111"/>
      <c r="B18" s="29">
        <v>5</v>
      </c>
      <c r="C18" s="30" t="s">
        <v>372</v>
      </c>
      <c r="D18" s="30" t="s">
        <v>368</v>
      </c>
      <c r="E18" s="58" t="s">
        <v>415</v>
      </c>
      <c r="F18" s="31">
        <f>$F$13+DEC2OCT(VLOOKUP(E17,'변수 타입'!$B$5:$E$14,3,FALSE) * (_xlfn.NUMBERVALUE(B18) - 1) * 10) / 10</f>
        <v>1024.4000000000001</v>
      </c>
      <c r="G18" s="5" t="s">
        <v>115</v>
      </c>
      <c r="H18" s="62" t="str">
        <f>VLOOKUP(E18,'변수 타입'!$B$5:$E$14,2,FALSE)</f>
        <v>bool</v>
      </c>
      <c r="I18" s="91" t="s">
        <v>113</v>
      </c>
      <c r="J18" s="37"/>
    </row>
    <row r="19" spans="1:11" ht="15.95" customHeight="1">
      <c r="A19" s="111"/>
      <c r="B19" s="29">
        <v>6</v>
      </c>
      <c r="C19" s="30" t="s">
        <v>372</v>
      </c>
      <c r="D19" s="30" t="s">
        <v>368</v>
      </c>
      <c r="E19" s="58" t="s">
        <v>415</v>
      </c>
      <c r="F19" s="31">
        <f>$F$13+DEC2OCT(VLOOKUP(E18,'변수 타입'!$B$5:$E$14,3,FALSE) * (_xlfn.NUMBERVALUE(B19) - 1) * 10) / 10</f>
        <v>1024.5</v>
      </c>
      <c r="G19" s="5" t="s">
        <v>116</v>
      </c>
      <c r="H19" s="62" t="str">
        <f>VLOOKUP(E19,'변수 타입'!$B$5:$E$14,2,FALSE)</f>
        <v>bool</v>
      </c>
      <c r="I19" s="91" t="s">
        <v>113</v>
      </c>
      <c r="J19" s="37"/>
    </row>
    <row r="20" spans="1:11" ht="15.95" customHeight="1">
      <c r="A20" s="111"/>
      <c r="B20" s="29">
        <v>7</v>
      </c>
      <c r="C20" s="30" t="s">
        <v>372</v>
      </c>
      <c r="D20" s="30" t="s">
        <v>368</v>
      </c>
      <c r="E20" s="58" t="s">
        <v>415</v>
      </c>
      <c r="F20" s="31">
        <f>$F$13+DEC2OCT(VLOOKUP(E19,'변수 타입'!$B$5:$E$14,3,FALSE) * (_xlfn.NUMBERVALUE(B20) - 1) * 10) / 10</f>
        <v>1024.5999999999999</v>
      </c>
      <c r="G20" s="5" t="s">
        <v>109</v>
      </c>
      <c r="H20" s="62" t="str">
        <f>VLOOKUP(E20,'변수 타입'!$B$5:$E$14,2,FALSE)</f>
        <v>bool</v>
      </c>
      <c r="I20" s="92" t="s">
        <v>121</v>
      </c>
      <c r="J20" s="37"/>
    </row>
    <row r="21" spans="1:11" ht="15.95" customHeight="1">
      <c r="A21" s="111"/>
      <c r="B21" s="29">
        <v>8</v>
      </c>
      <c r="C21" s="30" t="s">
        <v>372</v>
      </c>
      <c r="D21" s="30" t="s">
        <v>368</v>
      </c>
      <c r="E21" s="58" t="s">
        <v>415</v>
      </c>
      <c r="F21" s="31">
        <f>$F$13+DEC2OCT(VLOOKUP(E20,'변수 타입'!$B$5:$E$14,3,FALSE) * (_xlfn.NUMBERVALUE(B21) - 1) * 10) / 10</f>
        <v>1024.7</v>
      </c>
      <c r="G21" s="5" t="s">
        <v>110</v>
      </c>
      <c r="H21" s="62" t="str">
        <f>VLOOKUP(E21,'변수 타입'!$B$5:$E$14,2,FALSE)</f>
        <v>bool</v>
      </c>
      <c r="I21" s="92"/>
      <c r="J21" s="37"/>
    </row>
    <row r="22" spans="1:11" ht="15.95" customHeight="1">
      <c r="A22" s="111"/>
      <c r="B22" s="29">
        <v>9</v>
      </c>
      <c r="C22" s="30" t="s">
        <v>372</v>
      </c>
      <c r="D22" s="30" t="s">
        <v>368</v>
      </c>
      <c r="E22" s="58" t="s">
        <v>415</v>
      </c>
      <c r="F22" s="31">
        <f>$F$13+DEC2OCT(VLOOKUP(E21,'변수 타입'!$B$5:$E$14,3,FALSE) * (_xlfn.NUMBERVALUE(B22) - 1) * 10) / 10</f>
        <v>1025</v>
      </c>
      <c r="G22" s="5" t="s">
        <v>117</v>
      </c>
      <c r="H22" s="62" t="str">
        <f>VLOOKUP(E22,'변수 타입'!$B$5:$E$14,2,FALSE)</f>
        <v>bool</v>
      </c>
      <c r="I22" s="92" t="s">
        <v>118</v>
      </c>
      <c r="J22" s="37"/>
    </row>
    <row r="23" spans="1:11" ht="15.95" customHeight="1">
      <c r="A23" s="111"/>
      <c r="B23" s="29">
        <v>10</v>
      </c>
      <c r="C23" s="30" t="s">
        <v>372</v>
      </c>
      <c r="D23" s="30" t="s">
        <v>368</v>
      </c>
      <c r="E23" s="58" t="s">
        <v>415</v>
      </c>
      <c r="F23" s="31">
        <f>$F$13+DEC2OCT(VLOOKUP(E22,'변수 타입'!$B$5:$E$14,3,FALSE) * (_xlfn.NUMBERVALUE(B23) - 1) * 10) / 10</f>
        <v>1025.0999999999999</v>
      </c>
      <c r="G23" s="5" t="s">
        <v>119</v>
      </c>
      <c r="H23" s="62" t="str">
        <f>VLOOKUP(E23,'변수 타입'!$B$5:$E$14,2,FALSE)</f>
        <v>bool</v>
      </c>
      <c r="I23" s="92" t="s">
        <v>122</v>
      </c>
      <c r="J23" s="37"/>
    </row>
    <row r="24" spans="1:11" ht="15.95" customHeight="1">
      <c r="A24" s="111"/>
      <c r="B24" s="29">
        <v>11</v>
      </c>
      <c r="C24" s="30" t="s">
        <v>372</v>
      </c>
      <c r="D24" s="30" t="s">
        <v>368</v>
      </c>
      <c r="E24" s="58" t="s">
        <v>415</v>
      </c>
      <c r="F24" s="31">
        <f>$F$13+DEC2OCT(VLOOKUP(E23,'변수 타입'!$B$5:$E$14,3,FALSE) * (_xlfn.NUMBERVALUE(B24) - 1) * 10) / 10</f>
        <v>1025.2</v>
      </c>
      <c r="G24" s="5" t="s">
        <v>120</v>
      </c>
      <c r="H24" s="62" t="str">
        <f>VLOOKUP(E24,'변수 타입'!$B$5:$E$14,2,FALSE)</f>
        <v>bool</v>
      </c>
      <c r="I24" s="92" t="s">
        <v>123</v>
      </c>
      <c r="J24" s="37"/>
    </row>
    <row r="25" spans="1:11" ht="15.95" customHeight="1">
      <c r="A25" s="111"/>
      <c r="B25" s="29">
        <v>12</v>
      </c>
      <c r="C25" s="30" t="s">
        <v>372</v>
      </c>
      <c r="D25" s="30" t="s">
        <v>368</v>
      </c>
      <c r="E25" s="58" t="s">
        <v>415</v>
      </c>
      <c r="F25" s="31">
        <f>$F$13+DEC2OCT(VLOOKUP(E24,'변수 타입'!$B$5:$E$14,3,FALSE) * (_xlfn.NUMBERVALUE(B25) - 1) * 10) / 10</f>
        <v>1025.3</v>
      </c>
      <c r="G25" s="11" t="s">
        <v>487</v>
      </c>
      <c r="H25" s="62" t="str">
        <f>VLOOKUP(E25,'변수 타입'!$B$5:$E$14,2,FALSE)</f>
        <v>bool</v>
      </c>
      <c r="I25" s="92" t="s">
        <v>124</v>
      </c>
      <c r="J25" s="37"/>
    </row>
    <row r="26" spans="1:11" ht="15.95" customHeight="1">
      <c r="A26" s="111"/>
      <c r="B26" s="29">
        <v>13</v>
      </c>
      <c r="C26" s="30" t="s">
        <v>372</v>
      </c>
      <c r="D26" s="30" t="s">
        <v>368</v>
      </c>
      <c r="E26" s="58" t="s">
        <v>415</v>
      </c>
      <c r="F26" s="31">
        <f>$F$13+DEC2OCT(VLOOKUP(E25,'변수 타입'!$B$5:$E$14,3,FALSE) * (_xlfn.NUMBERVALUE(B26) - 1) * 10) / 10</f>
        <v>1025.4000000000001</v>
      </c>
      <c r="G26" s="5" t="s">
        <v>111</v>
      </c>
      <c r="H26" s="62" t="str">
        <f>VLOOKUP(E26,'변수 타입'!$B$5:$E$14,2,FALSE)</f>
        <v>bool</v>
      </c>
      <c r="I26" s="91" t="s">
        <v>113</v>
      </c>
      <c r="J26" s="37"/>
    </row>
    <row r="27" spans="1:11" ht="15.95" customHeight="1">
      <c r="A27" s="111"/>
      <c r="B27" s="29">
        <v>14</v>
      </c>
      <c r="C27" s="30" t="s">
        <v>372</v>
      </c>
      <c r="D27" s="30" t="s">
        <v>368</v>
      </c>
      <c r="E27" s="183" t="s">
        <v>415</v>
      </c>
      <c r="F27" s="132">
        <f>$F$13+DEC2OCT(VLOOKUP(E26,'변수 타입'!$B$5:$E$14,3,FALSE) * (_xlfn.NUMBERVALUE(B27) - 1) * 10) / 10</f>
        <v>1025.5</v>
      </c>
      <c r="G27" s="223" t="s">
        <v>709</v>
      </c>
      <c r="H27" s="183" t="str">
        <f>VLOOKUP(E27,'변수 타입'!$B$5:$E$14,2,FALSE)</f>
        <v>bool</v>
      </c>
      <c r="I27" s="222" t="s">
        <v>714</v>
      </c>
      <c r="J27" s="37"/>
      <c r="K27" s="33" t="s">
        <v>713</v>
      </c>
    </row>
    <row r="28" spans="1:11" ht="15.95" customHeight="1">
      <c r="A28" s="111"/>
      <c r="B28" s="29">
        <v>15</v>
      </c>
      <c r="C28" s="30" t="s">
        <v>372</v>
      </c>
      <c r="D28" s="30" t="s">
        <v>368</v>
      </c>
      <c r="E28" s="183" t="s">
        <v>415</v>
      </c>
      <c r="F28" s="132">
        <f>$F$13+DEC2OCT(VLOOKUP(E27,'변수 타입'!$B$5:$E$14,3,FALSE) * (_xlfn.NUMBERVALUE(B28) - 1) * 10) / 10</f>
        <v>1025.5999999999999</v>
      </c>
      <c r="G28" s="223" t="s">
        <v>710</v>
      </c>
      <c r="H28" s="183" t="str">
        <f>VLOOKUP(E28,'변수 타입'!$B$5:$E$14,2,FALSE)</f>
        <v>bool</v>
      </c>
      <c r="I28" s="222" t="s">
        <v>716</v>
      </c>
      <c r="J28" s="37"/>
      <c r="K28" s="33" t="s">
        <v>715</v>
      </c>
    </row>
    <row r="29" spans="1:11" ht="15.95" customHeight="1">
      <c r="A29" s="111"/>
      <c r="B29" s="29">
        <v>16</v>
      </c>
      <c r="C29" s="30" t="s">
        <v>372</v>
      </c>
      <c r="D29" s="30" t="s">
        <v>368</v>
      </c>
      <c r="E29" s="58" t="s">
        <v>415</v>
      </c>
      <c r="F29" s="31">
        <f>$F$13+DEC2OCT(VLOOKUP(E28,'변수 타입'!$B$5:$E$14,3,FALSE) * (_xlfn.NUMBERVALUE(B29) - 1) * 10) / 10</f>
        <v>1025.7</v>
      </c>
      <c r="G29" s="5" t="s">
        <v>126</v>
      </c>
      <c r="H29" s="62" t="str">
        <f>VLOOKUP(E29,'변수 타입'!$B$5:$E$14,2,FALSE)</f>
        <v>bool</v>
      </c>
      <c r="I29" s="93"/>
      <c r="J29" s="37"/>
    </row>
    <row r="30" spans="1:11" ht="15.95" customHeight="1">
      <c r="A30" s="111"/>
      <c r="B30" s="29">
        <v>17</v>
      </c>
      <c r="C30" s="30" t="s">
        <v>372</v>
      </c>
      <c r="D30" s="30" t="s">
        <v>368</v>
      </c>
      <c r="E30" s="58" t="s">
        <v>415</v>
      </c>
      <c r="F30" s="31">
        <f>$F$13+DEC2OCT(VLOOKUP(E29,'변수 타입'!$B$5:$E$14,3,FALSE) * (_xlfn.NUMBERVALUE(B30) - 1) * 10) / 10</f>
        <v>1026</v>
      </c>
      <c r="G30" s="5" t="s">
        <v>127</v>
      </c>
      <c r="H30" s="62" t="str">
        <f>VLOOKUP(E30,'변수 타입'!$B$5:$E$14,2,FALSE)</f>
        <v>bool</v>
      </c>
      <c r="I30" s="93"/>
      <c r="J30" s="37"/>
    </row>
    <row r="31" spans="1:11" ht="15.95" customHeight="1">
      <c r="A31" s="111"/>
      <c r="B31" s="29">
        <v>18</v>
      </c>
      <c r="C31" s="30" t="s">
        <v>372</v>
      </c>
      <c r="D31" s="30" t="s">
        <v>368</v>
      </c>
      <c r="E31" s="58" t="s">
        <v>415</v>
      </c>
      <c r="F31" s="31">
        <f>$F$13+DEC2OCT(VLOOKUP(E30,'변수 타입'!$B$5:$E$14,3,FALSE) * (_xlfn.NUMBERVALUE(B31) - 1) * 10) / 10</f>
        <v>1026.0999999999999</v>
      </c>
      <c r="G31" s="5" t="s">
        <v>128</v>
      </c>
      <c r="H31" s="62" t="str">
        <f>VLOOKUP(E31,'변수 타입'!$B$5:$E$14,2,FALSE)</f>
        <v>bool</v>
      </c>
      <c r="I31" s="93"/>
      <c r="J31" s="37"/>
    </row>
    <row r="32" spans="1:11" ht="15.95" customHeight="1">
      <c r="A32" s="111"/>
      <c r="B32" s="29">
        <v>19</v>
      </c>
      <c r="C32" s="30" t="s">
        <v>372</v>
      </c>
      <c r="D32" s="30" t="s">
        <v>368</v>
      </c>
      <c r="E32" s="58" t="s">
        <v>415</v>
      </c>
      <c r="F32" s="31">
        <f>$F$13+DEC2OCT(VLOOKUP(E31,'변수 타입'!$B$5:$E$14,3,FALSE) * (_xlfn.NUMBERVALUE(B32) - 1) * 10) / 10</f>
        <v>1026.2</v>
      </c>
      <c r="G32" s="5" t="s">
        <v>129</v>
      </c>
      <c r="H32" s="62" t="str">
        <f>VLOOKUP(E32,'변수 타입'!$B$5:$E$14,2,FALSE)</f>
        <v>bool</v>
      </c>
      <c r="I32" s="93"/>
      <c r="J32" s="37"/>
    </row>
    <row r="33" spans="1:11" ht="15.95" customHeight="1">
      <c r="A33" s="111"/>
      <c r="B33" s="29">
        <v>20</v>
      </c>
      <c r="C33" s="30" t="s">
        <v>372</v>
      </c>
      <c r="D33" s="30" t="s">
        <v>368</v>
      </c>
      <c r="E33" s="58" t="s">
        <v>415</v>
      </c>
      <c r="F33" s="31">
        <f>$F$13+DEC2OCT(VLOOKUP(E32,'변수 타입'!$B$5:$E$14,3,FALSE) * (_xlfn.NUMBERVALUE(B33) - 1) * 10) / 10</f>
        <v>1026.3</v>
      </c>
      <c r="G33" s="5" t="s">
        <v>418</v>
      </c>
      <c r="H33" s="62" t="str">
        <f>VLOOKUP(E33,'변수 타입'!$B$5:$E$14,2,FALSE)</f>
        <v>bool</v>
      </c>
      <c r="I33" s="93"/>
      <c r="J33" s="37"/>
    </row>
    <row r="34" spans="1:11" ht="15.95" customHeight="1">
      <c r="A34" s="111"/>
      <c r="B34" s="29">
        <v>21</v>
      </c>
      <c r="C34" s="30" t="s">
        <v>372</v>
      </c>
      <c r="D34" s="30" t="s">
        <v>368</v>
      </c>
      <c r="E34" s="58" t="s">
        <v>415</v>
      </c>
      <c r="F34" s="31">
        <f>$F$13+DEC2OCT(VLOOKUP(E33,'변수 타입'!$B$5:$E$14,3,FALSE) * (_xlfn.NUMBERVALUE(B34) - 1) * 10) / 10</f>
        <v>1026.4000000000001</v>
      </c>
      <c r="G34" s="5" t="s">
        <v>419</v>
      </c>
      <c r="H34" s="62" t="str">
        <f>VLOOKUP(E34,'변수 타입'!$B$5:$E$14,2,FALSE)</f>
        <v>bool</v>
      </c>
      <c r="I34" s="93"/>
      <c r="J34" s="37"/>
    </row>
    <row r="35" spans="1:11" ht="15.95" customHeight="1">
      <c r="A35" s="111"/>
      <c r="B35" s="29">
        <v>22</v>
      </c>
      <c r="C35" s="30" t="s">
        <v>372</v>
      </c>
      <c r="D35" s="30" t="s">
        <v>368</v>
      </c>
      <c r="E35" s="58" t="s">
        <v>415</v>
      </c>
      <c r="F35" s="31">
        <f>$F$13+DEC2OCT(VLOOKUP(E34,'변수 타입'!$B$5:$E$14,3,FALSE) * (_xlfn.NUMBERVALUE(B35) - 1) * 10) / 10</f>
        <v>1026.5</v>
      </c>
      <c r="G35" s="5" t="s">
        <v>420</v>
      </c>
      <c r="H35" s="62" t="str">
        <f>VLOOKUP(E35,'변수 타입'!$B$5:$E$14,2,FALSE)</f>
        <v>bool</v>
      </c>
      <c r="I35" s="93"/>
      <c r="J35" s="37"/>
    </row>
    <row r="36" spans="1:11" ht="15.95" customHeight="1">
      <c r="A36" s="111"/>
      <c r="B36" s="29">
        <v>23</v>
      </c>
      <c r="C36" s="30" t="s">
        <v>372</v>
      </c>
      <c r="D36" s="30" t="s">
        <v>368</v>
      </c>
      <c r="E36" s="58" t="s">
        <v>415</v>
      </c>
      <c r="F36" s="31">
        <f>$F$13+DEC2OCT(VLOOKUP(E35,'변수 타입'!$B$5:$E$14,3,FALSE) * (_xlfn.NUMBERVALUE(B36) - 1) * 10) / 10</f>
        <v>1026.5999999999999</v>
      </c>
      <c r="G36" s="5" t="s">
        <v>416</v>
      </c>
      <c r="H36" s="62" t="str">
        <f>VLOOKUP(E36,'변수 타입'!$B$5:$E$14,2,FALSE)</f>
        <v>bool</v>
      </c>
      <c r="I36" s="93"/>
      <c r="J36" s="37"/>
    </row>
    <row r="37" spans="1:11" ht="15.95" customHeight="1">
      <c r="A37" s="111"/>
      <c r="B37" s="29">
        <v>24</v>
      </c>
      <c r="C37" s="30" t="s">
        <v>372</v>
      </c>
      <c r="D37" s="30" t="s">
        <v>368</v>
      </c>
      <c r="E37" s="58" t="s">
        <v>415</v>
      </c>
      <c r="F37" s="31">
        <f>$F$13+DEC2OCT(VLOOKUP(E36,'변수 타입'!$B$5:$E$14,3,FALSE) * (_xlfn.NUMBERVALUE(B37) - 1) * 10) / 10</f>
        <v>1026.7</v>
      </c>
      <c r="G37" s="5" t="s">
        <v>417</v>
      </c>
      <c r="H37" s="62" t="str">
        <f>VLOOKUP(E37,'변수 타입'!$B$5:$E$14,2,FALSE)</f>
        <v>bool</v>
      </c>
      <c r="I37" s="93"/>
      <c r="J37" s="37"/>
    </row>
    <row r="38" spans="1:11" ht="15.95" customHeight="1">
      <c r="A38" s="111"/>
      <c r="B38" s="29">
        <v>25</v>
      </c>
      <c r="C38" s="30" t="s">
        <v>372</v>
      </c>
      <c r="D38" s="30" t="s">
        <v>368</v>
      </c>
      <c r="E38" s="58" t="s">
        <v>415</v>
      </c>
      <c r="F38" s="31">
        <f>$F$13+DEC2OCT(VLOOKUP(E37,'변수 타입'!$B$5:$E$14,3,FALSE) * (_xlfn.NUMBERVALUE(B38) - 1) * 10) / 10</f>
        <v>1027</v>
      </c>
      <c r="G38" s="5" t="s">
        <v>488</v>
      </c>
      <c r="H38" s="62" t="str">
        <f>VLOOKUP(E38,'변수 타입'!$B$5:$E$14,2,FALSE)</f>
        <v>bool</v>
      </c>
      <c r="I38" s="93"/>
      <c r="J38" s="37"/>
    </row>
    <row r="39" spans="1:11" ht="15.95" customHeight="1">
      <c r="A39" s="111"/>
      <c r="B39" s="29">
        <v>26</v>
      </c>
      <c r="C39" s="30" t="s">
        <v>372</v>
      </c>
      <c r="D39" s="30" t="s">
        <v>368</v>
      </c>
      <c r="E39" s="58" t="s">
        <v>415</v>
      </c>
      <c r="F39" s="31">
        <f>$F$13+DEC2OCT(VLOOKUP(E38,'변수 타입'!$B$5:$E$14,3,FALSE) * (_xlfn.NUMBERVALUE(B39) - 1) * 10) / 10</f>
        <v>1027.0999999999999</v>
      </c>
      <c r="G39" s="5" t="s">
        <v>130</v>
      </c>
      <c r="H39" s="62" t="str">
        <f>VLOOKUP(E39,'변수 타입'!$B$5:$E$14,2,FALSE)</f>
        <v>bool</v>
      </c>
      <c r="I39" s="93"/>
      <c r="J39" s="37"/>
    </row>
    <row r="40" spans="1:11" ht="15.95" customHeight="1">
      <c r="A40" s="111"/>
      <c r="B40" s="29">
        <v>27</v>
      </c>
      <c r="C40" s="30" t="s">
        <v>372</v>
      </c>
      <c r="D40" s="30" t="s">
        <v>368</v>
      </c>
      <c r="E40" s="58" t="s">
        <v>415</v>
      </c>
      <c r="F40" s="31">
        <f>$F$13+DEC2OCT(VLOOKUP(E39,'변수 타입'!$B$5:$E$14,3,FALSE) * (_xlfn.NUMBERVALUE(B40) - 1) * 10) / 10</f>
        <v>1027.2</v>
      </c>
      <c r="G40" s="5" t="s">
        <v>112</v>
      </c>
      <c r="H40" s="62" t="str">
        <f>VLOOKUP(E40,'변수 타입'!$B$5:$E$14,2,FALSE)</f>
        <v>bool</v>
      </c>
      <c r="I40" s="92" t="s">
        <v>414</v>
      </c>
      <c r="J40" s="37"/>
    </row>
    <row r="41" spans="1:11" ht="15.95" customHeight="1">
      <c r="A41" s="111"/>
      <c r="B41" s="29">
        <v>28</v>
      </c>
      <c r="C41" s="217" t="s">
        <v>372</v>
      </c>
      <c r="D41" s="217" t="s">
        <v>368</v>
      </c>
      <c r="E41" s="58" t="s">
        <v>415</v>
      </c>
      <c r="F41" s="31">
        <f>$F$13+DEC2OCT(VLOOKUP(E40,'변수 타입'!$B$5:$E$14,3,FALSE) * (_xlfn.NUMBERVALUE(B41) - 1) * 10) / 10</f>
        <v>1027.3</v>
      </c>
      <c r="G41" s="5" t="s">
        <v>586</v>
      </c>
      <c r="H41" s="58" t="str">
        <f>VLOOKUP(E41,'변수 타입'!$B$5:$E$14,2,FALSE)</f>
        <v>bool</v>
      </c>
      <c r="I41" s="93"/>
      <c r="J41" s="41"/>
      <c r="K41" s="33" t="s">
        <v>587</v>
      </c>
    </row>
    <row r="42" spans="1:11" ht="15.95" customHeight="1">
      <c r="A42" s="111"/>
      <c r="B42" s="29">
        <v>29</v>
      </c>
      <c r="C42" s="30" t="s">
        <v>372</v>
      </c>
      <c r="D42" s="30" t="s">
        <v>368</v>
      </c>
      <c r="E42" s="183" t="s">
        <v>415</v>
      </c>
      <c r="F42" s="132">
        <f>$F$13+DEC2OCT(VLOOKUP(E41,'변수 타입'!$B$5:$E$14,3,FALSE) * (_xlfn.NUMBERVALUE(B42) - 1) * 10) / 10</f>
        <v>1027.4000000000001</v>
      </c>
      <c r="G42" s="223" t="s">
        <v>706</v>
      </c>
      <c r="H42" s="183" t="str">
        <f>VLOOKUP(E42,'변수 타입'!$B$5:$E$14,2,FALSE)</f>
        <v>bool</v>
      </c>
      <c r="I42" s="222" t="s">
        <v>711</v>
      </c>
      <c r="J42" s="37"/>
      <c r="K42" s="33" t="s">
        <v>718</v>
      </c>
    </row>
    <row r="43" spans="1:11" ht="15.95" customHeight="1">
      <c r="A43" s="111"/>
      <c r="B43" s="29">
        <v>30</v>
      </c>
      <c r="C43" s="30" t="s">
        <v>372</v>
      </c>
      <c r="D43" s="30" t="s">
        <v>368</v>
      </c>
      <c r="E43" s="183" t="s">
        <v>415</v>
      </c>
      <c r="F43" s="132">
        <f>$F$13+DEC2OCT(VLOOKUP(E42,'변수 타입'!$B$5:$E$14,3,FALSE) * (_xlfn.NUMBERVALUE(B43) - 1) * 10) / 10</f>
        <v>1027.5</v>
      </c>
      <c r="G43" s="223" t="s">
        <v>708</v>
      </c>
      <c r="H43" s="183" t="str">
        <f>VLOOKUP(E43,'변수 타입'!$B$5:$E$14,2,FALSE)</f>
        <v>bool</v>
      </c>
      <c r="I43" s="222" t="s">
        <v>711</v>
      </c>
      <c r="J43" s="37"/>
      <c r="K43" s="33" t="s">
        <v>718</v>
      </c>
    </row>
    <row r="44" spans="1:11" ht="15.95" customHeight="1">
      <c r="A44" s="111"/>
      <c r="B44" s="29">
        <v>31</v>
      </c>
      <c r="C44" s="30" t="s">
        <v>372</v>
      </c>
      <c r="D44" s="30" t="s">
        <v>368</v>
      </c>
      <c r="E44" s="183" t="s">
        <v>415</v>
      </c>
      <c r="F44" s="132">
        <f>$F$13+DEC2OCT(VLOOKUP(E43,'변수 타입'!$B$5:$E$14,3,FALSE) * (_xlfn.NUMBERVALUE(B44) - 1) * 10) / 10</f>
        <v>1027.5999999999999</v>
      </c>
      <c r="G44" s="223" t="s">
        <v>712</v>
      </c>
      <c r="H44" s="183" t="str">
        <f>VLOOKUP(E44,'변수 타입'!$B$5:$E$14,2,FALSE)</f>
        <v>bool</v>
      </c>
      <c r="I44" s="222" t="s">
        <v>717</v>
      </c>
      <c r="J44" s="37"/>
      <c r="K44" s="33" t="s">
        <v>718</v>
      </c>
    </row>
    <row r="45" spans="1:11" ht="15.95" customHeight="1">
      <c r="A45" s="111"/>
      <c r="B45" s="29">
        <v>32</v>
      </c>
      <c r="C45" s="30" t="s">
        <v>372</v>
      </c>
      <c r="D45" s="30" t="s">
        <v>368</v>
      </c>
      <c r="E45" s="183" t="s">
        <v>415</v>
      </c>
      <c r="F45" s="132">
        <f>$F$13+DEC2OCT(VLOOKUP(E44,'변수 타입'!$B$5:$E$14,3,FALSE) * (_xlfn.NUMBERVALUE(B45) - 1) * 10) / 10</f>
        <v>1027.7</v>
      </c>
      <c r="G45" s="223" t="s">
        <v>707</v>
      </c>
      <c r="H45" s="183" t="str">
        <f>VLOOKUP(E45,'변수 타입'!$B$5:$E$14,2,FALSE)</f>
        <v>bool</v>
      </c>
      <c r="I45" s="222" t="s">
        <v>717</v>
      </c>
      <c r="J45" s="37"/>
      <c r="K45" s="33" t="s">
        <v>718</v>
      </c>
    </row>
    <row r="46" spans="1:11" ht="15.95" customHeight="1">
      <c r="A46" s="111"/>
      <c r="B46" s="29">
        <v>33</v>
      </c>
      <c r="C46" s="30" t="s">
        <v>372</v>
      </c>
      <c r="D46" s="30" t="s">
        <v>368</v>
      </c>
      <c r="E46" s="58" t="s">
        <v>415</v>
      </c>
      <c r="F46" s="31">
        <f>$F$13+DEC2OCT(VLOOKUP(E45,'변수 타입'!$B$5:$E$14,3,FALSE) * (_xlfn.NUMBERVALUE(B46) - 1) * 10) / 10</f>
        <v>1028</v>
      </c>
      <c r="G46" s="11" t="s">
        <v>452</v>
      </c>
      <c r="H46" s="62" t="str">
        <f>VLOOKUP(E46,'변수 타입'!$B$5:$E$14,2,FALSE)</f>
        <v>bool</v>
      </c>
      <c r="I46" s="96"/>
      <c r="J46" s="37"/>
    </row>
    <row r="47" spans="1:11" ht="15.95" customHeight="1">
      <c r="A47" s="111"/>
      <c r="B47" s="29">
        <v>34</v>
      </c>
      <c r="C47" s="30" t="s">
        <v>372</v>
      </c>
      <c r="D47" s="30" t="s">
        <v>368</v>
      </c>
      <c r="E47" s="58" t="s">
        <v>415</v>
      </c>
      <c r="F47" s="31">
        <f>$F$13+DEC2OCT(VLOOKUP(E46,'변수 타입'!$B$5:$E$14,3,FALSE) * (_xlfn.NUMBERVALUE(B47) - 1) * 10) / 10</f>
        <v>1028.0999999999999</v>
      </c>
      <c r="G47" s="11" t="s">
        <v>452</v>
      </c>
      <c r="H47" s="62" t="str">
        <f>VLOOKUP(E47,'변수 타입'!$B$5:$E$14,2,FALSE)</f>
        <v>bool</v>
      </c>
      <c r="I47" s="96"/>
      <c r="J47" s="37"/>
    </row>
    <row r="48" spans="1:11" ht="15.95" customHeight="1">
      <c r="A48" s="111"/>
      <c r="B48" s="29">
        <v>35</v>
      </c>
      <c r="C48" s="30" t="s">
        <v>372</v>
      </c>
      <c r="D48" s="30" t="s">
        <v>368</v>
      </c>
      <c r="E48" s="58" t="s">
        <v>415</v>
      </c>
      <c r="F48" s="31">
        <f>$F$13+DEC2OCT(VLOOKUP(E47,'변수 타입'!$B$5:$E$14,3,FALSE) * (_xlfn.NUMBERVALUE(B48) - 1) * 10) / 10</f>
        <v>1028.2</v>
      </c>
      <c r="G48" s="11" t="s">
        <v>452</v>
      </c>
      <c r="H48" s="62" t="str">
        <f>VLOOKUP(E48,'변수 타입'!$B$5:$E$14,2,FALSE)</f>
        <v>bool</v>
      </c>
      <c r="I48" s="93"/>
      <c r="J48" s="37"/>
    </row>
    <row r="49" spans="1:10" ht="15.95" customHeight="1">
      <c r="A49" s="111"/>
      <c r="B49" s="29">
        <v>36</v>
      </c>
      <c r="C49" s="30" t="s">
        <v>372</v>
      </c>
      <c r="D49" s="30" t="s">
        <v>368</v>
      </c>
      <c r="E49" s="58" t="s">
        <v>415</v>
      </c>
      <c r="F49" s="31">
        <f>$F$13+DEC2OCT(VLOOKUP(E48,'변수 타입'!$B$5:$E$14,3,FALSE) * (_xlfn.NUMBERVALUE(B49) - 1) * 10) / 10</f>
        <v>1028.3</v>
      </c>
      <c r="G49" s="11" t="s">
        <v>452</v>
      </c>
      <c r="H49" s="62" t="str">
        <f>VLOOKUP(E49,'변수 타입'!$B$5:$E$14,2,FALSE)</f>
        <v>bool</v>
      </c>
      <c r="I49" s="93"/>
      <c r="J49" s="37"/>
    </row>
    <row r="50" spans="1:10" ht="15.95" customHeight="1">
      <c r="A50" s="111"/>
      <c r="B50" s="29">
        <v>37</v>
      </c>
      <c r="C50" s="30" t="s">
        <v>372</v>
      </c>
      <c r="D50" s="30" t="s">
        <v>368</v>
      </c>
      <c r="E50" s="58" t="s">
        <v>415</v>
      </c>
      <c r="F50" s="31">
        <f>$F$13+DEC2OCT(VLOOKUP(E49,'변수 타입'!$B$5:$E$14,3,FALSE) * (_xlfn.NUMBERVALUE(B50) - 1) * 10) / 10</f>
        <v>1028.4000000000001</v>
      </c>
      <c r="G50" s="11" t="s">
        <v>452</v>
      </c>
      <c r="H50" s="62" t="str">
        <f>VLOOKUP(E50,'변수 타입'!$B$5:$E$14,2,FALSE)</f>
        <v>bool</v>
      </c>
      <c r="I50" s="93"/>
      <c r="J50" s="37"/>
    </row>
    <row r="51" spans="1:10" ht="15.95" customHeight="1">
      <c r="A51" s="111"/>
      <c r="B51" s="29">
        <v>38</v>
      </c>
      <c r="C51" s="30" t="s">
        <v>372</v>
      </c>
      <c r="D51" s="30" t="s">
        <v>368</v>
      </c>
      <c r="E51" s="58" t="s">
        <v>415</v>
      </c>
      <c r="F51" s="31">
        <f>$F$13+DEC2OCT(VLOOKUP(E50,'변수 타입'!$B$5:$E$14,3,FALSE) * (_xlfn.NUMBERVALUE(B51) - 1) * 10) / 10</f>
        <v>1028.5</v>
      </c>
      <c r="G51" s="11" t="s">
        <v>452</v>
      </c>
      <c r="H51" s="62" t="str">
        <f>VLOOKUP(E51,'변수 타입'!$B$5:$E$14,2,FALSE)</f>
        <v>bool</v>
      </c>
      <c r="I51" s="93"/>
      <c r="J51" s="37"/>
    </row>
    <row r="52" spans="1:10" ht="15.95" customHeight="1">
      <c r="A52" s="111"/>
      <c r="B52" s="29">
        <v>39</v>
      </c>
      <c r="C52" s="30" t="s">
        <v>372</v>
      </c>
      <c r="D52" s="30" t="s">
        <v>368</v>
      </c>
      <c r="E52" s="58" t="s">
        <v>415</v>
      </c>
      <c r="F52" s="31">
        <f>$F$13+DEC2OCT(VLOOKUP(E51,'변수 타입'!$B$5:$E$14,3,FALSE) * (_xlfn.NUMBERVALUE(B52) - 1) * 10) / 10</f>
        <v>1028.5999999999999</v>
      </c>
      <c r="G52" s="11" t="s">
        <v>452</v>
      </c>
      <c r="H52" s="62" t="str">
        <f>VLOOKUP(E52,'변수 타입'!$B$5:$E$14,2,FALSE)</f>
        <v>bool</v>
      </c>
      <c r="I52" s="93"/>
      <c r="J52" s="37"/>
    </row>
    <row r="53" spans="1:10" ht="15.95" customHeight="1">
      <c r="A53" s="111"/>
      <c r="B53" s="29">
        <v>40</v>
      </c>
      <c r="C53" s="30" t="s">
        <v>372</v>
      </c>
      <c r="D53" s="30" t="s">
        <v>368</v>
      </c>
      <c r="E53" s="58" t="s">
        <v>415</v>
      </c>
      <c r="F53" s="31">
        <f>$F$13+DEC2OCT(VLOOKUP(E52,'변수 타입'!$B$5:$E$14,3,FALSE) * (_xlfn.NUMBERVALUE(B53) - 1) * 10) / 10</f>
        <v>1028.7</v>
      </c>
      <c r="G53" s="11" t="s">
        <v>452</v>
      </c>
      <c r="H53" s="62" t="str">
        <f>VLOOKUP(E53,'변수 타입'!$B$5:$E$14,2,FALSE)</f>
        <v>bool</v>
      </c>
      <c r="I53" s="93"/>
      <c r="J53" s="37"/>
    </row>
    <row r="54" spans="1:10" ht="15.95" customHeight="1">
      <c r="A54" s="111"/>
      <c r="B54" s="29">
        <v>41</v>
      </c>
      <c r="C54" s="30" t="s">
        <v>372</v>
      </c>
      <c r="D54" s="30" t="s">
        <v>368</v>
      </c>
      <c r="E54" s="58" t="s">
        <v>415</v>
      </c>
      <c r="F54" s="31">
        <f>$F$13+DEC2OCT(VLOOKUP(E53,'변수 타입'!$B$5:$E$14,3,FALSE) * (_xlfn.NUMBERVALUE(B54) - 1) * 10) / 10</f>
        <v>1029</v>
      </c>
      <c r="G54" s="11" t="s">
        <v>452</v>
      </c>
      <c r="H54" s="62" t="str">
        <f>VLOOKUP(E54,'변수 타입'!$B$5:$E$14,2,FALSE)</f>
        <v>bool</v>
      </c>
      <c r="I54" s="93"/>
      <c r="J54" s="37"/>
    </row>
    <row r="55" spans="1:10" ht="15.95" customHeight="1">
      <c r="A55" s="111"/>
      <c r="B55" s="29">
        <v>42</v>
      </c>
      <c r="C55" s="30" t="s">
        <v>372</v>
      </c>
      <c r="D55" s="30" t="s">
        <v>368</v>
      </c>
      <c r="E55" s="58" t="s">
        <v>415</v>
      </c>
      <c r="F55" s="31">
        <f>$F$13+DEC2OCT(VLOOKUP(E54,'변수 타입'!$B$5:$E$14,3,FALSE) * (_xlfn.NUMBERVALUE(B55) - 1) * 10) / 10</f>
        <v>1029.0999999999999</v>
      </c>
      <c r="G55" s="11" t="s">
        <v>452</v>
      </c>
      <c r="H55" s="62" t="str">
        <f>VLOOKUP(E55,'변수 타입'!$B$5:$E$14,2,FALSE)</f>
        <v>bool</v>
      </c>
      <c r="I55" s="93"/>
      <c r="J55" s="37"/>
    </row>
    <row r="56" spans="1:10" ht="15.95" customHeight="1">
      <c r="A56" s="111"/>
      <c r="B56" s="29">
        <v>43</v>
      </c>
      <c r="C56" s="30" t="s">
        <v>372</v>
      </c>
      <c r="D56" s="30" t="s">
        <v>368</v>
      </c>
      <c r="E56" s="58" t="s">
        <v>415</v>
      </c>
      <c r="F56" s="31">
        <f>$F$13+DEC2OCT(VLOOKUP(E55,'변수 타입'!$B$5:$E$14,3,FALSE) * (_xlfn.NUMBERVALUE(B56) - 1) * 10) / 10</f>
        <v>1029.2</v>
      </c>
      <c r="G56" s="11" t="s">
        <v>452</v>
      </c>
      <c r="H56" s="62" t="str">
        <f>VLOOKUP(E56,'변수 타입'!$B$5:$E$14,2,FALSE)</f>
        <v>bool</v>
      </c>
      <c r="I56" s="93"/>
      <c r="J56" s="37"/>
    </row>
    <row r="57" spans="1:10" ht="15.95" customHeight="1">
      <c r="A57" s="111"/>
      <c r="B57" s="29">
        <v>44</v>
      </c>
      <c r="C57" s="30" t="s">
        <v>372</v>
      </c>
      <c r="D57" s="30" t="s">
        <v>368</v>
      </c>
      <c r="E57" s="58" t="s">
        <v>415</v>
      </c>
      <c r="F57" s="31">
        <f>$F$13+DEC2OCT(VLOOKUP(E56,'변수 타입'!$B$5:$E$14,3,FALSE) * (_xlfn.NUMBERVALUE(B57) - 1) * 10) / 10</f>
        <v>1029.3</v>
      </c>
      <c r="G57" s="11" t="s">
        <v>452</v>
      </c>
      <c r="H57" s="62" t="str">
        <f>VLOOKUP(E57,'변수 타입'!$B$5:$E$14,2,FALSE)</f>
        <v>bool</v>
      </c>
      <c r="I57" s="93"/>
      <c r="J57" s="37"/>
    </row>
    <row r="58" spans="1:10" ht="15.95" customHeight="1">
      <c r="A58" s="111"/>
      <c r="B58" s="29">
        <v>45</v>
      </c>
      <c r="C58" s="30" t="s">
        <v>372</v>
      </c>
      <c r="D58" s="30" t="s">
        <v>368</v>
      </c>
      <c r="E58" s="58" t="s">
        <v>415</v>
      </c>
      <c r="F58" s="31">
        <f>$F$13+DEC2OCT(VLOOKUP(E57,'변수 타입'!$B$5:$E$14,3,FALSE) * (_xlfn.NUMBERVALUE(B58) - 1) * 10) / 10</f>
        <v>1029.4000000000001</v>
      </c>
      <c r="G58" s="11" t="s">
        <v>452</v>
      </c>
      <c r="H58" s="62" t="str">
        <f>VLOOKUP(E58,'변수 타입'!$B$5:$E$14,2,FALSE)</f>
        <v>bool</v>
      </c>
      <c r="I58" s="92"/>
      <c r="J58" s="37"/>
    </row>
    <row r="59" spans="1:10" ht="15.95" customHeight="1">
      <c r="A59" s="111"/>
      <c r="B59" s="29">
        <v>46</v>
      </c>
      <c r="C59" s="30" t="s">
        <v>372</v>
      </c>
      <c r="D59" s="30" t="s">
        <v>368</v>
      </c>
      <c r="E59" s="58" t="s">
        <v>415</v>
      </c>
      <c r="F59" s="31">
        <f>$F$13+DEC2OCT(VLOOKUP(E58,'변수 타입'!$B$5:$E$14,3,FALSE) * (_xlfn.NUMBERVALUE(B59) - 1) * 10) / 10</f>
        <v>1029.5</v>
      </c>
      <c r="G59" s="11" t="s">
        <v>452</v>
      </c>
      <c r="H59" s="62" t="str">
        <f>VLOOKUP(E59,'변수 타입'!$B$5:$E$14,2,FALSE)</f>
        <v>bool</v>
      </c>
      <c r="I59" s="92"/>
      <c r="J59" s="37"/>
    </row>
    <row r="60" spans="1:10" ht="15.95" customHeight="1">
      <c r="A60" s="111"/>
      <c r="B60" s="29">
        <v>47</v>
      </c>
      <c r="C60" s="30" t="s">
        <v>372</v>
      </c>
      <c r="D60" s="30" t="s">
        <v>368</v>
      </c>
      <c r="E60" s="58" t="s">
        <v>415</v>
      </c>
      <c r="F60" s="31">
        <f>$F$13+DEC2OCT(VLOOKUP(E59,'변수 타입'!$B$5:$E$14,3,FALSE) * (_xlfn.NUMBERVALUE(B60) - 1) * 10) / 10</f>
        <v>1029.5999999999999</v>
      </c>
      <c r="G60" s="11" t="s">
        <v>452</v>
      </c>
      <c r="H60" s="62" t="str">
        <f>VLOOKUP(E60,'변수 타입'!$B$5:$E$14,2,FALSE)</f>
        <v>bool</v>
      </c>
      <c r="I60" s="92"/>
      <c r="J60" s="37"/>
    </row>
    <row r="61" spans="1:10" ht="15.95" customHeight="1">
      <c r="A61" s="111"/>
      <c r="B61" s="29">
        <v>48</v>
      </c>
      <c r="C61" s="30" t="s">
        <v>372</v>
      </c>
      <c r="D61" s="30" t="s">
        <v>368</v>
      </c>
      <c r="E61" s="58" t="s">
        <v>415</v>
      </c>
      <c r="F61" s="31">
        <f>$F$13+DEC2OCT(VLOOKUP(E60,'변수 타입'!$B$5:$E$14,3,FALSE) * (_xlfn.NUMBERVALUE(B61) - 1) * 10) / 10</f>
        <v>1029.7</v>
      </c>
      <c r="G61" s="11" t="s">
        <v>452</v>
      </c>
      <c r="H61" s="62" t="str">
        <f>VLOOKUP(E61,'변수 타입'!$B$5:$E$14,2,FALSE)</f>
        <v>bool</v>
      </c>
      <c r="I61" s="92"/>
      <c r="J61" s="37"/>
    </row>
    <row r="62" spans="1:10" ht="15.95" customHeight="1">
      <c r="A62" s="111"/>
      <c r="B62" s="29">
        <v>49</v>
      </c>
      <c r="C62" s="30" t="s">
        <v>372</v>
      </c>
      <c r="D62" s="30" t="s">
        <v>368</v>
      </c>
      <c r="E62" s="58" t="s">
        <v>415</v>
      </c>
      <c r="F62" s="31">
        <f>$F$13+DEC2OCT(VLOOKUP(E61,'변수 타입'!$B$5:$E$14,3,FALSE) * (_xlfn.NUMBERVALUE(B62) - 1) * 10) / 10</f>
        <v>1030</v>
      </c>
      <c r="G62" s="11" t="s">
        <v>452</v>
      </c>
      <c r="H62" s="62" t="str">
        <f>VLOOKUP(E62,'변수 타입'!$B$5:$E$14,2,FALSE)</f>
        <v>bool</v>
      </c>
      <c r="I62" s="92"/>
      <c r="J62" s="37"/>
    </row>
    <row r="63" spans="1:10" ht="15.95" customHeight="1">
      <c r="A63" s="111"/>
      <c r="B63" s="29">
        <v>50</v>
      </c>
      <c r="C63" s="30" t="s">
        <v>372</v>
      </c>
      <c r="D63" s="30" t="s">
        <v>368</v>
      </c>
      <c r="E63" s="58" t="s">
        <v>415</v>
      </c>
      <c r="F63" s="31">
        <f>$F$13+DEC2OCT(VLOOKUP(E62,'변수 타입'!$B$5:$E$14,3,FALSE) * (_xlfn.NUMBERVALUE(B63) - 1) * 10) / 10</f>
        <v>1030.0999999999999</v>
      </c>
      <c r="G63" s="11" t="s">
        <v>452</v>
      </c>
      <c r="H63" s="62" t="str">
        <f>VLOOKUP(E63,'변수 타입'!$B$5:$E$14,2,FALSE)</f>
        <v>bool</v>
      </c>
      <c r="I63" s="92"/>
      <c r="J63" s="37"/>
    </row>
    <row r="64" spans="1:10" ht="15.95" customHeight="1">
      <c r="A64" s="111"/>
      <c r="B64" s="29">
        <v>51</v>
      </c>
      <c r="C64" s="30" t="s">
        <v>372</v>
      </c>
      <c r="D64" s="30" t="s">
        <v>368</v>
      </c>
      <c r="E64" s="58" t="s">
        <v>415</v>
      </c>
      <c r="F64" s="31">
        <f>$F$13+DEC2OCT(VLOOKUP(E63,'변수 타입'!$B$5:$E$14,3,FALSE) * (_xlfn.NUMBERVALUE(B64) - 1) * 10) / 10</f>
        <v>1030.2</v>
      </c>
      <c r="G64" s="11" t="s">
        <v>452</v>
      </c>
      <c r="H64" s="62" t="str">
        <f>VLOOKUP(E64,'변수 타입'!$B$5:$E$14,2,FALSE)</f>
        <v>bool</v>
      </c>
      <c r="I64" s="92"/>
      <c r="J64" s="37"/>
    </row>
    <row r="65" spans="1:10" ht="15.95" customHeight="1">
      <c r="A65" s="111"/>
      <c r="B65" s="29">
        <v>52</v>
      </c>
      <c r="C65" s="30" t="s">
        <v>372</v>
      </c>
      <c r="D65" s="30" t="s">
        <v>368</v>
      </c>
      <c r="E65" s="58" t="s">
        <v>415</v>
      </c>
      <c r="F65" s="31">
        <f>$F$13+DEC2OCT(VLOOKUP(E64,'변수 타입'!$B$5:$E$14,3,FALSE) * (_xlfn.NUMBERVALUE(B65) - 1) * 10) / 10</f>
        <v>1030.3</v>
      </c>
      <c r="G65" s="11" t="s">
        <v>452</v>
      </c>
      <c r="H65" s="62" t="str">
        <f>VLOOKUP(E65,'변수 타입'!$B$5:$E$14,2,FALSE)</f>
        <v>bool</v>
      </c>
      <c r="I65" s="92"/>
      <c r="J65" s="37"/>
    </row>
    <row r="66" spans="1:10" ht="15.95" customHeight="1">
      <c r="A66" s="111"/>
      <c r="B66" s="29">
        <v>53</v>
      </c>
      <c r="C66" s="30" t="s">
        <v>372</v>
      </c>
      <c r="D66" s="30" t="s">
        <v>368</v>
      </c>
      <c r="E66" s="58" t="s">
        <v>415</v>
      </c>
      <c r="F66" s="31">
        <f>$F$13+DEC2OCT(VLOOKUP(E65,'변수 타입'!$B$5:$E$14,3,FALSE) * (_xlfn.NUMBERVALUE(B66) - 1) * 10) / 10</f>
        <v>1030.4000000000001</v>
      </c>
      <c r="G66" s="11" t="s">
        <v>452</v>
      </c>
      <c r="H66" s="62" t="str">
        <f>VLOOKUP(E66,'변수 타입'!$B$5:$E$14,2,FALSE)</f>
        <v>bool</v>
      </c>
      <c r="I66" s="92"/>
      <c r="J66" s="37"/>
    </row>
    <row r="67" spans="1:10" ht="15.95" customHeight="1">
      <c r="A67" s="111"/>
      <c r="B67" s="29">
        <v>54</v>
      </c>
      <c r="C67" s="30" t="s">
        <v>372</v>
      </c>
      <c r="D67" s="30" t="s">
        <v>368</v>
      </c>
      <c r="E67" s="58" t="s">
        <v>415</v>
      </c>
      <c r="F67" s="31">
        <f>$F$13+DEC2OCT(VLOOKUP(E66,'변수 타입'!$B$5:$E$14,3,FALSE) * (_xlfn.NUMBERVALUE(B67) - 1) * 10) / 10</f>
        <v>1030.5</v>
      </c>
      <c r="G67" s="11" t="s">
        <v>452</v>
      </c>
      <c r="H67" s="62" t="str">
        <f>VLOOKUP(E67,'변수 타입'!$B$5:$E$14,2,FALSE)</f>
        <v>bool</v>
      </c>
      <c r="I67" s="92"/>
      <c r="J67" s="37"/>
    </row>
    <row r="68" spans="1:10" ht="15.95" customHeight="1">
      <c r="A68" s="111"/>
      <c r="B68" s="29">
        <v>55</v>
      </c>
      <c r="C68" s="30" t="s">
        <v>372</v>
      </c>
      <c r="D68" s="30" t="s">
        <v>368</v>
      </c>
      <c r="E68" s="58" t="s">
        <v>415</v>
      </c>
      <c r="F68" s="31">
        <f>$F$13+DEC2OCT(VLOOKUP(E67,'변수 타입'!$B$5:$E$14,3,FALSE) * (_xlfn.NUMBERVALUE(B68) - 1) * 10) / 10</f>
        <v>1030.5999999999999</v>
      </c>
      <c r="G68" s="11" t="s">
        <v>452</v>
      </c>
      <c r="H68" s="62" t="str">
        <f>VLOOKUP(E68,'변수 타입'!$B$5:$E$14,2,FALSE)</f>
        <v>bool</v>
      </c>
      <c r="I68" s="92"/>
      <c r="J68" s="37"/>
    </row>
    <row r="69" spans="1:10" ht="15.95" customHeight="1">
      <c r="A69" s="111"/>
      <c r="B69" s="29">
        <v>56</v>
      </c>
      <c r="C69" s="30" t="s">
        <v>372</v>
      </c>
      <c r="D69" s="30" t="s">
        <v>368</v>
      </c>
      <c r="E69" s="58" t="s">
        <v>415</v>
      </c>
      <c r="F69" s="31">
        <f>$F$13+DEC2OCT(VLOOKUP(E68,'변수 타입'!$B$5:$E$14,3,FALSE) * (_xlfn.NUMBERVALUE(B69) - 1) * 10) / 10</f>
        <v>1030.7</v>
      </c>
      <c r="G69" s="11" t="s">
        <v>452</v>
      </c>
      <c r="H69" s="62" t="str">
        <f>VLOOKUP(E69,'변수 타입'!$B$5:$E$14,2,FALSE)</f>
        <v>bool</v>
      </c>
      <c r="I69" s="92"/>
      <c r="J69" s="37"/>
    </row>
    <row r="70" spans="1:10" ht="15.95" customHeight="1">
      <c r="A70" s="111"/>
      <c r="B70" s="29">
        <v>57</v>
      </c>
      <c r="C70" s="30" t="s">
        <v>372</v>
      </c>
      <c r="D70" s="30" t="s">
        <v>368</v>
      </c>
      <c r="E70" s="58" t="s">
        <v>415</v>
      </c>
      <c r="F70" s="31">
        <f>$F$13+DEC2OCT(VLOOKUP(E69,'변수 타입'!$B$5:$E$14,3,FALSE) * (_xlfn.NUMBERVALUE(B70) - 1) * 10) / 10</f>
        <v>1031</v>
      </c>
      <c r="G70" s="11" t="s">
        <v>452</v>
      </c>
      <c r="H70" s="62" t="str">
        <f>VLOOKUP(E70,'변수 타입'!$B$5:$E$14,2,FALSE)</f>
        <v>bool</v>
      </c>
      <c r="I70" s="92"/>
      <c r="J70" s="37"/>
    </row>
    <row r="71" spans="1:10" ht="15.95" customHeight="1">
      <c r="A71" s="111"/>
      <c r="B71" s="29">
        <v>58</v>
      </c>
      <c r="C71" s="30" t="s">
        <v>372</v>
      </c>
      <c r="D71" s="30" t="s">
        <v>368</v>
      </c>
      <c r="E71" s="58" t="s">
        <v>415</v>
      </c>
      <c r="F71" s="31">
        <f>$F$13+DEC2OCT(VLOOKUP(E70,'변수 타입'!$B$5:$E$14,3,FALSE) * (_xlfn.NUMBERVALUE(B71) - 1) * 10) / 10</f>
        <v>1031.0999999999999</v>
      </c>
      <c r="G71" s="11" t="s">
        <v>452</v>
      </c>
      <c r="H71" s="62" t="str">
        <f>VLOOKUP(E71,'변수 타입'!$B$5:$E$14,2,FALSE)</f>
        <v>bool</v>
      </c>
      <c r="I71" s="92"/>
      <c r="J71" s="37"/>
    </row>
    <row r="72" spans="1:10" ht="15.95" customHeight="1">
      <c r="A72" s="111"/>
      <c r="B72" s="29">
        <v>59</v>
      </c>
      <c r="C72" s="30" t="s">
        <v>372</v>
      </c>
      <c r="D72" s="30" t="s">
        <v>368</v>
      </c>
      <c r="E72" s="58" t="s">
        <v>415</v>
      </c>
      <c r="F72" s="31">
        <f>$F$13+DEC2OCT(VLOOKUP(E71,'변수 타입'!$B$5:$E$14,3,FALSE) * (_xlfn.NUMBERVALUE(B72) - 1) * 10) / 10</f>
        <v>1031.2</v>
      </c>
      <c r="G72" s="11" t="s">
        <v>452</v>
      </c>
      <c r="H72" s="62" t="str">
        <f>VLOOKUP(E72,'변수 타입'!$B$5:$E$14,2,FALSE)</f>
        <v>bool</v>
      </c>
      <c r="I72" s="92"/>
      <c r="J72" s="37"/>
    </row>
    <row r="73" spans="1:10" ht="15.95" customHeight="1" thickBot="1">
      <c r="A73" s="111"/>
      <c r="B73" s="86">
        <v>60</v>
      </c>
      <c r="C73" s="30" t="s">
        <v>372</v>
      </c>
      <c r="D73" s="87" t="s">
        <v>368</v>
      </c>
      <c r="E73" s="58" t="s">
        <v>415</v>
      </c>
      <c r="F73" s="31">
        <f>$F$13+DEC2OCT(VLOOKUP(E72,'변수 타입'!$B$5:$E$14,3,FALSE) * (_xlfn.NUMBERVALUE(B73) - 1) * 10) / 10</f>
        <v>1031.3</v>
      </c>
      <c r="G73" s="11" t="s">
        <v>452</v>
      </c>
      <c r="H73" s="88" t="str">
        <f>VLOOKUP(E73,'변수 타입'!$B$5:$E$14,2,FALSE)</f>
        <v>bool</v>
      </c>
      <c r="I73" s="97"/>
      <c r="J73" s="98"/>
    </row>
    <row r="74" spans="1:10" ht="15.95" customHeight="1" thickBot="1">
      <c r="B74" s="70"/>
      <c r="C74" s="70"/>
      <c r="D74" s="452" t="s">
        <v>408</v>
      </c>
      <c r="E74" s="452"/>
      <c r="F74" s="114">
        <f>ROUNDDOWN(SUM(F73+VLOOKUP(E73,'변수 타입'!$B$5:$E$14,3,FALSE)), 0) +1</f>
        <v>1032</v>
      </c>
      <c r="G74" s="72"/>
      <c r="H74" s="71"/>
      <c r="I74" s="72"/>
      <c r="J74" s="34"/>
    </row>
    <row r="75" spans="1:10" ht="15.95" customHeight="1">
      <c r="B75" s="29">
        <v>1</v>
      </c>
      <c r="C75" s="26" t="s">
        <v>373</v>
      </c>
      <c r="D75" s="30" t="s">
        <v>368</v>
      </c>
      <c r="E75" s="58" t="s">
        <v>374</v>
      </c>
      <c r="F75" s="31">
        <f>F74</f>
        <v>1032</v>
      </c>
      <c r="G75" s="1" t="s">
        <v>264</v>
      </c>
      <c r="H75" s="62" t="str">
        <f>VLOOKUP(E75,'변수 타입'!$B$5:$E$14,2,FALSE)</f>
        <v>int</v>
      </c>
      <c r="I75" s="92"/>
      <c r="J75" s="81"/>
    </row>
    <row r="76" spans="1:10" ht="15.95" customHeight="1">
      <c r="B76" s="29">
        <v>2</v>
      </c>
      <c r="C76" s="26" t="s">
        <v>373</v>
      </c>
      <c r="D76" s="30" t="s">
        <v>368</v>
      </c>
      <c r="E76" s="58" t="s">
        <v>374</v>
      </c>
      <c r="F76" s="31">
        <f>SUM(F75+VLOOKUP(E75,'변수 타입'!$B$5:$E$14,3,FALSE))</f>
        <v>1036</v>
      </c>
      <c r="G76" s="1" t="s">
        <v>336</v>
      </c>
      <c r="H76" s="62" t="str">
        <f>VLOOKUP(E76,'변수 타입'!$B$5:$E$14,2,FALSE)</f>
        <v>int</v>
      </c>
      <c r="I76" s="92"/>
      <c r="J76" s="37"/>
    </row>
    <row r="77" spans="1:10" ht="15.95" customHeight="1">
      <c r="B77" s="29">
        <v>3</v>
      </c>
      <c r="C77" s="26" t="s">
        <v>373</v>
      </c>
      <c r="D77" s="30" t="s">
        <v>368</v>
      </c>
      <c r="E77" s="58" t="s">
        <v>374</v>
      </c>
      <c r="F77" s="31">
        <f>SUM(F76+VLOOKUP(E76,'변수 타입'!$B$5:$E$14,3,FALSE))</f>
        <v>1040</v>
      </c>
      <c r="G77" s="1" t="s">
        <v>265</v>
      </c>
      <c r="H77" s="62" t="str">
        <f>VLOOKUP(E77,'변수 타입'!$B$5:$E$14,2,FALSE)</f>
        <v>int</v>
      </c>
      <c r="I77" s="100" t="s">
        <v>113</v>
      </c>
      <c r="J77" s="37"/>
    </row>
    <row r="78" spans="1:10" ht="15.95" customHeight="1">
      <c r="B78" s="29">
        <v>4</v>
      </c>
      <c r="C78" s="26" t="s">
        <v>373</v>
      </c>
      <c r="D78" s="30" t="s">
        <v>368</v>
      </c>
      <c r="E78" s="58" t="s">
        <v>374</v>
      </c>
      <c r="F78" s="31">
        <f>SUM(F77+VLOOKUP(E77,'변수 타입'!$B$5:$E$14,3,FALSE))</f>
        <v>1044</v>
      </c>
      <c r="G78" s="1" t="s">
        <v>266</v>
      </c>
      <c r="H78" s="62" t="str">
        <f>VLOOKUP(E78,'변수 타입'!$B$5:$E$14,2,FALSE)</f>
        <v>int</v>
      </c>
      <c r="I78" s="100" t="s">
        <v>113</v>
      </c>
      <c r="J78" s="37"/>
    </row>
    <row r="79" spans="1:10" ht="15.95" customHeight="1">
      <c r="B79" s="29">
        <v>5</v>
      </c>
      <c r="C79" s="26" t="s">
        <v>373</v>
      </c>
      <c r="D79" s="30" t="s">
        <v>368</v>
      </c>
      <c r="E79" s="58" t="s">
        <v>374</v>
      </c>
      <c r="F79" s="31">
        <f>SUM(F78+VLOOKUP(E78,'변수 타입'!$B$5:$E$14,3,FALSE))</f>
        <v>1048</v>
      </c>
      <c r="G79" s="1" t="s">
        <v>267</v>
      </c>
      <c r="H79" s="62" t="str">
        <f>VLOOKUP(E79,'변수 타입'!$B$5:$E$14,2,FALSE)</f>
        <v>int</v>
      </c>
      <c r="I79" s="19" t="s">
        <v>157</v>
      </c>
      <c r="J79" s="37"/>
    </row>
    <row r="80" spans="1:10" ht="15.95" customHeight="1">
      <c r="B80" s="29">
        <v>6</v>
      </c>
      <c r="C80" s="26" t="s">
        <v>373</v>
      </c>
      <c r="D80" s="30" t="s">
        <v>368</v>
      </c>
      <c r="E80" s="58" t="s">
        <v>374</v>
      </c>
      <c r="F80" s="31">
        <f>SUM(F79+VLOOKUP(E79,'변수 타입'!$B$5:$E$14,3,FALSE))</f>
        <v>1052</v>
      </c>
      <c r="G80" s="1" t="s">
        <v>268</v>
      </c>
      <c r="H80" s="62" t="str">
        <f>VLOOKUP(E80,'변수 타입'!$B$5:$E$14,2,FALSE)</f>
        <v>int</v>
      </c>
      <c r="I80" s="19" t="s">
        <v>156</v>
      </c>
      <c r="J80" s="37" t="s">
        <v>440</v>
      </c>
    </row>
    <row r="81" spans="2:10" ht="15.95" customHeight="1">
      <c r="B81" s="29">
        <v>7</v>
      </c>
      <c r="C81" s="26" t="s">
        <v>373</v>
      </c>
      <c r="D81" s="30" t="s">
        <v>368</v>
      </c>
      <c r="E81" s="58" t="s">
        <v>374</v>
      </c>
      <c r="F81" s="31">
        <f>SUM(F80+VLOOKUP(E80,'변수 타입'!$B$5:$E$14,3,FALSE))</f>
        <v>1056</v>
      </c>
      <c r="G81" s="1" t="s">
        <v>269</v>
      </c>
      <c r="H81" s="62" t="str">
        <f>VLOOKUP(E81,'변수 타입'!$B$5:$E$14,2,FALSE)</f>
        <v>int</v>
      </c>
      <c r="I81" s="100" t="s">
        <v>113</v>
      </c>
      <c r="J81" s="37"/>
    </row>
    <row r="82" spans="2:10" ht="15.95" customHeight="1">
      <c r="B82" s="29">
        <v>8</v>
      </c>
      <c r="C82" s="26" t="s">
        <v>373</v>
      </c>
      <c r="D82" s="30" t="s">
        <v>368</v>
      </c>
      <c r="E82" s="58" t="s">
        <v>374</v>
      </c>
      <c r="F82" s="31">
        <f>SUM(F81+VLOOKUP(E81,'변수 타입'!$B$5:$E$14,3,FALSE))</f>
        <v>1060</v>
      </c>
      <c r="G82" s="1" t="s">
        <v>270</v>
      </c>
      <c r="H82" s="62" t="str">
        <f>VLOOKUP(E82,'변수 타입'!$B$5:$E$14,2,FALSE)</f>
        <v>int</v>
      </c>
      <c r="I82" s="100" t="s">
        <v>113</v>
      </c>
      <c r="J82" s="37"/>
    </row>
    <row r="83" spans="2:10" ht="15.95" customHeight="1">
      <c r="B83" s="29">
        <v>9</v>
      </c>
      <c r="C83" s="26" t="s">
        <v>373</v>
      </c>
      <c r="D83" s="30" t="s">
        <v>368</v>
      </c>
      <c r="E83" s="58" t="s">
        <v>374</v>
      </c>
      <c r="F83" s="31">
        <f>SUM(F82+VLOOKUP(E82,'변수 타입'!$B$5:$E$14,3,FALSE))</f>
        <v>1064</v>
      </c>
      <c r="G83" s="1" t="s">
        <v>278</v>
      </c>
      <c r="H83" s="62" t="str">
        <f>VLOOKUP(E83,'변수 타입'!$B$5:$E$14,2,FALSE)</f>
        <v>int</v>
      </c>
      <c r="I83" s="19" t="s">
        <v>157</v>
      </c>
      <c r="J83" s="37"/>
    </row>
    <row r="84" spans="2:10" ht="15.95" customHeight="1">
      <c r="B84" s="29">
        <v>10</v>
      </c>
      <c r="C84" s="26" t="s">
        <v>373</v>
      </c>
      <c r="D84" s="30" t="s">
        <v>368</v>
      </c>
      <c r="E84" s="58" t="s">
        <v>374</v>
      </c>
      <c r="F84" s="31">
        <f>SUM(F83+VLOOKUP(E83,'변수 타입'!$B$5:$E$14,3,FALSE))</f>
        <v>1068</v>
      </c>
      <c r="G84" s="1" t="s">
        <v>279</v>
      </c>
      <c r="H84" s="62" t="str">
        <f>VLOOKUP(E84,'변수 타입'!$B$5:$E$14,2,FALSE)</f>
        <v>int</v>
      </c>
      <c r="I84" s="19" t="s">
        <v>156</v>
      </c>
      <c r="J84" s="37" t="s">
        <v>274</v>
      </c>
    </row>
    <row r="85" spans="2:10" ht="15.95" customHeight="1">
      <c r="B85" s="29">
        <v>11</v>
      </c>
      <c r="C85" s="26" t="s">
        <v>373</v>
      </c>
      <c r="D85" s="30" t="s">
        <v>368</v>
      </c>
      <c r="E85" s="58" t="s">
        <v>374</v>
      </c>
      <c r="F85" s="31">
        <f>SUM(F84+VLOOKUP(E84,'변수 타입'!$B$5:$E$14,3,FALSE))</f>
        <v>1072</v>
      </c>
      <c r="G85" s="1" t="s">
        <v>271</v>
      </c>
      <c r="H85" s="62" t="str">
        <f>VLOOKUP(E85,'변수 타입'!$B$5:$E$14,2,FALSE)</f>
        <v>int</v>
      </c>
      <c r="I85" s="19" t="s">
        <v>159</v>
      </c>
      <c r="J85" s="37" t="s">
        <v>438</v>
      </c>
    </row>
    <row r="86" spans="2:10" ht="15.95" customHeight="1">
      <c r="B86" s="29">
        <v>12</v>
      </c>
      <c r="C86" s="26" t="s">
        <v>373</v>
      </c>
      <c r="D86" s="30" t="s">
        <v>368</v>
      </c>
      <c r="E86" s="58" t="s">
        <v>374</v>
      </c>
      <c r="F86" s="31">
        <f>SUM(F85+VLOOKUP(E85,'변수 타입'!$B$5:$E$14,3,FALSE))</f>
        <v>1076</v>
      </c>
      <c r="G86" s="1" t="s">
        <v>272</v>
      </c>
      <c r="H86" s="62" t="str">
        <f>VLOOKUP(E86,'변수 타입'!$B$5:$E$14,2,FALSE)</f>
        <v>int</v>
      </c>
      <c r="I86" s="19" t="s">
        <v>160</v>
      </c>
      <c r="J86" s="37"/>
    </row>
    <row r="87" spans="2:10" ht="15.95" customHeight="1">
      <c r="B87" s="29">
        <v>13</v>
      </c>
      <c r="C87" s="26" t="s">
        <v>373</v>
      </c>
      <c r="D87" s="30" t="s">
        <v>368</v>
      </c>
      <c r="E87" s="58" t="s">
        <v>374</v>
      </c>
      <c r="F87" s="31">
        <f>SUM(F86+VLOOKUP(E86,'변수 타입'!$B$5:$E$14,3,FALSE))</f>
        <v>1080</v>
      </c>
      <c r="G87" s="1" t="s">
        <v>426</v>
      </c>
      <c r="H87" s="62" t="str">
        <f>VLOOKUP(E87,'변수 타입'!$B$5:$E$14,2,FALSE)</f>
        <v>int</v>
      </c>
      <c r="I87" s="19" t="s">
        <v>161</v>
      </c>
      <c r="J87" s="37" t="s">
        <v>439</v>
      </c>
    </row>
    <row r="88" spans="2:10" ht="15.95" customHeight="1">
      <c r="B88" s="29">
        <v>14</v>
      </c>
      <c r="C88" s="26" t="s">
        <v>373</v>
      </c>
      <c r="D88" s="30" t="s">
        <v>368</v>
      </c>
      <c r="E88" s="58" t="s">
        <v>374</v>
      </c>
      <c r="F88" s="31">
        <f>SUM(F87+VLOOKUP(E87,'변수 타입'!$B$5:$E$14,3,FALSE))</f>
        <v>1084</v>
      </c>
      <c r="G88" s="1" t="s">
        <v>427</v>
      </c>
      <c r="H88" s="62" t="str">
        <f>VLOOKUP(E88,'변수 타입'!$B$5:$E$14,2,FALSE)</f>
        <v>int</v>
      </c>
      <c r="I88" s="19" t="s">
        <v>162</v>
      </c>
      <c r="J88" s="37" t="s">
        <v>439</v>
      </c>
    </row>
    <row r="89" spans="2:10" ht="15.95" customHeight="1">
      <c r="B89" s="29">
        <v>15</v>
      </c>
      <c r="C89" s="26" t="s">
        <v>373</v>
      </c>
      <c r="D89" s="30" t="s">
        <v>368</v>
      </c>
      <c r="E89" s="58" t="s">
        <v>374</v>
      </c>
      <c r="F89" s="31">
        <f>SUM(F88+VLOOKUP(E88,'변수 타입'!$B$5:$E$14,3,FALSE))</f>
        <v>1088</v>
      </c>
      <c r="G89" s="1" t="s">
        <v>428</v>
      </c>
      <c r="H89" s="62" t="str">
        <f>VLOOKUP(E89,'변수 타입'!$B$5:$E$14,2,FALSE)</f>
        <v>int</v>
      </c>
      <c r="I89" s="19" t="s">
        <v>163</v>
      </c>
      <c r="J89" s="37" t="s">
        <v>439</v>
      </c>
    </row>
    <row r="90" spans="2:10" ht="15.95" customHeight="1">
      <c r="B90" s="29">
        <v>16</v>
      </c>
      <c r="C90" s="26" t="s">
        <v>373</v>
      </c>
      <c r="D90" s="30" t="s">
        <v>368</v>
      </c>
      <c r="E90" s="58" t="s">
        <v>374</v>
      </c>
      <c r="F90" s="31">
        <f>SUM(F89+VLOOKUP(E89,'변수 타입'!$B$5:$E$14,3,FALSE))</f>
        <v>1092</v>
      </c>
      <c r="G90" s="1" t="s">
        <v>429</v>
      </c>
      <c r="H90" s="62" t="str">
        <f>VLOOKUP(E90,'변수 타입'!$B$5:$E$14,2,FALSE)</f>
        <v>int</v>
      </c>
      <c r="I90" s="19" t="s">
        <v>164</v>
      </c>
      <c r="J90" s="37" t="s">
        <v>439</v>
      </c>
    </row>
    <row r="91" spans="2:10" ht="15.95" customHeight="1">
      <c r="B91" s="29">
        <v>17</v>
      </c>
      <c r="C91" s="26" t="s">
        <v>373</v>
      </c>
      <c r="D91" s="30" t="s">
        <v>368</v>
      </c>
      <c r="E91" s="58" t="s">
        <v>374</v>
      </c>
      <c r="F91" s="31">
        <f>SUM(F90+VLOOKUP(E90,'변수 타입'!$B$5:$E$14,3,FALSE))</f>
        <v>1096</v>
      </c>
      <c r="G91" s="1" t="s">
        <v>430</v>
      </c>
      <c r="H91" s="62" t="str">
        <f>VLOOKUP(E91,'변수 타입'!$B$5:$E$14,2,FALSE)</f>
        <v>int</v>
      </c>
      <c r="I91" s="19" t="s">
        <v>165</v>
      </c>
      <c r="J91" s="37" t="s">
        <v>439</v>
      </c>
    </row>
    <row r="92" spans="2:10" ht="15.95" customHeight="1">
      <c r="B92" s="29">
        <v>18</v>
      </c>
      <c r="C92" s="26" t="s">
        <v>373</v>
      </c>
      <c r="D92" s="30" t="s">
        <v>368</v>
      </c>
      <c r="E92" s="58" t="s">
        <v>374</v>
      </c>
      <c r="F92" s="31">
        <f>SUM(F91+VLOOKUP(E91,'변수 타입'!$B$5:$E$14,3,FALSE))</f>
        <v>1100</v>
      </c>
      <c r="G92" s="1" t="s">
        <v>431</v>
      </c>
      <c r="H92" s="62" t="str">
        <f>VLOOKUP(E92,'변수 타입'!$B$5:$E$14,2,FALSE)</f>
        <v>int</v>
      </c>
      <c r="I92" s="19" t="s">
        <v>166</v>
      </c>
      <c r="J92" s="37" t="s">
        <v>439</v>
      </c>
    </row>
    <row r="93" spans="2:10" ht="15.95" customHeight="1">
      <c r="B93" s="29">
        <v>19</v>
      </c>
      <c r="C93" s="26" t="s">
        <v>373</v>
      </c>
      <c r="D93" s="30" t="s">
        <v>368</v>
      </c>
      <c r="E93" s="58" t="s">
        <v>374</v>
      </c>
      <c r="F93" s="31">
        <f>SUM(F92+VLOOKUP(E92,'변수 타입'!$B$5:$E$14,3,FALSE))</f>
        <v>1104</v>
      </c>
      <c r="G93" s="1" t="s">
        <v>432</v>
      </c>
      <c r="H93" s="62" t="str">
        <f>VLOOKUP(E93,'변수 타입'!$B$5:$E$14,2,FALSE)</f>
        <v>int</v>
      </c>
      <c r="I93" s="19" t="s">
        <v>167</v>
      </c>
      <c r="J93" s="37" t="s">
        <v>439</v>
      </c>
    </row>
    <row r="94" spans="2:10" ht="15.95" customHeight="1">
      <c r="B94" s="29">
        <v>20</v>
      </c>
      <c r="C94" s="26" t="s">
        <v>373</v>
      </c>
      <c r="D94" s="30" t="s">
        <v>368</v>
      </c>
      <c r="E94" s="58" t="s">
        <v>374</v>
      </c>
      <c r="F94" s="31">
        <f>SUM(F93+VLOOKUP(E93,'변수 타입'!$B$5:$E$14,3,FALSE))</f>
        <v>1108</v>
      </c>
      <c r="G94" s="1" t="s">
        <v>433</v>
      </c>
      <c r="H94" s="62" t="str">
        <f>VLOOKUP(E94,'변수 타입'!$B$5:$E$14,2,FALSE)</f>
        <v>int</v>
      </c>
      <c r="I94" s="19" t="s">
        <v>168</v>
      </c>
      <c r="J94" s="37" t="s">
        <v>439</v>
      </c>
    </row>
    <row r="95" spans="2:10" ht="15.95" customHeight="1">
      <c r="B95" s="29">
        <v>21</v>
      </c>
      <c r="C95" s="26" t="s">
        <v>373</v>
      </c>
      <c r="D95" s="30" t="s">
        <v>368</v>
      </c>
      <c r="E95" s="58" t="s">
        <v>374</v>
      </c>
      <c r="F95" s="31">
        <f>SUM(F94+VLOOKUP(E94,'변수 타입'!$B$5:$E$14,3,FALSE))</f>
        <v>1112</v>
      </c>
      <c r="G95" s="2" t="s">
        <v>434</v>
      </c>
      <c r="H95" s="62" t="str">
        <f>VLOOKUP(E95,'변수 타입'!$B$5:$E$14,2,FALSE)</f>
        <v>int</v>
      </c>
      <c r="I95" s="19" t="s">
        <v>169</v>
      </c>
      <c r="J95" s="37" t="s">
        <v>439</v>
      </c>
    </row>
    <row r="96" spans="2:10" ht="15.95" customHeight="1">
      <c r="B96" s="29">
        <v>22</v>
      </c>
      <c r="C96" s="26" t="s">
        <v>373</v>
      </c>
      <c r="D96" s="30" t="s">
        <v>368</v>
      </c>
      <c r="E96" s="58" t="s">
        <v>374</v>
      </c>
      <c r="F96" s="31">
        <f>SUM(F95+VLOOKUP(E95,'변수 타입'!$B$5:$E$14,3,FALSE))</f>
        <v>1116</v>
      </c>
      <c r="G96" s="2" t="s">
        <v>435</v>
      </c>
      <c r="H96" s="62" t="str">
        <f>VLOOKUP(E96,'변수 타입'!$B$5:$E$14,2,FALSE)</f>
        <v>int</v>
      </c>
      <c r="I96" s="19" t="s">
        <v>170</v>
      </c>
      <c r="J96" s="37" t="s">
        <v>439</v>
      </c>
    </row>
    <row r="97" spans="2:10" ht="15.95" customHeight="1">
      <c r="B97" s="29">
        <v>23</v>
      </c>
      <c r="C97" s="26" t="s">
        <v>373</v>
      </c>
      <c r="D97" s="30" t="s">
        <v>368</v>
      </c>
      <c r="E97" s="58" t="s">
        <v>374</v>
      </c>
      <c r="F97" s="31">
        <f>SUM(F96+VLOOKUP(E96,'변수 타입'!$B$5:$E$14,3,FALSE))</f>
        <v>1120</v>
      </c>
      <c r="G97" s="2" t="s">
        <v>436</v>
      </c>
      <c r="H97" s="62" t="str">
        <f>VLOOKUP(E97,'변수 타입'!$B$5:$E$14,2,FALSE)</f>
        <v>int</v>
      </c>
      <c r="I97" s="19" t="s">
        <v>171</v>
      </c>
      <c r="J97" s="37" t="s">
        <v>439</v>
      </c>
    </row>
    <row r="98" spans="2:10" ht="15.95" customHeight="1">
      <c r="B98" s="29">
        <v>24</v>
      </c>
      <c r="C98" s="26" t="s">
        <v>373</v>
      </c>
      <c r="D98" s="30" t="s">
        <v>368</v>
      </c>
      <c r="E98" s="58" t="s">
        <v>374</v>
      </c>
      <c r="F98" s="31">
        <f>SUM(F97+VLOOKUP(E97,'변수 타입'!$B$5:$E$14,3,FALSE))</f>
        <v>1124</v>
      </c>
      <c r="G98" s="2" t="s">
        <v>437</v>
      </c>
      <c r="H98" s="62" t="str">
        <f>VLOOKUP(E98,'변수 타입'!$B$5:$E$14,2,FALSE)</f>
        <v>int</v>
      </c>
      <c r="I98" s="19" t="s">
        <v>172</v>
      </c>
      <c r="J98" s="37" t="s">
        <v>439</v>
      </c>
    </row>
    <row r="99" spans="2:10" ht="15.95" customHeight="1">
      <c r="B99" s="29">
        <v>25</v>
      </c>
      <c r="C99" s="26" t="s">
        <v>373</v>
      </c>
      <c r="D99" s="30" t="s">
        <v>368</v>
      </c>
      <c r="E99" s="58" t="s">
        <v>374</v>
      </c>
      <c r="F99" s="31">
        <f>SUM(F98+VLOOKUP(E98,'변수 타입'!$B$5:$E$14,3,FALSE))</f>
        <v>1128</v>
      </c>
      <c r="G99" s="2" t="s">
        <v>425</v>
      </c>
      <c r="H99" s="62" t="str">
        <f>VLOOKUP(E99,'변수 타입'!$B$5:$E$14,2,FALSE)</f>
        <v>int</v>
      </c>
      <c r="I99" s="101" t="s">
        <v>173</v>
      </c>
      <c r="J99" s="37"/>
    </row>
    <row r="100" spans="2:10" ht="15.95" customHeight="1">
      <c r="B100" s="29">
        <v>26</v>
      </c>
      <c r="C100" s="26" t="s">
        <v>373</v>
      </c>
      <c r="D100" s="30" t="s">
        <v>368</v>
      </c>
      <c r="E100" s="58" t="s">
        <v>374</v>
      </c>
      <c r="F100" s="31">
        <f>SUM(F99+VLOOKUP(E99,'변수 타입'!$B$5:$E$14,3,FALSE))</f>
        <v>1132</v>
      </c>
      <c r="G100" s="7" t="s">
        <v>174</v>
      </c>
      <c r="H100" s="62" t="str">
        <f>VLOOKUP(E100,'변수 타입'!$B$5:$E$14,2,FALSE)</f>
        <v>int</v>
      </c>
      <c r="I100" s="20" t="s">
        <v>3</v>
      </c>
      <c r="J100" s="12" t="s">
        <v>92</v>
      </c>
    </row>
    <row r="101" spans="2:10" ht="15.95" customHeight="1">
      <c r="B101" s="29">
        <v>27</v>
      </c>
      <c r="C101" s="26" t="s">
        <v>373</v>
      </c>
      <c r="D101" s="30" t="s">
        <v>368</v>
      </c>
      <c r="E101" s="58" t="s">
        <v>374</v>
      </c>
      <c r="F101" s="31">
        <f>SUM(F100+VLOOKUP(E100,'변수 타입'!$B$5:$E$14,3,FALSE))</f>
        <v>1136</v>
      </c>
      <c r="G101" s="7" t="s">
        <v>175</v>
      </c>
      <c r="H101" s="62" t="str">
        <f>VLOOKUP(E101,'변수 타입'!$B$5:$E$14,2,FALSE)</f>
        <v>int</v>
      </c>
      <c r="I101" s="20" t="s">
        <v>4</v>
      </c>
      <c r="J101" s="12" t="s">
        <v>93</v>
      </c>
    </row>
    <row r="102" spans="2:10" ht="15.95" customHeight="1">
      <c r="B102" s="29">
        <v>28</v>
      </c>
      <c r="C102" s="26" t="s">
        <v>373</v>
      </c>
      <c r="D102" s="30" t="s">
        <v>368</v>
      </c>
      <c r="E102" s="58" t="s">
        <v>374</v>
      </c>
      <c r="F102" s="31">
        <f>SUM(F101+VLOOKUP(E101,'변수 타입'!$B$5:$E$14,3,FALSE))</f>
        <v>1140</v>
      </c>
      <c r="G102" s="7" t="s">
        <v>176</v>
      </c>
      <c r="H102" s="62" t="str">
        <f>VLOOKUP(E102,'변수 타입'!$B$5:$E$14,2,FALSE)</f>
        <v>int</v>
      </c>
      <c r="I102" s="20" t="s">
        <v>5</v>
      </c>
      <c r="J102" s="12" t="s">
        <v>92</v>
      </c>
    </row>
    <row r="103" spans="2:10" ht="15.95" customHeight="1">
      <c r="B103" s="29">
        <v>29</v>
      </c>
      <c r="C103" s="26" t="s">
        <v>373</v>
      </c>
      <c r="D103" s="30" t="s">
        <v>368</v>
      </c>
      <c r="E103" s="58" t="s">
        <v>374</v>
      </c>
      <c r="F103" s="31">
        <f>SUM(F102+VLOOKUP(E102,'변수 타입'!$B$5:$E$14,3,FALSE))</f>
        <v>1144</v>
      </c>
      <c r="G103" s="7" t="s">
        <v>177</v>
      </c>
      <c r="H103" s="62" t="str">
        <f>VLOOKUP(E103,'변수 타입'!$B$5:$E$14,2,FALSE)</f>
        <v>int</v>
      </c>
      <c r="I103" s="20" t="s">
        <v>6</v>
      </c>
      <c r="J103" s="12" t="s">
        <v>93</v>
      </c>
    </row>
    <row r="104" spans="2:10" ht="15.95" customHeight="1">
      <c r="B104" s="29">
        <v>30</v>
      </c>
      <c r="C104" s="26" t="s">
        <v>373</v>
      </c>
      <c r="D104" s="30" t="s">
        <v>368</v>
      </c>
      <c r="E104" s="58" t="s">
        <v>374</v>
      </c>
      <c r="F104" s="31">
        <f>SUM(F103+VLOOKUP(E103,'변수 타입'!$B$5:$E$14,3,FALSE))</f>
        <v>1148</v>
      </c>
      <c r="G104" s="7" t="s">
        <v>178</v>
      </c>
      <c r="H104" s="62" t="str">
        <f>VLOOKUP(E104,'변수 타입'!$B$5:$E$14,2,FALSE)</f>
        <v>int</v>
      </c>
      <c r="I104" s="20" t="s">
        <v>7</v>
      </c>
      <c r="J104" s="12" t="s">
        <v>92</v>
      </c>
    </row>
    <row r="105" spans="2:10" ht="15.95" customHeight="1">
      <c r="B105" s="29">
        <v>31</v>
      </c>
      <c r="C105" s="26" t="s">
        <v>373</v>
      </c>
      <c r="D105" s="30" t="s">
        <v>368</v>
      </c>
      <c r="E105" s="58" t="s">
        <v>374</v>
      </c>
      <c r="F105" s="31">
        <f>SUM(F104+VLOOKUP(E104,'변수 타입'!$B$5:$E$14,3,FALSE))</f>
        <v>1152</v>
      </c>
      <c r="G105" s="7" t="s">
        <v>179</v>
      </c>
      <c r="H105" s="62" t="str">
        <f>VLOOKUP(E105,'변수 타입'!$B$5:$E$14,2,FALSE)</f>
        <v>int</v>
      </c>
      <c r="I105" s="20" t="s">
        <v>8</v>
      </c>
      <c r="J105" s="12" t="s">
        <v>93</v>
      </c>
    </row>
    <row r="106" spans="2:10" ht="15.95" customHeight="1">
      <c r="B106" s="29">
        <v>32</v>
      </c>
      <c r="C106" s="26" t="s">
        <v>373</v>
      </c>
      <c r="D106" s="30" t="s">
        <v>368</v>
      </c>
      <c r="E106" s="58" t="s">
        <v>374</v>
      </c>
      <c r="F106" s="31">
        <f>SUM(F105+VLOOKUP(E105,'변수 타입'!$B$5:$E$14,3,FALSE))</f>
        <v>1156</v>
      </c>
      <c r="G106" s="7" t="s">
        <v>180</v>
      </c>
      <c r="H106" s="62" t="str">
        <f>VLOOKUP(E106,'변수 타입'!$B$5:$E$14,2,FALSE)</f>
        <v>int</v>
      </c>
      <c r="I106" s="20" t="s">
        <v>9</v>
      </c>
      <c r="J106" s="12" t="s">
        <v>92</v>
      </c>
    </row>
    <row r="107" spans="2:10" ht="15.95" customHeight="1">
      <c r="B107" s="29">
        <v>33</v>
      </c>
      <c r="C107" s="26" t="s">
        <v>373</v>
      </c>
      <c r="D107" s="30" t="s">
        <v>368</v>
      </c>
      <c r="E107" s="58" t="s">
        <v>374</v>
      </c>
      <c r="F107" s="31">
        <f>SUM(F106+VLOOKUP(E106,'변수 타입'!$B$5:$E$14,3,FALSE))</f>
        <v>1160</v>
      </c>
      <c r="G107" s="7" t="s">
        <v>181</v>
      </c>
      <c r="H107" s="62" t="str">
        <f>VLOOKUP(E107,'변수 타입'!$B$5:$E$14,2,FALSE)</f>
        <v>int</v>
      </c>
      <c r="I107" s="20" t="s">
        <v>10</v>
      </c>
      <c r="J107" s="12" t="s">
        <v>93</v>
      </c>
    </row>
    <row r="108" spans="2:10" ht="15.95" customHeight="1">
      <c r="B108" s="29">
        <v>34</v>
      </c>
      <c r="C108" s="26" t="s">
        <v>373</v>
      </c>
      <c r="D108" s="30" t="s">
        <v>368</v>
      </c>
      <c r="E108" s="58" t="s">
        <v>374</v>
      </c>
      <c r="F108" s="31">
        <f>SUM(F107+VLOOKUP(E107,'변수 타입'!$B$5:$E$14,3,FALSE))</f>
        <v>1164</v>
      </c>
      <c r="G108" s="7" t="s">
        <v>182</v>
      </c>
      <c r="H108" s="62" t="str">
        <f>VLOOKUP(E108,'변수 타입'!$B$5:$E$14,2,FALSE)</f>
        <v>int</v>
      </c>
      <c r="I108" s="102" t="s">
        <v>11</v>
      </c>
      <c r="J108" s="12" t="s">
        <v>92</v>
      </c>
    </row>
    <row r="109" spans="2:10" ht="15.95" customHeight="1">
      <c r="B109" s="29">
        <v>35</v>
      </c>
      <c r="C109" s="26" t="s">
        <v>373</v>
      </c>
      <c r="D109" s="30" t="s">
        <v>368</v>
      </c>
      <c r="E109" s="58" t="s">
        <v>374</v>
      </c>
      <c r="F109" s="31">
        <f>SUM(F108+VLOOKUP(E108,'변수 타입'!$B$5:$E$14,3,FALSE))</f>
        <v>1168</v>
      </c>
      <c r="G109" s="7" t="s">
        <v>183</v>
      </c>
      <c r="H109" s="62" t="str">
        <f>VLOOKUP(E109,'변수 타입'!$B$5:$E$14,2,FALSE)</f>
        <v>int</v>
      </c>
      <c r="I109" s="102" t="s">
        <v>12</v>
      </c>
      <c r="J109" s="12" t="s">
        <v>93</v>
      </c>
    </row>
    <row r="110" spans="2:10" ht="15.95" customHeight="1">
      <c r="B110" s="29">
        <v>36</v>
      </c>
      <c r="C110" s="26" t="s">
        <v>373</v>
      </c>
      <c r="D110" s="30" t="s">
        <v>368</v>
      </c>
      <c r="E110" s="58" t="s">
        <v>374</v>
      </c>
      <c r="F110" s="31">
        <f>SUM(F109+VLOOKUP(E109,'변수 타입'!$B$5:$E$14,3,FALSE))</f>
        <v>1172</v>
      </c>
      <c r="G110" s="7" t="s">
        <v>184</v>
      </c>
      <c r="H110" s="62" t="str">
        <f>VLOOKUP(E110,'변수 타입'!$B$5:$E$14,2,FALSE)</f>
        <v>int</v>
      </c>
      <c r="I110" s="102" t="s">
        <v>13</v>
      </c>
      <c r="J110" s="12" t="s">
        <v>92</v>
      </c>
    </row>
    <row r="111" spans="2:10" ht="15.95" customHeight="1">
      <c r="B111" s="29">
        <v>37</v>
      </c>
      <c r="C111" s="26" t="s">
        <v>373</v>
      </c>
      <c r="D111" s="30" t="s">
        <v>368</v>
      </c>
      <c r="E111" s="58" t="s">
        <v>374</v>
      </c>
      <c r="F111" s="31">
        <f>SUM(F110+VLOOKUP(E110,'변수 타입'!$B$5:$E$14,3,FALSE))</f>
        <v>1176</v>
      </c>
      <c r="G111" s="7" t="s">
        <v>185</v>
      </c>
      <c r="H111" s="62" t="str">
        <f>VLOOKUP(E111,'변수 타입'!$B$5:$E$14,2,FALSE)</f>
        <v>int</v>
      </c>
      <c r="I111" s="102" t="s">
        <v>14</v>
      </c>
      <c r="J111" s="12" t="s">
        <v>93</v>
      </c>
    </row>
    <row r="112" spans="2:10" ht="15.95" customHeight="1">
      <c r="B112" s="29">
        <v>38</v>
      </c>
      <c r="C112" s="26" t="s">
        <v>373</v>
      </c>
      <c r="D112" s="30" t="s">
        <v>368</v>
      </c>
      <c r="E112" s="58" t="s">
        <v>374</v>
      </c>
      <c r="F112" s="31">
        <f>SUM(F111+VLOOKUP(E111,'변수 타입'!$B$5:$E$14,3,FALSE))</f>
        <v>1180</v>
      </c>
      <c r="G112" s="7" t="s">
        <v>186</v>
      </c>
      <c r="H112" s="62" t="str">
        <f>VLOOKUP(E112,'변수 타입'!$B$5:$E$14,2,FALSE)</f>
        <v>int</v>
      </c>
      <c r="I112" s="102" t="s">
        <v>15</v>
      </c>
      <c r="J112" s="12" t="s">
        <v>92</v>
      </c>
    </row>
    <row r="113" spans="2:10" ht="15.95" customHeight="1">
      <c r="B113" s="29">
        <v>39</v>
      </c>
      <c r="C113" s="26" t="s">
        <v>373</v>
      </c>
      <c r="D113" s="30" t="s">
        <v>368</v>
      </c>
      <c r="E113" s="58" t="s">
        <v>374</v>
      </c>
      <c r="F113" s="31">
        <f>SUM(F112+VLOOKUP(E112,'변수 타입'!$B$5:$E$14,3,FALSE))</f>
        <v>1184</v>
      </c>
      <c r="G113" s="7" t="s">
        <v>187</v>
      </c>
      <c r="H113" s="62" t="str">
        <f>VLOOKUP(E113,'변수 타입'!$B$5:$E$14,2,FALSE)</f>
        <v>int</v>
      </c>
      <c r="I113" s="102" t="s">
        <v>16</v>
      </c>
      <c r="J113" s="12" t="s">
        <v>93</v>
      </c>
    </row>
    <row r="114" spans="2:10" ht="15.95" customHeight="1">
      <c r="B114" s="29">
        <v>40</v>
      </c>
      <c r="C114" s="26" t="s">
        <v>373</v>
      </c>
      <c r="D114" s="30" t="s">
        <v>368</v>
      </c>
      <c r="E114" s="58" t="s">
        <v>374</v>
      </c>
      <c r="F114" s="31">
        <f>SUM(F113+VLOOKUP(E113,'변수 타입'!$B$5:$E$14,3,FALSE))</f>
        <v>1188</v>
      </c>
      <c r="G114" s="6" t="s">
        <v>188</v>
      </c>
      <c r="H114" s="62" t="str">
        <f>VLOOKUP(E114,'변수 타입'!$B$5:$E$14,2,FALSE)</f>
        <v>int</v>
      </c>
      <c r="I114" s="102" t="s">
        <v>17</v>
      </c>
      <c r="J114" s="12" t="s">
        <v>92</v>
      </c>
    </row>
    <row r="115" spans="2:10" ht="15.95" customHeight="1">
      <c r="B115" s="29">
        <v>41</v>
      </c>
      <c r="C115" s="26" t="s">
        <v>373</v>
      </c>
      <c r="D115" s="30" t="s">
        <v>368</v>
      </c>
      <c r="E115" s="58" t="s">
        <v>374</v>
      </c>
      <c r="F115" s="31">
        <f>SUM(F114+VLOOKUP(E114,'변수 타입'!$B$5:$E$14,3,FALSE))</f>
        <v>1192</v>
      </c>
      <c r="G115" s="6" t="s">
        <v>189</v>
      </c>
      <c r="H115" s="62" t="str">
        <f>VLOOKUP(E115,'변수 타입'!$B$5:$E$14,2,FALSE)</f>
        <v>int</v>
      </c>
      <c r="I115" s="102" t="s">
        <v>18</v>
      </c>
      <c r="J115" s="12" t="s">
        <v>93</v>
      </c>
    </row>
    <row r="116" spans="2:10" ht="15.95" customHeight="1">
      <c r="B116" s="29">
        <v>42</v>
      </c>
      <c r="C116" s="26" t="s">
        <v>373</v>
      </c>
      <c r="D116" s="30" t="s">
        <v>368</v>
      </c>
      <c r="E116" s="58" t="s">
        <v>374</v>
      </c>
      <c r="F116" s="31">
        <f>SUM(F115+VLOOKUP(E115,'변수 타입'!$B$5:$E$14,3,FALSE))</f>
        <v>1196</v>
      </c>
      <c r="G116" s="6" t="s">
        <v>190</v>
      </c>
      <c r="H116" s="62" t="str">
        <f>VLOOKUP(E116,'변수 타입'!$B$5:$E$14,2,FALSE)</f>
        <v>int</v>
      </c>
      <c r="I116" s="20" t="s">
        <v>19</v>
      </c>
      <c r="J116" s="12" t="s">
        <v>92</v>
      </c>
    </row>
    <row r="117" spans="2:10" ht="15.95" customHeight="1">
      <c r="B117" s="29">
        <v>43</v>
      </c>
      <c r="C117" s="26" t="s">
        <v>373</v>
      </c>
      <c r="D117" s="30" t="s">
        <v>368</v>
      </c>
      <c r="E117" s="58" t="s">
        <v>374</v>
      </c>
      <c r="F117" s="31">
        <f>SUM(F116+VLOOKUP(E116,'변수 타입'!$B$5:$E$14,3,FALSE))</f>
        <v>1200</v>
      </c>
      <c r="G117" s="6" t="s">
        <v>191</v>
      </c>
      <c r="H117" s="62" t="str">
        <f>VLOOKUP(E117,'변수 타입'!$B$5:$E$14,2,FALSE)</f>
        <v>int</v>
      </c>
      <c r="I117" s="20" t="s">
        <v>20</v>
      </c>
      <c r="J117" s="12" t="s">
        <v>93</v>
      </c>
    </row>
    <row r="118" spans="2:10" ht="15.95" customHeight="1">
      <c r="B118" s="29">
        <v>44</v>
      </c>
      <c r="C118" s="26" t="s">
        <v>373</v>
      </c>
      <c r="D118" s="30" t="s">
        <v>368</v>
      </c>
      <c r="E118" s="58" t="s">
        <v>374</v>
      </c>
      <c r="F118" s="31">
        <f>SUM(F117+VLOOKUP(E117,'변수 타입'!$B$5:$E$14,3,FALSE))</f>
        <v>1204</v>
      </c>
      <c r="G118" s="6" t="s">
        <v>192</v>
      </c>
      <c r="H118" s="62" t="str">
        <f>VLOOKUP(E118,'변수 타입'!$B$5:$E$14,2,FALSE)</f>
        <v>int</v>
      </c>
      <c r="I118" s="20" t="s">
        <v>21</v>
      </c>
      <c r="J118" s="12" t="s">
        <v>92</v>
      </c>
    </row>
    <row r="119" spans="2:10" ht="15.95" customHeight="1">
      <c r="B119" s="29">
        <v>45</v>
      </c>
      <c r="C119" s="26" t="s">
        <v>373</v>
      </c>
      <c r="D119" s="30" t="s">
        <v>368</v>
      </c>
      <c r="E119" s="58" t="s">
        <v>374</v>
      </c>
      <c r="F119" s="31">
        <f>SUM(F118+VLOOKUP(E118,'변수 타입'!$B$5:$E$14,3,FALSE))</f>
        <v>1208</v>
      </c>
      <c r="G119" s="6" t="s">
        <v>193</v>
      </c>
      <c r="H119" s="62" t="str">
        <f>VLOOKUP(E119,'변수 타입'!$B$5:$E$14,2,FALSE)</f>
        <v>int</v>
      </c>
      <c r="I119" s="20" t="s">
        <v>22</v>
      </c>
      <c r="J119" s="12" t="s">
        <v>93</v>
      </c>
    </row>
    <row r="120" spans="2:10" ht="15.95" customHeight="1">
      <c r="B120" s="29">
        <v>46</v>
      </c>
      <c r="C120" s="26" t="s">
        <v>373</v>
      </c>
      <c r="D120" s="30" t="s">
        <v>368</v>
      </c>
      <c r="E120" s="58" t="s">
        <v>374</v>
      </c>
      <c r="F120" s="31">
        <f>SUM(F119+VLOOKUP(E119,'변수 타입'!$B$5:$E$14,3,FALSE))</f>
        <v>1212</v>
      </c>
      <c r="G120" s="6" t="s">
        <v>194</v>
      </c>
      <c r="H120" s="62" t="str">
        <f>VLOOKUP(E120,'변수 타입'!$B$5:$E$14,2,FALSE)</f>
        <v>int</v>
      </c>
      <c r="I120" s="20" t="s">
        <v>23</v>
      </c>
      <c r="J120" s="12" t="s">
        <v>92</v>
      </c>
    </row>
    <row r="121" spans="2:10" ht="15.95" customHeight="1">
      <c r="B121" s="29">
        <v>47</v>
      </c>
      <c r="C121" s="26" t="s">
        <v>373</v>
      </c>
      <c r="D121" s="30" t="s">
        <v>368</v>
      </c>
      <c r="E121" s="58" t="s">
        <v>374</v>
      </c>
      <c r="F121" s="31">
        <f>SUM(F120+VLOOKUP(E120,'변수 타입'!$B$5:$E$14,3,FALSE))</f>
        <v>1216</v>
      </c>
      <c r="G121" s="6" t="s">
        <v>195</v>
      </c>
      <c r="H121" s="62" t="str">
        <f>VLOOKUP(E121,'변수 타입'!$B$5:$E$14,2,FALSE)</f>
        <v>int</v>
      </c>
      <c r="I121" s="20" t="s">
        <v>24</v>
      </c>
      <c r="J121" s="12" t="s">
        <v>93</v>
      </c>
    </row>
    <row r="122" spans="2:10" ht="15.95" customHeight="1">
      <c r="B122" s="29">
        <v>48</v>
      </c>
      <c r="C122" s="26" t="s">
        <v>373</v>
      </c>
      <c r="D122" s="30" t="s">
        <v>368</v>
      </c>
      <c r="E122" s="58" t="s">
        <v>374</v>
      </c>
      <c r="F122" s="31">
        <f>SUM(F121+VLOOKUP(E121,'변수 타입'!$B$5:$E$14,3,FALSE))</f>
        <v>1220</v>
      </c>
      <c r="G122" s="6" t="s">
        <v>196</v>
      </c>
      <c r="H122" s="62" t="str">
        <f>VLOOKUP(E122,'변수 타입'!$B$5:$E$14,2,FALSE)</f>
        <v>int</v>
      </c>
      <c r="I122" s="20" t="s">
        <v>25</v>
      </c>
      <c r="J122" s="12" t="s">
        <v>92</v>
      </c>
    </row>
    <row r="123" spans="2:10" ht="15.95" customHeight="1">
      <c r="B123" s="29">
        <v>49</v>
      </c>
      <c r="C123" s="26" t="s">
        <v>373</v>
      </c>
      <c r="D123" s="30" t="s">
        <v>368</v>
      </c>
      <c r="E123" s="58" t="s">
        <v>374</v>
      </c>
      <c r="F123" s="31">
        <f>SUM(F122+VLOOKUP(E122,'변수 타입'!$B$5:$E$14,3,FALSE))</f>
        <v>1224</v>
      </c>
      <c r="G123" s="6" t="s">
        <v>197</v>
      </c>
      <c r="H123" s="62" t="str">
        <f>VLOOKUP(E123,'변수 타입'!$B$5:$E$14,2,FALSE)</f>
        <v>int</v>
      </c>
      <c r="I123" s="20" t="s">
        <v>26</v>
      </c>
      <c r="J123" s="12" t="s">
        <v>93</v>
      </c>
    </row>
    <row r="124" spans="2:10" ht="15.95" customHeight="1">
      <c r="B124" s="29">
        <v>50</v>
      </c>
      <c r="C124" s="26" t="s">
        <v>373</v>
      </c>
      <c r="D124" s="30" t="s">
        <v>368</v>
      </c>
      <c r="E124" s="58" t="s">
        <v>374</v>
      </c>
      <c r="F124" s="31">
        <f>SUM(F123+VLOOKUP(E123,'변수 타입'!$B$5:$E$14,3,FALSE))</f>
        <v>1228</v>
      </c>
      <c r="G124" s="6" t="s">
        <v>198</v>
      </c>
      <c r="H124" s="62" t="str">
        <f>VLOOKUP(E124,'변수 타입'!$B$5:$E$14,2,FALSE)</f>
        <v>int</v>
      </c>
      <c r="I124" s="20" t="s">
        <v>27</v>
      </c>
      <c r="J124" s="12" t="s">
        <v>92</v>
      </c>
    </row>
    <row r="125" spans="2:10" ht="15.95" customHeight="1">
      <c r="B125" s="29">
        <v>51</v>
      </c>
      <c r="C125" s="26" t="s">
        <v>373</v>
      </c>
      <c r="D125" s="30" t="s">
        <v>368</v>
      </c>
      <c r="E125" s="58" t="s">
        <v>374</v>
      </c>
      <c r="F125" s="31">
        <f>SUM(F124+VLOOKUP(E124,'변수 타입'!$B$5:$E$14,3,FALSE))</f>
        <v>1232</v>
      </c>
      <c r="G125" s="6" t="s">
        <v>199</v>
      </c>
      <c r="H125" s="62" t="str">
        <f>VLOOKUP(E125,'변수 타입'!$B$5:$E$14,2,FALSE)</f>
        <v>int</v>
      </c>
      <c r="I125" s="20" t="s">
        <v>28</v>
      </c>
      <c r="J125" s="12" t="s">
        <v>93</v>
      </c>
    </row>
    <row r="126" spans="2:10" ht="15.95" customHeight="1">
      <c r="B126" s="29">
        <v>52</v>
      </c>
      <c r="C126" s="26" t="s">
        <v>373</v>
      </c>
      <c r="D126" s="30" t="s">
        <v>368</v>
      </c>
      <c r="E126" s="58" t="s">
        <v>374</v>
      </c>
      <c r="F126" s="31">
        <f>SUM(F125+VLOOKUP(E125,'변수 타입'!$B$5:$E$14,3,FALSE))</f>
        <v>1236</v>
      </c>
      <c r="G126" s="6" t="s">
        <v>200</v>
      </c>
      <c r="H126" s="62" t="str">
        <f>VLOOKUP(E126,'변수 타입'!$B$5:$E$14,2,FALSE)</f>
        <v>int</v>
      </c>
      <c r="I126" s="20" t="s">
        <v>29</v>
      </c>
      <c r="J126" s="12" t="s">
        <v>92</v>
      </c>
    </row>
    <row r="127" spans="2:10" ht="15.95" customHeight="1">
      <c r="B127" s="29">
        <v>53</v>
      </c>
      <c r="C127" s="26" t="s">
        <v>373</v>
      </c>
      <c r="D127" s="30" t="s">
        <v>368</v>
      </c>
      <c r="E127" s="58" t="s">
        <v>374</v>
      </c>
      <c r="F127" s="31">
        <f>SUM(F126+VLOOKUP(E126,'변수 타입'!$B$5:$E$14,3,FALSE))</f>
        <v>1240</v>
      </c>
      <c r="G127" s="6" t="s">
        <v>201</v>
      </c>
      <c r="H127" s="62" t="str">
        <f>VLOOKUP(E127,'변수 타입'!$B$5:$E$14,2,FALSE)</f>
        <v>int</v>
      </c>
      <c r="I127" s="20" t="s">
        <v>30</v>
      </c>
      <c r="J127" s="12" t="s">
        <v>93</v>
      </c>
    </row>
    <row r="128" spans="2:10" ht="15.95" customHeight="1">
      <c r="B128" s="29">
        <v>54</v>
      </c>
      <c r="C128" s="26" t="s">
        <v>373</v>
      </c>
      <c r="D128" s="30" t="s">
        <v>368</v>
      </c>
      <c r="E128" s="58" t="s">
        <v>374</v>
      </c>
      <c r="F128" s="31">
        <f>SUM(F127+VLOOKUP(E127,'변수 타입'!$B$5:$E$14,3,FALSE))</f>
        <v>1244</v>
      </c>
      <c r="G128" s="6" t="s">
        <v>202</v>
      </c>
      <c r="H128" s="62" t="str">
        <f>VLOOKUP(E128,'변수 타입'!$B$5:$E$14,2,FALSE)</f>
        <v>int</v>
      </c>
      <c r="I128" s="20" t="s">
        <v>31</v>
      </c>
      <c r="J128" s="12" t="s">
        <v>92</v>
      </c>
    </row>
    <row r="129" spans="2:10" ht="15.95" customHeight="1">
      <c r="B129" s="29">
        <v>55</v>
      </c>
      <c r="C129" s="26" t="s">
        <v>373</v>
      </c>
      <c r="D129" s="30" t="s">
        <v>368</v>
      </c>
      <c r="E129" s="58" t="s">
        <v>374</v>
      </c>
      <c r="F129" s="31">
        <f>SUM(F128+VLOOKUP(E128,'변수 타입'!$B$5:$E$14,3,FALSE))</f>
        <v>1248</v>
      </c>
      <c r="G129" s="6" t="s">
        <v>203</v>
      </c>
      <c r="H129" s="62" t="str">
        <f>VLOOKUP(E129,'변수 타입'!$B$5:$E$14,2,FALSE)</f>
        <v>int</v>
      </c>
      <c r="I129" s="20" t="s">
        <v>32</v>
      </c>
      <c r="J129" s="12" t="s">
        <v>93</v>
      </c>
    </row>
    <row r="130" spans="2:10" ht="15.95" customHeight="1">
      <c r="B130" s="29">
        <v>56</v>
      </c>
      <c r="C130" s="26" t="s">
        <v>373</v>
      </c>
      <c r="D130" s="30" t="s">
        <v>368</v>
      </c>
      <c r="E130" s="58" t="s">
        <v>374</v>
      </c>
      <c r="F130" s="31">
        <f>SUM(F129+VLOOKUP(E129,'변수 타입'!$B$5:$E$14,3,FALSE))</f>
        <v>1252</v>
      </c>
      <c r="G130" s="6" t="s">
        <v>204</v>
      </c>
      <c r="H130" s="62" t="str">
        <f>VLOOKUP(E130,'변수 타입'!$B$5:$E$14,2,FALSE)</f>
        <v>int</v>
      </c>
      <c r="I130" s="20" t="s">
        <v>33</v>
      </c>
      <c r="J130" s="12" t="s">
        <v>92</v>
      </c>
    </row>
    <row r="131" spans="2:10" ht="15.95" customHeight="1">
      <c r="B131" s="29">
        <v>57</v>
      </c>
      <c r="C131" s="26" t="s">
        <v>373</v>
      </c>
      <c r="D131" s="30" t="s">
        <v>368</v>
      </c>
      <c r="E131" s="58" t="s">
        <v>374</v>
      </c>
      <c r="F131" s="31">
        <f>SUM(F130+VLOOKUP(E130,'변수 타입'!$B$5:$E$14,3,FALSE))</f>
        <v>1256</v>
      </c>
      <c r="G131" s="6" t="s">
        <v>205</v>
      </c>
      <c r="H131" s="62" t="str">
        <f>VLOOKUP(E131,'변수 타입'!$B$5:$E$14,2,FALSE)</f>
        <v>int</v>
      </c>
      <c r="I131" s="20" t="s">
        <v>34</v>
      </c>
      <c r="J131" s="12" t="s">
        <v>93</v>
      </c>
    </row>
    <row r="132" spans="2:10" ht="15.95" customHeight="1">
      <c r="B132" s="29">
        <v>58</v>
      </c>
      <c r="C132" s="26" t="s">
        <v>373</v>
      </c>
      <c r="D132" s="30" t="s">
        <v>368</v>
      </c>
      <c r="E132" s="58" t="s">
        <v>374</v>
      </c>
      <c r="F132" s="31">
        <f>SUM(F131+VLOOKUP(E131,'변수 타입'!$B$5:$E$14,3,FALSE))</f>
        <v>1260</v>
      </c>
      <c r="G132" s="6" t="s">
        <v>206</v>
      </c>
      <c r="H132" s="62" t="str">
        <f>VLOOKUP(E132,'변수 타입'!$B$5:$E$14,2,FALSE)</f>
        <v>int</v>
      </c>
      <c r="I132" s="20" t="s">
        <v>35</v>
      </c>
      <c r="J132" s="12" t="s">
        <v>92</v>
      </c>
    </row>
    <row r="133" spans="2:10" ht="15.95" customHeight="1">
      <c r="B133" s="29">
        <v>59</v>
      </c>
      <c r="C133" s="26" t="s">
        <v>373</v>
      </c>
      <c r="D133" s="30" t="s">
        <v>368</v>
      </c>
      <c r="E133" s="58" t="s">
        <v>374</v>
      </c>
      <c r="F133" s="31">
        <f>SUM(F132+VLOOKUP(E132,'변수 타입'!$B$5:$E$14,3,FALSE))</f>
        <v>1264</v>
      </c>
      <c r="G133" s="6" t="s">
        <v>207</v>
      </c>
      <c r="H133" s="62" t="str">
        <f>VLOOKUP(E133,'변수 타입'!$B$5:$E$14,2,FALSE)</f>
        <v>int</v>
      </c>
      <c r="I133" s="20" t="s">
        <v>36</v>
      </c>
      <c r="J133" s="12" t="s">
        <v>93</v>
      </c>
    </row>
    <row r="134" spans="2:10" ht="15.95" customHeight="1">
      <c r="B134" s="29">
        <v>60</v>
      </c>
      <c r="C134" s="26" t="s">
        <v>373</v>
      </c>
      <c r="D134" s="30" t="s">
        <v>368</v>
      </c>
      <c r="E134" s="58" t="s">
        <v>374</v>
      </c>
      <c r="F134" s="31">
        <f>SUM(F133+VLOOKUP(E133,'변수 타입'!$B$5:$E$14,3,FALSE))</f>
        <v>1268</v>
      </c>
      <c r="G134" s="6" t="s">
        <v>208</v>
      </c>
      <c r="H134" s="62" t="str">
        <f>VLOOKUP(E134,'변수 타입'!$B$5:$E$14,2,FALSE)</f>
        <v>int</v>
      </c>
      <c r="I134" s="20" t="s">
        <v>37</v>
      </c>
      <c r="J134" s="12" t="s">
        <v>92</v>
      </c>
    </row>
    <row r="135" spans="2:10" ht="15.95" customHeight="1">
      <c r="B135" s="29">
        <v>61</v>
      </c>
      <c r="C135" s="26" t="s">
        <v>373</v>
      </c>
      <c r="D135" s="30" t="s">
        <v>368</v>
      </c>
      <c r="E135" s="58" t="s">
        <v>374</v>
      </c>
      <c r="F135" s="31">
        <f>SUM(F134+VLOOKUP(E134,'변수 타입'!$B$5:$E$14,3,FALSE))</f>
        <v>1272</v>
      </c>
      <c r="G135" s="6" t="s">
        <v>209</v>
      </c>
      <c r="H135" s="62" t="str">
        <f>VLOOKUP(E135,'변수 타입'!$B$5:$E$14,2,FALSE)</f>
        <v>int</v>
      </c>
      <c r="I135" s="20" t="s">
        <v>38</v>
      </c>
      <c r="J135" s="12" t="s">
        <v>93</v>
      </c>
    </row>
    <row r="136" spans="2:10" ht="15.95" customHeight="1">
      <c r="B136" s="29">
        <v>62</v>
      </c>
      <c r="C136" s="26" t="s">
        <v>373</v>
      </c>
      <c r="D136" s="30" t="s">
        <v>368</v>
      </c>
      <c r="E136" s="58" t="s">
        <v>374</v>
      </c>
      <c r="F136" s="31">
        <f>SUM(F135+VLOOKUP(E135,'변수 타입'!$B$5:$E$14,3,FALSE))</f>
        <v>1276</v>
      </c>
      <c r="G136" s="6" t="s">
        <v>210</v>
      </c>
      <c r="H136" s="62" t="str">
        <f>VLOOKUP(E136,'변수 타입'!$B$5:$E$14,2,FALSE)</f>
        <v>int</v>
      </c>
      <c r="I136" s="20" t="s">
        <v>39</v>
      </c>
      <c r="J136" s="12" t="s">
        <v>92</v>
      </c>
    </row>
    <row r="137" spans="2:10" ht="15.95" customHeight="1">
      <c r="B137" s="29">
        <v>63</v>
      </c>
      <c r="C137" s="26" t="s">
        <v>373</v>
      </c>
      <c r="D137" s="30" t="s">
        <v>368</v>
      </c>
      <c r="E137" s="58" t="s">
        <v>374</v>
      </c>
      <c r="F137" s="31">
        <f>SUM(F136+VLOOKUP(E136,'변수 타입'!$B$5:$E$14,3,FALSE))</f>
        <v>1280</v>
      </c>
      <c r="G137" s="6" t="s">
        <v>211</v>
      </c>
      <c r="H137" s="62" t="str">
        <f>VLOOKUP(E137,'변수 타입'!$B$5:$E$14,2,FALSE)</f>
        <v>int</v>
      </c>
      <c r="I137" s="20" t="s">
        <v>40</v>
      </c>
      <c r="J137" s="12" t="s">
        <v>93</v>
      </c>
    </row>
    <row r="138" spans="2:10" ht="15.95" customHeight="1">
      <c r="B138" s="29">
        <v>64</v>
      </c>
      <c r="C138" s="26" t="s">
        <v>373</v>
      </c>
      <c r="D138" s="30" t="s">
        <v>368</v>
      </c>
      <c r="E138" s="58" t="s">
        <v>374</v>
      </c>
      <c r="F138" s="31">
        <f>SUM(F137+VLOOKUP(E137,'변수 타입'!$B$5:$E$14,3,FALSE))</f>
        <v>1284</v>
      </c>
      <c r="G138" s="6" t="s">
        <v>212</v>
      </c>
      <c r="H138" s="62" t="str">
        <f>VLOOKUP(E138,'변수 타입'!$B$5:$E$14,2,FALSE)</f>
        <v>int</v>
      </c>
      <c r="I138" s="20" t="s">
        <v>41</v>
      </c>
      <c r="J138" s="12" t="s">
        <v>92</v>
      </c>
    </row>
    <row r="139" spans="2:10" ht="15.95" customHeight="1">
      <c r="B139" s="29">
        <v>65</v>
      </c>
      <c r="C139" s="26" t="s">
        <v>373</v>
      </c>
      <c r="D139" s="30" t="s">
        <v>368</v>
      </c>
      <c r="E139" s="58" t="s">
        <v>374</v>
      </c>
      <c r="F139" s="31">
        <f>SUM(F138+VLOOKUP(E138,'변수 타입'!$B$5:$E$14,3,FALSE))</f>
        <v>1288</v>
      </c>
      <c r="G139" s="6" t="s">
        <v>213</v>
      </c>
      <c r="H139" s="62" t="str">
        <f>VLOOKUP(E139,'변수 타입'!$B$5:$E$14,2,FALSE)</f>
        <v>int</v>
      </c>
      <c r="I139" s="20" t="s">
        <v>42</v>
      </c>
      <c r="J139" s="12" t="s">
        <v>93</v>
      </c>
    </row>
    <row r="140" spans="2:10" ht="15.95" customHeight="1">
      <c r="B140" s="29">
        <v>66</v>
      </c>
      <c r="C140" s="26" t="s">
        <v>373</v>
      </c>
      <c r="D140" s="30" t="s">
        <v>368</v>
      </c>
      <c r="E140" s="58" t="s">
        <v>374</v>
      </c>
      <c r="F140" s="31">
        <f>SUM(F139+VLOOKUP(E139,'변수 타입'!$B$5:$E$14,3,FALSE))</f>
        <v>1292</v>
      </c>
      <c r="G140" s="6" t="s">
        <v>214</v>
      </c>
      <c r="H140" s="62" t="str">
        <f>VLOOKUP(E140,'변수 타입'!$B$5:$E$14,2,FALSE)</f>
        <v>int</v>
      </c>
      <c r="I140" s="20" t="s">
        <v>43</v>
      </c>
      <c r="J140" s="12" t="s">
        <v>92</v>
      </c>
    </row>
    <row r="141" spans="2:10" ht="15.95" customHeight="1">
      <c r="B141" s="29">
        <v>67</v>
      </c>
      <c r="C141" s="26" t="s">
        <v>373</v>
      </c>
      <c r="D141" s="30" t="s">
        <v>368</v>
      </c>
      <c r="E141" s="58" t="s">
        <v>374</v>
      </c>
      <c r="F141" s="31">
        <f>SUM(F140+VLOOKUP(E140,'변수 타입'!$B$5:$E$14,3,FALSE))</f>
        <v>1296</v>
      </c>
      <c r="G141" s="6" t="s">
        <v>215</v>
      </c>
      <c r="H141" s="62" t="str">
        <f>VLOOKUP(E141,'변수 타입'!$B$5:$E$14,2,FALSE)</f>
        <v>int</v>
      </c>
      <c r="I141" s="20" t="s">
        <v>44</v>
      </c>
      <c r="J141" s="12" t="s">
        <v>93</v>
      </c>
    </row>
    <row r="142" spans="2:10" ht="15.95" customHeight="1">
      <c r="B142" s="29">
        <v>68</v>
      </c>
      <c r="C142" s="26" t="s">
        <v>373</v>
      </c>
      <c r="D142" s="30" t="s">
        <v>368</v>
      </c>
      <c r="E142" s="58" t="s">
        <v>374</v>
      </c>
      <c r="F142" s="31">
        <f>SUM(F141+VLOOKUP(E141,'변수 타입'!$B$5:$E$14,3,FALSE))</f>
        <v>1300</v>
      </c>
      <c r="G142" s="6" t="s">
        <v>216</v>
      </c>
      <c r="H142" s="62" t="str">
        <f>VLOOKUP(E142,'변수 타입'!$B$5:$E$14,2,FALSE)</f>
        <v>int</v>
      </c>
      <c r="I142" s="20" t="s">
        <v>45</v>
      </c>
      <c r="J142" s="12" t="s">
        <v>92</v>
      </c>
    </row>
    <row r="143" spans="2:10" ht="15.95" customHeight="1">
      <c r="B143" s="29">
        <v>69</v>
      </c>
      <c r="C143" s="26" t="s">
        <v>373</v>
      </c>
      <c r="D143" s="30" t="s">
        <v>368</v>
      </c>
      <c r="E143" s="58" t="s">
        <v>374</v>
      </c>
      <c r="F143" s="31">
        <f>SUM(F142+VLOOKUP(E142,'변수 타입'!$B$5:$E$14,3,FALSE))</f>
        <v>1304</v>
      </c>
      <c r="G143" s="6" t="s">
        <v>217</v>
      </c>
      <c r="H143" s="62" t="str">
        <f>VLOOKUP(E143,'변수 타입'!$B$5:$E$14,2,FALSE)</f>
        <v>int</v>
      </c>
      <c r="I143" s="20" t="s">
        <v>46</v>
      </c>
      <c r="J143" s="12" t="s">
        <v>93</v>
      </c>
    </row>
    <row r="144" spans="2:10" ht="15.95" customHeight="1">
      <c r="B144" s="29">
        <v>70</v>
      </c>
      <c r="C144" s="26" t="s">
        <v>373</v>
      </c>
      <c r="D144" s="30" t="s">
        <v>368</v>
      </c>
      <c r="E144" s="58" t="s">
        <v>374</v>
      </c>
      <c r="F144" s="31">
        <f>SUM(F143+VLOOKUP(E143,'변수 타입'!$B$5:$E$14,3,FALSE))</f>
        <v>1308</v>
      </c>
      <c r="G144" s="6" t="s">
        <v>218</v>
      </c>
      <c r="H144" s="62" t="str">
        <f>VLOOKUP(E144,'변수 타입'!$B$5:$E$14,2,FALSE)</f>
        <v>int</v>
      </c>
      <c r="I144" s="20" t="s">
        <v>47</v>
      </c>
      <c r="J144" s="12" t="s">
        <v>92</v>
      </c>
    </row>
    <row r="145" spans="2:10" ht="15.95" customHeight="1">
      <c r="B145" s="29">
        <v>71</v>
      </c>
      <c r="C145" s="26" t="s">
        <v>373</v>
      </c>
      <c r="D145" s="30" t="s">
        <v>368</v>
      </c>
      <c r="E145" s="58" t="s">
        <v>374</v>
      </c>
      <c r="F145" s="31">
        <f>SUM(F144+VLOOKUP(E144,'변수 타입'!$B$5:$E$14,3,FALSE))</f>
        <v>1312</v>
      </c>
      <c r="G145" s="6" t="s">
        <v>219</v>
      </c>
      <c r="H145" s="62" t="str">
        <f>VLOOKUP(E145,'변수 타입'!$B$5:$E$14,2,FALSE)</f>
        <v>int</v>
      </c>
      <c r="I145" s="20" t="s">
        <v>48</v>
      </c>
      <c r="J145" s="12" t="s">
        <v>93</v>
      </c>
    </row>
    <row r="146" spans="2:10" ht="15.95" customHeight="1">
      <c r="B146" s="29">
        <v>72</v>
      </c>
      <c r="C146" s="26" t="s">
        <v>373</v>
      </c>
      <c r="D146" s="30" t="s">
        <v>368</v>
      </c>
      <c r="E146" s="58" t="s">
        <v>374</v>
      </c>
      <c r="F146" s="31">
        <f>SUM(F145+VLOOKUP(E145,'변수 타입'!$B$5:$E$14,3,FALSE))</f>
        <v>1316</v>
      </c>
      <c r="G146" s="6" t="s">
        <v>220</v>
      </c>
      <c r="H146" s="62" t="str">
        <f>VLOOKUP(E146,'변수 타입'!$B$5:$E$14,2,FALSE)</f>
        <v>int</v>
      </c>
      <c r="I146" s="20" t="s">
        <v>49</v>
      </c>
      <c r="J146" s="12" t="s">
        <v>92</v>
      </c>
    </row>
    <row r="147" spans="2:10" ht="15.95" customHeight="1">
      <c r="B147" s="29">
        <v>73</v>
      </c>
      <c r="C147" s="26" t="s">
        <v>373</v>
      </c>
      <c r="D147" s="30" t="s">
        <v>368</v>
      </c>
      <c r="E147" s="58" t="s">
        <v>374</v>
      </c>
      <c r="F147" s="31">
        <f>SUM(F146+VLOOKUP(E146,'변수 타입'!$B$5:$E$14,3,FALSE))</f>
        <v>1320</v>
      </c>
      <c r="G147" s="6" t="s">
        <v>221</v>
      </c>
      <c r="H147" s="62" t="str">
        <f>VLOOKUP(E147,'변수 타입'!$B$5:$E$14,2,FALSE)</f>
        <v>int</v>
      </c>
      <c r="I147" s="20" t="s">
        <v>50</v>
      </c>
      <c r="J147" s="12" t="s">
        <v>93</v>
      </c>
    </row>
    <row r="148" spans="2:10" ht="15.95" customHeight="1">
      <c r="B148" s="29">
        <v>74</v>
      </c>
      <c r="C148" s="26" t="s">
        <v>373</v>
      </c>
      <c r="D148" s="30" t="s">
        <v>368</v>
      </c>
      <c r="E148" s="58" t="s">
        <v>374</v>
      </c>
      <c r="F148" s="31">
        <f>SUM(F147+VLOOKUP(E147,'변수 타입'!$B$5:$E$14,3,FALSE))</f>
        <v>1324</v>
      </c>
      <c r="G148" s="7" t="s">
        <v>222</v>
      </c>
      <c r="H148" s="62" t="str">
        <f>VLOOKUP(E148,'변수 타입'!$B$5:$E$14,2,FALSE)</f>
        <v>int</v>
      </c>
      <c r="I148" s="102" t="s">
        <v>51</v>
      </c>
      <c r="J148" s="12" t="s">
        <v>92</v>
      </c>
    </row>
    <row r="149" spans="2:10" ht="15.95" customHeight="1">
      <c r="B149" s="29">
        <v>75</v>
      </c>
      <c r="C149" s="26" t="s">
        <v>373</v>
      </c>
      <c r="D149" s="30" t="s">
        <v>368</v>
      </c>
      <c r="E149" s="58" t="s">
        <v>374</v>
      </c>
      <c r="F149" s="31">
        <f>SUM(F148+VLOOKUP(E148,'변수 타입'!$B$5:$E$14,3,FALSE))</f>
        <v>1328</v>
      </c>
      <c r="G149" s="7" t="s">
        <v>223</v>
      </c>
      <c r="H149" s="62" t="str">
        <f>VLOOKUP(E149,'변수 타입'!$B$5:$E$14,2,FALSE)</f>
        <v>int</v>
      </c>
      <c r="I149" s="102" t="s">
        <v>52</v>
      </c>
      <c r="J149" s="12" t="s">
        <v>93</v>
      </c>
    </row>
    <row r="150" spans="2:10" ht="15.95" customHeight="1">
      <c r="B150" s="29">
        <v>76</v>
      </c>
      <c r="C150" s="26" t="s">
        <v>373</v>
      </c>
      <c r="D150" s="30" t="s">
        <v>368</v>
      </c>
      <c r="E150" s="58" t="s">
        <v>374</v>
      </c>
      <c r="F150" s="31">
        <f>SUM(F149+VLOOKUP(E149,'변수 타입'!$B$5:$E$14,3,FALSE))</f>
        <v>1332</v>
      </c>
      <c r="G150" s="7" t="s">
        <v>224</v>
      </c>
      <c r="H150" s="62" t="str">
        <f>VLOOKUP(E150,'변수 타입'!$B$5:$E$14,2,FALSE)</f>
        <v>int</v>
      </c>
      <c r="I150" s="102" t="s">
        <v>53</v>
      </c>
      <c r="J150" s="12" t="s">
        <v>92</v>
      </c>
    </row>
    <row r="151" spans="2:10" ht="15.95" customHeight="1">
      <c r="B151" s="29">
        <v>77</v>
      </c>
      <c r="C151" s="26" t="s">
        <v>373</v>
      </c>
      <c r="D151" s="30" t="s">
        <v>368</v>
      </c>
      <c r="E151" s="58" t="s">
        <v>374</v>
      </c>
      <c r="F151" s="31">
        <f>SUM(F150+VLOOKUP(E150,'변수 타입'!$B$5:$E$14,3,FALSE))</f>
        <v>1336</v>
      </c>
      <c r="G151" s="7" t="s">
        <v>225</v>
      </c>
      <c r="H151" s="62" t="str">
        <f>VLOOKUP(E151,'변수 타입'!$B$5:$E$14,2,FALSE)</f>
        <v>int</v>
      </c>
      <c r="I151" s="102" t="s">
        <v>54</v>
      </c>
      <c r="J151" s="12" t="s">
        <v>93</v>
      </c>
    </row>
    <row r="152" spans="2:10" ht="15.95" customHeight="1">
      <c r="B152" s="29">
        <v>78</v>
      </c>
      <c r="C152" s="26" t="s">
        <v>373</v>
      </c>
      <c r="D152" s="30" t="s">
        <v>368</v>
      </c>
      <c r="E152" s="58" t="s">
        <v>374</v>
      </c>
      <c r="F152" s="31">
        <f>SUM(F151+VLOOKUP(E151,'변수 타입'!$B$5:$E$14,3,FALSE))</f>
        <v>1340</v>
      </c>
      <c r="G152" s="7" t="s">
        <v>226</v>
      </c>
      <c r="H152" s="62" t="str">
        <f>VLOOKUP(E152,'변수 타입'!$B$5:$E$14,2,FALSE)</f>
        <v>int</v>
      </c>
      <c r="I152" s="102" t="s">
        <v>55</v>
      </c>
      <c r="J152" s="12" t="s">
        <v>92</v>
      </c>
    </row>
    <row r="153" spans="2:10" ht="15.95" customHeight="1">
      <c r="B153" s="29">
        <v>79</v>
      </c>
      <c r="C153" s="26" t="s">
        <v>373</v>
      </c>
      <c r="D153" s="30" t="s">
        <v>368</v>
      </c>
      <c r="E153" s="58" t="s">
        <v>374</v>
      </c>
      <c r="F153" s="31">
        <f>SUM(F152+VLOOKUP(E152,'변수 타입'!$B$5:$E$14,3,FALSE))</f>
        <v>1344</v>
      </c>
      <c r="G153" s="7" t="s">
        <v>227</v>
      </c>
      <c r="H153" s="62" t="str">
        <f>VLOOKUP(E153,'변수 타입'!$B$5:$E$14,2,FALSE)</f>
        <v>int</v>
      </c>
      <c r="I153" s="102" t="s">
        <v>56</v>
      </c>
      <c r="J153" s="12" t="s">
        <v>93</v>
      </c>
    </row>
    <row r="154" spans="2:10" ht="15.95" customHeight="1">
      <c r="B154" s="29">
        <v>80</v>
      </c>
      <c r="C154" s="26" t="s">
        <v>373</v>
      </c>
      <c r="D154" s="30" t="s">
        <v>368</v>
      </c>
      <c r="E154" s="58" t="s">
        <v>374</v>
      </c>
      <c r="F154" s="31">
        <f>SUM(F153+VLOOKUP(E153,'변수 타입'!$B$5:$E$14,3,FALSE))</f>
        <v>1348</v>
      </c>
      <c r="G154" s="6" t="s">
        <v>228</v>
      </c>
      <c r="H154" s="62" t="str">
        <f>VLOOKUP(E154,'변수 타입'!$B$5:$E$14,2,FALSE)</f>
        <v>int</v>
      </c>
      <c r="I154" s="102" t="s">
        <v>57</v>
      </c>
      <c r="J154" s="12" t="s">
        <v>92</v>
      </c>
    </row>
    <row r="155" spans="2:10" ht="15.95" customHeight="1">
      <c r="B155" s="29">
        <v>81</v>
      </c>
      <c r="C155" s="26" t="s">
        <v>373</v>
      </c>
      <c r="D155" s="30" t="s">
        <v>368</v>
      </c>
      <c r="E155" s="58" t="s">
        <v>374</v>
      </c>
      <c r="F155" s="31">
        <f>SUM(F154+VLOOKUP(E154,'변수 타입'!$B$5:$E$14,3,FALSE))</f>
        <v>1352</v>
      </c>
      <c r="G155" s="6" t="s">
        <v>229</v>
      </c>
      <c r="H155" s="62" t="str">
        <f>VLOOKUP(E155,'변수 타입'!$B$5:$E$14,2,FALSE)</f>
        <v>int</v>
      </c>
      <c r="I155" s="102" t="s">
        <v>58</v>
      </c>
      <c r="J155" s="12" t="s">
        <v>93</v>
      </c>
    </row>
    <row r="156" spans="2:10" ht="15.95" customHeight="1">
      <c r="B156" s="29">
        <v>82</v>
      </c>
      <c r="C156" s="26" t="s">
        <v>373</v>
      </c>
      <c r="D156" s="30" t="s">
        <v>368</v>
      </c>
      <c r="E156" s="58" t="s">
        <v>374</v>
      </c>
      <c r="F156" s="31">
        <f>SUM(F155+VLOOKUP(E155,'변수 타입'!$B$5:$E$14,3,FALSE))</f>
        <v>1356</v>
      </c>
      <c r="G156" s="6" t="s">
        <v>230</v>
      </c>
      <c r="H156" s="62" t="str">
        <f>VLOOKUP(E156,'변수 타입'!$B$5:$E$14,2,FALSE)</f>
        <v>int</v>
      </c>
      <c r="I156" s="20" t="s">
        <v>59</v>
      </c>
      <c r="J156" s="12" t="s">
        <v>92</v>
      </c>
    </row>
    <row r="157" spans="2:10" ht="15.95" customHeight="1">
      <c r="B157" s="29">
        <v>83</v>
      </c>
      <c r="C157" s="26" t="s">
        <v>373</v>
      </c>
      <c r="D157" s="30" t="s">
        <v>368</v>
      </c>
      <c r="E157" s="58" t="s">
        <v>374</v>
      </c>
      <c r="F157" s="31">
        <f>SUM(F156+VLOOKUP(E156,'변수 타입'!$B$5:$E$14,3,FALSE))</f>
        <v>1360</v>
      </c>
      <c r="G157" s="6" t="s">
        <v>231</v>
      </c>
      <c r="H157" s="62" t="str">
        <f>VLOOKUP(E157,'변수 타입'!$B$5:$E$14,2,FALSE)</f>
        <v>int</v>
      </c>
      <c r="I157" s="20" t="s">
        <v>60</v>
      </c>
      <c r="J157" s="12" t="s">
        <v>93</v>
      </c>
    </row>
    <row r="158" spans="2:10" ht="15.95" customHeight="1">
      <c r="B158" s="29">
        <v>84</v>
      </c>
      <c r="C158" s="26" t="s">
        <v>373</v>
      </c>
      <c r="D158" s="30" t="s">
        <v>368</v>
      </c>
      <c r="E158" s="58" t="s">
        <v>374</v>
      </c>
      <c r="F158" s="31">
        <f>SUM(F157+VLOOKUP(E157,'변수 타입'!$B$5:$E$14,3,FALSE))</f>
        <v>1364</v>
      </c>
      <c r="G158" s="6" t="s">
        <v>232</v>
      </c>
      <c r="H158" s="62" t="str">
        <f>VLOOKUP(E158,'변수 타입'!$B$5:$E$14,2,FALSE)</f>
        <v>int</v>
      </c>
      <c r="I158" s="20" t="s">
        <v>61</v>
      </c>
      <c r="J158" s="12" t="s">
        <v>92</v>
      </c>
    </row>
    <row r="159" spans="2:10" ht="15.95" customHeight="1">
      <c r="B159" s="29">
        <v>85</v>
      </c>
      <c r="C159" s="26" t="s">
        <v>373</v>
      </c>
      <c r="D159" s="30" t="s">
        <v>368</v>
      </c>
      <c r="E159" s="58" t="s">
        <v>374</v>
      </c>
      <c r="F159" s="31">
        <f>SUM(F158+VLOOKUP(E158,'변수 타입'!$B$5:$E$14,3,FALSE))</f>
        <v>1368</v>
      </c>
      <c r="G159" s="6" t="s">
        <v>233</v>
      </c>
      <c r="H159" s="62" t="str">
        <f>VLOOKUP(E159,'변수 타입'!$B$5:$E$14,2,FALSE)</f>
        <v>int</v>
      </c>
      <c r="I159" s="20" t="s">
        <v>62</v>
      </c>
      <c r="J159" s="12" t="s">
        <v>93</v>
      </c>
    </row>
    <row r="160" spans="2:10" ht="15.95" customHeight="1">
      <c r="B160" s="29">
        <v>86</v>
      </c>
      <c r="C160" s="26" t="s">
        <v>373</v>
      </c>
      <c r="D160" s="30" t="s">
        <v>368</v>
      </c>
      <c r="E160" s="58" t="s">
        <v>374</v>
      </c>
      <c r="F160" s="31">
        <f>SUM(F159+VLOOKUP(E159,'변수 타입'!$B$5:$E$14,3,FALSE))</f>
        <v>1372</v>
      </c>
      <c r="G160" s="6" t="s">
        <v>234</v>
      </c>
      <c r="H160" s="62" t="str">
        <f>VLOOKUP(E160,'변수 타입'!$B$5:$E$14,2,FALSE)</f>
        <v>int</v>
      </c>
      <c r="I160" s="20" t="s">
        <v>63</v>
      </c>
      <c r="J160" s="12" t="s">
        <v>92</v>
      </c>
    </row>
    <row r="161" spans="2:105" ht="15.95" customHeight="1">
      <c r="B161" s="29">
        <v>87</v>
      </c>
      <c r="C161" s="26" t="s">
        <v>373</v>
      </c>
      <c r="D161" s="30" t="s">
        <v>368</v>
      </c>
      <c r="E161" s="58" t="s">
        <v>374</v>
      </c>
      <c r="F161" s="31">
        <f>SUM(F160+VLOOKUP(E160,'변수 타입'!$B$5:$E$14,3,FALSE))</f>
        <v>1376</v>
      </c>
      <c r="G161" s="6" t="s">
        <v>235</v>
      </c>
      <c r="H161" s="62" t="str">
        <f>VLOOKUP(E161,'변수 타입'!$B$5:$E$14,2,FALSE)</f>
        <v>int</v>
      </c>
      <c r="I161" s="20" t="s">
        <v>64</v>
      </c>
      <c r="J161" s="12" t="s">
        <v>93</v>
      </c>
    </row>
    <row r="162" spans="2:105" ht="15.95" customHeight="1">
      <c r="B162" s="29">
        <v>88</v>
      </c>
      <c r="C162" s="26" t="s">
        <v>373</v>
      </c>
      <c r="D162" s="30" t="s">
        <v>368</v>
      </c>
      <c r="E162" s="58" t="s">
        <v>374</v>
      </c>
      <c r="F162" s="31">
        <f>SUM(F161+VLOOKUP(E161,'변수 타입'!$B$5:$E$14,3,FALSE))</f>
        <v>1380</v>
      </c>
      <c r="G162" s="6" t="s">
        <v>236</v>
      </c>
      <c r="H162" s="62" t="str">
        <f>VLOOKUP(E162,'변수 타입'!$B$5:$E$14,2,FALSE)</f>
        <v>int</v>
      </c>
      <c r="I162" s="20" t="s">
        <v>65</v>
      </c>
      <c r="J162" s="12" t="s">
        <v>92</v>
      </c>
    </row>
    <row r="163" spans="2:105" ht="15.95" customHeight="1">
      <c r="B163" s="29">
        <v>89</v>
      </c>
      <c r="C163" s="26" t="s">
        <v>373</v>
      </c>
      <c r="D163" s="30" t="s">
        <v>368</v>
      </c>
      <c r="E163" s="58" t="s">
        <v>374</v>
      </c>
      <c r="F163" s="31">
        <f>SUM(F162+VLOOKUP(E162,'변수 타입'!$B$5:$E$14,3,FALSE))</f>
        <v>1384</v>
      </c>
      <c r="G163" s="6" t="s">
        <v>237</v>
      </c>
      <c r="H163" s="62" t="str">
        <f>VLOOKUP(E163,'변수 타입'!$B$5:$E$14,2,FALSE)</f>
        <v>int</v>
      </c>
      <c r="I163" s="20" t="s">
        <v>66</v>
      </c>
      <c r="J163" s="12" t="s">
        <v>93</v>
      </c>
    </row>
    <row r="164" spans="2:105" ht="15.95" customHeight="1">
      <c r="B164" s="29">
        <v>90</v>
      </c>
      <c r="C164" s="26" t="s">
        <v>373</v>
      </c>
      <c r="D164" s="30" t="s">
        <v>368</v>
      </c>
      <c r="E164" s="58" t="s">
        <v>374</v>
      </c>
      <c r="F164" s="31">
        <f>SUM(F163+VLOOKUP(E163,'변수 타입'!$B$5:$E$14,3,FALSE))</f>
        <v>1388</v>
      </c>
      <c r="G164" s="6" t="s">
        <v>238</v>
      </c>
      <c r="H164" s="62" t="str">
        <f>VLOOKUP(E164,'변수 타입'!$B$5:$E$14,2,FALSE)</f>
        <v>int</v>
      </c>
      <c r="I164" s="20" t="s">
        <v>67</v>
      </c>
      <c r="J164" s="12" t="s">
        <v>92</v>
      </c>
    </row>
    <row r="165" spans="2:105" ht="15.95" customHeight="1">
      <c r="B165" s="29">
        <v>91</v>
      </c>
      <c r="C165" s="26" t="s">
        <v>373</v>
      </c>
      <c r="D165" s="30" t="s">
        <v>368</v>
      </c>
      <c r="E165" s="58" t="s">
        <v>374</v>
      </c>
      <c r="F165" s="31">
        <f>SUM(F164+VLOOKUP(E164,'변수 타입'!$B$5:$E$14,3,FALSE))</f>
        <v>1392</v>
      </c>
      <c r="G165" s="6" t="s">
        <v>239</v>
      </c>
      <c r="H165" s="62" t="str">
        <f>VLOOKUP(E165,'변수 타입'!$B$5:$E$14,2,FALSE)</f>
        <v>int</v>
      </c>
      <c r="I165" s="20" t="s">
        <v>68</v>
      </c>
      <c r="J165" s="12" t="s">
        <v>93</v>
      </c>
    </row>
    <row r="166" spans="2:105" ht="15.95" customHeight="1">
      <c r="B166" s="29">
        <v>92</v>
      </c>
      <c r="C166" s="26" t="s">
        <v>373</v>
      </c>
      <c r="D166" s="30" t="s">
        <v>368</v>
      </c>
      <c r="E166" s="58" t="s">
        <v>374</v>
      </c>
      <c r="F166" s="31">
        <f>SUM(F165+VLOOKUP(E165,'변수 타입'!$B$5:$E$14,3,FALSE))</f>
        <v>1396</v>
      </c>
      <c r="G166" s="6" t="s">
        <v>240</v>
      </c>
      <c r="H166" s="62" t="str">
        <f>VLOOKUP(E166,'변수 타입'!$B$5:$E$14,2,FALSE)</f>
        <v>int</v>
      </c>
      <c r="I166" s="20" t="s">
        <v>69</v>
      </c>
      <c r="J166" s="12" t="s">
        <v>92</v>
      </c>
    </row>
    <row r="167" spans="2:105" ht="15.95" customHeight="1">
      <c r="B167" s="29">
        <v>93</v>
      </c>
      <c r="C167" s="26" t="s">
        <v>373</v>
      </c>
      <c r="D167" s="30" t="s">
        <v>368</v>
      </c>
      <c r="E167" s="58" t="s">
        <v>374</v>
      </c>
      <c r="F167" s="31">
        <f>SUM(F166+VLOOKUP(E166,'변수 타입'!$B$5:$E$14,3,FALSE))</f>
        <v>1400</v>
      </c>
      <c r="G167" s="6" t="s">
        <v>241</v>
      </c>
      <c r="H167" s="62" t="str">
        <f>VLOOKUP(E167,'변수 타입'!$B$5:$E$14,2,FALSE)</f>
        <v>int</v>
      </c>
      <c r="I167" s="20" t="s">
        <v>70</v>
      </c>
      <c r="J167" s="12" t="s">
        <v>93</v>
      </c>
    </row>
    <row r="168" spans="2:105" ht="15.95" customHeight="1">
      <c r="B168" s="29">
        <v>94</v>
      </c>
      <c r="C168" s="26" t="s">
        <v>373</v>
      </c>
      <c r="D168" s="30" t="s">
        <v>368</v>
      </c>
      <c r="E168" s="58" t="s">
        <v>374</v>
      </c>
      <c r="F168" s="31">
        <f>SUM(F167+VLOOKUP(E167,'변수 타입'!$B$5:$E$14,3,FALSE))</f>
        <v>1404</v>
      </c>
      <c r="G168" s="6" t="s">
        <v>242</v>
      </c>
      <c r="H168" s="62" t="str">
        <f>VLOOKUP(E168,'변수 타입'!$B$5:$E$14,2,FALSE)</f>
        <v>int</v>
      </c>
      <c r="I168" s="20" t="s">
        <v>71</v>
      </c>
      <c r="J168" s="12" t="s">
        <v>92</v>
      </c>
    </row>
    <row r="169" spans="2:105" ht="15.95" customHeight="1">
      <c r="B169" s="29">
        <v>95</v>
      </c>
      <c r="C169" s="26" t="s">
        <v>373</v>
      </c>
      <c r="D169" s="30" t="s">
        <v>368</v>
      </c>
      <c r="E169" s="58" t="s">
        <v>374</v>
      </c>
      <c r="F169" s="31">
        <f>SUM(F168+VLOOKUP(E168,'변수 타입'!$B$5:$E$14,3,FALSE))</f>
        <v>1408</v>
      </c>
      <c r="G169" s="6" t="s">
        <v>243</v>
      </c>
      <c r="H169" s="62" t="str">
        <f>VLOOKUP(E169,'변수 타입'!$B$5:$E$14,2,FALSE)</f>
        <v>int</v>
      </c>
      <c r="I169" s="20" t="s">
        <v>72</v>
      </c>
      <c r="J169" s="12" t="s">
        <v>93</v>
      </c>
    </row>
    <row r="170" spans="2:105" ht="15.95" customHeight="1">
      <c r="B170" s="29">
        <v>96</v>
      </c>
      <c r="C170" s="26" t="s">
        <v>373</v>
      </c>
      <c r="D170" s="30" t="s">
        <v>368</v>
      </c>
      <c r="E170" s="58" t="s">
        <v>374</v>
      </c>
      <c r="F170" s="31">
        <f>SUM(F169+VLOOKUP(E169,'변수 타입'!$B$5:$E$14,3,FALSE))</f>
        <v>1412</v>
      </c>
      <c r="G170" s="6" t="s">
        <v>244</v>
      </c>
      <c r="H170" s="62" t="str">
        <f>VLOOKUP(E170,'변수 타입'!$B$5:$E$14,2,FALSE)</f>
        <v>int</v>
      </c>
      <c r="I170" s="20" t="s">
        <v>73</v>
      </c>
      <c r="J170" s="12" t="s">
        <v>92</v>
      </c>
      <c r="K170" s="35"/>
      <c r="L170" s="35"/>
      <c r="M170" s="35"/>
      <c r="N170" s="35"/>
      <c r="O170" s="35"/>
      <c r="P170" s="35"/>
      <c r="Q170" s="35"/>
      <c r="R170" s="35"/>
      <c r="S170" s="35"/>
      <c r="T170" s="35"/>
      <c r="U170" s="35"/>
      <c r="V170" s="35"/>
      <c r="W170" s="35"/>
      <c r="X170" s="35"/>
      <c r="Y170" s="35"/>
      <c r="Z170" s="35"/>
      <c r="AA170" s="35"/>
      <c r="AB170" s="35"/>
      <c r="AC170" s="35"/>
      <c r="AD170" s="35"/>
      <c r="AE170" s="35"/>
      <c r="AF170" s="35"/>
      <c r="AG170" s="35"/>
      <c r="AH170" s="35"/>
      <c r="AI170" s="35"/>
      <c r="AJ170" s="35"/>
      <c r="AK170" s="35"/>
      <c r="AL170" s="35"/>
      <c r="AM170" s="35"/>
      <c r="AN170" s="35"/>
      <c r="AO170" s="35"/>
      <c r="AP170" s="35"/>
      <c r="AQ170" s="35"/>
      <c r="AR170" s="35"/>
      <c r="AS170" s="35"/>
      <c r="AT170" s="35"/>
      <c r="AU170" s="35"/>
      <c r="AV170" s="35"/>
      <c r="AW170" s="35"/>
      <c r="AX170" s="35"/>
      <c r="AY170" s="35"/>
      <c r="AZ170" s="35"/>
      <c r="BA170" s="35"/>
      <c r="BB170" s="35"/>
      <c r="BC170" s="35"/>
      <c r="BD170" s="35"/>
      <c r="BE170" s="35"/>
      <c r="BF170" s="35"/>
      <c r="BG170" s="35"/>
      <c r="BH170" s="35"/>
      <c r="BI170" s="35"/>
      <c r="BJ170" s="35"/>
      <c r="BK170" s="35"/>
      <c r="BL170" s="35"/>
      <c r="BM170" s="35"/>
      <c r="BN170" s="35"/>
      <c r="BO170" s="35"/>
      <c r="BP170" s="35"/>
      <c r="BQ170" s="35"/>
      <c r="BR170" s="35"/>
      <c r="BS170" s="35"/>
      <c r="BT170" s="35"/>
      <c r="BU170" s="35"/>
      <c r="BV170" s="35"/>
      <c r="BW170" s="35"/>
      <c r="BX170" s="35"/>
      <c r="BY170" s="35"/>
      <c r="BZ170" s="35"/>
      <c r="CA170" s="35"/>
      <c r="CB170" s="35"/>
      <c r="CC170" s="35"/>
      <c r="CD170" s="35"/>
      <c r="CE170" s="35"/>
      <c r="CF170" s="35"/>
      <c r="CG170" s="35"/>
      <c r="CH170" s="35"/>
      <c r="CI170" s="35"/>
      <c r="CJ170" s="35"/>
      <c r="CK170" s="35"/>
      <c r="CL170" s="35"/>
      <c r="CM170" s="35"/>
      <c r="CN170" s="35"/>
      <c r="CO170" s="35"/>
      <c r="CP170" s="35"/>
      <c r="CQ170" s="35"/>
      <c r="CR170" s="35"/>
      <c r="CS170" s="35"/>
      <c r="CT170" s="35"/>
      <c r="CU170" s="35"/>
      <c r="CV170" s="35"/>
      <c r="CW170" s="35"/>
      <c r="CX170" s="35"/>
      <c r="CY170" s="35"/>
      <c r="CZ170" s="35"/>
      <c r="DA170" s="35"/>
    </row>
    <row r="171" spans="2:105" ht="15.95" customHeight="1">
      <c r="B171" s="29">
        <v>97</v>
      </c>
      <c r="C171" s="26" t="s">
        <v>373</v>
      </c>
      <c r="D171" s="30" t="s">
        <v>368</v>
      </c>
      <c r="E171" s="58" t="s">
        <v>374</v>
      </c>
      <c r="F171" s="31">
        <f>SUM(F170+VLOOKUP(E170,'변수 타입'!$B$5:$E$14,3,FALSE))</f>
        <v>1416</v>
      </c>
      <c r="G171" s="6" t="s">
        <v>245</v>
      </c>
      <c r="H171" s="62" t="str">
        <f>VLOOKUP(E171,'변수 타입'!$B$5:$E$14,2,FALSE)</f>
        <v>int</v>
      </c>
      <c r="I171" s="20" t="s">
        <v>74</v>
      </c>
      <c r="J171" s="12" t="s">
        <v>93</v>
      </c>
      <c r="K171" s="35"/>
      <c r="L171" s="35"/>
      <c r="M171" s="35"/>
      <c r="N171" s="35"/>
      <c r="O171" s="35"/>
      <c r="P171" s="35"/>
      <c r="Q171" s="35"/>
      <c r="R171" s="35"/>
      <c r="S171" s="35"/>
      <c r="T171" s="35"/>
      <c r="U171" s="35"/>
      <c r="V171" s="35"/>
      <c r="W171" s="35"/>
      <c r="X171" s="35"/>
      <c r="Y171" s="35"/>
      <c r="Z171" s="35"/>
      <c r="AA171" s="35"/>
      <c r="AB171" s="35"/>
      <c r="AC171" s="35"/>
      <c r="AD171" s="35"/>
      <c r="AE171" s="35"/>
      <c r="AF171" s="35"/>
      <c r="AG171" s="35"/>
      <c r="AH171" s="35"/>
      <c r="AI171" s="35"/>
      <c r="AJ171" s="35"/>
      <c r="AK171" s="35"/>
      <c r="AL171" s="35"/>
      <c r="AM171" s="35"/>
      <c r="AN171" s="35"/>
      <c r="AO171" s="35"/>
      <c r="AP171" s="35"/>
      <c r="AQ171" s="35"/>
      <c r="AR171" s="35"/>
      <c r="AS171" s="35"/>
      <c r="AT171" s="35"/>
      <c r="AU171" s="35"/>
      <c r="AV171" s="35"/>
      <c r="AW171" s="35"/>
      <c r="AX171" s="35"/>
      <c r="AY171" s="35"/>
      <c r="AZ171" s="35"/>
      <c r="BA171" s="35"/>
      <c r="BB171" s="35"/>
      <c r="BC171" s="35"/>
      <c r="BD171" s="35"/>
      <c r="BE171" s="35"/>
      <c r="BF171" s="35"/>
      <c r="BG171" s="35"/>
      <c r="BH171" s="35"/>
      <c r="BI171" s="35"/>
      <c r="BJ171" s="35"/>
      <c r="BK171" s="35"/>
      <c r="BL171" s="35"/>
      <c r="BM171" s="35"/>
      <c r="BN171" s="35"/>
      <c r="BO171" s="35"/>
      <c r="BP171" s="35"/>
      <c r="BQ171" s="35"/>
      <c r="BR171" s="35"/>
      <c r="BS171" s="35"/>
      <c r="BT171" s="35"/>
      <c r="BU171" s="35"/>
      <c r="BV171" s="35"/>
      <c r="BW171" s="35"/>
      <c r="BX171" s="35"/>
      <c r="BY171" s="35"/>
      <c r="BZ171" s="35"/>
      <c r="CA171" s="35"/>
      <c r="CB171" s="35"/>
      <c r="CC171" s="35"/>
      <c r="CD171" s="35"/>
      <c r="CE171" s="35"/>
      <c r="CF171" s="35"/>
      <c r="CG171" s="35"/>
      <c r="CH171" s="35"/>
      <c r="CI171" s="35"/>
      <c r="CJ171" s="35"/>
      <c r="CK171" s="35"/>
      <c r="CL171" s="35"/>
      <c r="CM171" s="35"/>
      <c r="CN171" s="35"/>
      <c r="CO171" s="35"/>
      <c r="CP171" s="35"/>
      <c r="CQ171" s="35"/>
      <c r="CR171" s="35"/>
      <c r="CS171" s="35"/>
      <c r="CT171" s="35"/>
      <c r="CU171" s="35"/>
      <c r="CV171" s="35"/>
      <c r="CW171" s="35"/>
      <c r="CX171" s="35"/>
      <c r="CY171" s="35"/>
      <c r="CZ171" s="35"/>
      <c r="DA171" s="35"/>
    </row>
    <row r="172" spans="2:105" ht="15.95" customHeight="1">
      <c r="B172" s="29">
        <v>98</v>
      </c>
      <c r="C172" s="26" t="s">
        <v>373</v>
      </c>
      <c r="D172" s="30" t="s">
        <v>368</v>
      </c>
      <c r="E172" s="58" t="s">
        <v>374</v>
      </c>
      <c r="F172" s="31">
        <f>SUM(F171+VLOOKUP(E171,'변수 타입'!$B$5:$E$14,3,FALSE))</f>
        <v>1420</v>
      </c>
      <c r="G172" s="6" t="s">
        <v>246</v>
      </c>
      <c r="H172" s="62" t="str">
        <f>VLOOKUP(E172,'변수 타입'!$B$5:$E$14,2,FALSE)</f>
        <v>int</v>
      </c>
      <c r="I172" s="20" t="s">
        <v>75</v>
      </c>
      <c r="J172" s="12" t="s">
        <v>92</v>
      </c>
      <c r="K172" s="35"/>
      <c r="L172" s="35"/>
      <c r="M172" s="35"/>
      <c r="N172" s="35"/>
      <c r="O172" s="35"/>
      <c r="P172" s="35"/>
      <c r="Q172" s="35"/>
      <c r="R172" s="35"/>
      <c r="S172" s="35"/>
      <c r="T172" s="35"/>
      <c r="U172" s="35"/>
      <c r="V172" s="35"/>
      <c r="W172" s="35"/>
      <c r="X172" s="35"/>
      <c r="Y172" s="35"/>
      <c r="Z172" s="35"/>
      <c r="AA172" s="35"/>
      <c r="AB172" s="35"/>
      <c r="AC172" s="35"/>
      <c r="AD172" s="35"/>
      <c r="AE172" s="35"/>
      <c r="AF172" s="35"/>
      <c r="AG172" s="35"/>
      <c r="AH172" s="35"/>
      <c r="AI172" s="35"/>
      <c r="AJ172" s="35"/>
      <c r="AK172" s="35"/>
      <c r="AL172" s="35"/>
      <c r="AM172" s="35"/>
      <c r="AN172" s="35"/>
      <c r="AO172" s="35"/>
      <c r="AP172" s="35"/>
      <c r="AQ172" s="35"/>
      <c r="AR172" s="35"/>
      <c r="AS172" s="35"/>
      <c r="AT172" s="35"/>
      <c r="AU172" s="35"/>
      <c r="AV172" s="35"/>
      <c r="AW172" s="35"/>
      <c r="AX172" s="35"/>
      <c r="AY172" s="35"/>
      <c r="AZ172" s="35"/>
      <c r="BA172" s="35"/>
      <c r="BB172" s="35"/>
      <c r="BC172" s="35"/>
      <c r="BD172" s="35"/>
      <c r="BE172" s="35"/>
      <c r="BF172" s="35"/>
      <c r="BG172" s="35"/>
      <c r="BH172" s="35"/>
      <c r="BI172" s="35"/>
      <c r="BJ172" s="35"/>
      <c r="BK172" s="35"/>
      <c r="BL172" s="35"/>
      <c r="BM172" s="35"/>
      <c r="BN172" s="35"/>
      <c r="BO172" s="35"/>
      <c r="BP172" s="35"/>
      <c r="BQ172" s="35"/>
      <c r="BR172" s="35"/>
      <c r="BS172" s="35"/>
      <c r="BT172" s="35"/>
      <c r="BU172" s="35"/>
      <c r="BV172" s="35"/>
      <c r="BW172" s="35"/>
      <c r="BX172" s="35"/>
      <c r="BY172" s="35"/>
      <c r="BZ172" s="35"/>
      <c r="CA172" s="35"/>
      <c r="CB172" s="35"/>
      <c r="CC172" s="35"/>
      <c r="CD172" s="35"/>
      <c r="CE172" s="35"/>
      <c r="CF172" s="35"/>
      <c r="CG172" s="35"/>
      <c r="CH172" s="35"/>
      <c r="CI172" s="35"/>
      <c r="CJ172" s="35"/>
      <c r="CK172" s="35"/>
      <c r="CL172" s="35"/>
      <c r="CM172" s="35"/>
      <c r="CN172" s="35"/>
      <c r="CO172" s="35"/>
      <c r="CP172" s="35"/>
      <c r="CQ172" s="35"/>
      <c r="CR172" s="35"/>
      <c r="CS172" s="35"/>
      <c r="CT172" s="35"/>
      <c r="CU172" s="35"/>
      <c r="CV172" s="35"/>
      <c r="CW172" s="35"/>
      <c r="CX172" s="35"/>
      <c r="CY172" s="35"/>
      <c r="CZ172" s="35"/>
      <c r="DA172" s="35"/>
    </row>
    <row r="173" spans="2:105" ht="15.95" customHeight="1">
      <c r="B173" s="29">
        <v>99</v>
      </c>
      <c r="C173" s="26" t="s">
        <v>373</v>
      </c>
      <c r="D173" s="30" t="s">
        <v>368</v>
      </c>
      <c r="E173" s="58" t="s">
        <v>374</v>
      </c>
      <c r="F173" s="31">
        <f>SUM(F172+VLOOKUP(E172,'변수 타입'!$B$5:$E$14,3,FALSE))</f>
        <v>1424</v>
      </c>
      <c r="G173" s="6" t="s">
        <v>247</v>
      </c>
      <c r="H173" s="62" t="str">
        <f>VLOOKUP(E173,'변수 타입'!$B$5:$E$14,2,FALSE)</f>
        <v>int</v>
      </c>
      <c r="I173" s="20" t="s">
        <v>76</v>
      </c>
      <c r="J173" s="12" t="s">
        <v>93</v>
      </c>
      <c r="K173" s="35"/>
      <c r="L173" s="35"/>
      <c r="M173" s="35"/>
      <c r="N173" s="35"/>
      <c r="O173" s="35"/>
      <c r="P173" s="35"/>
      <c r="Q173" s="35"/>
      <c r="R173" s="35"/>
      <c r="S173" s="35"/>
      <c r="T173" s="35"/>
      <c r="U173" s="35"/>
      <c r="V173" s="35"/>
      <c r="W173" s="35"/>
      <c r="X173" s="35"/>
      <c r="Y173" s="35"/>
      <c r="Z173" s="35"/>
      <c r="AA173" s="35"/>
      <c r="AB173" s="35"/>
      <c r="AC173" s="35"/>
      <c r="AD173" s="35"/>
      <c r="AE173" s="35"/>
      <c r="AF173" s="35"/>
      <c r="AG173" s="35"/>
      <c r="AH173" s="35"/>
      <c r="AI173" s="35"/>
      <c r="AJ173" s="35"/>
      <c r="AK173" s="35"/>
      <c r="AL173" s="35"/>
      <c r="AM173" s="35"/>
      <c r="AN173" s="35"/>
      <c r="AO173" s="35"/>
      <c r="AP173" s="35"/>
      <c r="AQ173" s="35"/>
      <c r="AR173" s="35"/>
      <c r="AS173" s="35"/>
      <c r="AT173" s="35"/>
      <c r="AU173" s="35"/>
      <c r="AV173" s="35"/>
      <c r="AW173" s="35"/>
      <c r="AX173" s="35"/>
      <c r="AY173" s="35"/>
      <c r="AZ173" s="35"/>
      <c r="BA173" s="35"/>
      <c r="BB173" s="35"/>
      <c r="BC173" s="35"/>
      <c r="BD173" s="35"/>
      <c r="BE173" s="35"/>
      <c r="BF173" s="35"/>
      <c r="BG173" s="35"/>
      <c r="BH173" s="35"/>
      <c r="BI173" s="35"/>
      <c r="BJ173" s="35"/>
      <c r="BK173" s="35"/>
      <c r="BL173" s="35"/>
      <c r="BM173" s="35"/>
      <c r="BN173" s="35"/>
      <c r="BO173" s="35"/>
      <c r="BP173" s="35"/>
      <c r="BQ173" s="35"/>
      <c r="BR173" s="35"/>
      <c r="BS173" s="35"/>
      <c r="BT173" s="35"/>
      <c r="BU173" s="35"/>
      <c r="BV173" s="35"/>
      <c r="BW173" s="35"/>
      <c r="BX173" s="35"/>
      <c r="BY173" s="35"/>
      <c r="BZ173" s="35"/>
      <c r="CA173" s="35"/>
      <c r="CB173" s="35"/>
      <c r="CC173" s="35"/>
      <c r="CD173" s="35"/>
      <c r="CE173" s="35"/>
      <c r="CF173" s="35"/>
      <c r="CG173" s="35"/>
      <c r="CH173" s="35"/>
      <c r="CI173" s="35"/>
      <c r="CJ173" s="35"/>
      <c r="CK173" s="35"/>
      <c r="CL173" s="35"/>
      <c r="CM173" s="35"/>
      <c r="CN173" s="35"/>
      <c r="CO173" s="35"/>
      <c r="CP173" s="35"/>
      <c r="CQ173" s="35"/>
      <c r="CR173" s="35"/>
      <c r="CS173" s="35"/>
      <c r="CT173" s="35"/>
      <c r="CU173" s="35"/>
      <c r="CV173" s="35"/>
      <c r="CW173" s="35"/>
      <c r="CX173" s="35"/>
      <c r="CY173" s="35"/>
      <c r="CZ173" s="35"/>
      <c r="DA173" s="35"/>
    </row>
    <row r="174" spans="2:105" ht="15.95" customHeight="1">
      <c r="B174" s="29">
        <v>100</v>
      </c>
      <c r="C174" s="26" t="s">
        <v>373</v>
      </c>
      <c r="D174" s="30" t="s">
        <v>368</v>
      </c>
      <c r="E174" s="58" t="s">
        <v>374</v>
      </c>
      <c r="F174" s="31">
        <f>SUM(F173+VLOOKUP(E173,'변수 타입'!$B$5:$E$14,3,FALSE))</f>
        <v>1428</v>
      </c>
      <c r="G174" s="6" t="s">
        <v>248</v>
      </c>
      <c r="H174" s="62" t="str">
        <f>VLOOKUP(E174,'변수 타입'!$B$5:$E$14,2,FALSE)</f>
        <v>int</v>
      </c>
      <c r="I174" s="20" t="s">
        <v>77</v>
      </c>
      <c r="J174" s="12" t="s">
        <v>92</v>
      </c>
      <c r="K174" s="35"/>
      <c r="L174" s="35"/>
      <c r="M174" s="35"/>
      <c r="N174" s="35"/>
      <c r="O174" s="35"/>
      <c r="P174" s="35"/>
      <c r="Q174" s="35"/>
      <c r="R174" s="35"/>
      <c r="S174" s="35"/>
      <c r="T174" s="35"/>
      <c r="U174" s="35"/>
      <c r="V174" s="35"/>
      <c r="W174" s="35"/>
      <c r="X174" s="35"/>
      <c r="Y174" s="35"/>
      <c r="Z174" s="35"/>
      <c r="AA174" s="35"/>
      <c r="AB174" s="35"/>
      <c r="AC174" s="35"/>
      <c r="AD174" s="35"/>
      <c r="AE174" s="35"/>
      <c r="AF174" s="35"/>
      <c r="AG174" s="35"/>
      <c r="AH174" s="35"/>
      <c r="AI174" s="35"/>
      <c r="AJ174" s="35"/>
      <c r="AK174" s="35"/>
      <c r="AL174" s="35"/>
      <c r="AM174" s="35"/>
      <c r="AN174" s="35"/>
      <c r="AO174" s="35"/>
      <c r="AP174" s="35"/>
      <c r="AQ174" s="35"/>
      <c r="AR174" s="35"/>
      <c r="AS174" s="35"/>
      <c r="AT174" s="35"/>
      <c r="AU174" s="35"/>
      <c r="AV174" s="35"/>
      <c r="AW174" s="35"/>
      <c r="AX174" s="35"/>
      <c r="AY174" s="35"/>
      <c r="AZ174" s="35"/>
      <c r="BA174" s="35"/>
      <c r="BB174" s="35"/>
      <c r="BC174" s="35"/>
      <c r="BD174" s="35"/>
      <c r="BE174" s="35"/>
      <c r="BF174" s="35"/>
      <c r="BG174" s="35"/>
      <c r="BH174" s="35"/>
      <c r="BI174" s="35"/>
      <c r="BJ174" s="35"/>
      <c r="BK174" s="35"/>
      <c r="BL174" s="35"/>
      <c r="BM174" s="35"/>
      <c r="BN174" s="35"/>
      <c r="BO174" s="35"/>
      <c r="BP174" s="35"/>
      <c r="BQ174" s="35"/>
      <c r="BR174" s="35"/>
      <c r="BS174" s="35"/>
      <c r="BT174" s="35"/>
      <c r="BU174" s="35"/>
      <c r="BV174" s="35"/>
      <c r="BW174" s="35"/>
      <c r="BX174" s="35"/>
      <c r="BY174" s="35"/>
      <c r="BZ174" s="35"/>
      <c r="CA174" s="35"/>
      <c r="CB174" s="35"/>
      <c r="CC174" s="35"/>
      <c r="CD174" s="35"/>
      <c r="CE174" s="35"/>
      <c r="CF174" s="35"/>
      <c r="CG174" s="35"/>
      <c r="CH174" s="35"/>
      <c r="CI174" s="35"/>
      <c r="CJ174" s="35"/>
      <c r="CK174" s="35"/>
      <c r="CL174" s="35"/>
      <c r="CM174" s="35"/>
      <c r="CN174" s="35"/>
      <c r="CO174" s="35"/>
      <c r="CP174" s="35"/>
      <c r="CQ174" s="35"/>
      <c r="CR174" s="35"/>
      <c r="CS174" s="35"/>
      <c r="CT174" s="35"/>
      <c r="CU174" s="35"/>
      <c r="CV174" s="35"/>
      <c r="CW174" s="35"/>
      <c r="CX174" s="35"/>
      <c r="CY174" s="35"/>
      <c r="CZ174" s="35"/>
      <c r="DA174" s="35"/>
    </row>
    <row r="175" spans="2:105" ht="15.95" customHeight="1">
      <c r="B175" s="29">
        <v>101</v>
      </c>
      <c r="C175" s="26" t="s">
        <v>373</v>
      </c>
      <c r="D175" s="30" t="s">
        <v>368</v>
      </c>
      <c r="E175" s="58" t="s">
        <v>374</v>
      </c>
      <c r="F175" s="31">
        <f>SUM(F174+VLOOKUP(E174,'변수 타입'!$B$5:$E$14,3,FALSE))</f>
        <v>1432</v>
      </c>
      <c r="G175" s="6" t="s">
        <v>249</v>
      </c>
      <c r="H175" s="62" t="str">
        <f>VLOOKUP(E175,'변수 타입'!$B$5:$E$14,2,FALSE)</f>
        <v>int</v>
      </c>
      <c r="I175" s="20" t="s">
        <v>78</v>
      </c>
      <c r="J175" s="12" t="s">
        <v>93</v>
      </c>
      <c r="K175" s="35"/>
      <c r="L175" s="35"/>
      <c r="M175" s="35"/>
      <c r="N175" s="35"/>
      <c r="O175" s="35"/>
      <c r="P175" s="35"/>
      <c r="Q175" s="35"/>
      <c r="R175" s="35"/>
      <c r="S175" s="35"/>
      <c r="T175" s="35"/>
      <c r="U175" s="35"/>
      <c r="V175" s="35"/>
      <c r="W175" s="35"/>
      <c r="X175" s="35"/>
      <c r="Y175" s="35"/>
      <c r="Z175" s="35"/>
      <c r="AA175" s="35"/>
      <c r="AB175" s="35"/>
      <c r="AC175" s="35"/>
      <c r="AD175" s="35"/>
      <c r="AE175" s="35"/>
      <c r="AF175" s="35"/>
      <c r="AG175" s="35"/>
      <c r="AH175" s="35"/>
      <c r="AI175" s="35"/>
      <c r="AJ175" s="35"/>
      <c r="AK175" s="35"/>
      <c r="AL175" s="35"/>
      <c r="AM175" s="35"/>
      <c r="AN175" s="35"/>
      <c r="AO175" s="35"/>
      <c r="AP175" s="35"/>
      <c r="AQ175" s="35"/>
      <c r="AR175" s="35"/>
      <c r="AS175" s="35"/>
      <c r="AT175" s="35"/>
      <c r="AU175" s="35"/>
      <c r="AV175" s="35"/>
      <c r="AW175" s="35"/>
      <c r="AX175" s="35"/>
      <c r="AY175" s="35"/>
      <c r="AZ175" s="35"/>
      <c r="BA175" s="35"/>
      <c r="BB175" s="35"/>
      <c r="BC175" s="35"/>
      <c r="BD175" s="35"/>
      <c r="BE175" s="35"/>
      <c r="BF175" s="35"/>
      <c r="BG175" s="35"/>
      <c r="BH175" s="35"/>
      <c r="BI175" s="35"/>
      <c r="BJ175" s="35"/>
      <c r="BK175" s="35"/>
      <c r="BL175" s="35"/>
      <c r="BM175" s="35"/>
      <c r="BN175" s="35"/>
      <c r="BO175" s="35"/>
      <c r="BP175" s="35"/>
      <c r="BQ175" s="35"/>
      <c r="BR175" s="35"/>
      <c r="BS175" s="35"/>
      <c r="BT175" s="35"/>
      <c r="BU175" s="35"/>
      <c r="BV175" s="35"/>
      <c r="BW175" s="35"/>
      <c r="BX175" s="35"/>
      <c r="BY175" s="35"/>
      <c r="BZ175" s="35"/>
      <c r="CA175" s="35"/>
      <c r="CB175" s="35"/>
      <c r="CC175" s="35"/>
      <c r="CD175" s="35"/>
      <c r="CE175" s="35"/>
      <c r="CF175" s="35"/>
      <c r="CG175" s="35"/>
      <c r="CH175" s="35"/>
      <c r="CI175" s="35"/>
      <c r="CJ175" s="35"/>
      <c r="CK175" s="35"/>
      <c r="CL175" s="35"/>
      <c r="CM175" s="35"/>
      <c r="CN175" s="35"/>
      <c r="CO175" s="35"/>
      <c r="CP175" s="35"/>
      <c r="CQ175" s="35"/>
      <c r="CR175" s="35"/>
      <c r="CS175" s="35"/>
      <c r="CT175" s="35"/>
      <c r="CU175" s="35"/>
      <c r="CV175" s="35"/>
      <c r="CW175" s="35"/>
      <c r="CX175" s="35"/>
      <c r="CY175" s="35"/>
      <c r="CZ175" s="35"/>
      <c r="DA175" s="35"/>
    </row>
    <row r="176" spans="2:105" ht="15.95" customHeight="1">
      <c r="B176" s="29">
        <v>102</v>
      </c>
      <c r="C176" s="26" t="s">
        <v>373</v>
      </c>
      <c r="D176" s="30" t="s">
        <v>368</v>
      </c>
      <c r="E176" s="58" t="s">
        <v>374</v>
      </c>
      <c r="F176" s="31">
        <f>SUM(F175+VLOOKUP(E175,'변수 타입'!$B$5:$E$14,3,FALSE))</f>
        <v>1436</v>
      </c>
      <c r="G176" s="6" t="s">
        <v>250</v>
      </c>
      <c r="H176" s="62" t="str">
        <f>VLOOKUP(E176,'변수 타입'!$B$5:$E$14,2,FALSE)</f>
        <v>int</v>
      </c>
      <c r="I176" s="20" t="s">
        <v>79</v>
      </c>
      <c r="J176" s="12" t="s">
        <v>92</v>
      </c>
      <c r="K176" s="35"/>
      <c r="L176" s="35"/>
      <c r="M176" s="35"/>
      <c r="N176" s="35"/>
      <c r="O176" s="35"/>
      <c r="P176" s="35"/>
      <c r="Q176" s="35"/>
      <c r="R176" s="35"/>
      <c r="S176" s="35"/>
      <c r="T176" s="35"/>
      <c r="U176" s="35"/>
      <c r="V176" s="35"/>
      <c r="W176" s="35"/>
      <c r="X176" s="35"/>
      <c r="Y176" s="35"/>
      <c r="Z176" s="35"/>
      <c r="AA176" s="35"/>
      <c r="AB176" s="35"/>
      <c r="AC176" s="35"/>
      <c r="AD176" s="35"/>
      <c r="AE176" s="35"/>
      <c r="AF176" s="35"/>
      <c r="AG176" s="35"/>
      <c r="AH176" s="35"/>
      <c r="AI176" s="35"/>
      <c r="AJ176" s="35"/>
      <c r="AK176" s="35"/>
      <c r="AL176" s="35"/>
      <c r="AM176" s="35"/>
      <c r="AN176" s="35"/>
      <c r="AO176" s="35"/>
      <c r="AP176" s="35"/>
      <c r="AQ176" s="35"/>
      <c r="AR176" s="35"/>
      <c r="AS176" s="35"/>
      <c r="AT176" s="35"/>
      <c r="AU176" s="35"/>
      <c r="AV176" s="35"/>
      <c r="AW176" s="35"/>
      <c r="AX176" s="35"/>
      <c r="AY176" s="35"/>
      <c r="AZ176" s="35"/>
      <c r="BA176" s="35"/>
      <c r="BB176" s="35"/>
      <c r="BC176" s="35"/>
      <c r="BD176" s="35"/>
      <c r="BE176" s="35"/>
      <c r="BF176" s="35"/>
      <c r="BG176" s="35"/>
      <c r="BH176" s="35"/>
      <c r="BI176" s="35"/>
      <c r="BJ176" s="35"/>
      <c r="BK176" s="35"/>
      <c r="BL176" s="35"/>
      <c r="BM176" s="35"/>
      <c r="BN176" s="35"/>
      <c r="BO176" s="35"/>
      <c r="BP176" s="35"/>
      <c r="BQ176" s="35"/>
      <c r="BR176" s="35"/>
      <c r="BS176" s="35"/>
      <c r="BT176" s="35"/>
      <c r="BU176" s="35"/>
      <c r="BV176" s="35"/>
      <c r="BW176" s="35"/>
      <c r="BX176" s="35"/>
      <c r="BY176" s="35"/>
      <c r="BZ176" s="35"/>
      <c r="CA176" s="35"/>
      <c r="CB176" s="35"/>
      <c r="CC176" s="35"/>
      <c r="CD176" s="35"/>
      <c r="CE176" s="35"/>
      <c r="CF176" s="35"/>
      <c r="CG176" s="35"/>
      <c r="CH176" s="35"/>
      <c r="CI176" s="35"/>
      <c r="CJ176" s="35"/>
      <c r="CK176" s="35"/>
      <c r="CL176" s="35"/>
      <c r="CM176" s="35"/>
      <c r="CN176" s="35"/>
      <c r="CO176" s="35"/>
      <c r="CP176" s="35"/>
      <c r="CQ176" s="35"/>
      <c r="CR176" s="35"/>
      <c r="CS176" s="35"/>
      <c r="CT176" s="35"/>
      <c r="CU176" s="35"/>
      <c r="CV176" s="35"/>
      <c r="CW176" s="35"/>
      <c r="CX176" s="35"/>
      <c r="CY176" s="35"/>
      <c r="CZ176" s="35"/>
      <c r="DA176" s="35"/>
    </row>
    <row r="177" spans="2:105" ht="15.95" customHeight="1">
      <c r="B177" s="29">
        <v>103</v>
      </c>
      <c r="C177" s="26" t="s">
        <v>373</v>
      </c>
      <c r="D177" s="30" t="s">
        <v>368</v>
      </c>
      <c r="E177" s="58" t="s">
        <v>374</v>
      </c>
      <c r="F177" s="31">
        <f>SUM(F176+VLOOKUP(E176,'변수 타입'!$B$5:$E$14,3,FALSE))</f>
        <v>1440</v>
      </c>
      <c r="G177" s="6" t="s">
        <v>251</v>
      </c>
      <c r="H177" s="62" t="str">
        <f>VLOOKUP(E177,'변수 타입'!$B$5:$E$14,2,FALSE)</f>
        <v>int</v>
      </c>
      <c r="I177" s="20" t="s">
        <v>80</v>
      </c>
      <c r="J177" s="12" t="s">
        <v>93</v>
      </c>
      <c r="K177" s="35"/>
      <c r="L177" s="35"/>
      <c r="M177" s="35"/>
      <c r="N177" s="35"/>
      <c r="O177" s="35"/>
      <c r="P177" s="35"/>
      <c r="Q177" s="35"/>
      <c r="R177" s="35"/>
      <c r="S177" s="35"/>
      <c r="T177" s="35"/>
      <c r="U177" s="35"/>
      <c r="V177" s="35"/>
      <c r="W177" s="35"/>
      <c r="X177" s="35"/>
      <c r="Y177" s="35"/>
      <c r="Z177" s="35"/>
      <c r="AA177" s="35"/>
      <c r="AB177" s="35"/>
      <c r="AC177" s="35"/>
      <c r="AD177" s="35"/>
      <c r="AE177" s="35"/>
      <c r="AF177" s="35"/>
      <c r="AG177" s="35"/>
      <c r="AH177" s="35"/>
      <c r="AI177" s="35"/>
      <c r="AJ177" s="35"/>
      <c r="AK177" s="35"/>
      <c r="AL177" s="35"/>
      <c r="AM177" s="35"/>
      <c r="AN177" s="35"/>
      <c r="AO177" s="35"/>
      <c r="AP177" s="35"/>
      <c r="AQ177" s="35"/>
      <c r="AR177" s="35"/>
      <c r="AS177" s="35"/>
      <c r="AT177" s="35"/>
      <c r="AU177" s="35"/>
      <c r="AV177" s="35"/>
      <c r="AW177" s="35"/>
      <c r="AX177" s="35"/>
      <c r="AY177" s="35"/>
      <c r="AZ177" s="35"/>
      <c r="BA177" s="35"/>
      <c r="BB177" s="35"/>
      <c r="BC177" s="35"/>
      <c r="BD177" s="35"/>
      <c r="BE177" s="35"/>
      <c r="BF177" s="35"/>
      <c r="BG177" s="35"/>
      <c r="BH177" s="35"/>
      <c r="BI177" s="35"/>
      <c r="BJ177" s="35"/>
      <c r="BK177" s="35"/>
      <c r="BL177" s="35"/>
      <c r="BM177" s="35"/>
      <c r="BN177" s="35"/>
      <c r="BO177" s="35"/>
      <c r="BP177" s="35"/>
      <c r="BQ177" s="35"/>
      <c r="BR177" s="35"/>
      <c r="BS177" s="35"/>
      <c r="BT177" s="35"/>
      <c r="BU177" s="35"/>
      <c r="BV177" s="35"/>
      <c r="BW177" s="35"/>
      <c r="BX177" s="35"/>
      <c r="BY177" s="35"/>
      <c r="BZ177" s="35"/>
      <c r="CA177" s="35"/>
      <c r="CB177" s="35"/>
      <c r="CC177" s="35"/>
      <c r="CD177" s="35"/>
      <c r="CE177" s="35"/>
      <c r="CF177" s="35"/>
      <c r="CG177" s="35"/>
      <c r="CH177" s="35"/>
      <c r="CI177" s="35"/>
      <c r="CJ177" s="35"/>
      <c r="CK177" s="35"/>
      <c r="CL177" s="35"/>
      <c r="CM177" s="35"/>
      <c r="CN177" s="35"/>
      <c r="CO177" s="35"/>
      <c r="CP177" s="35"/>
      <c r="CQ177" s="35"/>
      <c r="CR177" s="35"/>
      <c r="CS177" s="35"/>
      <c r="CT177" s="35"/>
      <c r="CU177" s="35"/>
      <c r="CV177" s="35"/>
      <c r="CW177" s="35"/>
      <c r="CX177" s="35"/>
      <c r="CY177" s="35"/>
      <c r="CZ177" s="35"/>
      <c r="DA177" s="35"/>
    </row>
    <row r="178" spans="2:105" ht="15.95" customHeight="1">
      <c r="B178" s="29">
        <v>104</v>
      </c>
      <c r="C178" s="26" t="s">
        <v>373</v>
      </c>
      <c r="D178" s="30" t="s">
        <v>368</v>
      </c>
      <c r="E178" s="58" t="s">
        <v>374</v>
      </c>
      <c r="F178" s="31">
        <f>SUM(F177+VLOOKUP(E177,'변수 타입'!$B$5:$E$14,3,FALSE))</f>
        <v>1444</v>
      </c>
      <c r="G178" s="6" t="s">
        <v>252</v>
      </c>
      <c r="H178" s="62" t="str">
        <f>VLOOKUP(E178,'변수 타입'!$B$5:$E$14,2,FALSE)</f>
        <v>int</v>
      </c>
      <c r="I178" s="20" t="s">
        <v>81</v>
      </c>
      <c r="J178" s="12" t="s">
        <v>92</v>
      </c>
      <c r="K178" s="35"/>
      <c r="L178" s="35"/>
      <c r="M178" s="35"/>
      <c r="N178" s="35"/>
      <c r="O178" s="35"/>
      <c r="P178" s="35"/>
      <c r="Q178" s="35"/>
      <c r="R178" s="35"/>
      <c r="S178" s="35"/>
      <c r="T178" s="35"/>
      <c r="U178" s="35"/>
      <c r="V178" s="35"/>
      <c r="W178" s="35"/>
      <c r="X178" s="35"/>
      <c r="Y178" s="35"/>
      <c r="Z178" s="35"/>
      <c r="AA178" s="35"/>
      <c r="AB178" s="35"/>
      <c r="AC178" s="35"/>
      <c r="AD178" s="35"/>
      <c r="AE178" s="35"/>
      <c r="AF178" s="35"/>
      <c r="AG178" s="35"/>
      <c r="AH178" s="35"/>
      <c r="AI178" s="35"/>
      <c r="AJ178" s="35"/>
      <c r="AK178" s="35"/>
      <c r="AL178" s="35"/>
      <c r="AM178" s="35"/>
      <c r="AN178" s="35"/>
      <c r="AO178" s="35"/>
      <c r="AP178" s="35"/>
      <c r="AQ178" s="35"/>
      <c r="AR178" s="35"/>
      <c r="AS178" s="35"/>
      <c r="AT178" s="35"/>
      <c r="AU178" s="35"/>
      <c r="AV178" s="35"/>
      <c r="AW178" s="35"/>
      <c r="AX178" s="35"/>
      <c r="AY178" s="35"/>
      <c r="AZ178" s="35"/>
      <c r="BA178" s="35"/>
      <c r="BB178" s="35"/>
      <c r="BC178" s="35"/>
      <c r="BD178" s="35"/>
      <c r="BE178" s="35"/>
      <c r="BF178" s="35"/>
      <c r="BG178" s="35"/>
      <c r="BH178" s="35"/>
      <c r="BI178" s="35"/>
      <c r="BJ178" s="35"/>
      <c r="BK178" s="35"/>
      <c r="BL178" s="35"/>
      <c r="BM178" s="35"/>
      <c r="BN178" s="35"/>
      <c r="BO178" s="35"/>
      <c r="BP178" s="35"/>
      <c r="BQ178" s="35"/>
      <c r="BR178" s="35"/>
      <c r="BS178" s="35"/>
      <c r="BT178" s="35"/>
      <c r="BU178" s="35"/>
      <c r="BV178" s="35"/>
      <c r="BW178" s="35"/>
      <c r="BX178" s="35"/>
      <c r="BY178" s="35"/>
      <c r="BZ178" s="35"/>
      <c r="CA178" s="35"/>
      <c r="CB178" s="35"/>
      <c r="CC178" s="35"/>
      <c r="CD178" s="35"/>
      <c r="CE178" s="35"/>
      <c r="CF178" s="35"/>
      <c r="CG178" s="35"/>
      <c r="CH178" s="35"/>
      <c r="CI178" s="35"/>
      <c r="CJ178" s="35"/>
      <c r="CK178" s="35"/>
      <c r="CL178" s="35"/>
      <c r="CM178" s="35"/>
      <c r="CN178" s="35"/>
      <c r="CO178" s="35"/>
      <c r="CP178" s="35"/>
      <c r="CQ178" s="35"/>
      <c r="CR178" s="35"/>
      <c r="CS178" s="35"/>
      <c r="CT178" s="35"/>
      <c r="CU178" s="35"/>
      <c r="CV178" s="35"/>
      <c r="CW178" s="35"/>
      <c r="CX178" s="35"/>
      <c r="CY178" s="35"/>
      <c r="CZ178" s="35"/>
      <c r="DA178" s="35"/>
    </row>
    <row r="179" spans="2:105" ht="15.95" customHeight="1">
      <c r="B179" s="29">
        <v>105</v>
      </c>
      <c r="C179" s="26" t="s">
        <v>373</v>
      </c>
      <c r="D179" s="30" t="s">
        <v>368</v>
      </c>
      <c r="E179" s="58" t="s">
        <v>374</v>
      </c>
      <c r="F179" s="31">
        <f>SUM(F178+VLOOKUP(E178,'변수 타입'!$B$5:$E$14,3,FALSE))</f>
        <v>1448</v>
      </c>
      <c r="G179" s="6" t="s">
        <v>253</v>
      </c>
      <c r="H179" s="62" t="str">
        <f>VLOOKUP(E179,'변수 타입'!$B$5:$E$14,2,FALSE)</f>
        <v>int</v>
      </c>
      <c r="I179" s="20" t="s">
        <v>82</v>
      </c>
      <c r="J179" s="12" t="s">
        <v>93</v>
      </c>
      <c r="K179" s="35"/>
      <c r="L179" s="35"/>
      <c r="M179" s="35"/>
      <c r="N179" s="35"/>
      <c r="O179" s="35"/>
      <c r="P179" s="35"/>
      <c r="Q179" s="35"/>
      <c r="R179" s="35"/>
      <c r="S179" s="35"/>
      <c r="T179" s="35"/>
      <c r="U179" s="35"/>
      <c r="V179" s="35"/>
      <c r="W179" s="35"/>
      <c r="X179" s="35"/>
      <c r="Y179" s="35"/>
      <c r="Z179" s="35"/>
      <c r="AA179" s="35"/>
      <c r="AB179" s="35"/>
      <c r="AC179" s="35"/>
      <c r="AD179" s="35"/>
      <c r="AE179" s="35"/>
      <c r="AF179" s="35"/>
      <c r="AG179" s="35"/>
      <c r="AH179" s="35"/>
      <c r="AI179" s="35"/>
      <c r="AJ179" s="35"/>
      <c r="AK179" s="35"/>
      <c r="AL179" s="35"/>
      <c r="AM179" s="35"/>
      <c r="AN179" s="35"/>
      <c r="AO179" s="35"/>
      <c r="AP179" s="35"/>
      <c r="AQ179" s="35"/>
      <c r="AR179" s="35"/>
      <c r="AS179" s="35"/>
      <c r="AT179" s="35"/>
      <c r="AU179" s="35"/>
      <c r="AV179" s="35"/>
      <c r="AW179" s="35"/>
      <c r="AX179" s="35"/>
      <c r="AY179" s="35"/>
      <c r="AZ179" s="35"/>
      <c r="BA179" s="35"/>
      <c r="BB179" s="35"/>
      <c r="BC179" s="35"/>
      <c r="BD179" s="35"/>
      <c r="BE179" s="35"/>
      <c r="BF179" s="35"/>
      <c r="BG179" s="35"/>
      <c r="BH179" s="35"/>
      <c r="BI179" s="35"/>
      <c r="BJ179" s="35"/>
      <c r="BK179" s="35"/>
      <c r="BL179" s="35"/>
      <c r="BM179" s="35"/>
      <c r="BN179" s="35"/>
      <c r="BO179" s="35"/>
      <c r="BP179" s="35"/>
      <c r="BQ179" s="35"/>
      <c r="BR179" s="35"/>
      <c r="BS179" s="35"/>
      <c r="BT179" s="35"/>
      <c r="BU179" s="35"/>
      <c r="BV179" s="35"/>
      <c r="BW179" s="35"/>
      <c r="BX179" s="35"/>
      <c r="BY179" s="35"/>
      <c r="BZ179" s="35"/>
      <c r="CA179" s="35"/>
      <c r="CB179" s="35"/>
      <c r="CC179" s="35"/>
      <c r="CD179" s="35"/>
      <c r="CE179" s="35"/>
      <c r="CF179" s="35"/>
      <c r="CG179" s="35"/>
      <c r="CH179" s="35"/>
      <c r="CI179" s="35"/>
      <c r="CJ179" s="35"/>
      <c r="CK179" s="35"/>
      <c r="CL179" s="35"/>
      <c r="CM179" s="35"/>
      <c r="CN179" s="35"/>
      <c r="CO179" s="35"/>
      <c r="CP179" s="35"/>
      <c r="CQ179" s="35"/>
      <c r="CR179" s="35"/>
      <c r="CS179" s="35"/>
      <c r="CT179" s="35"/>
      <c r="CU179" s="35"/>
      <c r="CV179" s="35"/>
      <c r="CW179" s="35"/>
      <c r="CX179" s="35"/>
      <c r="CY179" s="35"/>
      <c r="CZ179" s="35"/>
      <c r="DA179" s="35"/>
    </row>
    <row r="180" spans="2:105" ht="15.95" customHeight="1">
      <c r="B180" s="29">
        <v>106</v>
      </c>
      <c r="C180" s="26" t="s">
        <v>373</v>
      </c>
      <c r="D180" s="30" t="s">
        <v>368</v>
      </c>
      <c r="E180" s="58" t="s">
        <v>374</v>
      </c>
      <c r="F180" s="31">
        <f>SUM(F179+VLOOKUP(E179,'변수 타입'!$B$5:$E$14,3,FALSE))</f>
        <v>1452</v>
      </c>
      <c r="G180" s="6" t="s">
        <v>254</v>
      </c>
      <c r="H180" s="62" t="str">
        <f>VLOOKUP(E180,'변수 타입'!$B$5:$E$14,2,FALSE)</f>
        <v>int</v>
      </c>
      <c r="I180" s="20" t="s">
        <v>83</v>
      </c>
      <c r="J180" s="12" t="s">
        <v>92</v>
      </c>
      <c r="K180" s="35"/>
      <c r="L180" s="35"/>
      <c r="M180" s="35"/>
      <c r="N180" s="35"/>
      <c r="O180" s="35"/>
      <c r="P180" s="35"/>
      <c r="Q180" s="35"/>
      <c r="R180" s="35"/>
      <c r="S180" s="35"/>
      <c r="T180" s="35"/>
      <c r="U180" s="35"/>
      <c r="V180" s="35"/>
      <c r="W180" s="35"/>
      <c r="X180" s="35"/>
      <c r="Y180" s="35"/>
      <c r="Z180" s="35"/>
      <c r="AA180" s="35"/>
      <c r="AB180" s="35"/>
      <c r="AC180" s="35"/>
      <c r="AD180" s="35"/>
      <c r="AE180" s="35"/>
      <c r="AF180" s="35"/>
      <c r="AG180" s="35"/>
      <c r="AH180" s="35"/>
      <c r="AI180" s="35"/>
      <c r="AJ180" s="35"/>
      <c r="AK180" s="35"/>
      <c r="AL180" s="35"/>
      <c r="AM180" s="35"/>
      <c r="AN180" s="35"/>
      <c r="AO180" s="35"/>
      <c r="AP180" s="35"/>
      <c r="AQ180" s="35"/>
      <c r="AR180" s="35"/>
      <c r="AS180" s="35"/>
      <c r="AT180" s="35"/>
      <c r="AU180" s="35"/>
      <c r="AV180" s="35"/>
      <c r="AW180" s="35"/>
      <c r="AX180" s="35"/>
      <c r="AY180" s="35"/>
      <c r="AZ180" s="35"/>
      <c r="BA180" s="35"/>
      <c r="BB180" s="35"/>
      <c r="BC180" s="35"/>
      <c r="BD180" s="35"/>
      <c r="BE180" s="35"/>
      <c r="BF180" s="35"/>
      <c r="BG180" s="35"/>
      <c r="BH180" s="35"/>
      <c r="BI180" s="35"/>
      <c r="BJ180" s="35"/>
      <c r="BK180" s="35"/>
      <c r="BL180" s="35"/>
      <c r="BM180" s="35"/>
      <c r="BN180" s="35"/>
      <c r="BO180" s="35"/>
      <c r="BP180" s="35"/>
      <c r="BQ180" s="35"/>
      <c r="BR180" s="35"/>
      <c r="BS180" s="35"/>
      <c r="BT180" s="35"/>
      <c r="BU180" s="35"/>
      <c r="BV180" s="35"/>
      <c r="BW180" s="35"/>
      <c r="BX180" s="35"/>
      <c r="BY180" s="35"/>
      <c r="BZ180" s="35"/>
      <c r="CA180" s="35"/>
      <c r="CB180" s="35"/>
      <c r="CC180" s="35"/>
      <c r="CD180" s="35"/>
      <c r="CE180" s="35"/>
      <c r="CF180" s="35"/>
      <c r="CG180" s="35"/>
      <c r="CH180" s="35"/>
      <c r="CI180" s="35"/>
      <c r="CJ180" s="35"/>
      <c r="CK180" s="35"/>
      <c r="CL180" s="35"/>
      <c r="CM180" s="35"/>
      <c r="CN180" s="35"/>
      <c r="CO180" s="35"/>
      <c r="CP180" s="35"/>
      <c r="CQ180" s="35"/>
      <c r="CR180" s="35"/>
      <c r="CS180" s="35"/>
      <c r="CT180" s="35"/>
      <c r="CU180" s="35"/>
      <c r="CV180" s="35"/>
      <c r="CW180" s="35"/>
      <c r="CX180" s="35"/>
      <c r="CY180" s="35"/>
      <c r="CZ180" s="35"/>
      <c r="DA180" s="35"/>
    </row>
    <row r="181" spans="2:105" ht="15.95" customHeight="1">
      <c r="B181" s="29">
        <v>107</v>
      </c>
      <c r="C181" s="26" t="s">
        <v>373</v>
      </c>
      <c r="D181" s="30" t="s">
        <v>368</v>
      </c>
      <c r="E181" s="58" t="s">
        <v>374</v>
      </c>
      <c r="F181" s="31">
        <f>SUM(F180+VLOOKUP(E180,'변수 타입'!$B$5:$E$14,3,FALSE))</f>
        <v>1456</v>
      </c>
      <c r="G181" s="6" t="s">
        <v>255</v>
      </c>
      <c r="H181" s="62" t="str">
        <f>VLOOKUP(E181,'변수 타입'!$B$5:$E$14,2,FALSE)</f>
        <v>int</v>
      </c>
      <c r="I181" s="20" t="s">
        <v>84</v>
      </c>
      <c r="J181" s="12" t="s">
        <v>93</v>
      </c>
      <c r="K181" s="35"/>
      <c r="L181" s="35"/>
      <c r="M181" s="35"/>
      <c r="N181" s="35"/>
      <c r="O181" s="35"/>
      <c r="P181" s="35"/>
      <c r="Q181" s="35"/>
      <c r="R181" s="35"/>
      <c r="S181" s="35"/>
      <c r="T181" s="35"/>
      <c r="U181" s="35"/>
      <c r="V181" s="35"/>
      <c r="W181" s="35"/>
      <c r="X181" s="35"/>
      <c r="Y181" s="35"/>
      <c r="Z181" s="35"/>
      <c r="AA181" s="35"/>
      <c r="AB181" s="35"/>
      <c r="AC181" s="35"/>
      <c r="AD181" s="35"/>
      <c r="AE181" s="35"/>
      <c r="AF181" s="35"/>
      <c r="AG181" s="35"/>
      <c r="AH181" s="35"/>
      <c r="AI181" s="35"/>
      <c r="AJ181" s="35"/>
      <c r="AK181" s="35"/>
      <c r="AL181" s="35"/>
      <c r="AM181" s="35"/>
      <c r="AN181" s="35"/>
      <c r="AO181" s="35"/>
      <c r="AP181" s="35"/>
      <c r="AQ181" s="35"/>
      <c r="AR181" s="35"/>
      <c r="AS181" s="35"/>
      <c r="AT181" s="35"/>
      <c r="AU181" s="35"/>
      <c r="AV181" s="35"/>
      <c r="AW181" s="35"/>
      <c r="AX181" s="35"/>
      <c r="AY181" s="35"/>
      <c r="AZ181" s="35"/>
      <c r="BA181" s="35"/>
      <c r="BB181" s="35"/>
      <c r="BC181" s="35"/>
      <c r="BD181" s="35"/>
      <c r="BE181" s="35"/>
      <c r="BF181" s="35"/>
      <c r="BG181" s="35"/>
      <c r="BH181" s="35"/>
      <c r="BI181" s="35"/>
      <c r="BJ181" s="35"/>
      <c r="BK181" s="35"/>
      <c r="BL181" s="35"/>
      <c r="BM181" s="35"/>
      <c r="BN181" s="35"/>
      <c r="BO181" s="35"/>
      <c r="BP181" s="35"/>
      <c r="BQ181" s="35"/>
      <c r="BR181" s="35"/>
      <c r="BS181" s="35"/>
      <c r="BT181" s="35"/>
      <c r="BU181" s="35"/>
      <c r="BV181" s="35"/>
      <c r="BW181" s="35"/>
      <c r="BX181" s="35"/>
      <c r="BY181" s="35"/>
      <c r="BZ181" s="35"/>
      <c r="CA181" s="35"/>
      <c r="CB181" s="35"/>
      <c r="CC181" s="35"/>
      <c r="CD181" s="35"/>
      <c r="CE181" s="35"/>
      <c r="CF181" s="35"/>
      <c r="CG181" s="35"/>
      <c r="CH181" s="35"/>
      <c r="CI181" s="35"/>
      <c r="CJ181" s="35"/>
      <c r="CK181" s="35"/>
      <c r="CL181" s="35"/>
      <c r="CM181" s="35"/>
      <c r="CN181" s="35"/>
      <c r="CO181" s="35"/>
      <c r="CP181" s="35"/>
      <c r="CQ181" s="35"/>
      <c r="CR181" s="35"/>
      <c r="CS181" s="35"/>
      <c r="CT181" s="35"/>
      <c r="CU181" s="35"/>
      <c r="CV181" s="35"/>
      <c r="CW181" s="35"/>
      <c r="CX181" s="35"/>
      <c r="CY181" s="35"/>
      <c r="CZ181" s="35"/>
      <c r="DA181" s="35"/>
    </row>
    <row r="182" spans="2:105" ht="15.95" customHeight="1">
      <c r="B182" s="29">
        <v>108</v>
      </c>
      <c r="C182" s="26" t="s">
        <v>373</v>
      </c>
      <c r="D182" s="30" t="s">
        <v>368</v>
      </c>
      <c r="E182" s="58" t="s">
        <v>374</v>
      </c>
      <c r="F182" s="31">
        <f>SUM(F181+VLOOKUP(E181,'변수 타입'!$B$5:$E$14,3,FALSE))</f>
        <v>1460</v>
      </c>
      <c r="G182" s="6" t="s">
        <v>256</v>
      </c>
      <c r="H182" s="62" t="str">
        <f>VLOOKUP(E182,'변수 타입'!$B$5:$E$14,2,FALSE)</f>
        <v>int</v>
      </c>
      <c r="I182" s="20" t="s">
        <v>85</v>
      </c>
      <c r="J182" s="12" t="s">
        <v>92</v>
      </c>
      <c r="K182" s="35"/>
      <c r="L182" s="35"/>
      <c r="M182" s="35"/>
      <c r="N182" s="35"/>
      <c r="O182" s="35"/>
      <c r="P182" s="35"/>
      <c r="Q182" s="35"/>
      <c r="R182" s="35"/>
      <c r="S182" s="35"/>
      <c r="T182" s="35"/>
      <c r="U182" s="35"/>
      <c r="V182" s="35"/>
      <c r="W182" s="35"/>
      <c r="X182" s="35"/>
      <c r="Y182" s="35"/>
      <c r="Z182" s="35"/>
      <c r="AA182" s="35"/>
      <c r="AB182" s="35"/>
      <c r="AC182" s="35"/>
      <c r="AD182" s="35"/>
      <c r="AE182" s="35"/>
      <c r="AF182" s="35"/>
      <c r="AG182" s="35"/>
      <c r="AH182" s="35"/>
      <c r="AI182" s="35"/>
      <c r="AJ182" s="35"/>
      <c r="AK182" s="35"/>
      <c r="AL182" s="35"/>
      <c r="AM182" s="35"/>
      <c r="AN182" s="35"/>
      <c r="AO182" s="35"/>
      <c r="AP182" s="35"/>
      <c r="AQ182" s="35"/>
      <c r="AR182" s="35"/>
      <c r="AS182" s="35"/>
      <c r="AT182" s="35"/>
      <c r="AU182" s="35"/>
      <c r="AV182" s="35"/>
      <c r="AW182" s="35"/>
      <c r="AX182" s="35"/>
      <c r="AY182" s="35"/>
      <c r="AZ182" s="35"/>
      <c r="BA182" s="35"/>
      <c r="BB182" s="35"/>
      <c r="BC182" s="35"/>
      <c r="BD182" s="35"/>
      <c r="BE182" s="35"/>
      <c r="BF182" s="35"/>
      <c r="BG182" s="35"/>
      <c r="BH182" s="35"/>
      <c r="BI182" s="35"/>
      <c r="BJ182" s="35"/>
      <c r="BK182" s="35"/>
      <c r="BL182" s="35"/>
      <c r="BM182" s="35"/>
      <c r="BN182" s="35"/>
      <c r="BO182" s="35"/>
      <c r="BP182" s="35"/>
      <c r="BQ182" s="35"/>
      <c r="BR182" s="35"/>
      <c r="BS182" s="35"/>
      <c r="BT182" s="35"/>
      <c r="BU182" s="35"/>
      <c r="BV182" s="35"/>
      <c r="BW182" s="35"/>
      <c r="BX182" s="35"/>
      <c r="BY182" s="35"/>
      <c r="BZ182" s="35"/>
      <c r="CA182" s="35"/>
      <c r="CB182" s="35"/>
      <c r="CC182" s="35"/>
      <c r="CD182" s="35"/>
      <c r="CE182" s="35"/>
      <c r="CF182" s="35"/>
      <c r="CG182" s="35"/>
      <c r="CH182" s="35"/>
      <c r="CI182" s="35"/>
      <c r="CJ182" s="35"/>
      <c r="CK182" s="35"/>
      <c r="CL182" s="35"/>
      <c r="CM182" s="35"/>
      <c r="CN182" s="35"/>
      <c r="CO182" s="35"/>
      <c r="CP182" s="35"/>
      <c r="CQ182" s="35"/>
      <c r="CR182" s="35"/>
      <c r="CS182" s="35"/>
      <c r="CT182" s="35"/>
      <c r="CU182" s="35"/>
      <c r="CV182" s="35"/>
      <c r="CW182" s="35"/>
      <c r="CX182" s="35"/>
      <c r="CY182" s="35"/>
      <c r="CZ182" s="35"/>
      <c r="DA182" s="35"/>
    </row>
    <row r="183" spans="2:105" ht="15.95" customHeight="1">
      <c r="B183" s="29">
        <v>109</v>
      </c>
      <c r="C183" s="26" t="s">
        <v>373</v>
      </c>
      <c r="D183" s="30" t="s">
        <v>368</v>
      </c>
      <c r="E183" s="58" t="s">
        <v>374</v>
      </c>
      <c r="F183" s="31">
        <f>SUM(F182+VLOOKUP(E182,'변수 타입'!$B$5:$E$14,3,FALSE))</f>
        <v>1464</v>
      </c>
      <c r="G183" s="6" t="s">
        <v>257</v>
      </c>
      <c r="H183" s="62" t="str">
        <f>VLOOKUP(E183,'변수 타입'!$B$5:$E$14,2,FALSE)</f>
        <v>int</v>
      </c>
      <c r="I183" s="20" t="s">
        <v>86</v>
      </c>
      <c r="J183" s="12" t="s">
        <v>93</v>
      </c>
      <c r="K183" s="35"/>
      <c r="L183" s="35"/>
      <c r="M183" s="35"/>
      <c r="N183" s="35"/>
      <c r="O183" s="35"/>
      <c r="P183" s="35"/>
      <c r="Q183" s="35"/>
      <c r="R183" s="35"/>
      <c r="S183" s="35"/>
      <c r="T183" s="35"/>
      <c r="U183" s="35"/>
      <c r="V183" s="35"/>
      <c r="W183" s="35"/>
      <c r="X183" s="35"/>
      <c r="Y183" s="35"/>
      <c r="Z183" s="35"/>
      <c r="AA183" s="35"/>
      <c r="AB183" s="35"/>
      <c r="AC183" s="35"/>
      <c r="AD183" s="35"/>
      <c r="AE183" s="35"/>
      <c r="AF183" s="35"/>
      <c r="AG183" s="35"/>
      <c r="AH183" s="35"/>
      <c r="AI183" s="35"/>
      <c r="AJ183" s="35"/>
      <c r="AK183" s="35"/>
      <c r="AL183" s="35"/>
      <c r="AM183" s="35"/>
      <c r="AN183" s="35"/>
      <c r="AO183" s="35"/>
      <c r="AP183" s="35"/>
      <c r="AQ183" s="35"/>
      <c r="AR183" s="35"/>
      <c r="AS183" s="35"/>
      <c r="AT183" s="35"/>
      <c r="AU183" s="35"/>
      <c r="AV183" s="35"/>
      <c r="AW183" s="35"/>
      <c r="AX183" s="35"/>
      <c r="AY183" s="35"/>
      <c r="AZ183" s="35"/>
      <c r="BA183" s="35"/>
      <c r="BB183" s="35"/>
      <c r="BC183" s="35"/>
      <c r="BD183" s="35"/>
      <c r="BE183" s="35"/>
      <c r="BF183" s="35"/>
      <c r="BG183" s="35"/>
      <c r="BH183" s="35"/>
      <c r="BI183" s="35"/>
      <c r="BJ183" s="35"/>
      <c r="BK183" s="35"/>
      <c r="BL183" s="35"/>
      <c r="BM183" s="35"/>
      <c r="BN183" s="35"/>
      <c r="BO183" s="35"/>
      <c r="BP183" s="35"/>
      <c r="BQ183" s="35"/>
      <c r="BR183" s="35"/>
      <c r="BS183" s="35"/>
      <c r="BT183" s="35"/>
      <c r="BU183" s="35"/>
      <c r="BV183" s="35"/>
      <c r="BW183" s="35"/>
      <c r="BX183" s="35"/>
      <c r="BY183" s="35"/>
      <c r="BZ183" s="35"/>
      <c r="CA183" s="35"/>
      <c r="CB183" s="35"/>
      <c r="CC183" s="35"/>
      <c r="CD183" s="35"/>
      <c r="CE183" s="35"/>
      <c r="CF183" s="35"/>
      <c r="CG183" s="35"/>
      <c r="CH183" s="35"/>
      <c r="CI183" s="35"/>
      <c r="CJ183" s="35"/>
      <c r="CK183" s="35"/>
      <c r="CL183" s="35"/>
      <c r="CM183" s="35"/>
      <c r="CN183" s="35"/>
      <c r="CO183" s="35"/>
      <c r="CP183" s="35"/>
      <c r="CQ183" s="35"/>
      <c r="CR183" s="35"/>
      <c r="CS183" s="35"/>
      <c r="CT183" s="35"/>
      <c r="CU183" s="35"/>
      <c r="CV183" s="35"/>
      <c r="CW183" s="35"/>
      <c r="CX183" s="35"/>
      <c r="CY183" s="35"/>
      <c r="CZ183" s="35"/>
      <c r="DA183" s="35"/>
    </row>
    <row r="184" spans="2:105" ht="15.95" customHeight="1">
      <c r="B184" s="29">
        <v>110</v>
      </c>
      <c r="C184" s="26" t="s">
        <v>373</v>
      </c>
      <c r="D184" s="30" t="s">
        <v>368</v>
      </c>
      <c r="E184" s="58" t="s">
        <v>374</v>
      </c>
      <c r="F184" s="31">
        <f>SUM(F183+VLOOKUP(E183,'변수 타입'!$B$5:$E$14,3,FALSE))</f>
        <v>1468</v>
      </c>
      <c r="G184" s="6" t="s">
        <v>258</v>
      </c>
      <c r="H184" s="62" t="str">
        <f>VLOOKUP(E184,'변수 타입'!$B$5:$E$14,2,FALSE)</f>
        <v>int</v>
      </c>
      <c r="I184" s="20" t="s">
        <v>87</v>
      </c>
      <c r="J184" s="12" t="s">
        <v>92</v>
      </c>
      <c r="K184" s="35"/>
      <c r="L184" s="35"/>
      <c r="M184" s="35"/>
      <c r="N184" s="35"/>
      <c r="O184" s="35"/>
      <c r="P184" s="35"/>
      <c r="Q184" s="35"/>
      <c r="R184" s="35"/>
      <c r="S184" s="35"/>
      <c r="T184" s="35"/>
      <c r="U184" s="35"/>
      <c r="V184" s="35"/>
      <c r="W184" s="35"/>
      <c r="X184" s="35"/>
      <c r="Y184" s="35"/>
      <c r="Z184" s="35"/>
      <c r="AA184" s="35"/>
      <c r="AB184" s="35"/>
      <c r="AC184" s="35"/>
      <c r="AD184" s="35"/>
      <c r="AE184" s="35"/>
      <c r="AF184" s="35"/>
      <c r="AG184" s="35"/>
      <c r="AH184" s="35"/>
      <c r="AI184" s="35"/>
      <c r="AJ184" s="35"/>
      <c r="AK184" s="35"/>
      <c r="AL184" s="35"/>
      <c r="AM184" s="35"/>
      <c r="AN184" s="35"/>
      <c r="AO184" s="35"/>
      <c r="AP184" s="35"/>
      <c r="AQ184" s="35"/>
      <c r="AR184" s="35"/>
      <c r="AS184" s="35"/>
      <c r="AT184" s="35"/>
      <c r="AU184" s="35"/>
      <c r="AV184" s="35"/>
      <c r="AW184" s="35"/>
      <c r="AX184" s="35"/>
      <c r="AY184" s="35"/>
      <c r="AZ184" s="35"/>
      <c r="BA184" s="35"/>
      <c r="BB184" s="35"/>
      <c r="BC184" s="35"/>
      <c r="BD184" s="35"/>
      <c r="BE184" s="35"/>
      <c r="BF184" s="35"/>
      <c r="BG184" s="35"/>
      <c r="BH184" s="35"/>
      <c r="BI184" s="35"/>
      <c r="BJ184" s="35"/>
      <c r="BK184" s="35"/>
      <c r="BL184" s="35"/>
      <c r="BM184" s="35"/>
      <c r="BN184" s="35"/>
      <c r="BO184" s="35"/>
      <c r="BP184" s="35"/>
      <c r="BQ184" s="35"/>
      <c r="BR184" s="35"/>
      <c r="BS184" s="35"/>
      <c r="BT184" s="35"/>
      <c r="BU184" s="35"/>
      <c r="BV184" s="35"/>
      <c r="BW184" s="35"/>
      <c r="BX184" s="35"/>
      <c r="BY184" s="35"/>
      <c r="BZ184" s="35"/>
      <c r="CA184" s="35"/>
      <c r="CB184" s="35"/>
      <c r="CC184" s="35"/>
      <c r="CD184" s="35"/>
      <c r="CE184" s="35"/>
      <c r="CF184" s="35"/>
      <c r="CG184" s="35"/>
      <c r="CH184" s="35"/>
      <c r="CI184" s="35"/>
      <c r="CJ184" s="35"/>
      <c r="CK184" s="35"/>
      <c r="CL184" s="35"/>
      <c r="CM184" s="35"/>
      <c r="CN184" s="35"/>
      <c r="CO184" s="35"/>
      <c r="CP184" s="35"/>
      <c r="CQ184" s="35"/>
      <c r="CR184" s="35"/>
      <c r="CS184" s="35"/>
      <c r="CT184" s="35"/>
      <c r="CU184" s="35"/>
      <c r="CV184" s="35"/>
      <c r="CW184" s="35"/>
      <c r="CX184" s="35"/>
      <c r="CY184" s="35"/>
      <c r="CZ184" s="35"/>
      <c r="DA184" s="35"/>
    </row>
    <row r="185" spans="2:105" ht="15.95" customHeight="1">
      <c r="B185" s="29">
        <v>111</v>
      </c>
      <c r="C185" s="26" t="s">
        <v>373</v>
      </c>
      <c r="D185" s="30" t="s">
        <v>368</v>
      </c>
      <c r="E185" s="58" t="s">
        <v>374</v>
      </c>
      <c r="F185" s="31">
        <f>SUM(F184+VLOOKUP(E184,'변수 타입'!$B$5:$E$14,3,FALSE))</f>
        <v>1472</v>
      </c>
      <c r="G185" s="6" t="s">
        <v>259</v>
      </c>
      <c r="H185" s="62" t="str">
        <f>VLOOKUP(E185,'변수 타입'!$B$5:$E$14,2,FALSE)</f>
        <v>int</v>
      </c>
      <c r="I185" s="20" t="s">
        <v>88</v>
      </c>
      <c r="J185" s="12" t="s">
        <v>93</v>
      </c>
      <c r="K185" s="35"/>
      <c r="L185" s="35"/>
      <c r="M185" s="35"/>
      <c r="N185" s="35"/>
      <c r="O185" s="35"/>
      <c r="P185" s="35"/>
      <c r="Q185" s="35"/>
      <c r="R185" s="35"/>
      <c r="S185" s="35"/>
      <c r="T185" s="35"/>
      <c r="U185" s="35"/>
      <c r="V185" s="35"/>
      <c r="W185" s="35"/>
      <c r="X185" s="35"/>
      <c r="Y185" s="35"/>
      <c r="Z185" s="35"/>
      <c r="AA185" s="35"/>
      <c r="AB185" s="35"/>
      <c r="AC185" s="35"/>
      <c r="AD185" s="35"/>
      <c r="AE185" s="35"/>
      <c r="AF185" s="35"/>
      <c r="AG185" s="35"/>
      <c r="AH185" s="35"/>
      <c r="AI185" s="35"/>
      <c r="AJ185" s="35"/>
      <c r="AK185" s="35"/>
      <c r="AL185" s="35"/>
      <c r="AM185" s="35"/>
      <c r="AN185" s="35"/>
      <c r="AO185" s="35"/>
      <c r="AP185" s="35"/>
      <c r="AQ185" s="35"/>
      <c r="AR185" s="35"/>
      <c r="AS185" s="35"/>
      <c r="AT185" s="35"/>
      <c r="AU185" s="35"/>
      <c r="AV185" s="35"/>
      <c r="AW185" s="35"/>
      <c r="AX185" s="35"/>
      <c r="AY185" s="35"/>
      <c r="AZ185" s="35"/>
      <c r="BA185" s="35"/>
      <c r="BB185" s="35"/>
      <c r="BC185" s="35"/>
      <c r="BD185" s="35"/>
      <c r="BE185" s="35"/>
      <c r="BF185" s="35"/>
      <c r="BG185" s="35"/>
      <c r="BH185" s="35"/>
      <c r="BI185" s="35"/>
      <c r="BJ185" s="35"/>
      <c r="BK185" s="35"/>
      <c r="BL185" s="35"/>
      <c r="BM185" s="35"/>
      <c r="BN185" s="35"/>
      <c r="BO185" s="35"/>
      <c r="BP185" s="35"/>
      <c r="BQ185" s="35"/>
      <c r="BR185" s="35"/>
      <c r="BS185" s="35"/>
      <c r="BT185" s="35"/>
      <c r="BU185" s="35"/>
      <c r="BV185" s="35"/>
      <c r="BW185" s="35"/>
      <c r="BX185" s="35"/>
      <c r="BY185" s="35"/>
      <c r="BZ185" s="35"/>
      <c r="CA185" s="35"/>
      <c r="CB185" s="35"/>
      <c r="CC185" s="35"/>
      <c r="CD185" s="35"/>
      <c r="CE185" s="35"/>
      <c r="CF185" s="35"/>
      <c r="CG185" s="35"/>
      <c r="CH185" s="35"/>
      <c r="CI185" s="35"/>
      <c r="CJ185" s="35"/>
      <c r="CK185" s="35"/>
      <c r="CL185" s="35"/>
      <c r="CM185" s="35"/>
      <c r="CN185" s="35"/>
      <c r="CO185" s="35"/>
      <c r="CP185" s="35"/>
      <c r="CQ185" s="35"/>
      <c r="CR185" s="35"/>
      <c r="CS185" s="35"/>
      <c r="CT185" s="35"/>
      <c r="CU185" s="35"/>
      <c r="CV185" s="35"/>
      <c r="CW185" s="35"/>
      <c r="CX185" s="35"/>
      <c r="CY185" s="35"/>
      <c r="CZ185" s="35"/>
      <c r="DA185" s="35"/>
    </row>
    <row r="186" spans="2:105" ht="15.95" customHeight="1">
      <c r="B186" s="29">
        <v>112</v>
      </c>
      <c r="C186" s="26" t="s">
        <v>373</v>
      </c>
      <c r="D186" s="30" t="s">
        <v>368</v>
      </c>
      <c r="E186" s="58" t="s">
        <v>374</v>
      </c>
      <c r="F186" s="31">
        <f>SUM(F185+VLOOKUP(E185,'변수 타입'!$B$5:$E$14,3,FALSE))</f>
        <v>1476</v>
      </c>
      <c r="G186" s="6" t="s">
        <v>260</v>
      </c>
      <c r="H186" s="62" t="str">
        <f>VLOOKUP(E186,'변수 타입'!$B$5:$E$14,2,FALSE)</f>
        <v>int</v>
      </c>
      <c r="I186" s="20" t="s">
        <v>89</v>
      </c>
      <c r="J186" s="12" t="s">
        <v>92</v>
      </c>
      <c r="K186" s="35"/>
      <c r="L186" s="35"/>
      <c r="M186" s="35"/>
      <c r="N186" s="35"/>
      <c r="O186" s="35"/>
      <c r="P186" s="35"/>
      <c r="Q186" s="35"/>
      <c r="R186" s="35"/>
      <c r="S186" s="35"/>
      <c r="T186" s="35"/>
      <c r="U186" s="35"/>
      <c r="V186" s="35"/>
      <c r="W186" s="35"/>
      <c r="X186" s="35"/>
      <c r="Y186" s="35"/>
      <c r="Z186" s="35"/>
      <c r="AA186" s="35"/>
      <c r="AB186" s="35"/>
      <c r="AC186" s="35"/>
      <c r="AD186" s="35"/>
      <c r="AE186" s="35"/>
      <c r="AF186" s="35"/>
      <c r="AG186" s="35"/>
      <c r="AH186" s="35"/>
      <c r="AI186" s="35"/>
      <c r="AJ186" s="35"/>
      <c r="AK186" s="35"/>
      <c r="AL186" s="35"/>
      <c r="AM186" s="35"/>
      <c r="AN186" s="35"/>
      <c r="AO186" s="35"/>
      <c r="AP186" s="35"/>
      <c r="AQ186" s="35"/>
      <c r="AR186" s="35"/>
      <c r="AS186" s="35"/>
      <c r="AT186" s="35"/>
      <c r="AU186" s="35"/>
      <c r="AV186" s="35"/>
      <c r="AW186" s="35"/>
      <c r="AX186" s="35"/>
      <c r="AY186" s="35"/>
      <c r="AZ186" s="35"/>
      <c r="BA186" s="35"/>
      <c r="BB186" s="35"/>
      <c r="BC186" s="35"/>
      <c r="BD186" s="35"/>
      <c r="BE186" s="35"/>
      <c r="BF186" s="35"/>
      <c r="BG186" s="35"/>
      <c r="BH186" s="35"/>
      <c r="BI186" s="35"/>
      <c r="BJ186" s="35"/>
      <c r="BK186" s="35"/>
      <c r="BL186" s="35"/>
      <c r="BM186" s="35"/>
      <c r="BN186" s="35"/>
      <c r="BO186" s="35"/>
      <c r="BP186" s="35"/>
      <c r="BQ186" s="35"/>
      <c r="BR186" s="35"/>
      <c r="BS186" s="35"/>
      <c r="BT186" s="35"/>
      <c r="BU186" s="35"/>
      <c r="BV186" s="35"/>
      <c r="BW186" s="35"/>
      <c r="BX186" s="35"/>
      <c r="BY186" s="35"/>
      <c r="BZ186" s="35"/>
      <c r="CA186" s="35"/>
      <c r="CB186" s="35"/>
      <c r="CC186" s="35"/>
      <c r="CD186" s="35"/>
      <c r="CE186" s="35"/>
      <c r="CF186" s="35"/>
      <c r="CG186" s="35"/>
      <c r="CH186" s="35"/>
      <c r="CI186" s="35"/>
      <c r="CJ186" s="35"/>
      <c r="CK186" s="35"/>
      <c r="CL186" s="35"/>
      <c r="CM186" s="35"/>
      <c r="CN186" s="35"/>
      <c r="CO186" s="35"/>
      <c r="CP186" s="35"/>
      <c r="CQ186" s="35"/>
      <c r="CR186" s="35"/>
      <c r="CS186" s="35"/>
      <c r="CT186" s="35"/>
      <c r="CU186" s="35"/>
      <c r="CV186" s="35"/>
      <c r="CW186" s="35"/>
      <c r="CX186" s="35"/>
      <c r="CY186" s="35"/>
      <c r="CZ186" s="35"/>
      <c r="DA186" s="35"/>
    </row>
    <row r="187" spans="2:105" ht="15.95" customHeight="1">
      <c r="B187" s="29">
        <v>113</v>
      </c>
      <c r="C187" s="26" t="s">
        <v>373</v>
      </c>
      <c r="D187" s="30" t="s">
        <v>368</v>
      </c>
      <c r="E187" s="58" t="s">
        <v>374</v>
      </c>
      <c r="F187" s="31">
        <f>SUM(F186+VLOOKUP(E186,'변수 타입'!$B$5:$E$14,3,FALSE))</f>
        <v>1480</v>
      </c>
      <c r="G187" s="6" t="s">
        <v>261</v>
      </c>
      <c r="H187" s="62" t="str">
        <f>VLOOKUP(E187,'변수 타입'!$B$5:$E$14,2,FALSE)</f>
        <v>int</v>
      </c>
      <c r="I187" s="20" t="s">
        <v>90</v>
      </c>
      <c r="J187" s="12" t="s">
        <v>93</v>
      </c>
      <c r="K187" s="35"/>
      <c r="L187" s="35"/>
      <c r="M187" s="35"/>
      <c r="N187" s="35"/>
      <c r="O187" s="35"/>
      <c r="P187" s="35"/>
      <c r="Q187" s="35"/>
      <c r="R187" s="35"/>
      <c r="S187" s="35"/>
      <c r="T187" s="35"/>
      <c r="U187" s="35"/>
      <c r="V187" s="35"/>
      <c r="W187" s="35"/>
      <c r="X187" s="35"/>
      <c r="Y187" s="35"/>
      <c r="Z187" s="35"/>
      <c r="AA187" s="35"/>
      <c r="AB187" s="35"/>
      <c r="AC187" s="35"/>
      <c r="AD187" s="35"/>
      <c r="AE187" s="35"/>
      <c r="AF187" s="35"/>
      <c r="AG187" s="35"/>
      <c r="AH187" s="35"/>
      <c r="AI187" s="35"/>
      <c r="AJ187" s="35"/>
      <c r="AK187" s="35"/>
      <c r="AL187" s="35"/>
      <c r="AM187" s="35"/>
      <c r="AN187" s="35"/>
      <c r="AO187" s="35"/>
      <c r="AP187" s="35"/>
      <c r="AQ187" s="35"/>
      <c r="AR187" s="35"/>
      <c r="AS187" s="35"/>
      <c r="AT187" s="35"/>
      <c r="AU187" s="35"/>
      <c r="AV187" s="35"/>
      <c r="AW187" s="35"/>
      <c r="AX187" s="35"/>
      <c r="AY187" s="35"/>
      <c r="AZ187" s="35"/>
      <c r="BA187" s="35"/>
      <c r="BB187" s="35"/>
      <c r="BC187" s="35"/>
      <c r="BD187" s="35"/>
      <c r="BE187" s="35"/>
      <c r="BF187" s="35"/>
      <c r="BG187" s="35"/>
      <c r="BH187" s="35"/>
      <c r="BI187" s="35"/>
      <c r="BJ187" s="35"/>
      <c r="BK187" s="35"/>
      <c r="BL187" s="35"/>
      <c r="BM187" s="35"/>
      <c r="BN187" s="35"/>
      <c r="BO187" s="35"/>
      <c r="BP187" s="35"/>
      <c r="BQ187" s="35"/>
      <c r="BR187" s="35"/>
      <c r="BS187" s="35"/>
      <c r="BT187" s="35"/>
      <c r="BU187" s="35"/>
      <c r="BV187" s="35"/>
      <c r="BW187" s="35"/>
      <c r="BX187" s="35"/>
      <c r="BY187" s="35"/>
      <c r="BZ187" s="35"/>
      <c r="CA187" s="35"/>
      <c r="CB187" s="35"/>
      <c r="CC187" s="35"/>
      <c r="CD187" s="35"/>
      <c r="CE187" s="35"/>
      <c r="CF187" s="35"/>
      <c r="CG187" s="35"/>
      <c r="CH187" s="35"/>
      <c r="CI187" s="35"/>
      <c r="CJ187" s="35"/>
      <c r="CK187" s="35"/>
      <c r="CL187" s="35"/>
      <c r="CM187" s="35"/>
      <c r="CN187" s="35"/>
      <c r="CO187" s="35"/>
      <c r="CP187" s="35"/>
      <c r="CQ187" s="35"/>
      <c r="CR187" s="35"/>
      <c r="CS187" s="35"/>
      <c r="CT187" s="35"/>
      <c r="CU187" s="35"/>
      <c r="CV187" s="35"/>
      <c r="CW187" s="35"/>
      <c r="CX187" s="35"/>
      <c r="CY187" s="35"/>
      <c r="CZ187" s="35"/>
      <c r="DA187" s="35"/>
    </row>
    <row r="188" spans="2:105" ht="15.95" customHeight="1">
      <c r="B188" s="29">
        <v>114</v>
      </c>
      <c r="C188" s="26" t="s">
        <v>373</v>
      </c>
      <c r="D188" s="30" t="s">
        <v>368</v>
      </c>
      <c r="E188" s="183" t="s">
        <v>374</v>
      </c>
      <c r="F188" s="132">
        <f>SUM(F187+VLOOKUP(E187,'변수 타입'!$B$5:$E$14,3,FALSE))</f>
        <v>1484</v>
      </c>
      <c r="G188" s="221" t="s">
        <v>703</v>
      </c>
      <c r="H188" s="183" t="str">
        <f>VLOOKUP(E188,'변수 타입'!$B$5:$E$14,2,FALSE)</f>
        <v>int</v>
      </c>
      <c r="I188" s="222" t="s">
        <v>705</v>
      </c>
      <c r="J188" s="42"/>
      <c r="K188" s="35" t="s">
        <v>719</v>
      </c>
      <c r="L188" s="35"/>
      <c r="M188" s="35"/>
      <c r="N188" s="35"/>
      <c r="O188" s="35"/>
      <c r="P188" s="35"/>
      <c r="Q188" s="35"/>
      <c r="R188" s="35"/>
      <c r="S188" s="35"/>
      <c r="T188" s="35"/>
      <c r="U188" s="35"/>
      <c r="V188" s="35"/>
      <c r="W188" s="35"/>
      <c r="X188" s="35"/>
      <c r="Y188" s="35"/>
      <c r="Z188" s="35"/>
      <c r="AA188" s="35"/>
      <c r="AB188" s="35"/>
      <c r="AC188" s="35"/>
      <c r="AD188" s="35"/>
      <c r="AE188" s="35"/>
      <c r="AF188" s="35"/>
      <c r="AG188" s="35"/>
      <c r="AH188" s="35"/>
      <c r="AI188" s="35"/>
      <c r="AJ188" s="35"/>
      <c r="AK188" s="35"/>
      <c r="AL188" s="35"/>
      <c r="AM188" s="35"/>
      <c r="AN188" s="35"/>
      <c r="AO188" s="35"/>
      <c r="AP188" s="35"/>
      <c r="AQ188" s="35"/>
      <c r="AR188" s="35"/>
      <c r="AS188" s="35"/>
      <c r="AT188" s="35"/>
      <c r="AU188" s="35"/>
      <c r="AV188" s="35"/>
      <c r="AW188" s="35"/>
      <c r="AX188" s="35"/>
      <c r="AY188" s="35"/>
      <c r="AZ188" s="35"/>
      <c r="BA188" s="35"/>
      <c r="BB188" s="35"/>
      <c r="BC188" s="35"/>
      <c r="BD188" s="35"/>
      <c r="BE188" s="35"/>
      <c r="BF188" s="35"/>
      <c r="BG188" s="35"/>
      <c r="BH188" s="35"/>
      <c r="BI188" s="35"/>
      <c r="BJ188" s="35"/>
      <c r="BK188" s="35"/>
      <c r="BL188" s="35"/>
      <c r="BM188" s="35"/>
      <c r="BN188" s="35"/>
      <c r="BO188" s="35"/>
      <c r="BP188" s="35"/>
      <c r="BQ188" s="35"/>
      <c r="BR188" s="35"/>
      <c r="BS188" s="35"/>
      <c r="BT188" s="35"/>
      <c r="BU188" s="35"/>
      <c r="BV188" s="35"/>
      <c r="BW188" s="35"/>
      <c r="BX188" s="35"/>
      <c r="BY188" s="35"/>
      <c r="BZ188" s="35"/>
      <c r="CA188" s="35"/>
      <c r="CB188" s="35"/>
      <c r="CC188" s="35"/>
      <c r="CD188" s="35"/>
      <c r="CE188" s="35"/>
      <c r="CF188" s="35"/>
      <c r="CG188" s="35"/>
      <c r="CH188" s="35"/>
      <c r="CI188" s="35"/>
      <c r="CJ188" s="35"/>
      <c r="CK188" s="35"/>
      <c r="CL188" s="35"/>
      <c r="CM188" s="35"/>
      <c r="CN188" s="35"/>
      <c r="CO188" s="35"/>
      <c r="CP188" s="35"/>
      <c r="CQ188" s="35"/>
      <c r="CR188" s="35"/>
      <c r="CS188" s="35"/>
      <c r="CT188" s="35"/>
      <c r="CU188" s="35"/>
      <c r="CV188" s="35"/>
      <c r="CW188" s="35"/>
      <c r="CX188" s="35"/>
      <c r="CY188" s="35"/>
      <c r="CZ188" s="35"/>
      <c r="DA188" s="35"/>
    </row>
    <row r="189" spans="2:105" ht="15.95" customHeight="1">
      <c r="B189" s="29">
        <v>115</v>
      </c>
      <c r="C189" s="26" t="s">
        <v>373</v>
      </c>
      <c r="D189" s="30" t="s">
        <v>368</v>
      </c>
      <c r="E189" s="183" t="s">
        <v>374</v>
      </c>
      <c r="F189" s="132">
        <f>SUM(F188+VLOOKUP(E188,'변수 타입'!$B$5:$E$14,3,FALSE))</f>
        <v>1488</v>
      </c>
      <c r="G189" s="221" t="s">
        <v>704</v>
      </c>
      <c r="H189" s="183" t="str">
        <f>VLOOKUP(E189,'변수 타입'!$B$5:$E$14,2,FALSE)</f>
        <v>int</v>
      </c>
      <c r="I189" s="222" t="s">
        <v>705</v>
      </c>
      <c r="J189" s="42"/>
      <c r="K189" s="35" t="s">
        <v>719</v>
      </c>
      <c r="L189" s="35"/>
      <c r="M189" s="35"/>
      <c r="N189" s="35"/>
      <c r="O189" s="35"/>
      <c r="P189" s="35"/>
      <c r="Q189" s="35"/>
      <c r="R189" s="35"/>
      <c r="S189" s="35"/>
      <c r="T189" s="35"/>
      <c r="U189" s="35"/>
      <c r="V189" s="35"/>
      <c r="W189" s="35"/>
      <c r="X189" s="35"/>
      <c r="Y189" s="35"/>
      <c r="Z189" s="35"/>
      <c r="AA189" s="35"/>
      <c r="AB189" s="35"/>
      <c r="AC189" s="35"/>
      <c r="AD189" s="35"/>
      <c r="AE189" s="35"/>
      <c r="AF189" s="35"/>
      <c r="AG189" s="35"/>
      <c r="AH189" s="35"/>
      <c r="AI189" s="35"/>
      <c r="AJ189" s="35"/>
      <c r="AK189" s="35"/>
      <c r="AL189" s="35"/>
      <c r="AM189" s="35"/>
      <c r="AN189" s="35"/>
      <c r="AO189" s="35"/>
      <c r="AP189" s="35"/>
      <c r="AQ189" s="35"/>
      <c r="AR189" s="35"/>
      <c r="AS189" s="35"/>
      <c r="AT189" s="35"/>
      <c r="AU189" s="35"/>
      <c r="AV189" s="35"/>
      <c r="AW189" s="35"/>
      <c r="AX189" s="35"/>
      <c r="AY189" s="35"/>
      <c r="AZ189" s="35"/>
      <c r="BA189" s="35"/>
      <c r="BB189" s="35"/>
      <c r="BC189" s="35"/>
      <c r="BD189" s="35"/>
      <c r="BE189" s="35"/>
      <c r="BF189" s="35"/>
      <c r="BG189" s="35"/>
      <c r="BH189" s="35"/>
      <c r="BI189" s="35"/>
      <c r="BJ189" s="35"/>
      <c r="BK189" s="35"/>
      <c r="BL189" s="35"/>
      <c r="BM189" s="35"/>
      <c r="BN189" s="35"/>
      <c r="BO189" s="35"/>
      <c r="BP189" s="35"/>
      <c r="BQ189" s="35"/>
      <c r="BR189" s="35"/>
      <c r="BS189" s="35"/>
      <c r="BT189" s="35"/>
      <c r="BU189" s="35"/>
      <c r="BV189" s="35"/>
      <c r="BW189" s="35"/>
      <c r="BX189" s="35"/>
      <c r="BY189" s="35"/>
      <c r="BZ189" s="35"/>
      <c r="CA189" s="35"/>
      <c r="CB189" s="35"/>
      <c r="CC189" s="35"/>
      <c r="CD189" s="35"/>
      <c r="CE189" s="35"/>
      <c r="CF189" s="35"/>
      <c r="CG189" s="35"/>
      <c r="CH189" s="35"/>
      <c r="CI189" s="35"/>
      <c r="CJ189" s="35"/>
      <c r="CK189" s="35"/>
      <c r="CL189" s="35"/>
      <c r="CM189" s="35"/>
      <c r="CN189" s="35"/>
      <c r="CO189" s="35"/>
      <c r="CP189" s="35"/>
      <c r="CQ189" s="35"/>
      <c r="CR189" s="35"/>
      <c r="CS189" s="35"/>
      <c r="CT189" s="35"/>
      <c r="CU189" s="35"/>
      <c r="CV189" s="35"/>
      <c r="CW189" s="35"/>
      <c r="CX189" s="35"/>
      <c r="CY189" s="35"/>
      <c r="CZ189" s="35"/>
      <c r="DA189" s="35"/>
    </row>
    <row r="190" spans="2:105" ht="15.95" customHeight="1">
      <c r="B190" s="29">
        <v>116</v>
      </c>
      <c r="C190" s="26" t="s">
        <v>373</v>
      </c>
      <c r="D190" s="30" t="s">
        <v>368</v>
      </c>
      <c r="E190" s="58" t="s">
        <v>374</v>
      </c>
      <c r="F190" s="31">
        <f>SUM(F189+VLOOKUP(E189,'변수 타입'!$B$5:$E$14,3,FALSE))</f>
        <v>1492</v>
      </c>
      <c r="G190" s="2" t="s">
        <v>452</v>
      </c>
      <c r="H190" s="62" t="str">
        <f>VLOOKUP(E190,'변수 타입'!$B$5:$E$14,2,FALSE)</f>
        <v>int</v>
      </c>
      <c r="I190" s="92"/>
      <c r="J190" s="42"/>
      <c r="K190" s="35"/>
      <c r="L190" s="35"/>
      <c r="M190" s="35"/>
      <c r="N190" s="35"/>
      <c r="O190" s="35"/>
      <c r="P190" s="35"/>
      <c r="Q190" s="35"/>
      <c r="R190" s="35"/>
      <c r="S190" s="35"/>
      <c r="T190" s="35"/>
      <c r="U190" s="35"/>
      <c r="V190" s="35"/>
      <c r="W190" s="35"/>
      <c r="X190" s="35"/>
      <c r="Y190" s="35"/>
      <c r="Z190" s="35"/>
      <c r="AA190" s="35"/>
      <c r="AB190" s="35"/>
      <c r="AC190" s="35"/>
      <c r="AD190" s="35"/>
      <c r="AE190" s="35"/>
      <c r="AF190" s="35"/>
      <c r="AG190" s="35"/>
      <c r="AH190" s="35"/>
      <c r="AI190" s="35"/>
      <c r="AJ190" s="35"/>
      <c r="AK190" s="35"/>
      <c r="AL190" s="35"/>
      <c r="AM190" s="35"/>
      <c r="AN190" s="35"/>
      <c r="AO190" s="35"/>
      <c r="AP190" s="35"/>
      <c r="AQ190" s="35"/>
      <c r="AR190" s="35"/>
      <c r="AS190" s="35"/>
      <c r="AT190" s="35"/>
      <c r="AU190" s="35"/>
      <c r="AV190" s="35"/>
      <c r="AW190" s="35"/>
      <c r="AX190" s="35"/>
      <c r="AY190" s="35"/>
      <c r="AZ190" s="35"/>
      <c r="BA190" s="35"/>
      <c r="BB190" s="35"/>
      <c r="BC190" s="35"/>
      <c r="BD190" s="35"/>
      <c r="BE190" s="35"/>
      <c r="BF190" s="35"/>
      <c r="BG190" s="35"/>
      <c r="BH190" s="35"/>
      <c r="BI190" s="35"/>
      <c r="BJ190" s="35"/>
      <c r="BK190" s="35"/>
      <c r="BL190" s="35"/>
      <c r="BM190" s="35"/>
      <c r="BN190" s="35"/>
      <c r="BO190" s="35"/>
      <c r="BP190" s="35"/>
      <c r="BQ190" s="35"/>
      <c r="BR190" s="35"/>
      <c r="BS190" s="35"/>
      <c r="BT190" s="35"/>
      <c r="BU190" s="35"/>
      <c r="BV190" s="35"/>
      <c r="BW190" s="35"/>
      <c r="BX190" s="35"/>
      <c r="BY190" s="35"/>
      <c r="BZ190" s="35"/>
      <c r="CA190" s="35"/>
      <c r="CB190" s="35"/>
      <c r="CC190" s="35"/>
      <c r="CD190" s="35"/>
      <c r="CE190" s="35"/>
      <c r="CF190" s="35"/>
      <c r="CG190" s="35"/>
      <c r="CH190" s="35"/>
      <c r="CI190" s="35"/>
      <c r="CJ190" s="35"/>
      <c r="CK190" s="35"/>
      <c r="CL190" s="35"/>
      <c r="CM190" s="35"/>
      <c r="CN190" s="35"/>
      <c r="CO190" s="35"/>
      <c r="CP190" s="35"/>
      <c r="CQ190" s="35"/>
      <c r="CR190" s="35"/>
      <c r="CS190" s="35"/>
      <c r="CT190" s="35"/>
      <c r="CU190" s="35"/>
      <c r="CV190" s="35"/>
      <c r="CW190" s="35"/>
      <c r="CX190" s="35"/>
      <c r="CY190" s="35"/>
      <c r="CZ190" s="35"/>
      <c r="DA190" s="35"/>
    </row>
    <row r="191" spans="2:105" ht="15.95" customHeight="1">
      <c r="B191" s="29">
        <v>117</v>
      </c>
      <c r="C191" s="26" t="s">
        <v>373</v>
      </c>
      <c r="D191" s="30" t="s">
        <v>368</v>
      </c>
      <c r="E191" s="58" t="s">
        <v>374</v>
      </c>
      <c r="F191" s="31">
        <f>SUM(F190+VLOOKUP(E190,'변수 타입'!$B$5:$E$14,3,FALSE))</f>
        <v>1496</v>
      </c>
      <c r="G191" s="2" t="s">
        <v>452</v>
      </c>
      <c r="H191" s="62" t="str">
        <f>VLOOKUP(E191,'변수 타입'!$B$5:$E$14,2,FALSE)</f>
        <v>int</v>
      </c>
      <c r="I191" s="92"/>
      <c r="J191" s="42"/>
      <c r="K191" s="35"/>
      <c r="L191" s="35"/>
      <c r="M191" s="35"/>
      <c r="N191" s="35"/>
      <c r="O191" s="35"/>
      <c r="P191" s="35"/>
      <c r="Q191" s="35"/>
      <c r="R191" s="35"/>
      <c r="S191" s="35"/>
      <c r="T191" s="35"/>
      <c r="U191" s="35"/>
      <c r="V191" s="35"/>
      <c r="W191" s="35"/>
      <c r="X191" s="35"/>
      <c r="Y191" s="35"/>
      <c r="Z191" s="35"/>
      <c r="AA191" s="35"/>
      <c r="AB191" s="35"/>
      <c r="AC191" s="35"/>
      <c r="AD191" s="35"/>
      <c r="AE191" s="35"/>
      <c r="AF191" s="35"/>
      <c r="AG191" s="35"/>
      <c r="AH191" s="35"/>
      <c r="AI191" s="35"/>
      <c r="AJ191" s="35"/>
      <c r="AK191" s="35"/>
      <c r="AL191" s="35"/>
      <c r="AM191" s="35"/>
      <c r="AN191" s="35"/>
      <c r="AO191" s="35"/>
      <c r="AP191" s="35"/>
      <c r="AQ191" s="35"/>
      <c r="AR191" s="35"/>
      <c r="AS191" s="35"/>
      <c r="AT191" s="35"/>
      <c r="AU191" s="35"/>
      <c r="AV191" s="35"/>
      <c r="AW191" s="35"/>
      <c r="AX191" s="35"/>
      <c r="AY191" s="35"/>
      <c r="AZ191" s="35"/>
      <c r="BA191" s="35"/>
      <c r="BB191" s="35"/>
      <c r="BC191" s="35"/>
      <c r="BD191" s="35"/>
      <c r="BE191" s="35"/>
      <c r="BF191" s="35"/>
      <c r="BG191" s="35"/>
      <c r="BH191" s="35"/>
      <c r="BI191" s="35"/>
      <c r="BJ191" s="35"/>
      <c r="BK191" s="35"/>
      <c r="BL191" s="35"/>
      <c r="BM191" s="35"/>
      <c r="BN191" s="35"/>
      <c r="BO191" s="35"/>
      <c r="BP191" s="35"/>
      <c r="BQ191" s="35"/>
      <c r="BR191" s="35"/>
      <c r="BS191" s="35"/>
      <c r="BT191" s="35"/>
      <c r="BU191" s="35"/>
      <c r="BV191" s="35"/>
      <c r="BW191" s="35"/>
      <c r="BX191" s="35"/>
      <c r="BY191" s="35"/>
      <c r="BZ191" s="35"/>
      <c r="CA191" s="35"/>
      <c r="CB191" s="35"/>
      <c r="CC191" s="35"/>
      <c r="CD191" s="35"/>
      <c r="CE191" s="35"/>
      <c r="CF191" s="35"/>
      <c r="CG191" s="35"/>
      <c r="CH191" s="35"/>
      <c r="CI191" s="35"/>
      <c r="CJ191" s="35"/>
      <c r="CK191" s="35"/>
      <c r="CL191" s="35"/>
      <c r="CM191" s="35"/>
      <c r="CN191" s="35"/>
      <c r="CO191" s="35"/>
      <c r="CP191" s="35"/>
      <c r="CQ191" s="35"/>
      <c r="CR191" s="35"/>
      <c r="CS191" s="35"/>
      <c r="CT191" s="35"/>
      <c r="CU191" s="35"/>
      <c r="CV191" s="35"/>
      <c r="CW191" s="35"/>
      <c r="CX191" s="35"/>
      <c r="CY191" s="35"/>
      <c r="CZ191" s="35"/>
      <c r="DA191" s="35"/>
    </row>
    <row r="192" spans="2:105" ht="15.95" customHeight="1">
      <c r="B192" s="29">
        <v>118</v>
      </c>
      <c r="C192" s="26" t="s">
        <v>373</v>
      </c>
      <c r="D192" s="30" t="s">
        <v>368</v>
      </c>
      <c r="E192" s="58" t="s">
        <v>374</v>
      </c>
      <c r="F192" s="31">
        <f>SUM(F191+VLOOKUP(E191,'변수 타입'!$B$5:$E$14,3,FALSE))</f>
        <v>1500</v>
      </c>
      <c r="G192" s="2" t="s">
        <v>452</v>
      </c>
      <c r="H192" s="62" t="str">
        <f>VLOOKUP(E192,'변수 타입'!$B$5:$E$14,2,FALSE)</f>
        <v>int</v>
      </c>
      <c r="I192" s="92"/>
      <c r="J192" s="42"/>
      <c r="K192" s="35"/>
      <c r="L192" s="35"/>
      <c r="M192" s="35"/>
      <c r="N192" s="35"/>
      <c r="O192" s="35"/>
      <c r="P192" s="35"/>
      <c r="Q192" s="35"/>
      <c r="R192" s="35"/>
      <c r="S192" s="35"/>
      <c r="T192" s="35"/>
      <c r="U192" s="35"/>
      <c r="V192" s="35"/>
      <c r="W192" s="35"/>
      <c r="X192" s="35"/>
      <c r="Y192" s="35"/>
      <c r="Z192" s="35"/>
      <c r="AA192" s="35"/>
      <c r="AB192" s="35"/>
      <c r="AC192" s="35"/>
      <c r="AD192" s="35"/>
      <c r="AE192" s="35"/>
      <c r="AF192" s="35"/>
      <c r="AG192" s="35"/>
      <c r="AH192" s="35"/>
      <c r="AI192" s="35"/>
      <c r="AJ192" s="35"/>
      <c r="AK192" s="35"/>
      <c r="AL192" s="35"/>
      <c r="AM192" s="35"/>
      <c r="AN192" s="35"/>
      <c r="AO192" s="35"/>
      <c r="AP192" s="35"/>
      <c r="AQ192" s="35"/>
      <c r="AR192" s="35"/>
      <c r="AS192" s="35"/>
      <c r="AT192" s="35"/>
      <c r="AU192" s="35"/>
      <c r="AV192" s="35"/>
      <c r="AW192" s="35"/>
      <c r="AX192" s="35"/>
      <c r="AY192" s="35"/>
      <c r="AZ192" s="35"/>
      <c r="BA192" s="35"/>
      <c r="BB192" s="35"/>
      <c r="BC192" s="35"/>
      <c r="BD192" s="35"/>
      <c r="BE192" s="35"/>
      <c r="BF192" s="35"/>
      <c r="BG192" s="35"/>
      <c r="BH192" s="35"/>
      <c r="BI192" s="35"/>
      <c r="BJ192" s="35"/>
      <c r="BK192" s="35"/>
      <c r="BL192" s="35"/>
      <c r="BM192" s="35"/>
      <c r="BN192" s="35"/>
      <c r="BO192" s="35"/>
      <c r="BP192" s="35"/>
      <c r="BQ192" s="35"/>
      <c r="BR192" s="35"/>
      <c r="BS192" s="35"/>
      <c r="BT192" s="35"/>
      <c r="BU192" s="35"/>
      <c r="BV192" s="35"/>
      <c r="BW192" s="35"/>
      <c r="BX192" s="35"/>
      <c r="BY192" s="35"/>
      <c r="BZ192" s="35"/>
      <c r="CA192" s="35"/>
      <c r="CB192" s="35"/>
      <c r="CC192" s="35"/>
      <c r="CD192" s="35"/>
      <c r="CE192" s="35"/>
      <c r="CF192" s="35"/>
      <c r="CG192" s="35"/>
      <c r="CH192" s="35"/>
      <c r="CI192" s="35"/>
      <c r="CJ192" s="35"/>
      <c r="CK192" s="35"/>
      <c r="CL192" s="35"/>
      <c r="CM192" s="35"/>
      <c r="CN192" s="35"/>
      <c r="CO192" s="35"/>
      <c r="CP192" s="35"/>
      <c r="CQ192" s="35"/>
      <c r="CR192" s="35"/>
      <c r="CS192" s="35"/>
      <c r="CT192" s="35"/>
      <c r="CU192" s="35"/>
      <c r="CV192" s="35"/>
      <c r="CW192" s="35"/>
      <c r="CX192" s="35"/>
      <c r="CY192" s="35"/>
      <c r="CZ192" s="35"/>
      <c r="DA192" s="35"/>
    </row>
    <row r="193" spans="2:105" ht="15.95" customHeight="1">
      <c r="B193" s="29">
        <v>119</v>
      </c>
      <c r="C193" s="26" t="s">
        <v>373</v>
      </c>
      <c r="D193" s="30" t="s">
        <v>368</v>
      </c>
      <c r="E193" s="58" t="s">
        <v>374</v>
      </c>
      <c r="F193" s="31">
        <f>SUM(F192+VLOOKUP(E192,'변수 타입'!$B$5:$E$14,3,FALSE))</f>
        <v>1504</v>
      </c>
      <c r="G193" s="2" t="s">
        <v>452</v>
      </c>
      <c r="H193" s="62" t="str">
        <f>VLOOKUP(E193,'변수 타입'!$B$5:$E$14,2,FALSE)</f>
        <v>int</v>
      </c>
      <c r="I193" s="92"/>
      <c r="J193" s="42"/>
      <c r="K193" s="35"/>
      <c r="L193" s="35"/>
      <c r="M193" s="35"/>
      <c r="N193" s="35"/>
      <c r="O193" s="35"/>
      <c r="P193" s="35"/>
      <c r="Q193" s="35"/>
      <c r="R193" s="35"/>
      <c r="S193" s="35"/>
      <c r="T193" s="35"/>
      <c r="U193" s="35"/>
      <c r="V193" s="35"/>
      <c r="W193" s="35"/>
      <c r="X193" s="35"/>
      <c r="Y193" s="35"/>
      <c r="Z193" s="35"/>
      <c r="AA193" s="35"/>
      <c r="AB193" s="35"/>
      <c r="AC193" s="35"/>
      <c r="AD193" s="35"/>
      <c r="AE193" s="35"/>
      <c r="AF193" s="35"/>
      <c r="AG193" s="35"/>
      <c r="AH193" s="35"/>
      <c r="AI193" s="35"/>
      <c r="AJ193" s="35"/>
      <c r="AK193" s="35"/>
      <c r="AL193" s="35"/>
      <c r="AM193" s="35"/>
      <c r="AN193" s="35"/>
      <c r="AO193" s="35"/>
      <c r="AP193" s="35"/>
      <c r="AQ193" s="35"/>
      <c r="AR193" s="35"/>
      <c r="AS193" s="35"/>
      <c r="AT193" s="35"/>
      <c r="AU193" s="35"/>
      <c r="AV193" s="35"/>
      <c r="AW193" s="35"/>
      <c r="AX193" s="35"/>
      <c r="AY193" s="35"/>
      <c r="AZ193" s="35"/>
      <c r="BA193" s="35"/>
      <c r="BB193" s="35"/>
      <c r="BC193" s="35"/>
      <c r="BD193" s="35"/>
      <c r="BE193" s="35"/>
      <c r="BF193" s="35"/>
      <c r="BG193" s="35"/>
      <c r="BH193" s="35"/>
      <c r="BI193" s="35"/>
      <c r="BJ193" s="35"/>
      <c r="BK193" s="35"/>
      <c r="BL193" s="35"/>
      <c r="BM193" s="35"/>
      <c r="BN193" s="35"/>
      <c r="BO193" s="35"/>
      <c r="BP193" s="35"/>
      <c r="BQ193" s="35"/>
      <c r="BR193" s="35"/>
      <c r="BS193" s="35"/>
      <c r="BT193" s="35"/>
      <c r="BU193" s="35"/>
      <c r="BV193" s="35"/>
      <c r="BW193" s="35"/>
      <c r="BX193" s="35"/>
      <c r="BY193" s="35"/>
      <c r="BZ193" s="35"/>
      <c r="CA193" s="35"/>
      <c r="CB193" s="35"/>
      <c r="CC193" s="35"/>
      <c r="CD193" s="35"/>
      <c r="CE193" s="35"/>
      <c r="CF193" s="35"/>
      <c r="CG193" s="35"/>
      <c r="CH193" s="35"/>
      <c r="CI193" s="35"/>
      <c r="CJ193" s="35"/>
      <c r="CK193" s="35"/>
      <c r="CL193" s="35"/>
      <c r="CM193" s="35"/>
      <c r="CN193" s="35"/>
      <c r="CO193" s="35"/>
      <c r="CP193" s="35"/>
      <c r="CQ193" s="35"/>
      <c r="CR193" s="35"/>
      <c r="CS193" s="35"/>
      <c r="CT193" s="35"/>
      <c r="CU193" s="35"/>
      <c r="CV193" s="35"/>
      <c r="CW193" s="35"/>
      <c r="CX193" s="35"/>
      <c r="CY193" s="35"/>
      <c r="CZ193" s="35"/>
      <c r="DA193" s="35"/>
    </row>
    <row r="194" spans="2:105" ht="15.95" customHeight="1">
      <c r="B194" s="29">
        <v>120</v>
      </c>
      <c r="C194" s="26" t="s">
        <v>373</v>
      </c>
      <c r="D194" s="30" t="s">
        <v>368</v>
      </c>
      <c r="E194" s="58" t="s">
        <v>374</v>
      </c>
      <c r="F194" s="31">
        <f>SUM(F193+VLOOKUP(E193,'변수 타입'!$B$5:$E$14,3,FALSE))</f>
        <v>1508</v>
      </c>
      <c r="G194" s="2" t="s">
        <v>452</v>
      </c>
      <c r="H194" s="62" t="str">
        <f>VLOOKUP(E194,'변수 타입'!$B$5:$E$14,2,FALSE)</f>
        <v>int</v>
      </c>
      <c r="I194" s="92"/>
      <c r="J194" s="42"/>
      <c r="K194" s="35"/>
      <c r="L194" s="35"/>
      <c r="M194" s="35"/>
      <c r="N194" s="35"/>
      <c r="O194" s="35"/>
      <c r="P194" s="35"/>
      <c r="Q194" s="35"/>
      <c r="R194" s="35"/>
      <c r="S194" s="35"/>
      <c r="T194" s="35"/>
      <c r="U194" s="35"/>
      <c r="V194" s="35"/>
      <c r="W194" s="35"/>
      <c r="X194" s="35"/>
      <c r="Y194" s="35"/>
      <c r="Z194" s="35"/>
      <c r="AA194" s="35"/>
      <c r="AB194" s="35"/>
      <c r="AC194" s="35"/>
      <c r="AD194" s="35"/>
      <c r="AE194" s="35"/>
      <c r="AF194" s="35"/>
      <c r="AG194" s="35"/>
      <c r="AH194" s="35"/>
      <c r="AI194" s="35"/>
      <c r="AJ194" s="35"/>
      <c r="AK194" s="35"/>
      <c r="AL194" s="35"/>
      <c r="AM194" s="35"/>
      <c r="AN194" s="35"/>
      <c r="AO194" s="35"/>
      <c r="AP194" s="35"/>
      <c r="AQ194" s="35"/>
      <c r="AR194" s="35"/>
      <c r="AS194" s="35"/>
      <c r="AT194" s="35"/>
      <c r="AU194" s="35"/>
      <c r="AV194" s="35"/>
      <c r="AW194" s="35"/>
      <c r="AX194" s="35"/>
      <c r="AY194" s="35"/>
      <c r="AZ194" s="35"/>
      <c r="BA194" s="35"/>
      <c r="BB194" s="35"/>
      <c r="BC194" s="35"/>
      <c r="BD194" s="35"/>
      <c r="BE194" s="35"/>
      <c r="BF194" s="35"/>
      <c r="BG194" s="35"/>
      <c r="BH194" s="35"/>
      <c r="BI194" s="35"/>
      <c r="BJ194" s="35"/>
      <c r="BK194" s="35"/>
      <c r="BL194" s="35"/>
      <c r="BM194" s="35"/>
      <c r="BN194" s="35"/>
      <c r="BO194" s="35"/>
      <c r="BP194" s="35"/>
      <c r="BQ194" s="35"/>
      <c r="BR194" s="35"/>
      <c r="BS194" s="35"/>
      <c r="BT194" s="35"/>
      <c r="BU194" s="35"/>
      <c r="BV194" s="35"/>
      <c r="BW194" s="35"/>
      <c r="BX194" s="35"/>
      <c r="BY194" s="35"/>
      <c r="BZ194" s="35"/>
      <c r="CA194" s="35"/>
      <c r="CB194" s="35"/>
      <c r="CC194" s="35"/>
      <c r="CD194" s="35"/>
      <c r="CE194" s="35"/>
      <c r="CF194" s="35"/>
      <c r="CG194" s="35"/>
      <c r="CH194" s="35"/>
      <c r="CI194" s="35"/>
      <c r="CJ194" s="35"/>
      <c r="CK194" s="35"/>
      <c r="CL194" s="35"/>
      <c r="CM194" s="35"/>
      <c r="CN194" s="35"/>
      <c r="CO194" s="35"/>
      <c r="CP194" s="35"/>
      <c r="CQ194" s="35"/>
      <c r="CR194" s="35"/>
      <c r="CS194" s="35"/>
      <c r="CT194" s="35"/>
      <c r="CU194" s="35"/>
      <c r="CV194" s="35"/>
      <c r="CW194" s="35"/>
      <c r="CX194" s="35"/>
      <c r="CY194" s="35"/>
      <c r="CZ194" s="35"/>
      <c r="DA194" s="35"/>
    </row>
  </sheetData>
  <mergeCells count="4">
    <mergeCell ref="D13:E13"/>
    <mergeCell ref="D74:E74"/>
    <mergeCell ref="D8:E8"/>
    <mergeCell ref="B2:G5"/>
  </mergeCells>
  <phoneticPr fontId="1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'변수 타입'!$B$5:$B$14</xm:f>
          </x14:formula1>
          <xm:sqref>E9:E12 E14:E73 E75:E194</xm:sqref>
        </x14:dataValidation>
        <x14:dataValidation type="list" allowBlank="1" showInputMessage="1" showErrorMessage="1">
          <x14:formula1>
            <xm:f>'변수 타입'!$B$17:$B$18</xm:f>
          </x14:formula1>
          <xm:sqref>D14:D73 D75:D194 D9:D12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DH194"/>
  <sheetViews>
    <sheetView workbookViewId="0">
      <pane ySplit="7" topLeftCell="A26" activePane="bottomLeft" state="frozen"/>
      <selection pane="bottomLeft" activeCell="G22" sqref="G22"/>
    </sheetView>
  </sheetViews>
  <sheetFormatPr defaultColWidth="9" defaultRowHeight="15.95" customHeight="1"/>
  <cols>
    <col min="1" max="2" width="5.625" style="33" customWidth="1"/>
    <col min="3" max="3" width="13.625" style="33" customWidth="1"/>
    <col min="4" max="4" width="8.625" style="33" customWidth="1"/>
    <col min="5" max="5" width="10.625" style="59" customWidth="1"/>
    <col min="6" max="6" width="7.625" style="33" customWidth="1"/>
    <col min="7" max="7" width="40.625" style="33" customWidth="1"/>
    <col min="8" max="8" width="10.625" style="59" customWidth="1"/>
    <col min="9" max="9" width="50.625" style="33" customWidth="1"/>
    <col min="10" max="10" width="15.625" style="33" customWidth="1"/>
    <col min="11" max="11" width="9" style="33"/>
    <col min="12" max="12" width="25" style="33" bestFit="1" customWidth="1"/>
    <col min="13" max="16384" width="9" style="33"/>
  </cols>
  <sheetData>
    <row r="1" spans="1:112" s="16" customFormat="1" ht="15.95" customHeight="1">
      <c r="A1" s="13"/>
      <c r="B1" s="13"/>
      <c r="E1" s="64"/>
      <c r="H1" s="64"/>
    </row>
    <row r="2" spans="1:112" s="16" customFormat="1" ht="15.95" customHeight="1">
      <c r="A2" s="13"/>
      <c r="B2" s="455" t="s">
        <v>444</v>
      </c>
      <c r="C2" s="455"/>
      <c r="D2" s="455"/>
      <c r="E2" s="455"/>
      <c r="F2" s="455"/>
      <c r="G2" s="456"/>
      <c r="H2" s="46" t="s">
        <v>502</v>
      </c>
      <c r="I2" s="134" t="s">
        <v>503</v>
      </c>
    </row>
    <row r="3" spans="1:112" ht="15.95" customHeight="1">
      <c r="B3" s="455"/>
      <c r="C3" s="455"/>
      <c r="D3" s="455"/>
      <c r="E3" s="455"/>
      <c r="F3" s="455"/>
      <c r="G3" s="456"/>
      <c r="H3" s="46" t="s">
        <v>289</v>
      </c>
      <c r="I3" s="134" t="s">
        <v>497</v>
      </c>
    </row>
    <row r="4" spans="1:112" ht="15.95" customHeight="1">
      <c r="B4" s="455"/>
      <c r="C4" s="455"/>
      <c r="D4" s="455"/>
      <c r="E4" s="455"/>
      <c r="F4" s="455"/>
      <c r="G4" s="456"/>
      <c r="H4" s="46" t="s">
        <v>290</v>
      </c>
      <c r="I4" s="47"/>
    </row>
    <row r="5" spans="1:112" ht="15.95" customHeight="1">
      <c r="B5" s="455"/>
      <c r="C5" s="455"/>
      <c r="D5" s="455"/>
      <c r="E5" s="455"/>
      <c r="F5" s="455"/>
      <c r="G5" s="456"/>
      <c r="H5" s="46" t="s">
        <v>412</v>
      </c>
      <c r="I5" s="47">
        <v>1071</v>
      </c>
    </row>
    <row r="6" spans="1:112" s="14" customFormat="1" ht="15.95" customHeight="1" thickBot="1">
      <c r="B6" s="15"/>
      <c r="E6" s="17"/>
      <c r="H6" s="17"/>
    </row>
    <row r="7" spans="1:112" s="32" customFormat="1" ht="32.1" customHeight="1" thickBot="1">
      <c r="A7" s="74"/>
      <c r="B7" s="52" t="s">
        <v>388</v>
      </c>
      <c r="C7" s="52" t="s">
        <v>352</v>
      </c>
      <c r="D7" s="53" t="s">
        <v>351</v>
      </c>
      <c r="E7" s="54" t="s">
        <v>378</v>
      </c>
      <c r="F7" s="54" t="s">
        <v>380</v>
      </c>
      <c r="G7" s="54" t="s">
        <v>382</v>
      </c>
      <c r="H7" s="54" t="s">
        <v>376</v>
      </c>
      <c r="I7" s="54" t="s">
        <v>384</v>
      </c>
      <c r="J7" s="89" t="s">
        <v>91</v>
      </c>
    </row>
    <row r="8" spans="1:112" ht="15.95" customHeight="1" thickTop="1" thickBot="1">
      <c r="B8" s="70"/>
      <c r="C8" s="70"/>
      <c r="D8" s="452" t="s">
        <v>423</v>
      </c>
      <c r="E8" s="452"/>
      <c r="F8" s="82">
        <v>0</v>
      </c>
      <c r="G8" s="73"/>
      <c r="H8" s="71"/>
      <c r="I8" s="73"/>
      <c r="J8" s="72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5"/>
      <c r="AJ8" s="35"/>
      <c r="AK8" s="35"/>
      <c r="AL8" s="35"/>
      <c r="AM8" s="35"/>
      <c r="AN8" s="35"/>
      <c r="AO8" s="35"/>
      <c r="AP8" s="35"/>
      <c r="AQ8" s="35"/>
      <c r="AR8" s="35"/>
      <c r="AS8" s="35"/>
      <c r="AT8" s="35"/>
      <c r="AU8" s="35"/>
      <c r="AV8" s="35"/>
      <c r="AW8" s="35"/>
      <c r="AX8" s="35"/>
      <c r="AY8" s="35"/>
      <c r="AZ8" s="35"/>
      <c r="BA8" s="35"/>
      <c r="BB8" s="35"/>
      <c r="BC8" s="35"/>
      <c r="BD8" s="35"/>
      <c r="BE8" s="35"/>
      <c r="BF8" s="35"/>
      <c r="BG8" s="35"/>
      <c r="BH8" s="35"/>
      <c r="BI8" s="35"/>
      <c r="BJ8" s="35"/>
      <c r="BK8" s="35"/>
      <c r="BL8" s="35"/>
      <c r="BM8" s="35"/>
      <c r="BN8" s="35"/>
      <c r="BO8" s="35"/>
      <c r="BP8" s="35"/>
      <c r="BQ8" s="35"/>
      <c r="BR8" s="35"/>
      <c r="BS8" s="35"/>
      <c r="BT8" s="35"/>
      <c r="BU8" s="35"/>
      <c r="BV8" s="35"/>
      <c r="BW8" s="35"/>
      <c r="BX8" s="35"/>
      <c r="BY8" s="35"/>
      <c r="BZ8" s="35"/>
      <c r="CA8" s="35"/>
      <c r="CB8" s="35"/>
      <c r="CC8" s="35"/>
      <c r="CD8" s="35"/>
      <c r="CE8" s="35"/>
      <c r="CF8" s="35"/>
      <c r="CG8" s="35"/>
      <c r="CH8" s="35"/>
      <c r="CI8" s="35"/>
      <c r="CJ8" s="35"/>
      <c r="CK8" s="35"/>
      <c r="CL8" s="35"/>
      <c r="CM8" s="35"/>
      <c r="CN8" s="35"/>
      <c r="CO8" s="35"/>
      <c r="CP8" s="35"/>
      <c r="CQ8" s="35"/>
      <c r="CR8" s="35"/>
      <c r="CS8" s="35"/>
      <c r="CT8" s="35"/>
      <c r="CU8" s="35"/>
      <c r="CV8" s="35"/>
      <c r="CW8" s="35"/>
      <c r="CX8" s="35"/>
      <c r="CY8" s="35"/>
      <c r="CZ8" s="35"/>
      <c r="DA8" s="35"/>
      <c r="DB8" s="35"/>
      <c r="DC8" s="35"/>
      <c r="DD8" s="35"/>
      <c r="DE8" s="35"/>
      <c r="DF8" s="35"/>
      <c r="DG8" s="35"/>
      <c r="DH8" s="35"/>
    </row>
    <row r="9" spans="1:112" ht="15.95" customHeight="1">
      <c r="B9" s="29">
        <v>1</v>
      </c>
      <c r="C9" s="30"/>
      <c r="D9" s="30" t="s">
        <v>442</v>
      </c>
      <c r="E9" s="58" t="s">
        <v>348</v>
      </c>
      <c r="F9" s="31">
        <f>F8</f>
        <v>0</v>
      </c>
      <c r="G9" s="3" t="s">
        <v>491</v>
      </c>
      <c r="H9" s="62" t="str">
        <f>VLOOKUP(E9,'변수 타입'!$B$5:$E$14,2,FALSE)</f>
        <v>string</v>
      </c>
      <c r="I9" s="99" t="s">
        <v>357</v>
      </c>
      <c r="J9" s="104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5"/>
      <c r="AD9" s="35"/>
      <c r="AE9" s="35"/>
      <c r="AF9" s="35"/>
      <c r="AG9" s="35"/>
      <c r="AH9" s="35"/>
      <c r="AI9" s="35"/>
      <c r="AJ9" s="35"/>
      <c r="AK9" s="35"/>
      <c r="AL9" s="35"/>
      <c r="AM9" s="35"/>
      <c r="AN9" s="35"/>
      <c r="AO9" s="35"/>
      <c r="AP9" s="35"/>
      <c r="AQ9" s="35"/>
      <c r="AR9" s="35"/>
      <c r="AS9" s="35"/>
      <c r="AT9" s="35"/>
      <c r="AU9" s="35"/>
      <c r="AV9" s="35"/>
      <c r="AW9" s="35"/>
      <c r="AX9" s="35"/>
      <c r="AY9" s="35"/>
      <c r="AZ9" s="35"/>
      <c r="BA9" s="35"/>
      <c r="BB9" s="35"/>
      <c r="BC9" s="35"/>
      <c r="BD9" s="35"/>
      <c r="BE9" s="35"/>
      <c r="BF9" s="35"/>
      <c r="BG9" s="35"/>
      <c r="BH9" s="35"/>
      <c r="BI9" s="35"/>
      <c r="BJ9" s="35"/>
      <c r="BK9" s="35"/>
      <c r="BL9" s="35"/>
      <c r="BM9" s="35"/>
      <c r="BN9" s="35"/>
      <c r="BO9" s="35"/>
      <c r="BP9" s="35"/>
      <c r="BQ9" s="35"/>
      <c r="BR9" s="35"/>
      <c r="BS9" s="35"/>
      <c r="BT9" s="35"/>
      <c r="BU9" s="35"/>
      <c r="BV9" s="35"/>
      <c r="BW9" s="35"/>
      <c r="BX9" s="35"/>
      <c r="BY9" s="35"/>
      <c r="BZ9" s="35"/>
      <c r="CA9" s="35"/>
      <c r="CB9" s="35"/>
      <c r="CC9" s="35"/>
      <c r="CD9" s="35"/>
      <c r="CE9" s="35"/>
      <c r="CF9" s="35"/>
      <c r="CG9" s="35"/>
      <c r="CH9" s="35"/>
      <c r="CI9" s="35"/>
      <c r="CJ9" s="35"/>
      <c r="CK9" s="35"/>
      <c r="CL9" s="35"/>
      <c r="CM9" s="35"/>
      <c r="CN9" s="35"/>
      <c r="CO9" s="35"/>
      <c r="CP9" s="35"/>
      <c r="CQ9" s="35"/>
      <c r="CR9" s="35"/>
      <c r="CS9" s="35"/>
      <c r="CT9" s="35"/>
      <c r="CU9" s="35"/>
      <c r="CV9" s="35"/>
      <c r="CW9" s="35"/>
      <c r="CX9" s="35"/>
      <c r="CY9" s="35"/>
      <c r="CZ9" s="35"/>
      <c r="DA9" s="35"/>
      <c r="DB9" s="35"/>
      <c r="DC9" s="35"/>
      <c r="DD9" s="35"/>
      <c r="DE9" s="35"/>
      <c r="DF9" s="35"/>
      <c r="DG9" s="35"/>
      <c r="DH9" s="35"/>
    </row>
    <row r="10" spans="1:112" ht="15.95" customHeight="1">
      <c r="B10" s="29">
        <v>2</v>
      </c>
      <c r="C10" s="26"/>
      <c r="D10" s="30" t="s">
        <v>442</v>
      </c>
      <c r="E10" s="58" t="s">
        <v>348</v>
      </c>
      <c r="F10" s="31">
        <f>SUM(F9+VLOOKUP(E9,'변수 타입'!$B$5:$E$14,3,FALSE))</f>
        <v>256</v>
      </c>
      <c r="G10" s="2" t="s">
        <v>449</v>
      </c>
      <c r="H10" s="62" t="str">
        <f>VLOOKUP(E10,'변수 타입'!$B$5:$E$14,2,FALSE)</f>
        <v>string</v>
      </c>
      <c r="I10" s="99" t="s">
        <v>450</v>
      </c>
      <c r="J10" s="42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M10" s="35"/>
      <c r="AN10" s="35"/>
      <c r="AO10" s="35"/>
      <c r="AP10" s="35"/>
      <c r="AQ10" s="35"/>
      <c r="AR10" s="35"/>
      <c r="AS10" s="35"/>
      <c r="AT10" s="35"/>
      <c r="AU10" s="35"/>
      <c r="AV10" s="35"/>
      <c r="AW10" s="35"/>
      <c r="AX10" s="35"/>
      <c r="AY10" s="35"/>
      <c r="AZ10" s="35"/>
      <c r="BA10" s="35"/>
      <c r="BB10" s="35"/>
      <c r="BC10" s="35"/>
      <c r="BD10" s="35"/>
      <c r="BE10" s="35"/>
      <c r="BF10" s="35"/>
      <c r="BG10" s="35"/>
      <c r="BH10" s="35"/>
      <c r="BI10" s="35"/>
      <c r="BJ10" s="35"/>
      <c r="BK10" s="35"/>
      <c r="BL10" s="35"/>
      <c r="BM10" s="35"/>
      <c r="BN10" s="35"/>
      <c r="BO10" s="35"/>
      <c r="BP10" s="35"/>
      <c r="BQ10" s="35"/>
      <c r="BR10" s="35"/>
      <c r="BS10" s="35"/>
      <c r="BT10" s="35"/>
      <c r="BU10" s="35"/>
      <c r="BV10" s="35"/>
      <c r="BW10" s="35"/>
      <c r="BX10" s="35"/>
      <c r="BY10" s="35"/>
      <c r="BZ10" s="35"/>
      <c r="CA10" s="35"/>
      <c r="CB10" s="35"/>
      <c r="CC10" s="35"/>
      <c r="CD10" s="35"/>
      <c r="CE10" s="35"/>
      <c r="CF10" s="35"/>
      <c r="CG10" s="35"/>
      <c r="CH10" s="35"/>
      <c r="CI10" s="35"/>
      <c r="CJ10" s="35"/>
      <c r="CK10" s="35"/>
      <c r="CL10" s="35"/>
      <c r="CM10" s="35"/>
      <c r="CN10" s="35"/>
      <c r="CO10" s="35"/>
      <c r="CP10" s="35"/>
      <c r="CQ10" s="35"/>
      <c r="CR10" s="35"/>
      <c r="CS10" s="35"/>
      <c r="CT10" s="35"/>
      <c r="CU10" s="35"/>
      <c r="CV10" s="35"/>
      <c r="CW10" s="35"/>
      <c r="CX10" s="35"/>
      <c r="CY10" s="35"/>
      <c r="CZ10" s="35"/>
      <c r="DA10" s="35"/>
      <c r="DB10" s="35"/>
      <c r="DC10" s="35"/>
      <c r="DD10" s="35"/>
      <c r="DE10" s="35"/>
      <c r="DF10" s="35"/>
      <c r="DG10" s="35"/>
      <c r="DH10" s="35"/>
    </row>
    <row r="11" spans="1:112" ht="15.95" customHeight="1">
      <c r="B11" s="29">
        <v>3</v>
      </c>
      <c r="C11" s="26"/>
      <c r="D11" s="30" t="s">
        <v>442</v>
      </c>
      <c r="E11" s="58" t="s">
        <v>348</v>
      </c>
      <c r="F11" s="31">
        <f>SUM(F10+VLOOKUP(E10,'변수 타입'!$B$5:$E$14,3,FALSE))</f>
        <v>512</v>
      </c>
      <c r="G11" s="6" t="s">
        <v>452</v>
      </c>
      <c r="H11" s="62" t="str">
        <f>VLOOKUP(E11,'변수 타입'!$B$5:$E$14,2,FALSE)</f>
        <v>string</v>
      </c>
      <c r="I11" s="92"/>
      <c r="J11" s="42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M11" s="35"/>
      <c r="AN11" s="35"/>
      <c r="AO11" s="35"/>
      <c r="AP11" s="35"/>
      <c r="AQ11" s="35"/>
      <c r="AR11" s="35"/>
      <c r="AS11" s="35"/>
      <c r="AT11" s="35"/>
      <c r="AU11" s="35"/>
      <c r="AV11" s="35"/>
      <c r="AW11" s="35"/>
      <c r="AX11" s="35"/>
      <c r="AY11" s="35"/>
      <c r="AZ11" s="35"/>
      <c r="BA11" s="35"/>
      <c r="BB11" s="35"/>
      <c r="BC11" s="35"/>
      <c r="BD11" s="35"/>
      <c r="BE11" s="35"/>
      <c r="BF11" s="35"/>
      <c r="BG11" s="35"/>
      <c r="BH11" s="35"/>
      <c r="BI11" s="35"/>
      <c r="BJ11" s="35"/>
      <c r="BK11" s="35"/>
      <c r="BL11" s="35"/>
      <c r="BM11" s="35"/>
      <c r="BN11" s="35"/>
      <c r="BO11" s="35"/>
      <c r="BP11" s="35"/>
      <c r="BQ11" s="35"/>
      <c r="BR11" s="35"/>
      <c r="BS11" s="35"/>
      <c r="BT11" s="35"/>
      <c r="BU11" s="35"/>
      <c r="BV11" s="35"/>
      <c r="BW11" s="35"/>
      <c r="BX11" s="35"/>
      <c r="BY11" s="35"/>
      <c r="BZ11" s="35"/>
      <c r="CA11" s="35"/>
      <c r="CB11" s="35"/>
      <c r="CC11" s="35"/>
      <c r="CD11" s="35"/>
      <c r="CE11" s="35"/>
      <c r="CF11" s="35"/>
      <c r="CG11" s="35"/>
      <c r="CH11" s="35"/>
      <c r="CI11" s="35"/>
      <c r="CJ11" s="35"/>
      <c r="CK11" s="35"/>
      <c r="CL11" s="35"/>
      <c r="CM11" s="35"/>
      <c r="CN11" s="35"/>
      <c r="CO11" s="35"/>
      <c r="CP11" s="35"/>
      <c r="CQ11" s="35"/>
      <c r="CR11" s="35"/>
      <c r="CS11" s="35"/>
      <c r="CT11" s="35"/>
      <c r="CU11" s="35"/>
      <c r="CV11" s="35"/>
      <c r="CW11" s="35"/>
      <c r="CX11" s="35"/>
      <c r="CY11" s="35"/>
      <c r="CZ11" s="35"/>
      <c r="DA11" s="35"/>
      <c r="DB11" s="35"/>
      <c r="DC11" s="35"/>
      <c r="DD11" s="35"/>
      <c r="DE11" s="35"/>
      <c r="DF11" s="35"/>
      <c r="DG11" s="35"/>
      <c r="DH11" s="35"/>
    </row>
    <row r="12" spans="1:112" ht="15.95" customHeight="1" thickBot="1">
      <c r="B12" s="105">
        <v>4</v>
      </c>
      <c r="C12" s="106"/>
      <c r="D12" s="106" t="s">
        <v>442</v>
      </c>
      <c r="E12" s="107" t="s">
        <v>348</v>
      </c>
      <c r="F12" s="108">
        <f>SUM(F11+VLOOKUP(E11,'변수 타입'!$B$5:$E$14,3,FALSE))</f>
        <v>768</v>
      </c>
      <c r="G12" s="113" t="s">
        <v>452</v>
      </c>
      <c r="H12" s="109" t="str">
        <f>VLOOKUP(E12,'변수 타입'!$B$5:$E$14,2,FALSE)</f>
        <v>string</v>
      </c>
      <c r="I12" s="110"/>
      <c r="J12" s="103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5"/>
      <c r="AJ12" s="35"/>
      <c r="AK12" s="35"/>
      <c r="AL12" s="35"/>
      <c r="AM12" s="35"/>
      <c r="AN12" s="35"/>
      <c r="AO12" s="35"/>
      <c r="AP12" s="35"/>
      <c r="AQ12" s="35"/>
      <c r="AR12" s="35"/>
      <c r="AS12" s="35"/>
      <c r="AT12" s="35"/>
      <c r="AU12" s="35"/>
      <c r="AV12" s="35"/>
      <c r="AW12" s="35"/>
      <c r="AX12" s="35"/>
      <c r="AY12" s="35"/>
      <c r="AZ12" s="35"/>
      <c r="BA12" s="35"/>
      <c r="BB12" s="35"/>
      <c r="BC12" s="35"/>
      <c r="BD12" s="35"/>
      <c r="BE12" s="35"/>
      <c r="BF12" s="35"/>
      <c r="BG12" s="35"/>
      <c r="BH12" s="35"/>
      <c r="BI12" s="35"/>
      <c r="BJ12" s="35"/>
      <c r="BK12" s="35"/>
      <c r="BL12" s="35"/>
      <c r="BM12" s="35"/>
      <c r="BN12" s="35"/>
      <c r="BO12" s="35"/>
      <c r="BP12" s="35"/>
      <c r="BQ12" s="35"/>
      <c r="BR12" s="35"/>
      <c r="BS12" s="35"/>
      <c r="BT12" s="35"/>
      <c r="BU12" s="35"/>
      <c r="BV12" s="35"/>
      <c r="BW12" s="35"/>
      <c r="BX12" s="35"/>
      <c r="BY12" s="35"/>
      <c r="BZ12" s="35"/>
      <c r="CA12" s="35"/>
      <c r="CB12" s="35"/>
      <c r="CC12" s="35"/>
      <c r="CD12" s="35"/>
      <c r="CE12" s="35"/>
      <c r="CF12" s="35"/>
      <c r="CG12" s="35"/>
      <c r="CH12" s="35"/>
      <c r="CI12" s="35"/>
      <c r="CJ12" s="35"/>
      <c r="CK12" s="35"/>
      <c r="CL12" s="35"/>
      <c r="CM12" s="35"/>
      <c r="CN12" s="35"/>
      <c r="CO12" s="35"/>
      <c r="CP12" s="35"/>
      <c r="CQ12" s="35"/>
      <c r="CR12" s="35"/>
      <c r="CS12" s="35"/>
      <c r="CT12" s="35"/>
      <c r="CU12" s="35"/>
      <c r="CV12" s="35"/>
      <c r="CW12" s="35"/>
      <c r="CX12" s="35"/>
      <c r="CY12" s="35"/>
      <c r="CZ12" s="35"/>
      <c r="DA12" s="35"/>
      <c r="DB12" s="35"/>
      <c r="DC12" s="35"/>
      <c r="DD12" s="35"/>
      <c r="DE12" s="35"/>
      <c r="DF12" s="35"/>
      <c r="DG12" s="35"/>
      <c r="DH12" s="35"/>
    </row>
    <row r="13" spans="1:112" s="8" customFormat="1" ht="15.95" customHeight="1" thickBot="1">
      <c r="B13" s="116"/>
      <c r="C13" s="116"/>
      <c r="D13" s="457" t="s">
        <v>409</v>
      </c>
      <c r="E13" s="457"/>
      <c r="F13" s="112">
        <f>SUM(F12+VLOOKUP(E12,'변수 타입'!$B$5:$E$14,3,FALSE))</f>
        <v>1024</v>
      </c>
      <c r="G13" s="116"/>
      <c r="H13" s="116"/>
      <c r="I13" s="116"/>
      <c r="J13" s="23"/>
    </row>
    <row r="14" spans="1:112" ht="15.95" customHeight="1">
      <c r="A14" s="111"/>
      <c r="B14" s="29">
        <v>1</v>
      </c>
      <c r="C14" s="30" t="s">
        <v>372</v>
      </c>
      <c r="D14" s="30" t="s">
        <v>368</v>
      </c>
      <c r="E14" s="58" t="s">
        <v>415</v>
      </c>
      <c r="F14" s="78">
        <f>$F$13</f>
        <v>1024</v>
      </c>
      <c r="G14" s="11" t="s">
        <v>106</v>
      </c>
      <c r="H14" s="62" t="str">
        <f>VLOOKUP(E14,'변수 타입'!$B$5:$E$14,2,FALSE)</f>
        <v>bool</v>
      </c>
      <c r="I14" s="4" t="s">
        <v>486</v>
      </c>
      <c r="J14" s="81"/>
    </row>
    <row r="15" spans="1:112" ht="15.95" customHeight="1">
      <c r="A15" s="111"/>
      <c r="B15" s="29">
        <v>2</v>
      </c>
      <c r="C15" s="30" t="s">
        <v>372</v>
      </c>
      <c r="D15" s="30" t="s">
        <v>368</v>
      </c>
      <c r="E15" s="58" t="s">
        <v>415</v>
      </c>
      <c r="F15" s="31">
        <f>$F$13+DEC2OCT(VLOOKUP(E14,'변수 타입'!$B$5:$E$14,3,FALSE) * (_xlfn.NUMBERVALUE(B15) - 1) * 10) / 10</f>
        <v>1024.0999999999999</v>
      </c>
      <c r="G15" s="5" t="s">
        <v>107</v>
      </c>
      <c r="H15" s="62" t="str">
        <f>VLOOKUP(E15,'변수 타입'!$B$5:$E$14,2,FALSE)</f>
        <v>bool</v>
      </c>
      <c r="I15" s="4" t="s">
        <v>588</v>
      </c>
      <c r="J15" s="42"/>
    </row>
    <row r="16" spans="1:112" ht="15.95" customHeight="1">
      <c r="A16" s="111"/>
      <c r="B16" s="29">
        <v>3</v>
      </c>
      <c r="C16" s="30" t="s">
        <v>372</v>
      </c>
      <c r="D16" s="30" t="s">
        <v>368</v>
      </c>
      <c r="E16" s="58" t="s">
        <v>415</v>
      </c>
      <c r="F16" s="31">
        <f>$F$13+DEC2OCT(VLOOKUP(E15,'변수 타입'!$B$5:$E$14,3,FALSE) * (_xlfn.NUMBERVALUE(B16) - 1) * 10) / 10</f>
        <v>1024.2</v>
      </c>
      <c r="G16" s="5" t="s">
        <v>108</v>
      </c>
      <c r="H16" s="62" t="str">
        <f>VLOOKUP(E16,'변수 타입'!$B$5:$E$14,2,FALSE)</f>
        <v>bool</v>
      </c>
      <c r="I16" s="18" t="s">
        <v>113</v>
      </c>
      <c r="J16" s="37"/>
    </row>
    <row r="17" spans="1:10" ht="15.95" customHeight="1">
      <c r="A17" s="111"/>
      <c r="B17" s="29">
        <v>4</v>
      </c>
      <c r="C17" s="30" t="s">
        <v>372</v>
      </c>
      <c r="D17" s="30" t="s">
        <v>368</v>
      </c>
      <c r="E17" s="58" t="s">
        <v>415</v>
      </c>
      <c r="F17" s="31">
        <f>$F$13+DEC2OCT(VLOOKUP(E16,'변수 타입'!$B$5:$E$14,3,FALSE) * (_xlfn.NUMBERVALUE(B17) - 1) * 10) / 10</f>
        <v>1024.3</v>
      </c>
      <c r="G17" s="5" t="s">
        <v>114</v>
      </c>
      <c r="H17" s="62" t="str">
        <f>VLOOKUP(E17,'변수 타입'!$B$5:$E$14,2,FALSE)</f>
        <v>bool</v>
      </c>
      <c r="I17" s="18" t="s">
        <v>113</v>
      </c>
      <c r="J17" s="37"/>
    </row>
    <row r="18" spans="1:10" ht="15.95" customHeight="1">
      <c r="A18" s="111"/>
      <c r="B18" s="29">
        <v>5</v>
      </c>
      <c r="C18" s="30" t="s">
        <v>372</v>
      </c>
      <c r="D18" s="30" t="s">
        <v>368</v>
      </c>
      <c r="E18" s="58" t="s">
        <v>415</v>
      </c>
      <c r="F18" s="31">
        <f>$F$13+DEC2OCT(VLOOKUP(E17,'변수 타입'!$B$5:$E$14,3,FALSE) * (_xlfn.NUMBERVALUE(B18) - 1) * 10) / 10</f>
        <v>1024.4000000000001</v>
      </c>
      <c r="G18" s="5" t="s">
        <v>115</v>
      </c>
      <c r="H18" s="62" t="str">
        <f>VLOOKUP(E18,'변수 타입'!$B$5:$E$14,2,FALSE)</f>
        <v>bool</v>
      </c>
      <c r="I18" s="18" t="s">
        <v>113</v>
      </c>
      <c r="J18" s="37"/>
    </row>
    <row r="19" spans="1:10" ht="15.95" customHeight="1">
      <c r="A19" s="111"/>
      <c r="B19" s="29">
        <v>6</v>
      </c>
      <c r="C19" s="30" t="s">
        <v>372</v>
      </c>
      <c r="D19" s="30" t="s">
        <v>368</v>
      </c>
      <c r="E19" s="58" t="s">
        <v>415</v>
      </c>
      <c r="F19" s="31">
        <f>$F$13+DEC2OCT(VLOOKUP(E18,'변수 타입'!$B$5:$E$14,3,FALSE) * (_xlfn.NUMBERVALUE(B19) - 1) * 10) / 10</f>
        <v>1024.5</v>
      </c>
      <c r="G19" s="5" t="s">
        <v>116</v>
      </c>
      <c r="H19" s="62" t="str">
        <f>VLOOKUP(E19,'변수 타입'!$B$5:$E$14,2,FALSE)</f>
        <v>bool</v>
      </c>
      <c r="I19" s="18" t="s">
        <v>113</v>
      </c>
      <c r="J19" s="37"/>
    </row>
    <row r="20" spans="1:10" ht="15.95" customHeight="1">
      <c r="A20" s="111"/>
      <c r="B20" s="29">
        <v>7</v>
      </c>
      <c r="C20" s="30" t="s">
        <v>372</v>
      </c>
      <c r="D20" s="30" t="s">
        <v>368</v>
      </c>
      <c r="E20" s="58" t="s">
        <v>415</v>
      </c>
      <c r="F20" s="31">
        <f>$F$13+DEC2OCT(VLOOKUP(E19,'변수 타입'!$B$5:$E$14,3,FALSE) * (_xlfn.NUMBERVALUE(B20) - 1) * 10) / 10</f>
        <v>1024.5999999999999</v>
      </c>
      <c r="G20" s="5" t="s">
        <v>117</v>
      </c>
      <c r="H20" s="62" t="str">
        <f>VLOOKUP(E20,'변수 타입'!$B$5:$E$14,2,FALSE)</f>
        <v>bool</v>
      </c>
      <c r="I20" s="4"/>
      <c r="J20" s="37"/>
    </row>
    <row r="21" spans="1:10" ht="15.95" customHeight="1">
      <c r="A21" s="111"/>
      <c r="B21" s="29">
        <v>8</v>
      </c>
      <c r="C21" s="30" t="s">
        <v>372</v>
      </c>
      <c r="D21" s="30" t="s">
        <v>368</v>
      </c>
      <c r="E21" s="58" t="s">
        <v>415</v>
      </c>
      <c r="F21" s="31">
        <f>$F$13+DEC2OCT(VLOOKUP(E20,'변수 타입'!$B$5:$E$14,3,FALSE) * (_xlfn.NUMBERVALUE(B21) - 1) * 10) / 10</f>
        <v>1024.7</v>
      </c>
      <c r="G21" s="5" t="s">
        <v>275</v>
      </c>
      <c r="H21" s="62" t="str">
        <f>VLOOKUP(E21,'변수 타입'!$B$5:$E$14,2,FALSE)</f>
        <v>bool</v>
      </c>
      <c r="I21" s="4"/>
      <c r="J21" s="37"/>
    </row>
    <row r="22" spans="1:10" ht="15.95" customHeight="1">
      <c r="A22" s="111"/>
      <c r="B22" s="29">
        <v>9</v>
      </c>
      <c r="C22" s="30" t="s">
        <v>372</v>
      </c>
      <c r="D22" s="30" t="s">
        <v>368</v>
      </c>
      <c r="E22" s="58" t="s">
        <v>415</v>
      </c>
      <c r="F22" s="31">
        <f>$F$13+DEC2OCT(VLOOKUP(E21,'변수 타입'!$B$5:$E$14,3,FALSE) * (_xlfn.NUMBERVALUE(B22) - 1) * 10) / 10</f>
        <v>1025</v>
      </c>
      <c r="G22" s="5" t="s">
        <v>112</v>
      </c>
      <c r="H22" s="62" t="str">
        <f>VLOOKUP(E22,'변수 타입'!$B$5:$E$14,2,FALSE)</f>
        <v>bool</v>
      </c>
      <c r="I22" s="92" t="s">
        <v>490</v>
      </c>
      <c r="J22" s="37"/>
    </row>
    <row r="23" spans="1:10" ht="15.95" customHeight="1">
      <c r="A23" s="111"/>
      <c r="B23" s="29">
        <v>10</v>
      </c>
      <c r="C23" s="30" t="s">
        <v>372</v>
      </c>
      <c r="D23" s="30" t="s">
        <v>368</v>
      </c>
      <c r="E23" s="58" t="s">
        <v>415</v>
      </c>
      <c r="F23" s="31">
        <f>$F$13+DEC2OCT(VLOOKUP(E22,'변수 타입'!$B$5:$E$14,3,FALSE) * (_xlfn.NUMBERVALUE(B23) - 1) * 10) / 10</f>
        <v>1025.0999999999999</v>
      </c>
      <c r="G23" s="5" t="s">
        <v>452</v>
      </c>
      <c r="H23" s="62" t="str">
        <f>VLOOKUP(E23,'변수 타입'!$B$5:$E$14,2,FALSE)</f>
        <v>bool</v>
      </c>
      <c r="I23" s="4"/>
      <c r="J23" s="37"/>
    </row>
    <row r="24" spans="1:10" ht="15.95" customHeight="1">
      <c r="A24" s="111"/>
      <c r="B24" s="29">
        <v>11</v>
      </c>
      <c r="C24" s="30" t="s">
        <v>372</v>
      </c>
      <c r="D24" s="30" t="s">
        <v>368</v>
      </c>
      <c r="E24" s="58" t="s">
        <v>415</v>
      </c>
      <c r="F24" s="31">
        <f>$F$13+DEC2OCT(VLOOKUP(E23,'변수 타입'!$B$5:$E$14,3,FALSE) * (_xlfn.NUMBERVALUE(B24) - 1) * 10) / 10</f>
        <v>1025.2</v>
      </c>
      <c r="G24" s="5" t="s">
        <v>452</v>
      </c>
      <c r="H24" s="62" t="str">
        <f>VLOOKUP(E24,'변수 타입'!$B$5:$E$14,2,FALSE)</f>
        <v>bool</v>
      </c>
      <c r="I24" s="4"/>
      <c r="J24" s="37"/>
    </row>
    <row r="25" spans="1:10" ht="15.95" customHeight="1">
      <c r="A25" s="111"/>
      <c r="B25" s="29">
        <v>12</v>
      </c>
      <c r="C25" s="30" t="s">
        <v>372</v>
      </c>
      <c r="D25" s="30" t="s">
        <v>368</v>
      </c>
      <c r="E25" s="58" t="s">
        <v>415</v>
      </c>
      <c r="F25" s="31">
        <f>$F$13+DEC2OCT(VLOOKUP(E24,'변수 타입'!$B$5:$E$14,3,FALSE) * (_xlfn.NUMBERVALUE(B25) - 1) * 10) / 10</f>
        <v>1025.3</v>
      </c>
      <c r="G25" s="5" t="s">
        <v>452</v>
      </c>
      <c r="H25" s="62" t="str">
        <f>VLOOKUP(E25,'변수 타입'!$B$5:$E$14,2,FALSE)</f>
        <v>bool</v>
      </c>
      <c r="I25" s="92"/>
      <c r="J25" s="37"/>
    </row>
    <row r="26" spans="1:10" ht="15.95" customHeight="1">
      <c r="A26" s="111"/>
      <c r="B26" s="29">
        <v>13</v>
      </c>
      <c r="C26" s="30" t="s">
        <v>372</v>
      </c>
      <c r="D26" s="30" t="s">
        <v>368</v>
      </c>
      <c r="E26" s="58" t="s">
        <v>415</v>
      </c>
      <c r="F26" s="31">
        <f>$F$13+DEC2OCT(VLOOKUP(E25,'변수 타입'!$B$5:$E$14,3,FALSE) * (_xlfn.NUMBERVALUE(B26) - 1) * 10) / 10</f>
        <v>1025.4000000000001</v>
      </c>
      <c r="G26" s="5" t="s">
        <v>452</v>
      </c>
      <c r="H26" s="62" t="str">
        <f>VLOOKUP(E26,'변수 타입'!$B$5:$E$14,2,FALSE)</f>
        <v>bool</v>
      </c>
      <c r="I26" s="92"/>
      <c r="J26" s="37"/>
    </row>
    <row r="27" spans="1:10" ht="15.95" customHeight="1">
      <c r="A27" s="111"/>
      <c r="B27" s="29">
        <v>14</v>
      </c>
      <c r="C27" s="30" t="s">
        <v>372</v>
      </c>
      <c r="D27" s="30" t="s">
        <v>368</v>
      </c>
      <c r="E27" s="58" t="s">
        <v>415</v>
      </c>
      <c r="F27" s="31">
        <f>$F$13+DEC2OCT(VLOOKUP(E26,'변수 타입'!$B$5:$E$14,3,FALSE) * (_xlfn.NUMBERVALUE(B27) - 1) * 10) / 10</f>
        <v>1025.5</v>
      </c>
      <c r="G27" s="5" t="s">
        <v>452</v>
      </c>
      <c r="H27" s="62" t="str">
        <f>VLOOKUP(E27,'변수 타입'!$B$5:$E$14,2,FALSE)</f>
        <v>bool</v>
      </c>
      <c r="I27" s="92"/>
      <c r="J27" s="37"/>
    </row>
    <row r="28" spans="1:10" ht="15.95" customHeight="1">
      <c r="A28" s="111"/>
      <c r="B28" s="29">
        <v>15</v>
      </c>
      <c r="C28" s="30" t="s">
        <v>372</v>
      </c>
      <c r="D28" s="30" t="s">
        <v>368</v>
      </c>
      <c r="E28" s="58" t="s">
        <v>415</v>
      </c>
      <c r="F28" s="31">
        <f>$F$13+DEC2OCT(VLOOKUP(E27,'변수 타입'!$B$5:$E$14,3,FALSE) * (_xlfn.NUMBERVALUE(B28) - 1) * 10) / 10</f>
        <v>1025.5999999999999</v>
      </c>
      <c r="G28" s="5" t="s">
        <v>452</v>
      </c>
      <c r="H28" s="62" t="str">
        <f>VLOOKUP(E28,'변수 타입'!$B$5:$E$14,2,FALSE)</f>
        <v>bool</v>
      </c>
      <c r="I28" s="92"/>
      <c r="J28" s="37"/>
    </row>
    <row r="29" spans="1:10" ht="15.95" customHeight="1">
      <c r="A29" s="111"/>
      <c r="B29" s="29">
        <v>16</v>
      </c>
      <c r="C29" s="30" t="s">
        <v>372</v>
      </c>
      <c r="D29" s="30" t="s">
        <v>368</v>
      </c>
      <c r="E29" s="58" t="s">
        <v>415</v>
      </c>
      <c r="F29" s="31">
        <f>$F$13+DEC2OCT(VLOOKUP(E28,'변수 타입'!$B$5:$E$14,3,FALSE) * (_xlfn.NUMBERVALUE(B29) - 1) * 10) / 10</f>
        <v>1025.7</v>
      </c>
      <c r="G29" s="5" t="s">
        <v>452</v>
      </c>
      <c r="H29" s="62" t="str">
        <f>VLOOKUP(E29,'변수 타입'!$B$5:$E$14,2,FALSE)</f>
        <v>bool</v>
      </c>
      <c r="I29" s="93"/>
      <c r="J29" s="37"/>
    </row>
    <row r="30" spans="1:10" ht="15.95" customHeight="1">
      <c r="A30" s="111"/>
      <c r="B30" s="29">
        <v>17</v>
      </c>
      <c r="C30" s="30" t="s">
        <v>372</v>
      </c>
      <c r="D30" s="30" t="s">
        <v>368</v>
      </c>
      <c r="E30" s="58" t="s">
        <v>415</v>
      </c>
      <c r="F30" s="31">
        <f>$F$13+DEC2OCT(VLOOKUP(E29,'변수 타입'!$B$5:$E$14,3,FALSE) * (_xlfn.NUMBERVALUE(B30) - 1) * 10) / 10</f>
        <v>1026</v>
      </c>
      <c r="G30" s="5" t="s">
        <v>452</v>
      </c>
      <c r="H30" s="62" t="str">
        <f>VLOOKUP(E30,'변수 타입'!$B$5:$E$14,2,FALSE)</f>
        <v>bool</v>
      </c>
      <c r="I30" s="93"/>
      <c r="J30" s="37"/>
    </row>
    <row r="31" spans="1:10" ht="15.95" customHeight="1">
      <c r="A31" s="111"/>
      <c r="B31" s="29">
        <v>18</v>
      </c>
      <c r="C31" s="30" t="s">
        <v>372</v>
      </c>
      <c r="D31" s="30" t="s">
        <v>368</v>
      </c>
      <c r="E31" s="58" t="s">
        <v>415</v>
      </c>
      <c r="F31" s="31">
        <f>$F$13+DEC2OCT(VLOOKUP(E30,'변수 타입'!$B$5:$E$14,3,FALSE) * (_xlfn.NUMBERVALUE(B31) - 1) * 10) / 10</f>
        <v>1026.0999999999999</v>
      </c>
      <c r="G31" s="5" t="s">
        <v>452</v>
      </c>
      <c r="H31" s="62" t="str">
        <f>VLOOKUP(E31,'변수 타입'!$B$5:$E$14,2,FALSE)</f>
        <v>bool</v>
      </c>
      <c r="I31" s="93"/>
      <c r="J31" s="37"/>
    </row>
    <row r="32" spans="1:10" ht="15.95" customHeight="1">
      <c r="A32" s="111"/>
      <c r="B32" s="29">
        <v>19</v>
      </c>
      <c r="C32" s="30" t="s">
        <v>372</v>
      </c>
      <c r="D32" s="30" t="s">
        <v>368</v>
      </c>
      <c r="E32" s="58" t="s">
        <v>415</v>
      </c>
      <c r="F32" s="31">
        <f>$F$13+DEC2OCT(VLOOKUP(E31,'변수 타입'!$B$5:$E$14,3,FALSE) * (_xlfn.NUMBERVALUE(B32) - 1) * 10) / 10</f>
        <v>1026.2</v>
      </c>
      <c r="G32" s="5" t="s">
        <v>452</v>
      </c>
      <c r="H32" s="62" t="str">
        <f>VLOOKUP(E32,'변수 타입'!$B$5:$E$14,2,FALSE)</f>
        <v>bool</v>
      </c>
      <c r="I32" s="93"/>
      <c r="J32" s="37"/>
    </row>
    <row r="33" spans="1:10" ht="15.95" customHeight="1">
      <c r="A33" s="111"/>
      <c r="B33" s="29">
        <v>20</v>
      </c>
      <c r="C33" s="30" t="s">
        <v>372</v>
      </c>
      <c r="D33" s="30" t="s">
        <v>368</v>
      </c>
      <c r="E33" s="58" t="s">
        <v>415</v>
      </c>
      <c r="F33" s="31">
        <f>$F$13+DEC2OCT(VLOOKUP(E32,'변수 타입'!$B$5:$E$14,3,FALSE) * (_xlfn.NUMBERVALUE(B33) - 1) * 10) / 10</f>
        <v>1026.3</v>
      </c>
      <c r="G33" s="5" t="s">
        <v>452</v>
      </c>
      <c r="H33" s="62" t="str">
        <f>VLOOKUP(E33,'변수 타입'!$B$5:$E$14,2,FALSE)</f>
        <v>bool</v>
      </c>
      <c r="I33" s="93"/>
      <c r="J33" s="37"/>
    </row>
    <row r="34" spans="1:10" ht="15.95" customHeight="1">
      <c r="A34" s="111"/>
      <c r="B34" s="29">
        <v>21</v>
      </c>
      <c r="C34" s="30" t="s">
        <v>372</v>
      </c>
      <c r="D34" s="30" t="s">
        <v>368</v>
      </c>
      <c r="E34" s="58" t="s">
        <v>415</v>
      </c>
      <c r="F34" s="31">
        <f>$F$13+DEC2OCT(VLOOKUP(E33,'변수 타입'!$B$5:$E$14,3,FALSE) * (_xlfn.NUMBERVALUE(B34) - 1) * 10) / 10</f>
        <v>1026.4000000000001</v>
      </c>
      <c r="G34" s="5" t="s">
        <v>452</v>
      </c>
      <c r="H34" s="62" t="str">
        <f>VLOOKUP(E34,'변수 타입'!$B$5:$E$14,2,FALSE)</f>
        <v>bool</v>
      </c>
      <c r="I34" s="93"/>
      <c r="J34" s="37"/>
    </row>
    <row r="35" spans="1:10" ht="15.95" customHeight="1">
      <c r="A35" s="111"/>
      <c r="B35" s="29">
        <v>22</v>
      </c>
      <c r="C35" s="30" t="s">
        <v>372</v>
      </c>
      <c r="D35" s="30" t="s">
        <v>368</v>
      </c>
      <c r="E35" s="58" t="s">
        <v>415</v>
      </c>
      <c r="F35" s="31">
        <f>$F$13+DEC2OCT(VLOOKUP(E34,'변수 타입'!$B$5:$E$14,3,FALSE) * (_xlfn.NUMBERVALUE(B35) - 1) * 10) / 10</f>
        <v>1026.5</v>
      </c>
      <c r="G35" s="5" t="s">
        <v>452</v>
      </c>
      <c r="H35" s="62" t="str">
        <f>VLOOKUP(E35,'변수 타입'!$B$5:$E$14,2,FALSE)</f>
        <v>bool</v>
      </c>
      <c r="I35" s="93"/>
      <c r="J35" s="37"/>
    </row>
    <row r="36" spans="1:10" ht="15.95" customHeight="1">
      <c r="A36" s="111"/>
      <c r="B36" s="29">
        <v>23</v>
      </c>
      <c r="C36" s="30" t="s">
        <v>372</v>
      </c>
      <c r="D36" s="30" t="s">
        <v>368</v>
      </c>
      <c r="E36" s="58" t="s">
        <v>415</v>
      </c>
      <c r="F36" s="31">
        <f>$F$13+DEC2OCT(VLOOKUP(E35,'변수 타입'!$B$5:$E$14,3,FALSE) * (_xlfn.NUMBERVALUE(B36) - 1) * 10) / 10</f>
        <v>1026.5999999999999</v>
      </c>
      <c r="G36" s="5" t="s">
        <v>452</v>
      </c>
      <c r="H36" s="62" t="str">
        <f>VLOOKUP(E36,'변수 타입'!$B$5:$E$14,2,FALSE)</f>
        <v>bool</v>
      </c>
      <c r="I36" s="93"/>
      <c r="J36" s="37"/>
    </row>
    <row r="37" spans="1:10" ht="15.95" customHeight="1">
      <c r="A37" s="111"/>
      <c r="B37" s="29">
        <v>24</v>
      </c>
      <c r="C37" s="30" t="s">
        <v>372</v>
      </c>
      <c r="D37" s="30" t="s">
        <v>368</v>
      </c>
      <c r="E37" s="58" t="s">
        <v>415</v>
      </c>
      <c r="F37" s="31">
        <f>$F$13+DEC2OCT(VLOOKUP(E36,'변수 타입'!$B$5:$E$14,3,FALSE) * (_xlfn.NUMBERVALUE(B37) - 1) * 10) / 10</f>
        <v>1026.7</v>
      </c>
      <c r="G37" s="5" t="s">
        <v>452</v>
      </c>
      <c r="H37" s="62" t="str">
        <f>VLOOKUP(E37,'변수 타입'!$B$5:$E$14,2,FALSE)</f>
        <v>bool</v>
      </c>
      <c r="I37" s="93"/>
      <c r="J37" s="37"/>
    </row>
    <row r="38" spans="1:10" ht="15.95" customHeight="1">
      <c r="A38" s="111"/>
      <c r="B38" s="29">
        <v>25</v>
      </c>
      <c r="C38" s="30" t="s">
        <v>372</v>
      </c>
      <c r="D38" s="30" t="s">
        <v>368</v>
      </c>
      <c r="E38" s="58" t="s">
        <v>415</v>
      </c>
      <c r="F38" s="31">
        <f>$F$13+DEC2OCT(VLOOKUP(E37,'변수 타입'!$B$5:$E$14,3,FALSE) * (_xlfn.NUMBERVALUE(B38) - 1) * 10) / 10</f>
        <v>1027</v>
      </c>
      <c r="G38" s="5" t="s">
        <v>452</v>
      </c>
      <c r="H38" s="62" t="str">
        <f>VLOOKUP(E38,'변수 타입'!$B$5:$E$14,2,FALSE)</f>
        <v>bool</v>
      </c>
      <c r="I38" s="93"/>
      <c r="J38" s="37"/>
    </row>
    <row r="39" spans="1:10" ht="15.95" customHeight="1">
      <c r="A39" s="111"/>
      <c r="B39" s="29">
        <v>26</v>
      </c>
      <c r="C39" s="30" t="s">
        <v>372</v>
      </c>
      <c r="D39" s="30" t="s">
        <v>368</v>
      </c>
      <c r="E39" s="58" t="s">
        <v>415</v>
      </c>
      <c r="F39" s="31">
        <f>$F$13+DEC2OCT(VLOOKUP(E38,'변수 타입'!$B$5:$E$14,3,FALSE) * (_xlfn.NUMBERVALUE(B39) - 1) * 10) / 10</f>
        <v>1027.0999999999999</v>
      </c>
      <c r="G39" s="5" t="s">
        <v>452</v>
      </c>
      <c r="H39" s="62" t="str">
        <f>VLOOKUP(E39,'변수 타입'!$B$5:$E$14,2,FALSE)</f>
        <v>bool</v>
      </c>
      <c r="I39" s="93"/>
      <c r="J39" s="37"/>
    </row>
    <row r="40" spans="1:10" ht="15.95" customHeight="1">
      <c r="A40" s="111"/>
      <c r="B40" s="29">
        <v>27</v>
      </c>
      <c r="C40" s="30" t="s">
        <v>372</v>
      </c>
      <c r="D40" s="30" t="s">
        <v>368</v>
      </c>
      <c r="E40" s="58" t="s">
        <v>415</v>
      </c>
      <c r="F40" s="31">
        <f>$F$13+DEC2OCT(VLOOKUP(E39,'변수 타입'!$B$5:$E$14,3,FALSE) * (_xlfn.NUMBERVALUE(B40) - 1) * 10) / 10</f>
        <v>1027.2</v>
      </c>
      <c r="G40" s="5" t="s">
        <v>452</v>
      </c>
      <c r="H40" s="62" t="str">
        <f>VLOOKUP(E40,'변수 타입'!$B$5:$E$14,2,FALSE)</f>
        <v>bool</v>
      </c>
      <c r="I40" s="92"/>
      <c r="J40" s="37"/>
    </row>
    <row r="41" spans="1:10" ht="15.95" customHeight="1">
      <c r="A41" s="111"/>
      <c r="B41" s="29">
        <v>28</v>
      </c>
      <c r="C41" s="30" t="s">
        <v>372</v>
      </c>
      <c r="D41" s="30" t="s">
        <v>368</v>
      </c>
      <c r="E41" s="58" t="s">
        <v>415</v>
      </c>
      <c r="F41" s="31">
        <f>$F$13+DEC2OCT(VLOOKUP(E40,'변수 타입'!$B$5:$E$14,3,FALSE) * (_xlfn.NUMBERVALUE(B41) - 1) * 10) / 10</f>
        <v>1027.3</v>
      </c>
      <c r="G41" s="11" t="s">
        <v>452</v>
      </c>
      <c r="H41" s="62" t="str">
        <f>VLOOKUP(E41,'변수 타입'!$B$5:$E$14,2,FALSE)</f>
        <v>bool</v>
      </c>
      <c r="I41" s="94"/>
      <c r="J41" s="37"/>
    </row>
    <row r="42" spans="1:10" ht="15.95" customHeight="1">
      <c r="A42" s="111"/>
      <c r="B42" s="29">
        <v>29</v>
      </c>
      <c r="C42" s="30" t="s">
        <v>372</v>
      </c>
      <c r="D42" s="30" t="s">
        <v>368</v>
      </c>
      <c r="E42" s="58" t="s">
        <v>415</v>
      </c>
      <c r="F42" s="31">
        <f>$F$13+DEC2OCT(VLOOKUP(E41,'변수 타입'!$B$5:$E$14,3,FALSE) * (_xlfn.NUMBERVALUE(B42) - 1) * 10) / 10</f>
        <v>1027.4000000000001</v>
      </c>
      <c r="G42" s="5" t="s">
        <v>452</v>
      </c>
      <c r="H42" s="62" t="str">
        <f>VLOOKUP(E42,'변수 타입'!$B$5:$E$14,2,FALSE)</f>
        <v>bool</v>
      </c>
      <c r="I42" s="93"/>
      <c r="J42" s="37"/>
    </row>
    <row r="43" spans="1:10" ht="15.95" customHeight="1">
      <c r="A43" s="111"/>
      <c r="B43" s="29">
        <v>30</v>
      </c>
      <c r="C43" s="30" t="s">
        <v>372</v>
      </c>
      <c r="D43" s="30" t="s">
        <v>368</v>
      </c>
      <c r="E43" s="58" t="s">
        <v>415</v>
      </c>
      <c r="F43" s="31">
        <f>$F$13+DEC2OCT(VLOOKUP(E42,'변수 타입'!$B$5:$E$14,3,FALSE) * (_xlfn.NUMBERVALUE(B43) - 1) * 10) / 10</f>
        <v>1027.5</v>
      </c>
      <c r="G43" s="5" t="s">
        <v>452</v>
      </c>
      <c r="H43" s="62" t="str">
        <f>VLOOKUP(E43,'변수 타입'!$B$5:$E$14,2,FALSE)</f>
        <v>bool</v>
      </c>
      <c r="I43" s="93"/>
      <c r="J43" s="37"/>
    </row>
    <row r="44" spans="1:10" ht="15.95" customHeight="1">
      <c r="A44" s="111"/>
      <c r="B44" s="29">
        <v>31</v>
      </c>
      <c r="C44" s="30" t="s">
        <v>372</v>
      </c>
      <c r="D44" s="30" t="s">
        <v>368</v>
      </c>
      <c r="E44" s="58" t="s">
        <v>415</v>
      </c>
      <c r="F44" s="31">
        <f>$F$13+DEC2OCT(VLOOKUP(E43,'변수 타입'!$B$5:$E$14,3,FALSE) * (_xlfn.NUMBERVALUE(B44) - 1) * 10) / 10</f>
        <v>1027.5999999999999</v>
      </c>
      <c r="G44" s="5" t="s">
        <v>452</v>
      </c>
      <c r="H44" s="62" t="str">
        <f>VLOOKUP(E44,'변수 타입'!$B$5:$E$14,2,FALSE)</f>
        <v>bool</v>
      </c>
      <c r="I44" s="93"/>
      <c r="J44" s="37"/>
    </row>
    <row r="45" spans="1:10" ht="15.95" customHeight="1">
      <c r="A45" s="111"/>
      <c r="B45" s="29">
        <v>32</v>
      </c>
      <c r="C45" s="30" t="s">
        <v>372</v>
      </c>
      <c r="D45" s="30" t="s">
        <v>368</v>
      </c>
      <c r="E45" s="58" t="s">
        <v>415</v>
      </c>
      <c r="F45" s="31">
        <f>$F$13+DEC2OCT(VLOOKUP(E44,'변수 타입'!$B$5:$E$14,3,FALSE) * (_xlfn.NUMBERVALUE(B45) - 1) * 10) / 10</f>
        <v>1027.7</v>
      </c>
      <c r="G45" s="5" t="s">
        <v>452</v>
      </c>
      <c r="H45" s="62" t="str">
        <f>VLOOKUP(E45,'변수 타입'!$B$5:$E$14,2,FALSE)</f>
        <v>bool</v>
      </c>
      <c r="I45" s="95"/>
      <c r="J45" s="37"/>
    </row>
    <row r="46" spans="1:10" ht="15.95" customHeight="1">
      <c r="A46" s="111"/>
      <c r="B46" s="29">
        <v>33</v>
      </c>
      <c r="C46" s="30" t="s">
        <v>372</v>
      </c>
      <c r="D46" s="30" t="s">
        <v>368</v>
      </c>
      <c r="E46" s="58" t="s">
        <v>415</v>
      </c>
      <c r="F46" s="31">
        <f>$F$13+DEC2OCT(VLOOKUP(E45,'변수 타입'!$B$5:$E$14,3,FALSE) * (_xlfn.NUMBERVALUE(B46) - 1) * 10) / 10</f>
        <v>1028</v>
      </c>
      <c r="G46" s="5" t="s">
        <v>452</v>
      </c>
      <c r="H46" s="62" t="str">
        <f>VLOOKUP(E46,'변수 타입'!$B$5:$E$14,2,FALSE)</f>
        <v>bool</v>
      </c>
      <c r="I46" s="96"/>
      <c r="J46" s="37"/>
    </row>
    <row r="47" spans="1:10" ht="15.95" customHeight="1">
      <c r="A47" s="111"/>
      <c r="B47" s="29">
        <v>34</v>
      </c>
      <c r="C47" s="30" t="s">
        <v>372</v>
      </c>
      <c r="D47" s="30" t="s">
        <v>368</v>
      </c>
      <c r="E47" s="58" t="s">
        <v>415</v>
      </c>
      <c r="F47" s="31">
        <f>$F$13+DEC2OCT(VLOOKUP(E46,'변수 타입'!$B$5:$E$14,3,FALSE) * (_xlfn.NUMBERVALUE(B47) - 1) * 10) / 10</f>
        <v>1028.0999999999999</v>
      </c>
      <c r="G47" s="5" t="s">
        <v>452</v>
      </c>
      <c r="H47" s="62" t="str">
        <f>VLOOKUP(E47,'변수 타입'!$B$5:$E$14,2,FALSE)</f>
        <v>bool</v>
      </c>
      <c r="I47" s="96"/>
      <c r="J47" s="37"/>
    </row>
    <row r="48" spans="1:10" ht="15.95" customHeight="1">
      <c r="A48" s="111"/>
      <c r="B48" s="29">
        <v>35</v>
      </c>
      <c r="C48" s="30" t="s">
        <v>372</v>
      </c>
      <c r="D48" s="30" t="s">
        <v>368</v>
      </c>
      <c r="E48" s="58" t="s">
        <v>415</v>
      </c>
      <c r="F48" s="31">
        <f>$F$13+DEC2OCT(VLOOKUP(E47,'변수 타입'!$B$5:$E$14,3,FALSE) * (_xlfn.NUMBERVALUE(B48) - 1) * 10) / 10</f>
        <v>1028.2</v>
      </c>
      <c r="G48" s="5" t="s">
        <v>452</v>
      </c>
      <c r="H48" s="62" t="str">
        <f>VLOOKUP(E48,'변수 타입'!$B$5:$E$14,2,FALSE)</f>
        <v>bool</v>
      </c>
      <c r="I48" s="93"/>
      <c r="J48" s="37"/>
    </row>
    <row r="49" spans="1:10" ht="15.95" customHeight="1">
      <c r="A49" s="111"/>
      <c r="B49" s="29">
        <v>36</v>
      </c>
      <c r="C49" s="30" t="s">
        <v>372</v>
      </c>
      <c r="D49" s="30" t="s">
        <v>368</v>
      </c>
      <c r="E49" s="58" t="s">
        <v>415</v>
      </c>
      <c r="F49" s="31">
        <f>$F$13+DEC2OCT(VLOOKUP(E48,'변수 타입'!$B$5:$E$14,3,FALSE) * (_xlfn.NUMBERVALUE(B49) - 1) * 10) / 10</f>
        <v>1028.3</v>
      </c>
      <c r="G49" s="5" t="s">
        <v>452</v>
      </c>
      <c r="H49" s="62" t="str">
        <f>VLOOKUP(E49,'변수 타입'!$B$5:$E$14,2,FALSE)</f>
        <v>bool</v>
      </c>
      <c r="I49" s="93"/>
      <c r="J49" s="37"/>
    </row>
    <row r="50" spans="1:10" ht="15.95" customHeight="1">
      <c r="A50" s="111"/>
      <c r="B50" s="29">
        <v>37</v>
      </c>
      <c r="C50" s="30" t="s">
        <v>372</v>
      </c>
      <c r="D50" s="30" t="s">
        <v>368</v>
      </c>
      <c r="E50" s="58" t="s">
        <v>415</v>
      </c>
      <c r="F50" s="31">
        <f>$F$13+DEC2OCT(VLOOKUP(E49,'변수 타입'!$B$5:$E$14,3,FALSE) * (_xlfn.NUMBERVALUE(B50) - 1) * 10) / 10</f>
        <v>1028.4000000000001</v>
      </c>
      <c r="G50" s="4" t="s">
        <v>452</v>
      </c>
      <c r="H50" s="62" t="str">
        <f>VLOOKUP(E50,'변수 타입'!$B$5:$E$14,2,FALSE)</f>
        <v>bool</v>
      </c>
      <c r="I50" s="93"/>
      <c r="J50" s="37"/>
    </row>
    <row r="51" spans="1:10" ht="15.95" customHeight="1">
      <c r="A51" s="111"/>
      <c r="B51" s="29">
        <v>38</v>
      </c>
      <c r="C51" s="30" t="s">
        <v>372</v>
      </c>
      <c r="D51" s="30" t="s">
        <v>368</v>
      </c>
      <c r="E51" s="58" t="s">
        <v>415</v>
      </c>
      <c r="F51" s="31">
        <f>$F$13+DEC2OCT(VLOOKUP(E50,'변수 타입'!$B$5:$E$14,3,FALSE) * (_xlfn.NUMBERVALUE(B51) - 1) * 10) / 10</f>
        <v>1028.5</v>
      </c>
      <c r="G51" s="4" t="s">
        <v>452</v>
      </c>
      <c r="H51" s="62" t="str">
        <f>VLOOKUP(E51,'변수 타입'!$B$5:$E$14,2,FALSE)</f>
        <v>bool</v>
      </c>
      <c r="I51" s="93"/>
      <c r="J51" s="37"/>
    </row>
    <row r="52" spans="1:10" ht="15.95" customHeight="1">
      <c r="A52" s="111"/>
      <c r="B52" s="29">
        <v>39</v>
      </c>
      <c r="C52" s="30" t="s">
        <v>372</v>
      </c>
      <c r="D52" s="30" t="s">
        <v>368</v>
      </c>
      <c r="E52" s="58" t="s">
        <v>415</v>
      </c>
      <c r="F52" s="31">
        <f>$F$13+DEC2OCT(VLOOKUP(E51,'변수 타입'!$B$5:$E$14,3,FALSE) * (_xlfn.NUMBERVALUE(B52) - 1) * 10) / 10</f>
        <v>1028.5999999999999</v>
      </c>
      <c r="G52" s="4" t="s">
        <v>452</v>
      </c>
      <c r="H52" s="62" t="str">
        <f>VLOOKUP(E52,'변수 타입'!$B$5:$E$14,2,FALSE)</f>
        <v>bool</v>
      </c>
      <c r="I52" s="93"/>
      <c r="J52" s="37"/>
    </row>
    <row r="53" spans="1:10" ht="15.95" customHeight="1">
      <c r="A53" s="111"/>
      <c r="B53" s="29">
        <v>40</v>
      </c>
      <c r="C53" s="30" t="s">
        <v>372</v>
      </c>
      <c r="D53" s="30" t="s">
        <v>368</v>
      </c>
      <c r="E53" s="58" t="s">
        <v>415</v>
      </c>
      <c r="F53" s="31">
        <f>$F$13+DEC2OCT(VLOOKUP(E52,'변수 타입'!$B$5:$E$14,3,FALSE) * (_xlfn.NUMBERVALUE(B53) - 1) * 10) / 10</f>
        <v>1028.7</v>
      </c>
      <c r="G53" s="4" t="s">
        <v>452</v>
      </c>
      <c r="H53" s="62" t="str">
        <f>VLOOKUP(E53,'변수 타입'!$B$5:$E$14,2,FALSE)</f>
        <v>bool</v>
      </c>
      <c r="I53" s="93"/>
      <c r="J53" s="37"/>
    </row>
    <row r="54" spans="1:10" ht="15.95" customHeight="1">
      <c r="A54" s="111"/>
      <c r="B54" s="29">
        <v>41</v>
      </c>
      <c r="C54" s="30" t="s">
        <v>372</v>
      </c>
      <c r="D54" s="30" t="s">
        <v>368</v>
      </c>
      <c r="E54" s="58" t="s">
        <v>415</v>
      </c>
      <c r="F54" s="31">
        <f>$F$13+DEC2OCT(VLOOKUP(E53,'변수 타입'!$B$5:$E$14,3,FALSE) * (_xlfn.NUMBERVALUE(B54) - 1) * 10) / 10</f>
        <v>1029</v>
      </c>
      <c r="G54" s="4" t="s">
        <v>452</v>
      </c>
      <c r="H54" s="62" t="str">
        <f>VLOOKUP(E54,'변수 타입'!$B$5:$E$14,2,FALSE)</f>
        <v>bool</v>
      </c>
      <c r="I54" s="93"/>
      <c r="J54" s="37"/>
    </row>
    <row r="55" spans="1:10" ht="15.95" customHeight="1">
      <c r="A55" s="111"/>
      <c r="B55" s="29">
        <v>42</v>
      </c>
      <c r="C55" s="30" t="s">
        <v>372</v>
      </c>
      <c r="D55" s="30" t="s">
        <v>368</v>
      </c>
      <c r="E55" s="58" t="s">
        <v>415</v>
      </c>
      <c r="F55" s="31">
        <f>$F$13+DEC2OCT(VLOOKUP(E54,'변수 타입'!$B$5:$E$14,3,FALSE) * (_xlfn.NUMBERVALUE(B55) - 1) * 10) / 10</f>
        <v>1029.0999999999999</v>
      </c>
      <c r="G55" s="4" t="s">
        <v>452</v>
      </c>
      <c r="H55" s="62" t="str">
        <f>VLOOKUP(E55,'변수 타입'!$B$5:$E$14,2,FALSE)</f>
        <v>bool</v>
      </c>
      <c r="I55" s="93"/>
      <c r="J55" s="37"/>
    </row>
    <row r="56" spans="1:10" ht="15.95" customHeight="1">
      <c r="A56" s="111"/>
      <c r="B56" s="29">
        <v>43</v>
      </c>
      <c r="C56" s="30" t="s">
        <v>372</v>
      </c>
      <c r="D56" s="30" t="s">
        <v>368</v>
      </c>
      <c r="E56" s="58" t="s">
        <v>415</v>
      </c>
      <c r="F56" s="31">
        <f>$F$13+DEC2OCT(VLOOKUP(E55,'변수 타입'!$B$5:$E$14,3,FALSE) * (_xlfn.NUMBERVALUE(B56) - 1) * 10) / 10</f>
        <v>1029.2</v>
      </c>
      <c r="G56" s="4" t="s">
        <v>452</v>
      </c>
      <c r="H56" s="62" t="str">
        <f>VLOOKUP(E56,'변수 타입'!$B$5:$E$14,2,FALSE)</f>
        <v>bool</v>
      </c>
      <c r="I56" s="93"/>
      <c r="J56" s="37"/>
    </row>
    <row r="57" spans="1:10" ht="15.95" customHeight="1">
      <c r="A57" s="111"/>
      <c r="B57" s="29">
        <v>44</v>
      </c>
      <c r="C57" s="30" t="s">
        <v>372</v>
      </c>
      <c r="D57" s="30" t="s">
        <v>368</v>
      </c>
      <c r="E57" s="58" t="s">
        <v>415</v>
      </c>
      <c r="F57" s="31">
        <f>$F$13+DEC2OCT(VLOOKUP(E56,'변수 타입'!$B$5:$E$14,3,FALSE) * (_xlfn.NUMBERVALUE(B57) - 1) * 10) / 10</f>
        <v>1029.3</v>
      </c>
      <c r="G57" s="4" t="s">
        <v>452</v>
      </c>
      <c r="H57" s="62" t="str">
        <f>VLOOKUP(E57,'변수 타입'!$B$5:$E$14,2,FALSE)</f>
        <v>bool</v>
      </c>
      <c r="I57" s="93"/>
      <c r="J57" s="37"/>
    </row>
    <row r="58" spans="1:10" ht="15.95" customHeight="1">
      <c r="A58" s="111"/>
      <c r="B58" s="29">
        <v>45</v>
      </c>
      <c r="C58" s="30" t="s">
        <v>372</v>
      </c>
      <c r="D58" s="30" t="s">
        <v>368</v>
      </c>
      <c r="E58" s="58" t="s">
        <v>415</v>
      </c>
      <c r="F58" s="31">
        <f>$F$13+DEC2OCT(VLOOKUP(E57,'변수 타입'!$B$5:$E$14,3,FALSE) * (_xlfn.NUMBERVALUE(B58) - 1) * 10) / 10</f>
        <v>1029.4000000000001</v>
      </c>
      <c r="G58" s="4" t="s">
        <v>452</v>
      </c>
      <c r="H58" s="62" t="str">
        <f>VLOOKUP(E58,'변수 타입'!$B$5:$E$14,2,FALSE)</f>
        <v>bool</v>
      </c>
      <c r="I58" s="92"/>
      <c r="J58" s="37"/>
    </row>
    <row r="59" spans="1:10" ht="15.95" customHeight="1">
      <c r="A59" s="111"/>
      <c r="B59" s="29">
        <v>46</v>
      </c>
      <c r="C59" s="30" t="s">
        <v>372</v>
      </c>
      <c r="D59" s="30" t="s">
        <v>368</v>
      </c>
      <c r="E59" s="58" t="s">
        <v>415</v>
      </c>
      <c r="F59" s="31">
        <f>$F$13+DEC2OCT(VLOOKUP(E58,'변수 타입'!$B$5:$E$14,3,FALSE) * (_xlfn.NUMBERVALUE(B59) - 1) * 10) / 10</f>
        <v>1029.5</v>
      </c>
      <c r="G59" s="4" t="s">
        <v>452</v>
      </c>
      <c r="H59" s="62" t="str">
        <f>VLOOKUP(E59,'변수 타입'!$B$5:$E$14,2,FALSE)</f>
        <v>bool</v>
      </c>
      <c r="I59" s="92"/>
      <c r="J59" s="37"/>
    </row>
    <row r="60" spans="1:10" ht="15.95" customHeight="1">
      <c r="A60" s="111"/>
      <c r="B60" s="29">
        <v>47</v>
      </c>
      <c r="C60" s="30" t="s">
        <v>372</v>
      </c>
      <c r="D60" s="30" t="s">
        <v>368</v>
      </c>
      <c r="E60" s="58" t="s">
        <v>415</v>
      </c>
      <c r="F60" s="31">
        <f>$F$13+DEC2OCT(VLOOKUP(E59,'변수 타입'!$B$5:$E$14,3,FALSE) * (_xlfn.NUMBERVALUE(B60) - 1) * 10) / 10</f>
        <v>1029.5999999999999</v>
      </c>
      <c r="G60" s="4" t="s">
        <v>452</v>
      </c>
      <c r="H60" s="62" t="str">
        <f>VLOOKUP(E60,'변수 타입'!$B$5:$E$14,2,FALSE)</f>
        <v>bool</v>
      </c>
      <c r="I60" s="92"/>
      <c r="J60" s="37"/>
    </row>
    <row r="61" spans="1:10" ht="15.95" customHeight="1">
      <c r="A61" s="111"/>
      <c r="B61" s="29">
        <v>48</v>
      </c>
      <c r="C61" s="30" t="s">
        <v>372</v>
      </c>
      <c r="D61" s="30" t="s">
        <v>368</v>
      </c>
      <c r="E61" s="58" t="s">
        <v>415</v>
      </c>
      <c r="F61" s="31">
        <f>$F$13+DEC2OCT(VLOOKUP(E60,'변수 타입'!$B$5:$E$14,3,FALSE) * (_xlfn.NUMBERVALUE(B61) - 1) * 10) / 10</f>
        <v>1029.7</v>
      </c>
      <c r="G61" s="4" t="s">
        <v>452</v>
      </c>
      <c r="H61" s="62" t="str">
        <f>VLOOKUP(E61,'변수 타입'!$B$5:$E$14,2,FALSE)</f>
        <v>bool</v>
      </c>
      <c r="I61" s="92"/>
      <c r="J61" s="37"/>
    </row>
    <row r="62" spans="1:10" ht="15.95" customHeight="1">
      <c r="A62" s="111"/>
      <c r="B62" s="29">
        <v>49</v>
      </c>
      <c r="C62" s="30" t="s">
        <v>372</v>
      </c>
      <c r="D62" s="30" t="s">
        <v>368</v>
      </c>
      <c r="E62" s="58" t="s">
        <v>415</v>
      </c>
      <c r="F62" s="31">
        <f>$F$13+DEC2OCT(VLOOKUP(E61,'변수 타입'!$B$5:$E$14,3,FALSE) * (_xlfn.NUMBERVALUE(B62) - 1) * 10) / 10</f>
        <v>1030</v>
      </c>
      <c r="G62" s="4" t="s">
        <v>452</v>
      </c>
      <c r="H62" s="62" t="str">
        <f>VLOOKUP(E62,'변수 타입'!$B$5:$E$14,2,FALSE)</f>
        <v>bool</v>
      </c>
      <c r="I62" s="92"/>
      <c r="J62" s="37"/>
    </row>
    <row r="63" spans="1:10" ht="15.95" customHeight="1">
      <c r="A63" s="111"/>
      <c r="B63" s="29">
        <v>50</v>
      </c>
      <c r="C63" s="30" t="s">
        <v>372</v>
      </c>
      <c r="D63" s="30" t="s">
        <v>368</v>
      </c>
      <c r="E63" s="58" t="s">
        <v>415</v>
      </c>
      <c r="F63" s="31">
        <f>$F$13+DEC2OCT(VLOOKUP(E62,'변수 타입'!$B$5:$E$14,3,FALSE) * (_xlfn.NUMBERVALUE(B63) - 1) * 10) / 10</f>
        <v>1030.0999999999999</v>
      </c>
      <c r="G63" s="4" t="s">
        <v>452</v>
      </c>
      <c r="H63" s="62" t="str">
        <f>VLOOKUP(E63,'변수 타입'!$B$5:$E$14,2,FALSE)</f>
        <v>bool</v>
      </c>
      <c r="I63" s="92"/>
      <c r="J63" s="37"/>
    </row>
    <row r="64" spans="1:10" ht="15.95" customHeight="1">
      <c r="A64" s="111"/>
      <c r="B64" s="29">
        <v>51</v>
      </c>
      <c r="C64" s="30" t="s">
        <v>372</v>
      </c>
      <c r="D64" s="30" t="s">
        <v>368</v>
      </c>
      <c r="E64" s="58" t="s">
        <v>415</v>
      </c>
      <c r="F64" s="31">
        <f>$F$13+DEC2OCT(VLOOKUP(E63,'변수 타입'!$B$5:$E$14,3,FALSE) * (_xlfn.NUMBERVALUE(B64) - 1) * 10) / 10</f>
        <v>1030.2</v>
      </c>
      <c r="G64" s="4" t="s">
        <v>452</v>
      </c>
      <c r="H64" s="62" t="str">
        <f>VLOOKUP(E64,'변수 타입'!$B$5:$E$14,2,FALSE)</f>
        <v>bool</v>
      </c>
      <c r="I64" s="92"/>
      <c r="J64" s="37"/>
    </row>
    <row r="65" spans="1:10" ht="15.95" customHeight="1">
      <c r="A65" s="111"/>
      <c r="B65" s="29">
        <v>52</v>
      </c>
      <c r="C65" s="30" t="s">
        <v>372</v>
      </c>
      <c r="D65" s="30" t="s">
        <v>368</v>
      </c>
      <c r="E65" s="58" t="s">
        <v>415</v>
      </c>
      <c r="F65" s="31">
        <f>$F$13+DEC2OCT(VLOOKUP(E64,'변수 타입'!$B$5:$E$14,3,FALSE) * (_xlfn.NUMBERVALUE(B65) - 1) * 10) / 10</f>
        <v>1030.3</v>
      </c>
      <c r="G65" s="4" t="s">
        <v>452</v>
      </c>
      <c r="H65" s="62" t="str">
        <f>VLOOKUP(E65,'변수 타입'!$B$5:$E$14,2,FALSE)</f>
        <v>bool</v>
      </c>
      <c r="I65" s="92"/>
      <c r="J65" s="37"/>
    </row>
    <row r="66" spans="1:10" ht="15.95" customHeight="1">
      <c r="A66" s="111"/>
      <c r="B66" s="29">
        <v>53</v>
      </c>
      <c r="C66" s="30" t="s">
        <v>372</v>
      </c>
      <c r="D66" s="30" t="s">
        <v>368</v>
      </c>
      <c r="E66" s="58" t="s">
        <v>415</v>
      </c>
      <c r="F66" s="31">
        <f>$F$13+DEC2OCT(VLOOKUP(E65,'변수 타입'!$B$5:$E$14,3,FALSE) * (_xlfn.NUMBERVALUE(B66) - 1) * 10) / 10</f>
        <v>1030.4000000000001</v>
      </c>
      <c r="G66" s="4" t="s">
        <v>452</v>
      </c>
      <c r="H66" s="62" t="str">
        <f>VLOOKUP(E66,'변수 타입'!$B$5:$E$14,2,FALSE)</f>
        <v>bool</v>
      </c>
      <c r="I66" s="92"/>
      <c r="J66" s="37"/>
    </row>
    <row r="67" spans="1:10" ht="15.95" customHeight="1">
      <c r="A67" s="111"/>
      <c r="B67" s="29">
        <v>54</v>
      </c>
      <c r="C67" s="30" t="s">
        <v>372</v>
      </c>
      <c r="D67" s="30" t="s">
        <v>368</v>
      </c>
      <c r="E67" s="58" t="s">
        <v>415</v>
      </c>
      <c r="F67" s="31">
        <f>$F$13+DEC2OCT(VLOOKUP(E66,'변수 타입'!$B$5:$E$14,3,FALSE) * (_xlfn.NUMBERVALUE(B67) - 1) * 10) / 10</f>
        <v>1030.5</v>
      </c>
      <c r="G67" s="4" t="s">
        <v>452</v>
      </c>
      <c r="H67" s="62" t="str">
        <f>VLOOKUP(E67,'변수 타입'!$B$5:$E$14,2,FALSE)</f>
        <v>bool</v>
      </c>
      <c r="I67" s="92"/>
      <c r="J67" s="37"/>
    </row>
    <row r="68" spans="1:10" ht="15.95" customHeight="1">
      <c r="A68" s="111"/>
      <c r="B68" s="29">
        <v>55</v>
      </c>
      <c r="C68" s="30" t="s">
        <v>372</v>
      </c>
      <c r="D68" s="30" t="s">
        <v>368</v>
      </c>
      <c r="E68" s="58" t="s">
        <v>415</v>
      </c>
      <c r="F68" s="31">
        <f>$F$13+DEC2OCT(VLOOKUP(E67,'변수 타입'!$B$5:$E$14,3,FALSE) * (_xlfn.NUMBERVALUE(B68) - 1) * 10) / 10</f>
        <v>1030.5999999999999</v>
      </c>
      <c r="G68" s="4" t="s">
        <v>452</v>
      </c>
      <c r="H68" s="62" t="str">
        <f>VLOOKUP(E68,'변수 타입'!$B$5:$E$14,2,FALSE)</f>
        <v>bool</v>
      </c>
      <c r="I68" s="92"/>
      <c r="J68" s="37"/>
    </row>
    <row r="69" spans="1:10" ht="15.95" customHeight="1">
      <c r="A69" s="111"/>
      <c r="B69" s="29">
        <v>56</v>
      </c>
      <c r="C69" s="30" t="s">
        <v>372</v>
      </c>
      <c r="D69" s="30" t="s">
        <v>368</v>
      </c>
      <c r="E69" s="58" t="s">
        <v>415</v>
      </c>
      <c r="F69" s="31">
        <f>$F$13+DEC2OCT(VLOOKUP(E68,'변수 타입'!$B$5:$E$14,3,FALSE) * (_xlfn.NUMBERVALUE(B69) - 1) * 10) / 10</f>
        <v>1030.7</v>
      </c>
      <c r="G69" s="4" t="s">
        <v>452</v>
      </c>
      <c r="H69" s="62" t="str">
        <f>VLOOKUP(E69,'변수 타입'!$B$5:$E$14,2,FALSE)</f>
        <v>bool</v>
      </c>
      <c r="I69" s="92"/>
      <c r="J69" s="37"/>
    </row>
    <row r="70" spans="1:10" ht="15.95" customHeight="1">
      <c r="A70" s="111"/>
      <c r="B70" s="29">
        <v>57</v>
      </c>
      <c r="C70" s="30" t="s">
        <v>372</v>
      </c>
      <c r="D70" s="30" t="s">
        <v>368</v>
      </c>
      <c r="E70" s="58" t="s">
        <v>415</v>
      </c>
      <c r="F70" s="31">
        <f>$F$13+DEC2OCT(VLOOKUP(E69,'변수 타입'!$B$5:$E$14,3,FALSE) * (_xlfn.NUMBERVALUE(B70) - 1) * 10) / 10</f>
        <v>1031</v>
      </c>
      <c r="G70" s="4" t="s">
        <v>452</v>
      </c>
      <c r="H70" s="62" t="str">
        <f>VLOOKUP(E70,'변수 타입'!$B$5:$E$14,2,FALSE)</f>
        <v>bool</v>
      </c>
      <c r="I70" s="92"/>
      <c r="J70" s="37"/>
    </row>
    <row r="71" spans="1:10" ht="15.95" customHeight="1">
      <c r="A71" s="111"/>
      <c r="B71" s="29">
        <v>58</v>
      </c>
      <c r="C71" s="30" t="s">
        <v>372</v>
      </c>
      <c r="D71" s="30" t="s">
        <v>368</v>
      </c>
      <c r="E71" s="58" t="s">
        <v>415</v>
      </c>
      <c r="F71" s="31">
        <f>$F$13+DEC2OCT(VLOOKUP(E70,'변수 타입'!$B$5:$E$14,3,FALSE) * (_xlfn.NUMBERVALUE(B71) - 1) * 10) / 10</f>
        <v>1031.0999999999999</v>
      </c>
      <c r="G71" s="4" t="s">
        <v>452</v>
      </c>
      <c r="H71" s="62" t="str">
        <f>VLOOKUP(E71,'변수 타입'!$B$5:$E$14,2,FALSE)</f>
        <v>bool</v>
      </c>
      <c r="I71" s="92"/>
      <c r="J71" s="37"/>
    </row>
    <row r="72" spans="1:10" ht="15.95" customHeight="1">
      <c r="A72" s="111"/>
      <c r="B72" s="29">
        <v>59</v>
      </c>
      <c r="C72" s="30" t="s">
        <v>372</v>
      </c>
      <c r="D72" s="30" t="s">
        <v>368</v>
      </c>
      <c r="E72" s="58" t="s">
        <v>415</v>
      </c>
      <c r="F72" s="31">
        <f>$F$13+DEC2OCT(VLOOKUP(E71,'변수 타입'!$B$5:$E$14,3,FALSE) * (_xlfn.NUMBERVALUE(B72) - 1) * 10) / 10</f>
        <v>1031.2</v>
      </c>
      <c r="G72" s="4" t="s">
        <v>452</v>
      </c>
      <c r="H72" s="62" t="str">
        <f>VLOOKUP(E72,'변수 타입'!$B$5:$E$14,2,FALSE)</f>
        <v>bool</v>
      </c>
      <c r="I72" s="92"/>
      <c r="J72" s="37"/>
    </row>
    <row r="73" spans="1:10" ht="15.95" customHeight="1" thickBot="1">
      <c r="A73" s="111"/>
      <c r="B73" s="86">
        <v>60</v>
      </c>
      <c r="C73" s="30" t="s">
        <v>372</v>
      </c>
      <c r="D73" s="87" t="s">
        <v>368</v>
      </c>
      <c r="E73" s="58" t="s">
        <v>415</v>
      </c>
      <c r="F73" s="31">
        <f>$F$13+DEC2OCT(VLOOKUP(E72,'변수 타입'!$B$5:$E$14,3,FALSE) * (_xlfn.NUMBERVALUE(B73) - 1) * 10) / 10</f>
        <v>1031.3</v>
      </c>
      <c r="G73" s="68" t="s">
        <v>452</v>
      </c>
      <c r="H73" s="88" t="str">
        <f>VLOOKUP(E73,'변수 타입'!$B$5:$E$14,2,FALSE)</f>
        <v>bool</v>
      </c>
      <c r="I73" s="97"/>
      <c r="J73" s="98"/>
    </row>
    <row r="74" spans="1:10" ht="15.95" customHeight="1" thickBot="1">
      <c r="B74" s="70"/>
      <c r="C74" s="70"/>
      <c r="D74" s="452" t="s">
        <v>408</v>
      </c>
      <c r="E74" s="452"/>
      <c r="F74" s="114">
        <f>ROUNDDOWN(SUM(F73+VLOOKUP(E73,'변수 타입'!$B$5:$E$14,3,FALSE)), 0) +1</f>
        <v>1032</v>
      </c>
      <c r="G74" s="72"/>
      <c r="H74" s="71"/>
      <c r="I74" s="72"/>
      <c r="J74" s="34"/>
    </row>
    <row r="75" spans="1:10" ht="15.95" customHeight="1">
      <c r="B75" s="29">
        <v>1</v>
      </c>
      <c r="C75" s="26" t="s">
        <v>373</v>
      </c>
      <c r="D75" s="30" t="s">
        <v>368</v>
      </c>
      <c r="E75" s="58" t="s">
        <v>374</v>
      </c>
      <c r="F75" s="31">
        <f>F74</f>
        <v>1032</v>
      </c>
      <c r="G75" s="1" t="s">
        <v>264</v>
      </c>
      <c r="H75" s="62" t="str">
        <f>VLOOKUP(E75,'변수 타입'!$B$5:$E$14,2,FALSE)</f>
        <v>int</v>
      </c>
      <c r="I75" s="92"/>
      <c r="J75" s="81"/>
    </row>
    <row r="76" spans="1:10" ht="15.95" customHeight="1">
      <c r="B76" s="29">
        <v>2</v>
      </c>
      <c r="C76" s="26" t="s">
        <v>373</v>
      </c>
      <c r="D76" s="30" t="s">
        <v>368</v>
      </c>
      <c r="E76" s="58" t="s">
        <v>374</v>
      </c>
      <c r="F76" s="31">
        <f>SUM(F75+VLOOKUP(E75,'변수 타입'!$B$5:$E$14,3,FALSE))</f>
        <v>1036</v>
      </c>
      <c r="G76" s="6" t="s">
        <v>337</v>
      </c>
      <c r="H76" s="62" t="str">
        <f>VLOOKUP(E76,'변수 타입'!$B$5:$E$14,2,FALSE)</f>
        <v>int</v>
      </c>
      <c r="I76" s="92"/>
      <c r="J76" s="37"/>
    </row>
    <row r="77" spans="1:10" ht="15.95" customHeight="1">
      <c r="B77" s="29">
        <v>3</v>
      </c>
      <c r="C77" s="26" t="s">
        <v>373</v>
      </c>
      <c r="D77" s="30" t="s">
        <v>368</v>
      </c>
      <c r="E77" s="58" t="s">
        <v>374</v>
      </c>
      <c r="F77" s="31">
        <f>SUM(F76+VLOOKUP(E76,'변수 타입'!$B$5:$E$14,3,FALSE))</f>
        <v>1040</v>
      </c>
      <c r="G77" s="6" t="s">
        <v>277</v>
      </c>
      <c r="H77" s="62" t="str">
        <f>VLOOKUP(E77,'변수 타입'!$B$5:$E$14,2,FALSE)</f>
        <v>int</v>
      </c>
      <c r="I77" s="19"/>
      <c r="J77" s="37"/>
    </row>
    <row r="78" spans="1:10" ht="15.95" customHeight="1">
      <c r="B78" s="29">
        <v>4</v>
      </c>
      <c r="C78" s="26" t="s">
        <v>373</v>
      </c>
      <c r="D78" s="30" t="s">
        <v>368</v>
      </c>
      <c r="E78" s="58" t="s">
        <v>374</v>
      </c>
      <c r="F78" s="31">
        <f>SUM(F77+VLOOKUP(E77,'변수 타입'!$B$5:$E$14,3,FALSE))</f>
        <v>1044</v>
      </c>
      <c r="G78" s="7" t="s">
        <v>445</v>
      </c>
      <c r="H78" s="62" t="str">
        <f>VLOOKUP(E78,'변수 타입'!$B$5:$E$14,2,FALSE)</f>
        <v>int</v>
      </c>
      <c r="I78" s="7" t="s">
        <v>291</v>
      </c>
      <c r="J78" s="37" t="s">
        <v>158</v>
      </c>
    </row>
    <row r="79" spans="1:10" ht="15.95" customHeight="1">
      <c r="B79" s="29">
        <v>5</v>
      </c>
      <c r="C79" s="26" t="s">
        <v>373</v>
      </c>
      <c r="D79" s="30" t="s">
        <v>368</v>
      </c>
      <c r="E79" s="58" t="s">
        <v>374</v>
      </c>
      <c r="F79" s="31">
        <f>SUM(F78+VLOOKUP(E78,'변수 타입'!$B$5:$E$14,3,FALSE))</f>
        <v>1048</v>
      </c>
      <c r="G79" s="7" t="s">
        <v>446</v>
      </c>
      <c r="H79" s="62" t="str">
        <f>VLOOKUP(E79,'변수 타입'!$B$5:$E$14,2,FALSE)</f>
        <v>int</v>
      </c>
      <c r="I79" s="7" t="s">
        <v>292</v>
      </c>
      <c r="J79" s="37" t="s">
        <v>158</v>
      </c>
    </row>
    <row r="80" spans="1:10" ht="15.95" customHeight="1">
      <c r="B80" s="29">
        <v>6</v>
      </c>
      <c r="C80" s="26" t="s">
        <v>373</v>
      </c>
      <c r="D80" s="30" t="s">
        <v>368</v>
      </c>
      <c r="E80" s="58" t="s">
        <v>374</v>
      </c>
      <c r="F80" s="31">
        <f>SUM(F79+VLOOKUP(E79,'변수 타입'!$B$5:$E$14,3,FALSE))</f>
        <v>1052</v>
      </c>
      <c r="G80" s="7" t="s">
        <v>447</v>
      </c>
      <c r="H80" s="62" t="str">
        <f>VLOOKUP(E80,'변수 타입'!$B$5:$E$14,2,FALSE)</f>
        <v>int</v>
      </c>
      <c r="I80" s="7" t="s">
        <v>293</v>
      </c>
      <c r="J80" s="37" t="s">
        <v>158</v>
      </c>
    </row>
    <row r="81" spans="2:15" ht="15.95" customHeight="1">
      <c r="B81" s="29">
        <v>7</v>
      </c>
      <c r="C81" s="26" t="s">
        <v>373</v>
      </c>
      <c r="D81" s="30" t="s">
        <v>368</v>
      </c>
      <c r="E81" s="58" t="s">
        <v>374</v>
      </c>
      <c r="F81" s="31">
        <f>SUM(F80+VLOOKUP(E80,'변수 타입'!$B$5:$E$14,3,FALSE))</f>
        <v>1056</v>
      </c>
      <c r="G81" s="7" t="s">
        <v>448</v>
      </c>
      <c r="H81" s="62" t="str">
        <f>VLOOKUP(E81,'변수 타입'!$B$5:$E$14,2,FALSE)</f>
        <v>int</v>
      </c>
      <c r="I81" s="7" t="s">
        <v>294</v>
      </c>
      <c r="J81" s="37" t="s">
        <v>158</v>
      </c>
    </row>
    <row r="82" spans="2:15" ht="15.95" customHeight="1">
      <c r="B82" s="29">
        <v>8</v>
      </c>
      <c r="C82" s="26" t="s">
        <v>373</v>
      </c>
      <c r="D82" s="30" t="s">
        <v>368</v>
      </c>
      <c r="E82" s="58" t="s">
        <v>374</v>
      </c>
      <c r="F82" s="31">
        <f>SUM(F81+VLOOKUP(E81,'변수 타입'!$B$5:$E$14,3,FALSE))</f>
        <v>1060</v>
      </c>
      <c r="G82" s="7" t="s">
        <v>452</v>
      </c>
      <c r="H82" s="62" t="str">
        <f>VLOOKUP(E82,'변수 타입'!$B$5:$E$14,2,FALSE)</f>
        <v>int</v>
      </c>
      <c r="I82" s="7"/>
      <c r="J82" s="37"/>
    </row>
    <row r="83" spans="2:15" ht="15.95" customHeight="1">
      <c r="B83" s="29">
        <v>9</v>
      </c>
      <c r="C83" s="26" t="s">
        <v>373</v>
      </c>
      <c r="D83" s="30" t="s">
        <v>368</v>
      </c>
      <c r="E83" s="58" t="s">
        <v>374</v>
      </c>
      <c r="F83" s="31">
        <f>SUM(F82+VLOOKUP(E82,'변수 타입'!$B$5:$E$14,3,FALSE))</f>
        <v>1064</v>
      </c>
      <c r="G83" s="7" t="s">
        <v>452</v>
      </c>
      <c r="H83" s="62" t="str">
        <f>VLOOKUP(E83,'변수 타입'!$B$5:$E$14,2,FALSE)</f>
        <v>int</v>
      </c>
      <c r="I83" s="19"/>
      <c r="J83" s="37"/>
    </row>
    <row r="84" spans="2:15" ht="15.95" customHeight="1">
      <c r="B84" s="29">
        <v>10</v>
      </c>
      <c r="C84" s="26" t="s">
        <v>373</v>
      </c>
      <c r="D84" s="30" t="s">
        <v>368</v>
      </c>
      <c r="E84" s="58" t="s">
        <v>374</v>
      </c>
      <c r="F84" s="31">
        <f>SUM(F83+VLOOKUP(E83,'변수 타입'!$B$5:$E$14,3,FALSE))</f>
        <v>1068</v>
      </c>
      <c r="G84" s="7" t="s">
        <v>452</v>
      </c>
      <c r="H84" s="62" t="str">
        <f>VLOOKUP(E84,'변수 타입'!$B$5:$E$14,2,FALSE)</f>
        <v>int</v>
      </c>
      <c r="I84" s="19"/>
      <c r="J84" s="37"/>
    </row>
    <row r="85" spans="2:15" ht="15.95" customHeight="1">
      <c r="B85" s="29">
        <v>11</v>
      </c>
      <c r="C85" s="26" t="s">
        <v>373</v>
      </c>
      <c r="D85" s="30" t="s">
        <v>368</v>
      </c>
      <c r="E85" s="58" t="s">
        <v>374</v>
      </c>
      <c r="F85" s="31">
        <f>SUM(F84+VLOOKUP(E84,'변수 타입'!$B$5:$E$14,3,FALSE))</f>
        <v>1072</v>
      </c>
      <c r="G85" s="7" t="s">
        <v>452</v>
      </c>
      <c r="H85" s="62" t="str">
        <f>VLOOKUP(E85,'변수 타입'!$B$5:$E$14,2,FALSE)</f>
        <v>int</v>
      </c>
      <c r="I85" s="19"/>
      <c r="J85" s="37"/>
    </row>
    <row r="86" spans="2:15" ht="15.95" customHeight="1">
      <c r="B86" s="29">
        <v>12</v>
      </c>
      <c r="C86" s="26" t="s">
        <v>373</v>
      </c>
      <c r="D86" s="30" t="s">
        <v>368</v>
      </c>
      <c r="E86" s="58" t="s">
        <v>374</v>
      </c>
      <c r="F86" s="31">
        <f>SUM(F85+VLOOKUP(E85,'변수 타입'!$B$5:$E$14,3,FALSE))</f>
        <v>1076</v>
      </c>
      <c r="G86" s="7" t="s">
        <v>452</v>
      </c>
      <c r="H86" s="62" t="str">
        <f>VLOOKUP(E86,'변수 타입'!$B$5:$E$14,2,FALSE)</f>
        <v>int</v>
      </c>
      <c r="I86" s="19"/>
      <c r="J86" s="37"/>
    </row>
    <row r="87" spans="2:15" ht="15.95" customHeight="1">
      <c r="B87" s="29">
        <v>13</v>
      </c>
      <c r="C87" s="26" t="s">
        <v>373</v>
      </c>
      <c r="D87" s="30" t="s">
        <v>368</v>
      </c>
      <c r="E87" s="58" t="s">
        <v>374</v>
      </c>
      <c r="F87" s="133">
        <f>SUM(F86+VLOOKUP(E86,'변수 타입'!$B$5:$E$14,3,FALSE))</f>
        <v>1080</v>
      </c>
      <c r="G87" s="135" t="s">
        <v>601</v>
      </c>
      <c r="H87" s="62" t="str">
        <f>VLOOKUP(E87,'변수 타입'!$B$5:$E$14,2,FALSE)</f>
        <v>int</v>
      </c>
      <c r="I87" s="19" t="s">
        <v>589</v>
      </c>
      <c r="J87" s="37"/>
      <c r="L87" s="182" t="s">
        <v>590</v>
      </c>
      <c r="M87" s="182" t="s">
        <v>597</v>
      </c>
      <c r="N87" s="182" t="s">
        <v>600</v>
      </c>
      <c r="O87" s="182" t="s">
        <v>604</v>
      </c>
    </row>
    <row r="88" spans="2:15" ht="15.95" customHeight="1">
      <c r="B88" s="29">
        <v>14</v>
      </c>
      <c r="C88" s="26" t="s">
        <v>373</v>
      </c>
      <c r="D88" s="30" t="s">
        <v>368</v>
      </c>
      <c r="E88" s="58" t="s">
        <v>374</v>
      </c>
      <c r="F88" s="31">
        <f>SUM(F87+VLOOKUP(E87,'변수 타입'!$B$5:$E$14,3,FALSE))</f>
        <v>1084</v>
      </c>
      <c r="G88" s="7" t="s">
        <v>452</v>
      </c>
      <c r="H88" s="62" t="str">
        <f>VLOOKUP(E88,'변수 타입'!$B$5:$E$14,2,FALSE)</f>
        <v>int</v>
      </c>
      <c r="I88" s="19"/>
      <c r="J88" s="37"/>
      <c r="L88" s="459" t="s">
        <v>591</v>
      </c>
      <c r="M88" s="143">
        <v>501</v>
      </c>
      <c r="N88" s="143" t="s">
        <v>598</v>
      </c>
      <c r="O88" s="182" t="s">
        <v>602</v>
      </c>
    </row>
    <row r="89" spans="2:15" ht="15.95" customHeight="1">
      <c r="B89" s="29">
        <v>15</v>
      </c>
      <c r="C89" s="26" t="s">
        <v>373</v>
      </c>
      <c r="D89" s="30" t="s">
        <v>368</v>
      </c>
      <c r="E89" s="58" t="s">
        <v>374</v>
      </c>
      <c r="F89" s="31">
        <f>SUM(F88+VLOOKUP(E88,'변수 타입'!$B$5:$E$14,3,FALSE))</f>
        <v>1088</v>
      </c>
      <c r="G89" s="7" t="s">
        <v>452</v>
      </c>
      <c r="H89" s="62" t="str">
        <f>VLOOKUP(E89,'변수 타입'!$B$5:$E$14,2,FALSE)</f>
        <v>int</v>
      </c>
      <c r="I89" s="19"/>
      <c r="J89" s="37"/>
      <c r="L89" s="459"/>
      <c r="M89" s="143">
        <v>502</v>
      </c>
      <c r="N89" s="143" t="s">
        <v>599</v>
      </c>
      <c r="O89" s="182" t="s">
        <v>602</v>
      </c>
    </row>
    <row r="90" spans="2:15" ht="15.95" customHeight="1">
      <c r="B90" s="29">
        <v>16</v>
      </c>
      <c r="C90" s="26" t="s">
        <v>373</v>
      </c>
      <c r="D90" s="30" t="s">
        <v>368</v>
      </c>
      <c r="E90" s="58" t="s">
        <v>374</v>
      </c>
      <c r="F90" s="31">
        <f>SUM(F89+VLOOKUP(E89,'변수 타입'!$B$5:$E$14,3,FALSE))</f>
        <v>1092</v>
      </c>
      <c r="G90" s="7" t="s">
        <v>452</v>
      </c>
      <c r="H90" s="62" t="str">
        <f>VLOOKUP(E90,'변수 타입'!$B$5:$E$14,2,FALSE)</f>
        <v>int</v>
      </c>
      <c r="I90" s="19"/>
      <c r="J90" s="37"/>
      <c r="L90" s="459" t="s">
        <v>592</v>
      </c>
      <c r="M90" s="143">
        <v>503</v>
      </c>
      <c r="N90" s="143" t="s">
        <v>598</v>
      </c>
      <c r="O90" s="182" t="s">
        <v>602</v>
      </c>
    </row>
    <row r="91" spans="2:15" ht="15.95" customHeight="1">
      <c r="B91" s="29">
        <v>17</v>
      </c>
      <c r="C91" s="26" t="s">
        <v>373</v>
      </c>
      <c r="D91" s="30" t="s">
        <v>368</v>
      </c>
      <c r="E91" s="58" t="s">
        <v>374</v>
      </c>
      <c r="F91" s="31">
        <f>SUM(F90+VLOOKUP(E90,'변수 타입'!$B$5:$E$14,3,FALSE))</f>
        <v>1096</v>
      </c>
      <c r="G91" s="7" t="s">
        <v>452</v>
      </c>
      <c r="H91" s="62" t="str">
        <f>VLOOKUP(E91,'변수 타입'!$B$5:$E$14,2,FALSE)</f>
        <v>int</v>
      </c>
      <c r="I91" s="19"/>
      <c r="J91" s="37"/>
      <c r="L91" s="459"/>
      <c r="M91" s="143">
        <v>504</v>
      </c>
      <c r="N91" s="143" t="s">
        <v>599</v>
      </c>
      <c r="O91" s="182" t="s">
        <v>602</v>
      </c>
    </row>
    <row r="92" spans="2:15" ht="15.95" customHeight="1">
      <c r="B92" s="29">
        <v>18</v>
      </c>
      <c r="C92" s="26" t="s">
        <v>373</v>
      </c>
      <c r="D92" s="30" t="s">
        <v>368</v>
      </c>
      <c r="E92" s="58" t="s">
        <v>374</v>
      </c>
      <c r="F92" s="31">
        <f>SUM(F91+VLOOKUP(E91,'변수 타입'!$B$5:$E$14,3,FALSE))</f>
        <v>1100</v>
      </c>
      <c r="G92" s="7" t="s">
        <v>452</v>
      </c>
      <c r="H92" s="62" t="str">
        <f>VLOOKUP(E92,'변수 타입'!$B$5:$E$14,2,FALSE)</f>
        <v>int</v>
      </c>
      <c r="I92" s="19"/>
      <c r="J92" s="37"/>
      <c r="L92" s="459" t="s">
        <v>593</v>
      </c>
      <c r="M92" s="143">
        <v>505</v>
      </c>
      <c r="N92" s="143" t="s">
        <v>598</v>
      </c>
      <c r="O92" s="143" t="s">
        <v>603</v>
      </c>
    </row>
    <row r="93" spans="2:15" ht="15.95" customHeight="1">
      <c r="B93" s="29">
        <v>19</v>
      </c>
      <c r="C93" s="26" t="s">
        <v>373</v>
      </c>
      <c r="D93" s="30" t="s">
        <v>368</v>
      </c>
      <c r="E93" s="58" t="s">
        <v>374</v>
      </c>
      <c r="F93" s="31">
        <f>SUM(F92+VLOOKUP(E92,'변수 타입'!$B$5:$E$14,3,FALSE))</f>
        <v>1104</v>
      </c>
      <c r="G93" s="7" t="s">
        <v>452</v>
      </c>
      <c r="H93" s="62" t="str">
        <f>VLOOKUP(E93,'변수 타입'!$B$5:$E$14,2,FALSE)</f>
        <v>int</v>
      </c>
      <c r="I93" s="19"/>
      <c r="J93" s="37"/>
      <c r="L93" s="459"/>
      <c r="M93" s="143">
        <v>506</v>
      </c>
      <c r="N93" s="143" t="s">
        <v>599</v>
      </c>
      <c r="O93" s="143" t="s">
        <v>603</v>
      </c>
    </row>
    <row r="94" spans="2:15" ht="15.95" customHeight="1">
      <c r="B94" s="29">
        <v>20</v>
      </c>
      <c r="C94" s="26" t="s">
        <v>373</v>
      </c>
      <c r="D94" s="30" t="s">
        <v>368</v>
      </c>
      <c r="E94" s="58" t="s">
        <v>374</v>
      </c>
      <c r="F94" s="31">
        <f>SUM(F93+VLOOKUP(E93,'변수 타입'!$B$5:$E$14,3,FALSE))</f>
        <v>1108</v>
      </c>
      <c r="G94" s="7" t="s">
        <v>452</v>
      </c>
      <c r="H94" s="62" t="str">
        <f>VLOOKUP(E94,'변수 타입'!$B$5:$E$14,2,FALSE)</f>
        <v>int</v>
      </c>
      <c r="I94" s="19"/>
      <c r="J94" s="37"/>
      <c r="L94" s="459" t="s">
        <v>594</v>
      </c>
      <c r="M94" s="143">
        <v>507</v>
      </c>
      <c r="N94" s="143" t="s">
        <v>598</v>
      </c>
      <c r="O94" s="143" t="s">
        <v>603</v>
      </c>
    </row>
    <row r="95" spans="2:15" ht="15.95" customHeight="1">
      <c r="B95" s="29">
        <v>21</v>
      </c>
      <c r="C95" s="26" t="s">
        <v>373</v>
      </c>
      <c r="D95" s="30" t="s">
        <v>368</v>
      </c>
      <c r="E95" s="58" t="s">
        <v>374</v>
      </c>
      <c r="F95" s="31">
        <f>SUM(F94+VLOOKUP(E94,'변수 타입'!$B$5:$E$14,3,FALSE))</f>
        <v>1112</v>
      </c>
      <c r="G95" s="7" t="s">
        <v>452</v>
      </c>
      <c r="H95" s="62" t="str">
        <f>VLOOKUP(E95,'변수 타입'!$B$5:$E$14,2,FALSE)</f>
        <v>int</v>
      </c>
      <c r="I95" s="19"/>
      <c r="J95" s="37"/>
      <c r="L95" s="459"/>
      <c r="M95" s="143">
        <v>508</v>
      </c>
      <c r="N95" s="143" t="s">
        <v>599</v>
      </c>
      <c r="O95" s="143" t="s">
        <v>603</v>
      </c>
    </row>
    <row r="96" spans="2:15" ht="15.95" customHeight="1">
      <c r="B96" s="29">
        <v>22</v>
      </c>
      <c r="C96" s="26" t="s">
        <v>373</v>
      </c>
      <c r="D96" s="30" t="s">
        <v>368</v>
      </c>
      <c r="E96" s="58" t="s">
        <v>374</v>
      </c>
      <c r="F96" s="31">
        <f>SUM(F95+VLOOKUP(E95,'변수 타입'!$B$5:$E$14,3,FALSE))</f>
        <v>1116</v>
      </c>
      <c r="G96" s="7" t="s">
        <v>452</v>
      </c>
      <c r="H96" s="62" t="str">
        <f>VLOOKUP(E96,'변수 타입'!$B$5:$E$14,2,FALSE)</f>
        <v>int</v>
      </c>
      <c r="I96" s="19"/>
      <c r="J96" s="37"/>
      <c r="L96" s="459" t="s">
        <v>595</v>
      </c>
      <c r="M96" s="143">
        <v>509</v>
      </c>
      <c r="N96" s="143" t="s">
        <v>598</v>
      </c>
      <c r="O96" s="143" t="s">
        <v>603</v>
      </c>
    </row>
    <row r="97" spans="2:15" ht="15.95" customHeight="1">
      <c r="B97" s="29">
        <v>23</v>
      </c>
      <c r="C97" s="26" t="s">
        <v>373</v>
      </c>
      <c r="D97" s="30" t="s">
        <v>368</v>
      </c>
      <c r="E97" s="58" t="s">
        <v>374</v>
      </c>
      <c r="F97" s="31">
        <f>SUM(F96+VLOOKUP(E96,'변수 타입'!$B$5:$E$14,3,FALSE))</f>
        <v>1120</v>
      </c>
      <c r="G97" s="7" t="s">
        <v>452</v>
      </c>
      <c r="H97" s="62" t="str">
        <f>VLOOKUP(E97,'변수 타입'!$B$5:$E$14,2,FALSE)</f>
        <v>int</v>
      </c>
      <c r="I97" s="19"/>
      <c r="J97" s="37"/>
      <c r="L97" s="459"/>
      <c r="M97" s="143">
        <v>510</v>
      </c>
      <c r="N97" s="143" t="s">
        <v>599</v>
      </c>
      <c r="O97" s="143" t="s">
        <v>603</v>
      </c>
    </row>
    <row r="98" spans="2:15" ht="15.95" customHeight="1">
      <c r="B98" s="29">
        <v>24</v>
      </c>
      <c r="C98" s="26" t="s">
        <v>373</v>
      </c>
      <c r="D98" s="30" t="s">
        <v>368</v>
      </c>
      <c r="E98" s="58" t="s">
        <v>374</v>
      </c>
      <c r="F98" s="31">
        <f>SUM(F97+VLOOKUP(E97,'변수 타입'!$B$5:$E$14,3,FALSE))</f>
        <v>1124</v>
      </c>
      <c r="G98" s="7" t="s">
        <v>452</v>
      </c>
      <c r="H98" s="62" t="str">
        <f>VLOOKUP(E98,'변수 타입'!$B$5:$E$14,2,FALSE)</f>
        <v>int</v>
      </c>
      <c r="I98" s="19"/>
      <c r="J98" s="37"/>
      <c r="L98" s="459" t="s">
        <v>596</v>
      </c>
      <c r="M98" s="143">
        <v>511</v>
      </c>
      <c r="N98" s="143" t="s">
        <v>598</v>
      </c>
      <c r="O98" s="143" t="s">
        <v>603</v>
      </c>
    </row>
    <row r="99" spans="2:15" ht="15.95" customHeight="1">
      <c r="B99" s="29">
        <v>25</v>
      </c>
      <c r="C99" s="26" t="s">
        <v>373</v>
      </c>
      <c r="D99" s="30" t="s">
        <v>368</v>
      </c>
      <c r="E99" s="58" t="s">
        <v>374</v>
      </c>
      <c r="F99" s="31">
        <f>SUM(F98+VLOOKUP(E98,'변수 타입'!$B$5:$E$14,3,FALSE))</f>
        <v>1128</v>
      </c>
      <c r="G99" s="7" t="s">
        <v>452</v>
      </c>
      <c r="H99" s="62" t="str">
        <f>VLOOKUP(E99,'변수 타입'!$B$5:$E$14,2,FALSE)</f>
        <v>int</v>
      </c>
      <c r="I99" s="101"/>
      <c r="J99" s="37"/>
      <c r="L99" s="459"/>
      <c r="M99" s="143">
        <v>512</v>
      </c>
      <c r="N99" s="143" t="s">
        <v>599</v>
      </c>
      <c r="O99" s="143" t="s">
        <v>603</v>
      </c>
    </row>
    <row r="100" spans="2:15" ht="15.95" customHeight="1">
      <c r="B100" s="29">
        <v>26</v>
      </c>
      <c r="C100" s="26" t="s">
        <v>373</v>
      </c>
      <c r="D100" s="30" t="s">
        <v>368</v>
      </c>
      <c r="E100" s="58" t="s">
        <v>374</v>
      </c>
      <c r="F100" s="31">
        <f>SUM(F99+VLOOKUP(E99,'변수 타입'!$B$5:$E$14,3,FALSE))</f>
        <v>1132</v>
      </c>
      <c r="G100" s="7" t="s">
        <v>452</v>
      </c>
      <c r="H100" s="62" t="str">
        <f>VLOOKUP(E100,'변수 타입'!$B$5:$E$14,2,FALSE)</f>
        <v>int</v>
      </c>
      <c r="I100" s="20"/>
      <c r="J100" s="12"/>
    </row>
    <row r="101" spans="2:15" ht="15.95" customHeight="1">
      <c r="B101" s="29">
        <v>27</v>
      </c>
      <c r="C101" s="26" t="s">
        <v>373</v>
      </c>
      <c r="D101" s="30" t="s">
        <v>368</v>
      </c>
      <c r="E101" s="58" t="s">
        <v>374</v>
      </c>
      <c r="F101" s="31">
        <f>SUM(F100+VLOOKUP(E100,'변수 타입'!$B$5:$E$14,3,FALSE))</f>
        <v>1136</v>
      </c>
      <c r="G101" s="7" t="s">
        <v>452</v>
      </c>
      <c r="H101" s="62" t="str">
        <f>VLOOKUP(E101,'변수 타입'!$B$5:$E$14,2,FALSE)</f>
        <v>int</v>
      </c>
      <c r="I101" s="20"/>
      <c r="J101" s="12"/>
    </row>
    <row r="102" spans="2:15" ht="15.95" customHeight="1">
      <c r="B102" s="29">
        <v>28</v>
      </c>
      <c r="C102" s="26" t="s">
        <v>373</v>
      </c>
      <c r="D102" s="30" t="s">
        <v>368</v>
      </c>
      <c r="E102" s="58" t="s">
        <v>374</v>
      </c>
      <c r="F102" s="31">
        <f>SUM(F101+VLOOKUP(E101,'변수 타입'!$B$5:$E$14,3,FALSE))</f>
        <v>1140</v>
      </c>
      <c r="G102" s="7" t="s">
        <v>452</v>
      </c>
      <c r="H102" s="62" t="str">
        <f>VLOOKUP(E102,'변수 타입'!$B$5:$E$14,2,FALSE)</f>
        <v>int</v>
      </c>
      <c r="I102" s="20"/>
      <c r="J102" s="12"/>
    </row>
    <row r="103" spans="2:15" ht="15.95" customHeight="1">
      <c r="B103" s="29">
        <v>29</v>
      </c>
      <c r="C103" s="26" t="s">
        <v>373</v>
      </c>
      <c r="D103" s="30" t="s">
        <v>368</v>
      </c>
      <c r="E103" s="58" t="s">
        <v>374</v>
      </c>
      <c r="F103" s="31">
        <f>SUM(F102+VLOOKUP(E102,'변수 타입'!$B$5:$E$14,3,FALSE))</f>
        <v>1144</v>
      </c>
      <c r="G103" s="7" t="s">
        <v>452</v>
      </c>
      <c r="H103" s="62" t="str">
        <f>VLOOKUP(E103,'변수 타입'!$B$5:$E$14,2,FALSE)</f>
        <v>int</v>
      </c>
      <c r="I103" s="20"/>
      <c r="J103" s="12"/>
    </row>
    <row r="104" spans="2:15" ht="15.95" customHeight="1">
      <c r="B104" s="29">
        <v>30</v>
      </c>
      <c r="C104" s="26" t="s">
        <v>373</v>
      </c>
      <c r="D104" s="30" t="s">
        <v>368</v>
      </c>
      <c r="E104" s="58" t="s">
        <v>374</v>
      </c>
      <c r="F104" s="31">
        <f>SUM(F103+VLOOKUP(E103,'변수 타입'!$B$5:$E$14,3,FALSE))</f>
        <v>1148</v>
      </c>
      <c r="G104" s="7" t="s">
        <v>452</v>
      </c>
      <c r="H104" s="62" t="str">
        <f>VLOOKUP(E104,'변수 타입'!$B$5:$E$14,2,FALSE)</f>
        <v>int</v>
      </c>
      <c r="I104" s="20"/>
      <c r="J104" s="12"/>
    </row>
    <row r="105" spans="2:15" ht="15.95" customHeight="1">
      <c r="B105" s="29">
        <v>31</v>
      </c>
      <c r="C105" s="26" t="s">
        <v>373</v>
      </c>
      <c r="D105" s="30" t="s">
        <v>368</v>
      </c>
      <c r="E105" s="58" t="s">
        <v>374</v>
      </c>
      <c r="F105" s="31">
        <f>SUM(F104+VLOOKUP(E104,'변수 타입'!$B$5:$E$14,3,FALSE))</f>
        <v>1152</v>
      </c>
      <c r="G105" s="7" t="s">
        <v>452</v>
      </c>
      <c r="H105" s="62" t="str">
        <f>VLOOKUP(E105,'변수 타입'!$B$5:$E$14,2,FALSE)</f>
        <v>int</v>
      </c>
      <c r="I105" s="20"/>
      <c r="J105" s="12"/>
    </row>
    <row r="106" spans="2:15" ht="15.95" customHeight="1">
      <c r="B106" s="29">
        <v>32</v>
      </c>
      <c r="C106" s="26" t="s">
        <v>373</v>
      </c>
      <c r="D106" s="30" t="s">
        <v>368</v>
      </c>
      <c r="E106" s="58" t="s">
        <v>374</v>
      </c>
      <c r="F106" s="31">
        <f>SUM(F105+VLOOKUP(E105,'변수 타입'!$B$5:$E$14,3,FALSE))</f>
        <v>1156</v>
      </c>
      <c r="G106" s="7" t="s">
        <v>452</v>
      </c>
      <c r="H106" s="62" t="str">
        <f>VLOOKUP(E106,'변수 타입'!$B$5:$E$14,2,FALSE)</f>
        <v>int</v>
      </c>
      <c r="I106" s="20"/>
      <c r="J106" s="12"/>
    </row>
    <row r="107" spans="2:15" ht="15.95" customHeight="1">
      <c r="B107" s="29">
        <v>33</v>
      </c>
      <c r="C107" s="26" t="s">
        <v>373</v>
      </c>
      <c r="D107" s="30" t="s">
        <v>368</v>
      </c>
      <c r="E107" s="58" t="s">
        <v>374</v>
      </c>
      <c r="F107" s="31">
        <f>SUM(F106+VLOOKUP(E106,'변수 타입'!$B$5:$E$14,3,FALSE))</f>
        <v>1160</v>
      </c>
      <c r="G107" s="7" t="s">
        <v>452</v>
      </c>
      <c r="H107" s="62" t="str">
        <f>VLOOKUP(E107,'변수 타입'!$B$5:$E$14,2,FALSE)</f>
        <v>int</v>
      </c>
      <c r="I107" s="20"/>
      <c r="J107" s="12"/>
    </row>
    <row r="108" spans="2:15" ht="15.95" customHeight="1">
      <c r="B108" s="29">
        <v>34</v>
      </c>
      <c r="C108" s="26" t="s">
        <v>373</v>
      </c>
      <c r="D108" s="30" t="s">
        <v>368</v>
      </c>
      <c r="E108" s="58" t="s">
        <v>374</v>
      </c>
      <c r="F108" s="31">
        <f>SUM(F107+VLOOKUP(E107,'변수 타입'!$B$5:$E$14,3,FALSE))</f>
        <v>1164</v>
      </c>
      <c r="G108" s="7" t="s">
        <v>452</v>
      </c>
      <c r="H108" s="62" t="str">
        <f>VLOOKUP(E108,'변수 타입'!$B$5:$E$14,2,FALSE)</f>
        <v>int</v>
      </c>
      <c r="I108" s="102"/>
      <c r="J108" s="12"/>
    </row>
    <row r="109" spans="2:15" ht="15.95" customHeight="1">
      <c r="B109" s="29">
        <v>35</v>
      </c>
      <c r="C109" s="26" t="s">
        <v>373</v>
      </c>
      <c r="D109" s="30" t="s">
        <v>368</v>
      </c>
      <c r="E109" s="58" t="s">
        <v>374</v>
      </c>
      <c r="F109" s="31">
        <f>SUM(F108+VLOOKUP(E108,'변수 타입'!$B$5:$E$14,3,FALSE))</f>
        <v>1168</v>
      </c>
      <c r="G109" s="7" t="s">
        <v>452</v>
      </c>
      <c r="H109" s="62" t="str">
        <f>VLOOKUP(E109,'변수 타입'!$B$5:$E$14,2,FALSE)</f>
        <v>int</v>
      </c>
      <c r="I109" s="102"/>
      <c r="J109" s="12"/>
    </row>
    <row r="110" spans="2:15" ht="15.95" customHeight="1">
      <c r="B110" s="29">
        <v>36</v>
      </c>
      <c r="C110" s="26" t="s">
        <v>373</v>
      </c>
      <c r="D110" s="30" t="s">
        <v>368</v>
      </c>
      <c r="E110" s="58" t="s">
        <v>374</v>
      </c>
      <c r="F110" s="31">
        <f>SUM(F109+VLOOKUP(E109,'변수 타입'!$B$5:$E$14,3,FALSE))</f>
        <v>1172</v>
      </c>
      <c r="G110" s="7" t="s">
        <v>452</v>
      </c>
      <c r="H110" s="62" t="str">
        <f>VLOOKUP(E110,'변수 타입'!$B$5:$E$14,2,FALSE)</f>
        <v>int</v>
      </c>
      <c r="I110" s="102"/>
      <c r="J110" s="12"/>
    </row>
    <row r="111" spans="2:15" ht="15.95" customHeight="1">
      <c r="B111" s="29">
        <v>37</v>
      </c>
      <c r="C111" s="26" t="s">
        <v>373</v>
      </c>
      <c r="D111" s="30" t="s">
        <v>368</v>
      </c>
      <c r="E111" s="58" t="s">
        <v>374</v>
      </c>
      <c r="F111" s="31">
        <f>SUM(F110+VLOOKUP(E110,'변수 타입'!$B$5:$E$14,3,FALSE))</f>
        <v>1176</v>
      </c>
      <c r="G111" s="7" t="s">
        <v>452</v>
      </c>
      <c r="H111" s="62" t="str">
        <f>VLOOKUP(E111,'변수 타입'!$B$5:$E$14,2,FALSE)</f>
        <v>int</v>
      </c>
      <c r="I111" s="102"/>
      <c r="J111" s="12"/>
    </row>
    <row r="112" spans="2:15" ht="15.95" customHeight="1">
      <c r="B112" s="29">
        <v>38</v>
      </c>
      <c r="C112" s="26" t="s">
        <v>373</v>
      </c>
      <c r="D112" s="30" t="s">
        <v>368</v>
      </c>
      <c r="E112" s="58" t="s">
        <v>374</v>
      </c>
      <c r="F112" s="31">
        <f>SUM(F111+VLOOKUP(E111,'변수 타입'!$B$5:$E$14,3,FALSE))</f>
        <v>1180</v>
      </c>
      <c r="G112" s="7" t="s">
        <v>452</v>
      </c>
      <c r="H112" s="62" t="str">
        <f>VLOOKUP(E112,'변수 타입'!$B$5:$E$14,2,FALSE)</f>
        <v>int</v>
      </c>
      <c r="I112" s="102"/>
      <c r="J112" s="12"/>
    </row>
    <row r="113" spans="2:10" ht="15.95" customHeight="1">
      <c r="B113" s="29">
        <v>39</v>
      </c>
      <c r="C113" s="26" t="s">
        <v>373</v>
      </c>
      <c r="D113" s="30" t="s">
        <v>368</v>
      </c>
      <c r="E113" s="58" t="s">
        <v>374</v>
      </c>
      <c r="F113" s="31">
        <f>SUM(F112+VLOOKUP(E112,'변수 타입'!$B$5:$E$14,3,FALSE))</f>
        <v>1184</v>
      </c>
      <c r="G113" s="7" t="s">
        <v>452</v>
      </c>
      <c r="H113" s="62" t="str">
        <f>VLOOKUP(E113,'변수 타입'!$B$5:$E$14,2,FALSE)</f>
        <v>int</v>
      </c>
      <c r="I113" s="102"/>
      <c r="J113" s="12"/>
    </row>
    <row r="114" spans="2:10" ht="15.95" customHeight="1">
      <c r="B114" s="29">
        <v>40</v>
      </c>
      <c r="C114" s="26" t="s">
        <v>373</v>
      </c>
      <c r="D114" s="30" t="s">
        <v>368</v>
      </c>
      <c r="E114" s="58" t="s">
        <v>374</v>
      </c>
      <c r="F114" s="31">
        <f>SUM(F113+VLOOKUP(E113,'변수 타입'!$B$5:$E$14,3,FALSE))</f>
        <v>1188</v>
      </c>
      <c r="G114" s="7" t="s">
        <v>452</v>
      </c>
      <c r="H114" s="62" t="str">
        <f>VLOOKUP(E114,'변수 타입'!$B$5:$E$14,2,FALSE)</f>
        <v>int</v>
      </c>
      <c r="I114" s="102"/>
      <c r="J114" s="12"/>
    </row>
    <row r="115" spans="2:10" ht="15.95" customHeight="1">
      <c r="B115" s="29">
        <v>41</v>
      </c>
      <c r="C115" s="26" t="s">
        <v>373</v>
      </c>
      <c r="D115" s="30" t="s">
        <v>368</v>
      </c>
      <c r="E115" s="58" t="s">
        <v>374</v>
      </c>
      <c r="F115" s="31">
        <f>SUM(F114+VLOOKUP(E114,'변수 타입'!$B$5:$E$14,3,FALSE))</f>
        <v>1192</v>
      </c>
      <c r="G115" s="7" t="s">
        <v>452</v>
      </c>
      <c r="H115" s="62" t="str">
        <f>VLOOKUP(E115,'변수 타입'!$B$5:$E$14,2,FALSE)</f>
        <v>int</v>
      </c>
      <c r="I115" s="102"/>
      <c r="J115" s="12"/>
    </row>
    <row r="116" spans="2:10" ht="15.95" customHeight="1">
      <c r="B116" s="29">
        <v>42</v>
      </c>
      <c r="C116" s="26" t="s">
        <v>373</v>
      </c>
      <c r="D116" s="30" t="s">
        <v>368</v>
      </c>
      <c r="E116" s="58" t="s">
        <v>374</v>
      </c>
      <c r="F116" s="31">
        <f>SUM(F115+VLOOKUP(E115,'변수 타입'!$B$5:$E$14,3,FALSE))</f>
        <v>1196</v>
      </c>
      <c r="G116" s="7" t="s">
        <v>452</v>
      </c>
      <c r="H116" s="62" t="str">
        <f>VLOOKUP(E116,'변수 타입'!$B$5:$E$14,2,FALSE)</f>
        <v>int</v>
      </c>
      <c r="I116" s="20"/>
      <c r="J116" s="12"/>
    </row>
    <row r="117" spans="2:10" ht="15.95" customHeight="1">
      <c r="B117" s="29">
        <v>43</v>
      </c>
      <c r="C117" s="26" t="s">
        <v>373</v>
      </c>
      <c r="D117" s="30" t="s">
        <v>368</v>
      </c>
      <c r="E117" s="58" t="s">
        <v>374</v>
      </c>
      <c r="F117" s="31">
        <f>SUM(F116+VLOOKUP(E116,'변수 타입'!$B$5:$E$14,3,FALSE))</f>
        <v>1200</v>
      </c>
      <c r="G117" s="7" t="s">
        <v>452</v>
      </c>
      <c r="H117" s="62" t="str">
        <f>VLOOKUP(E117,'변수 타입'!$B$5:$E$14,2,FALSE)</f>
        <v>int</v>
      </c>
      <c r="I117" s="20"/>
      <c r="J117" s="12"/>
    </row>
    <row r="118" spans="2:10" ht="15.95" customHeight="1">
      <c r="B118" s="29">
        <v>44</v>
      </c>
      <c r="C118" s="26" t="s">
        <v>373</v>
      </c>
      <c r="D118" s="30" t="s">
        <v>368</v>
      </c>
      <c r="E118" s="58" t="s">
        <v>374</v>
      </c>
      <c r="F118" s="31">
        <f>SUM(F117+VLOOKUP(E117,'변수 타입'!$B$5:$E$14,3,FALSE))</f>
        <v>1204</v>
      </c>
      <c r="G118" s="7" t="s">
        <v>452</v>
      </c>
      <c r="H118" s="62" t="str">
        <f>VLOOKUP(E118,'변수 타입'!$B$5:$E$14,2,FALSE)</f>
        <v>int</v>
      </c>
      <c r="I118" s="20"/>
      <c r="J118" s="12"/>
    </row>
    <row r="119" spans="2:10" ht="15.95" customHeight="1">
      <c r="B119" s="29">
        <v>45</v>
      </c>
      <c r="C119" s="26" t="s">
        <v>373</v>
      </c>
      <c r="D119" s="30" t="s">
        <v>368</v>
      </c>
      <c r="E119" s="58" t="s">
        <v>374</v>
      </c>
      <c r="F119" s="31">
        <f>SUM(F118+VLOOKUP(E118,'변수 타입'!$B$5:$E$14,3,FALSE))</f>
        <v>1208</v>
      </c>
      <c r="G119" s="7" t="s">
        <v>452</v>
      </c>
      <c r="H119" s="62" t="str">
        <f>VLOOKUP(E119,'변수 타입'!$B$5:$E$14,2,FALSE)</f>
        <v>int</v>
      </c>
      <c r="I119" s="20"/>
      <c r="J119" s="12"/>
    </row>
    <row r="120" spans="2:10" ht="15.95" customHeight="1">
      <c r="B120" s="29">
        <v>46</v>
      </c>
      <c r="C120" s="26" t="s">
        <v>373</v>
      </c>
      <c r="D120" s="30" t="s">
        <v>368</v>
      </c>
      <c r="E120" s="58" t="s">
        <v>374</v>
      </c>
      <c r="F120" s="31">
        <f>SUM(F119+VLOOKUP(E119,'변수 타입'!$B$5:$E$14,3,FALSE))</f>
        <v>1212</v>
      </c>
      <c r="G120" s="7" t="s">
        <v>452</v>
      </c>
      <c r="H120" s="62" t="str">
        <f>VLOOKUP(E120,'변수 타입'!$B$5:$E$14,2,FALSE)</f>
        <v>int</v>
      </c>
      <c r="I120" s="20"/>
      <c r="J120" s="12"/>
    </row>
    <row r="121" spans="2:10" ht="15.95" customHeight="1">
      <c r="B121" s="29">
        <v>47</v>
      </c>
      <c r="C121" s="26" t="s">
        <v>373</v>
      </c>
      <c r="D121" s="30" t="s">
        <v>368</v>
      </c>
      <c r="E121" s="58" t="s">
        <v>374</v>
      </c>
      <c r="F121" s="31">
        <f>SUM(F120+VLOOKUP(E120,'변수 타입'!$B$5:$E$14,3,FALSE))</f>
        <v>1216</v>
      </c>
      <c r="G121" s="7" t="s">
        <v>452</v>
      </c>
      <c r="H121" s="62" t="str">
        <f>VLOOKUP(E121,'변수 타입'!$B$5:$E$14,2,FALSE)</f>
        <v>int</v>
      </c>
      <c r="I121" s="20"/>
      <c r="J121" s="12"/>
    </row>
    <row r="122" spans="2:10" ht="15.95" customHeight="1">
      <c r="B122" s="29">
        <v>48</v>
      </c>
      <c r="C122" s="26" t="s">
        <v>373</v>
      </c>
      <c r="D122" s="30" t="s">
        <v>368</v>
      </c>
      <c r="E122" s="58" t="s">
        <v>374</v>
      </c>
      <c r="F122" s="31">
        <f>SUM(F121+VLOOKUP(E121,'변수 타입'!$B$5:$E$14,3,FALSE))</f>
        <v>1220</v>
      </c>
      <c r="G122" s="7" t="s">
        <v>452</v>
      </c>
      <c r="H122" s="62" t="str">
        <f>VLOOKUP(E122,'변수 타입'!$B$5:$E$14,2,FALSE)</f>
        <v>int</v>
      </c>
      <c r="I122" s="20"/>
      <c r="J122" s="12"/>
    </row>
    <row r="123" spans="2:10" ht="15.95" customHeight="1">
      <c r="B123" s="29">
        <v>49</v>
      </c>
      <c r="C123" s="26" t="s">
        <v>373</v>
      </c>
      <c r="D123" s="30" t="s">
        <v>368</v>
      </c>
      <c r="E123" s="58" t="s">
        <v>374</v>
      </c>
      <c r="F123" s="31">
        <f>SUM(F122+VLOOKUP(E122,'변수 타입'!$B$5:$E$14,3,FALSE))</f>
        <v>1224</v>
      </c>
      <c r="G123" s="7" t="s">
        <v>452</v>
      </c>
      <c r="H123" s="62" t="str">
        <f>VLOOKUP(E123,'변수 타입'!$B$5:$E$14,2,FALSE)</f>
        <v>int</v>
      </c>
      <c r="I123" s="20"/>
      <c r="J123" s="12"/>
    </row>
    <row r="124" spans="2:10" ht="15.95" customHeight="1">
      <c r="B124" s="29">
        <v>50</v>
      </c>
      <c r="C124" s="26" t="s">
        <v>373</v>
      </c>
      <c r="D124" s="30" t="s">
        <v>368</v>
      </c>
      <c r="E124" s="58" t="s">
        <v>374</v>
      </c>
      <c r="F124" s="31">
        <f>SUM(F123+VLOOKUP(E123,'변수 타입'!$B$5:$E$14,3,FALSE))</f>
        <v>1228</v>
      </c>
      <c r="G124" s="7" t="s">
        <v>452</v>
      </c>
      <c r="H124" s="62" t="str">
        <f>VLOOKUP(E124,'변수 타입'!$B$5:$E$14,2,FALSE)</f>
        <v>int</v>
      </c>
      <c r="I124" s="20"/>
      <c r="J124" s="12"/>
    </row>
    <row r="125" spans="2:10" ht="15.95" customHeight="1">
      <c r="B125" s="29">
        <v>51</v>
      </c>
      <c r="C125" s="26" t="s">
        <v>373</v>
      </c>
      <c r="D125" s="30" t="s">
        <v>368</v>
      </c>
      <c r="E125" s="58" t="s">
        <v>374</v>
      </c>
      <c r="F125" s="31">
        <f>SUM(F124+VLOOKUP(E124,'변수 타입'!$B$5:$E$14,3,FALSE))</f>
        <v>1232</v>
      </c>
      <c r="G125" s="7" t="s">
        <v>452</v>
      </c>
      <c r="H125" s="62" t="str">
        <f>VLOOKUP(E125,'변수 타입'!$B$5:$E$14,2,FALSE)</f>
        <v>int</v>
      </c>
      <c r="I125" s="20"/>
      <c r="J125" s="12"/>
    </row>
    <row r="126" spans="2:10" ht="15.95" customHeight="1">
      <c r="B126" s="29">
        <v>52</v>
      </c>
      <c r="C126" s="26" t="s">
        <v>373</v>
      </c>
      <c r="D126" s="30" t="s">
        <v>368</v>
      </c>
      <c r="E126" s="58" t="s">
        <v>374</v>
      </c>
      <c r="F126" s="31">
        <f>SUM(F125+VLOOKUP(E125,'변수 타입'!$B$5:$E$14,3,FALSE))</f>
        <v>1236</v>
      </c>
      <c r="G126" s="7" t="s">
        <v>452</v>
      </c>
      <c r="H126" s="62" t="str">
        <f>VLOOKUP(E126,'변수 타입'!$B$5:$E$14,2,FALSE)</f>
        <v>int</v>
      </c>
      <c r="I126" s="20"/>
      <c r="J126" s="12"/>
    </row>
    <row r="127" spans="2:10" ht="15.95" customHeight="1">
      <c r="B127" s="29">
        <v>53</v>
      </c>
      <c r="C127" s="26" t="s">
        <v>373</v>
      </c>
      <c r="D127" s="30" t="s">
        <v>368</v>
      </c>
      <c r="E127" s="58" t="s">
        <v>374</v>
      </c>
      <c r="F127" s="31">
        <f>SUM(F126+VLOOKUP(E126,'변수 타입'!$B$5:$E$14,3,FALSE))</f>
        <v>1240</v>
      </c>
      <c r="G127" s="7" t="s">
        <v>452</v>
      </c>
      <c r="H127" s="62" t="str">
        <f>VLOOKUP(E127,'변수 타입'!$B$5:$E$14,2,FALSE)</f>
        <v>int</v>
      </c>
      <c r="I127" s="20"/>
      <c r="J127" s="12"/>
    </row>
    <row r="128" spans="2:10" ht="15.95" customHeight="1">
      <c r="B128" s="29">
        <v>54</v>
      </c>
      <c r="C128" s="26" t="s">
        <v>373</v>
      </c>
      <c r="D128" s="30" t="s">
        <v>368</v>
      </c>
      <c r="E128" s="58" t="s">
        <v>374</v>
      </c>
      <c r="F128" s="31">
        <f>SUM(F127+VLOOKUP(E127,'변수 타입'!$B$5:$E$14,3,FALSE))</f>
        <v>1244</v>
      </c>
      <c r="G128" s="7" t="s">
        <v>452</v>
      </c>
      <c r="H128" s="62" t="str">
        <f>VLOOKUP(E128,'변수 타입'!$B$5:$E$14,2,FALSE)</f>
        <v>int</v>
      </c>
      <c r="I128" s="20"/>
      <c r="J128" s="12"/>
    </row>
    <row r="129" spans="2:10" ht="15.95" customHeight="1">
      <c r="B129" s="29">
        <v>55</v>
      </c>
      <c r="C129" s="26" t="s">
        <v>373</v>
      </c>
      <c r="D129" s="30" t="s">
        <v>368</v>
      </c>
      <c r="E129" s="58" t="s">
        <v>374</v>
      </c>
      <c r="F129" s="31">
        <f>SUM(F128+VLOOKUP(E128,'변수 타입'!$B$5:$E$14,3,FALSE))</f>
        <v>1248</v>
      </c>
      <c r="G129" s="7" t="s">
        <v>452</v>
      </c>
      <c r="H129" s="62" t="str">
        <f>VLOOKUP(E129,'변수 타입'!$B$5:$E$14,2,FALSE)</f>
        <v>int</v>
      </c>
      <c r="I129" s="20"/>
      <c r="J129" s="12"/>
    </row>
    <row r="130" spans="2:10" ht="15.95" customHeight="1">
      <c r="B130" s="29">
        <v>56</v>
      </c>
      <c r="C130" s="26" t="s">
        <v>373</v>
      </c>
      <c r="D130" s="30" t="s">
        <v>368</v>
      </c>
      <c r="E130" s="58" t="s">
        <v>374</v>
      </c>
      <c r="F130" s="31">
        <f>SUM(F129+VLOOKUP(E129,'변수 타입'!$B$5:$E$14,3,FALSE))</f>
        <v>1252</v>
      </c>
      <c r="G130" s="7" t="s">
        <v>452</v>
      </c>
      <c r="H130" s="62" t="str">
        <f>VLOOKUP(E130,'변수 타입'!$B$5:$E$14,2,FALSE)</f>
        <v>int</v>
      </c>
      <c r="I130" s="20"/>
      <c r="J130" s="12"/>
    </row>
    <row r="131" spans="2:10" ht="15.95" customHeight="1">
      <c r="B131" s="29">
        <v>57</v>
      </c>
      <c r="C131" s="26" t="s">
        <v>373</v>
      </c>
      <c r="D131" s="30" t="s">
        <v>368</v>
      </c>
      <c r="E131" s="58" t="s">
        <v>374</v>
      </c>
      <c r="F131" s="31">
        <f>SUM(F130+VLOOKUP(E130,'변수 타입'!$B$5:$E$14,3,FALSE))</f>
        <v>1256</v>
      </c>
      <c r="G131" s="7" t="s">
        <v>452</v>
      </c>
      <c r="H131" s="62" t="str">
        <f>VLOOKUP(E131,'변수 타입'!$B$5:$E$14,2,FALSE)</f>
        <v>int</v>
      </c>
      <c r="I131" s="20"/>
      <c r="J131" s="12"/>
    </row>
    <row r="132" spans="2:10" ht="15.95" customHeight="1">
      <c r="B132" s="29">
        <v>58</v>
      </c>
      <c r="C132" s="26" t="s">
        <v>373</v>
      </c>
      <c r="D132" s="30" t="s">
        <v>368</v>
      </c>
      <c r="E132" s="58" t="s">
        <v>374</v>
      </c>
      <c r="F132" s="31">
        <f>SUM(F131+VLOOKUP(E131,'변수 타입'!$B$5:$E$14,3,FALSE))</f>
        <v>1260</v>
      </c>
      <c r="G132" s="7" t="s">
        <v>452</v>
      </c>
      <c r="H132" s="62" t="str">
        <f>VLOOKUP(E132,'변수 타입'!$B$5:$E$14,2,FALSE)</f>
        <v>int</v>
      </c>
      <c r="I132" s="20"/>
      <c r="J132" s="12"/>
    </row>
    <row r="133" spans="2:10" ht="15.95" customHeight="1">
      <c r="B133" s="29">
        <v>59</v>
      </c>
      <c r="C133" s="26" t="s">
        <v>373</v>
      </c>
      <c r="D133" s="30" t="s">
        <v>368</v>
      </c>
      <c r="E133" s="58" t="s">
        <v>374</v>
      </c>
      <c r="F133" s="31">
        <f>SUM(F132+VLOOKUP(E132,'변수 타입'!$B$5:$E$14,3,FALSE))</f>
        <v>1264</v>
      </c>
      <c r="G133" s="7" t="s">
        <v>452</v>
      </c>
      <c r="H133" s="62" t="str">
        <f>VLOOKUP(E133,'변수 타입'!$B$5:$E$14,2,FALSE)</f>
        <v>int</v>
      </c>
      <c r="I133" s="20"/>
      <c r="J133" s="12"/>
    </row>
    <row r="134" spans="2:10" ht="15.95" customHeight="1">
      <c r="B134" s="29">
        <v>60</v>
      </c>
      <c r="C134" s="26" t="s">
        <v>373</v>
      </c>
      <c r="D134" s="30" t="s">
        <v>368</v>
      </c>
      <c r="E134" s="58" t="s">
        <v>374</v>
      </c>
      <c r="F134" s="31">
        <f>SUM(F133+VLOOKUP(E133,'변수 타입'!$B$5:$E$14,3,FALSE))</f>
        <v>1268</v>
      </c>
      <c r="G134" s="7" t="s">
        <v>452</v>
      </c>
      <c r="H134" s="62" t="str">
        <f>VLOOKUP(E134,'변수 타입'!$B$5:$E$14,2,FALSE)</f>
        <v>int</v>
      </c>
      <c r="I134" s="20"/>
      <c r="J134" s="12"/>
    </row>
    <row r="135" spans="2:10" ht="15.95" customHeight="1">
      <c r="B135" s="29">
        <v>61</v>
      </c>
      <c r="C135" s="26" t="s">
        <v>373</v>
      </c>
      <c r="D135" s="30" t="s">
        <v>368</v>
      </c>
      <c r="E135" s="58" t="s">
        <v>374</v>
      </c>
      <c r="F135" s="31">
        <f>SUM(F134+VLOOKUP(E134,'변수 타입'!$B$5:$E$14,3,FALSE))</f>
        <v>1272</v>
      </c>
      <c r="G135" s="7" t="s">
        <v>452</v>
      </c>
      <c r="H135" s="62" t="str">
        <f>VLOOKUP(E135,'변수 타입'!$B$5:$E$14,2,FALSE)</f>
        <v>int</v>
      </c>
      <c r="I135" s="20"/>
      <c r="J135" s="12"/>
    </row>
    <row r="136" spans="2:10" ht="15.95" customHeight="1">
      <c r="B136" s="29">
        <v>62</v>
      </c>
      <c r="C136" s="26" t="s">
        <v>373</v>
      </c>
      <c r="D136" s="30" t="s">
        <v>368</v>
      </c>
      <c r="E136" s="58" t="s">
        <v>374</v>
      </c>
      <c r="F136" s="31">
        <f>SUM(F135+VLOOKUP(E135,'변수 타입'!$B$5:$E$14,3,FALSE))</f>
        <v>1276</v>
      </c>
      <c r="G136" s="7" t="s">
        <v>452</v>
      </c>
      <c r="H136" s="62" t="str">
        <f>VLOOKUP(E136,'변수 타입'!$B$5:$E$14,2,FALSE)</f>
        <v>int</v>
      </c>
      <c r="I136" s="20"/>
      <c r="J136" s="12"/>
    </row>
    <row r="137" spans="2:10" ht="15.95" customHeight="1">
      <c r="B137" s="29">
        <v>63</v>
      </c>
      <c r="C137" s="26" t="s">
        <v>373</v>
      </c>
      <c r="D137" s="30" t="s">
        <v>368</v>
      </c>
      <c r="E137" s="58" t="s">
        <v>374</v>
      </c>
      <c r="F137" s="31">
        <f>SUM(F136+VLOOKUP(E136,'변수 타입'!$B$5:$E$14,3,FALSE))</f>
        <v>1280</v>
      </c>
      <c r="G137" s="7" t="s">
        <v>452</v>
      </c>
      <c r="H137" s="62" t="str">
        <f>VLOOKUP(E137,'변수 타입'!$B$5:$E$14,2,FALSE)</f>
        <v>int</v>
      </c>
      <c r="I137" s="20"/>
      <c r="J137" s="12"/>
    </row>
    <row r="138" spans="2:10" ht="15.95" customHeight="1">
      <c r="B138" s="29">
        <v>64</v>
      </c>
      <c r="C138" s="26" t="s">
        <v>373</v>
      </c>
      <c r="D138" s="30" t="s">
        <v>368</v>
      </c>
      <c r="E138" s="58" t="s">
        <v>374</v>
      </c>
      <c r="F138" s="31">
        <f>SUM(F137+VLOOKUP(E137,'변수 타입'!$B$5:$E$14,3,FALSE))</f>
        <v>1284</v>
      </c>
      <c r="G138" s="7" t="s">
        <v>452</v>
      </c>
      <c r="H138" s="62" t="str">
        <f>VLOOKUP(E138,'변수 타입'!$B$5:$E$14,2,FALSE)</f>
        <v>int</v>
      </c>
      <c r="I138" s="20"/>
      <c r="J138" s="12"/>
    </row>
    <row r="139" spans="2:10" ht="15.95" customHeight="1">
      <c r="B139" s="29">
        <v>65</v>
      </c>
      <c r="C139" s="26" t="s">
        <v>373</v>
      </c>
      <c r="D139" s="30" t="s">
        <v>368</v>
      </c>
      <c r="E139" s="58" t="s">
        <v>374</v>
      </c>
      <c r="F139" s="31">
        <f>SUM(F138+VLOOKUP(E138,'변수 타입'!$B$5:$E$14,3,FALSE))</f>
        <v>1288</v>
      </c>
      <c r="G139" s="7" t="s">
        <v>452</v>
      </c>
      <c r="H139" s="62" t="str">
        <f>VLOOKUP(E139,'변수 타입'!$B$5:$E$14,2,FALSE)</f>
        <v>int</v>
      </c>
      <c r="I139" s="20"/>
      <c r="J139" s="12"/>
    </row>
    <row r="140" spans="2:10" ht="15.95" customHeight="1">
      <c r="B140" s="29">
        <v>66</v>
      </c>
      <c r="C140" s="26" t="s">
        <v>373</v>
      </c>
      <c r="D140" s="30" t="s">
        <v>368</v>
      </c>
      <c r="E140" s="58" t="s">
        <v>374</v>
      </c>
      <c r="F140" s="31">
        <f>SUM(F139+VLOOKUP(E139,'변수 타입'!$B$5:$E$14,3,FALSE))</f>
        <v>1292</v>
      </c>
      <c r="G140" s="7" t="s">
        <v>452</v>
      </c>
      <c r="H140" s="62" t="str">
        <f>VLOOKUP(E140,'변수 타입'!$B$5:$E$14,2,FALSE)</f>
        <v>int</v>
      </c>
      <c r="I140" s="20"/>
      <c r="J140" s="12"/>
    </row>
    <row r="141" spans="2:10" ht="15.95" customHeight="1">
      <c r="B141" s="29">
        <v>67</v>
      </c>
      <c r="C141" s="26" t="s">
        <v>373</v>
      </c>
      <c r="D141" s="30" t="s">
        <v>368</v>
      </c>
      <c r="E141" s="58" t="s">
        <v>374</v>
      </c>
      <c r="F141" s="31">
        <f>SUM(F140+VLOOKUP(E140,'변수 타입'!$B$5:$E$14,3,FALSE))</f>
        <v>1296</v>
      </c>
      <c r="G141" s="7" t="s">
        <v>452</v>
      </c>
      <c r="H141" s="62" t="str">
        <f>VLOOKUP(E141,'변수 타입'!$B$5:$E$14,2,FALSE)</f>
        <v>int</v>
      </c>
      <c r="I141" s="20"/>
      <c r="J141" s="12"/>
    </row>
    <row r="142" spans="2:10" ht="15.95" customHeight="1">
      <c r="B142" s="29">
        <v>68</v>
      </c>
      <c r="C142" s="26" t="s">
        <v>373</v>
      </c>
      <c r="D142" s="30" t="s">
        <v>368</v>
      </c>
      <c r="E142" s="58" t="s">
        <v>374</v>
      </c>
      <c r="F142" s="31">
        <f>SUM(F141+VLOOKUP(E141,'변수 타입'!$B$5:$E$14,3,FALSE))</f>
        <v>1300</v>
      </c>
      <c r="G142" s="7" t="s">
        <v>452</v>
      </c>
      <c r="H142" s="62" t="str">
        <f>VLOOKUP(E142,'변수 타입'!$B$5:$E$14,2,FALSE)</f>
        <v>int</v>
      </c>
      <c r="I142" s="20"/>
      <c r="J142" s="12"/>
    </row>
    <row r="143" spans="2:10" ht="15.95" customHeight="1">
      <c r="B143" s="29">
        <v>69</v>
      </c>
      <c r="C143" s="26" t="s">
        <v>373</v>
      </c>
      <c r="D143" s="30" t="s">
        <v>368</v>
      </c>
      <c r="E143" s="58" t="s">
        <v>374</v>
      </c>
      <c r="F143" s="31">
        <f>SUM(F142+VLOOKUP(E142,'변수 타입'!$B$5:$E$14,3,FALSE))</f>
        <v>1304</v>
      </c>
      <c r="G143" s="7" t="s">
        <v>452</v>
      </c>
      <c r="H143" s="62" t="str">
        <f>VLOOKUP(E143,'변수 타입'!$B$5:$E$14,2,FALSE)</f>
        <v>int</v>
      </c>
      <c r="I143" s="20"/>
      <c r="J143" s="12"/>
    </row>
    <row r="144" spans="2:10" ht="15.95" customHeight="1">
      <c r="B144" s="29">
        <v>70</v>
      </c>
      <c r="C144" s="26" t="s">
        <v>373</v>
      </c>
      <c r="D144" s="30" t="s">
        <v>368</v>
      </c>
      <c r="E144" s="58" t="s">
        <v>374</v>
      </c>
      <c r="F144" s="31">
        <f>SUM(F143+VLOOKUP(E143,'변수 타입'!$B$5:$E$14,3,FALSE))</f>
        <v>1308</v>
      </c>
      <c r="G144" s="7" t="s">
        <v>452</v>
      </c>
      <c r="H144" s="62" t="str">
        <f>VLOOKUP(E144,'변수 타입'!$B$5:$E$14,2,FALSE)</f>
        <v>int</v>
      </c>
      <c r="I144" s="20"/>
      <c r="J144" s="12"/>
    </row>
    <row r="145" spans="2:10" ht="15.95" customHeight="1">
      <c r="B145" s="29">
        <v>71</v>
      </c>
      <c r="C145" s="26" t="s">
        <v>373</v>
      </c>
      <c r="D145" s="30" t="s">
        <v>368</v>
      </c>
      <c r="E145" s="58" t="s">
        <v>374</v>
      </c>
      <c r="F145" s="31">
        <f>SUM(F144+VLOOKUP(E144,'변수 타입'!$B$5:$E$14,3,FALSE))</f>
        <v>1312</v>
      </c>
      <c r="G145" s="7" t="s">
        <v>452</v>
      </c>
      <c r="H145" s="62" t="str">
        <f>VLOOKUP(E145,'변수 타입'!$B$5:$E$14,2,FALSE)</f>
        <v>int</v>
      </c>
      <c r="I145" s="20"/>
      <c r="J145" s="12"/>
    </row>
    <row r="146" spans="2:10" ht="15.95" customHeight="1">
      <c r="B146" s="29">
        <v>72</v>
      </c>
      <c r="C146" s="26" t="s">
        <v>373</v>
      </c>
      <c r="D146" s="30" t="s">
        <v>368</v>
      </c>
      <c r="E146" s="58" t="s">
        <v>374</v>
      </c>
      <c r="F146" s="31">
        <f>SUM(F145+VLOOKUP(E145,'변수 타입'!$B$5:$E$14,3,FALSE))</f>
        <v>1316</v>
      </c>
      <c r="G146" s="7" t="s">
        <v>452</v>
      </c>
      <c r="H146" s="62" t="str">
        <f>VLOOKUP(E146,'변수 타입'!$B$5:$E$14,2,FALSE)</f>
        <v>int</v>
      </c>
      <c r="I146" s="20"/>
      <c r="J146" s="12"/>
    </row>
    <row r="147" spans="2:10" ht="15.95" customHeight="1">
      <c r="B147" s="29">
        <v>73</v>
      </c>
      <c r="C147" s="26" t="s">
        <v>373</v>
      </c>
      <c r="D147" s="30" t="s">
        <v>368</v>
      </c>
      <c r="E147" s="58" t="s">
        <v>374</v>
      </c>
      <c r="F147" s="31">
        <f>SUM(F146+VLOOKUP(E146,'변수 타입'!$B$5:$E$14,3,FALSE))</f>
        <v>1320</v>
      </c>
      <c r="G147" s="7" t="s">
        <v>452</v>
      </c>
      <c r="H147" s="62" t="str">
        <f>VLOOKUP(E147,'변수 타입'!$B$5:$E$14,2,FALSE)</f>
        <v>int</v>
      </c>
      <c r="I147" s="20"/>
      <c r="J147" s="12"/>
    </row>
    <row r="148" spans="2:10" ht="15.95" customHeight="1">
      <c r="B148" s="29">
        <v>74</v>
      </c>
      <c r="C148" s="26" t="s">
        <v>373</v>
      </c>
      <c r="D148" s="30" t="s">
        <v>368</v>
      </c>
      <c r="E148" s="58" t="s">
        <v>374</v>
      </c>
      <c r="F148" s="31">
        <f>SUM(F147+VLOOKUP(E147,'변수 타입'!$B$5:$E$14,3,FALSE))</f>
        <v>1324</v>
      </c>
      <c r="G148" s="7" t="s">
        <v>452</v>
      </c>
      <c r="H148" s="62" t="str">
        <f>VLOOKUP(E148,'변수 타입'!$B$5:$E$14,2,FALSE)</f>
        <v>int</v>
      </c>
      <c r="I148" s="102"/>
      <c r="J148" s="12"/>
    </row>
    <row r="149" spans="2:10" ht="15.95" customHeight="1">
      <c r="B149" s="29">
        <v>75</v>
      </c>
      <c r="C149" s="26" t="s">
        <v>373</v>
      </c>
      <c r="D149" s="30" t="s">
        <v>368</v>
      </c>
      <c r="E149" s="58" t="s">
        <v>374</v>
      </c>
      <c r="F149" s="31">
        <f>SUM(F148+VLOOKUP(E148,'변수 타입'!$B$5:$E$14,3,FALSE))</f>
        <v>1328</v>
      </c>
      <c r="G149" s="7" t="s">
        <v>452</v>
      </c>
      <c r="H149" s="62" t="str">
        <f>VLOOKUP(E149,'변수 타입'!$B$5:$E$14,2,FALSE)</f>
        <v>int</v>
      </c>
      <c r="I149" s="102"/>
      <c r="J149" s="12"/>
    </row>
    <row r="150" spans="2:10" ht="15.95" customHeight="1">
      <c r="B150" s="29">
        <v>76</v>
      </c>
      <c r="C150" s="26" t="s">
        <v>373</v>
      </c>
      <c r="D150" s="30" t="s">
        <v>368</v>
      </c>
      <c r="E150" s="58" t="s">
        <v>374</v>
      </c>
      <c r="F150" s="31">
        <f>SUM(F149+VLOOKUP(E149,'변수 타입'!$B$5:$E$14,3,FALSE))</f>
        <v>1332</v>
      </c>
      <c r="G150" s="7" t="s">
        <v>452</v>
      </c>
      <c r="H150" s="62" t="str">
        <f>VLOOKUP(E150,'변수 타입'!$B$5:$E$14,2,FALSE)</f>
        <v>int</v>
      </c>
      <c r="I150" s="102"/>
      <c r="J150" s="12"/>
    </row>
    <row r="151" spans="2:10" ht="15.95" customHeight="1">
      <c r="B151" s="29">
        <v>77</v>
      </c>
      <c r="C151" s="26" t="s">
        <v>373</v>
      </c>
      <c r="D151" s="30" t="s">
        <v>368</v>
      </c>
      <c r="E151" s="58" t="s">
        <v>374</v>
      </c>
      <c r="F151" s="31">
        <f>SUM(F150+VLOOKUP(E150,'변수 타입'!$B$5:$E$14,3,FALSE))</f>
        <v>1336</v>
      </c>
      <c r="G151" s="7" t="s">
        <v>452</v>
      </c>
      <c r="H151" s="62" t="str">
        <f>VLOOKUP(E151,'변수 타입'!$B$5:$E$14,2,FALSE)</f>
        <v>int</v>
      </c>
      <c r="I151" s="102"/>
      <c r="J151" s="12"/>
    </row>
    <row r="152" spans="2:10" ht="15.95" customHeight="1">
      <c r="B152" s="29">
        <v>78</v>
      </c>
      <c r="C152" s="26" t="s">
        <v>373</v>
      </c>
      <c r="D152" s="30" t="s">
        <v>368</v>
      </c>
      <c r="E152" s="58" t="s">
        <v>374</v>
      </c>
      <c r="F152" s="31">
        <f>SUM(F151+VLOOKUP(E151,'변수 타입'!$B$5:$E$14,3,FALSE))</f>
        <v>1340</v>
      </c>
      <c r="G152" s="7" t="s">
        <v>452</v>
      </c>
      <c r="H152" s="62" t="str">
        <f>VLOOKUP(E152,'변수 타입'!$B$5:$E$14,2,FALSE)</f>
        <v>int</v>
      </c>
      <c r="I152" s="102"/>
      <c r="J152" s="12"/>
    </row>
    <row r="153" spans="2:10" ht="15.95" customHeight="1">
      <c r="B153" s="29">
        <v>79</v>
      </c>
      <c r="C153" s="26" t="s">
        <v>373</v>
      </c>
      <c r="D153" s="30" t="s">
        <v>368</v>
      </c>
      <c r="E153" s="58" t="s">
        <v>374</v>
      </c>
      <c r="F153" s="31">
        <f>SUM(F152+VLOOKUP(E152,'변수 타입'!$B$5:$E$14,3,FALSE))</f>
        <v>1344</v>
      </c>
      <c r="G153" s="7" t="s">
        <v>452</v>
      </c>
      <c r="H153" s="62" t="str">
        <f>VLOOKUP(E153,'변수 타입'!$B$5:$E$14,2,FALSE)</f>
        <v>int</v>
      </c>
      <c r="I153" s="102"/>
      <c r="J153" s="12"/>
    </row>
    <row r="154" spans="2:10" ht="15.95" customHeight="1">
      <c r="B154" s="29">
        <v>80</v>
      </c>
      <c r="C154" s="26" t="s">
        <v>373</v>
      </c>
      <c r="D154" s="30" t="s">
        <v>368</v>
      </c>
      <c r="E154" s="58" t="s">
        <v>374</v>
      </c>
      <c r="F154" s="31">
        <f>SUM(F153+VLOOKUP(E153,'변수 타입'!$B$5:$E$14,3,FALSE))</f>
        <v>1348</v>
      </c>
      <c r="G154" s="7" t="s">
        <v>452</v>
      </c>
      <c r="H154" s="62" t="str">
        <f>VLOOKUP(E154,'변수 타입'!$B$5:$E$14,2,FALSE)</f>
        <v>int</v>
      </c>
      <c r="I154" s="102"/>
      <c r="J154" s="12"/>
    </row>
    <row r="155" spans="2:10" ht="15.95" customHeight="1">
      <c r="B155" s="29">
        <v>81</v>
      </c>
      <c r="C155" s="26" t="s">
        <v>373</v>
      </c>
      <c r="D155" s="30" t="s">
        <v>368</v>
      </c>
      <c r="E155" s="58" t="s">
        <v>374</v>
      </c>
      <c r="F155" s="31">
        <f>SUM(F154+VLOOKUP(E154,'변수 타입'!$B$5:$E$14,3,FALSE))</f>
        <v>1352</v>
      </c>
      <c r="G155" s="7" t="s">
        <v>452</v>
      </c>
      <c r="H155" s="62" t="str">
        <f>VLOOKUP(E155,'변수 타입'!$B$5:$E$14,2,FALSE)</f>
        <v>int</v>
      </c>
      <c r="I155" s="102"/>
      <c r="J155" s="12"/>
    </row>
    <row r="156" spans="2:10" ht="15.95" customHeight="1">
      <c r="B156" s="29">
        <v>82</v>
      </c>
      <c r="C156" s="26" t="s">
        <v>373</v>
      </c>
      <c r="D156" s="30" t="s">
        <v>368</v>
      </c>
      <c r="E156" s="58" t="s">
        <v>374</v>
      </c>
      <c r="F156" s="31">
        <f>SUM(F155+VLOOKUP(E155,'변수 타입'!$B$5:$E$14,3,FALSE))</f>
        <v>1356</v>
      </c>
      <c r="G156" s="7" t="s">
        <v>452</v>
      </c>
      <c r="H156" s="62" t="str">
        <f>VLOOKUP(E156,'변수 타입'!$B$5:$E$14,2,FALSE)</f>
        <v>int</v>
      </c>
      <c r="I156" s="20"/>
      <c r="J156" s="12"/>
    </row>
    <row r="157" spans="2:10" ht="15.95" customHeight="1">
      <c r="B157" s="29">
        <v>83</v>
      </c>
      <c r="C157" s="26" t="s">
        <v>373</v>
      </c>
      <c r="D157" s="30" t="s">
        <v>368</v>
      </c>
      <c r="E157" s="58" t="s">
        <v>374</v>
      </c>
      <c r="F157" s="31">
        <f>SUM(F156+VLOOKUP(E156,'변수 타입'!$B$5:$E$14,3,FALSE))</f>
        <v>1360</v>
      </c>
      <c r="G157" s="7" t="s">
        <v>452</v>
      </c>
      <c r="H157" s="62" t="str">
        <f>VLOOKUP(E157,'변수 타입'!$B$5:$E$14,2,FALSE)</f>
        <v>int</v>
      </c>
      <c r="I157" s="20"/>
      <c r="J157" s="12"/>
    </row>
    <row r="158" spans="2:10" ht="15.95" customHeight="1">
      <c r="B158" s="29">
        <v>84</v>
      </c>
      <c r="C158" s="26" t="s">
        <v>373</v>
      </c>
      <c r="D158" s="30" t="s">
        <v>368</v>
      </c>
      <c r="E158" s="58" t="s">
        <v>374</v>
      </c>
      <c r="F158" s="31">
        <f>SUM(F157+VLOOKUP(E157,'변수 타입'!$B$5:$E$14,3,FALSE))</f>
        <v>1364</v>
      </c>
      <c r="G158" s="7" t="s">
        <v>452</v>
      </c>
      <c r="H158" s="62" t="str">
        <f>VLOOKUP(E158,'변수 타입'!$B$5:$E$14,2,FALSE)</f>
        <v>int</v>
      </c>
      <c r="I158" s="20"/>
      <c r="J158" s="12"/>
    </row>
    <row r="159" spans="2:10" ht="15.95" customHeight="1">
      <c r="B159" s="29">
        <v>85</v>
      </c>
      <c r="C159" s="26" t="s">
        <v>373</v>
      </c>
      <c r="D159" s="30" t="s">
        <v>368</v>
      </c>
      <c r="E159" s="58" t="s">
        <v>374</v>
      </c>
      <c r="F159" s="31">
        <f>SUM(F158+VLOOKUP(E158,'변수 타입'!$B$5:$E$14,3,FALSE))</f>
        <v>1368</v>
      </c>
      <c r="G159" s="7" t="s">
        <v>452</v>
      </c>
      <c r="H159" s="62" t="str">
        <f>VLOOKUP(E159,'변수 타입'!$B$5:$E$14,2,FALSE)</f>
        <v>int</v>
      </c>
      <c r="I159" s="20"/>
      <c r="J159" s="12"/>
    </row>
    <row r="160" spans="2:10" ht="15.95" customHeight="1">
      <c r="B160" s="29">
        <v>86</v>
      </c>
      <c r="C160" s="26" t="s">
        <v>373</v>
      </c>
      <c r="D160" s="30" t="s">
        <v>368</v>
      </c>
      <c r="E160" s="58" t="s">
        <v>374</v>
      </c>
      <c r="F160" s="31">
        <f>SUM(F159+VLOOKUP(E159,'변수 타입'!$B$5:$E$14,3,FALSE))</f>
        <v>1372</v>
      </c>
      <c r="G160" s="7" t="s">
        <v>452</v>
      </c>
      <c r="H160" s="62" t="str">
        <f>VLOOKUP(E160,'변수 타입'!$B$5:$E$14,2,FALSE)</f>
        <v>int</v>
      </c>
      <c r="I160" s="20"/>
      <c r="J160" s="12"/>
    </row>
    <row r="161" spans="2:105" ht="15.95" customHeight="1">
      <c r="B161" s="29">
        <v>87</v>
      </c>
      <c r="C161" s="26" t="s">
        <v>373</v>
      </c>
      <c r="D161" s="30" t="s">
        <v>368</v>
      </c>
      <c r="E161" s="58" t="s">
        <v>374</v>
      </c>
      <c r="F161" s="31">
        <f>SUM(F160+VLOOKUP(E160,'변수 타입'!$B$5:$E$14,3,FALSE))</f>
        <v>1376</v>
      </c>
      <c r="G161" s="7" t="s">
        <v>452</v>
      </c>
      <c r="H161" s="62" t="str">
        <f>VLOOKUP(E161,'변수 타입'!$B$5:$E$14,2,FALSE)</f>
        <v>int</v>
      </c>
      <c r="I161" s="20"/>
      <c r="J161" s="12"/>
    </row>
    <row r="162" spans="2:105" ht="15.95" customHeight="1">
      <c r="B162" s="29">
        <v>88</v>
      </c>
      <c r="C162" s="26" t="s">
        <v>373</v>
      </c>
      <c r="D162" s="30" t="s">
        <v>368</v>
      </c>
      <c r="E162" s="58" t="s">
        <v>374</v>
      </c>
      <c r="F162" s="31">
        <f>SUM(F161+VLOOKUP(E161,'변수 타입'!$B$5:$E$14,3,FALSE))</f>
        <v>1380</v>
      </c>
      <c r="G162" s="7" t="s">
        <v>452</v>
      </c>
      <c r="H162" s="62" t="str">
        <f>VLOOKUP(E162,'변수 타입'!$B$5:$E$14,2,FALSE)</f>
        <v>int</v>
      </c>
      <c r="I162" s="20"/>
      <c r="J162" s="12"/>
    </row>
    <row r="163" spans="2:105" ht="15.95" customHeight="1">
      <c r="B163" s="29">
        <v>89</v>
      </c>
      <c r="C163" s="26" t="s">
        <v>373</v>
      </c>
      <c r="D163" s="30" t="s">
        <v>368</v>
      </c>
      <c r="E163" s="58" t="s">
        <v>374</v>
      </c>
      <c r="F163" s="31">
        <f>SUM(F162+VLOOKUP(E162,'변수 타입'!$B$5:$E$14,3,FALSE))</f>
        <v>1384</v>
      </c>
      <c r="G163" s="7" t="s">
        <v>452</v>
      </c>
      <c r="H163" s="62" t="str">
        <f>VLOOKUP(E163,'변수 타입'!$B$5:$E$14,2,FALSE)</f>
        <v>int</v>
      </c>
      <c r="I163" s="20"/>
      <c r="J163" s="12"/>
    </row>
    <row r="164" spans="2:105" ht="15.95" customHeight="1">
      <c r="B164" s="29">
        <v>90</v>
      </c>
      <c r="C164" s="26" t="s">
        <v>373</v>
      </c>
      <c r="D164" s="30" t="s">
        <v>368</v>
      </c>
      <c r="E164" s="58" t="s">
        <v>374</v>
      </c>
      <c r="F164" s="31">
        <f>SUM(F163+VLOOKUP(E163,'변수 타입'!$B$5:$E$14,3,FALSE))</f>
        <v>1388</v>
      </c>
      <c r="G164" s="7" t="s">
        <v>452</v>
      </c>
      <c r="H164" s="62" t="str">
        <f>VLOOKUP(E164,'변수 타입'!$B$5:$E$14,2,FALSE)</f>
        <v>int</v>
      </c>
      <c r="I164" s="20"/>
      <c r="J164" s="12"/>
    </row>
    <row r="165" spans="2:105" ht="15.95" customHeight="1">
      <c r="B165" s="29">
        <v>91</v>
      </c>
      <c r="C165" s="26" t="s">
        <v>373</v>
      </c>
      <c r="D165" s="30" t="s">
        <v>368</v>
      </c>
      <c r="E165" s="58" t="s">
        <v>374</v>
      </c>
      <c r="F165" s="31">
        <f>SUM(F164+VLOOKUP(E164,'변수 타입'!$B$5:$E$14,3,FALSE))</f>
        <v>1392</v>
      </c>
      <c r="G165" s="7" t="s">
        <v>452</v>
      </c>
      <c r="H165" s="62" t="str">
        <f>VLOOKUP(E165,'변수 타입'!$B$5:$E$14,2,FALSE)</f>
        <v>int</v>
      </c>
      <c r="I165" s="20"/>
      <c r="J165" s="12"/>
    </row>
    <row r="166" spans="2:105" ht="15.95" customHeight="1">
      <c r="B166" s="29">
        <v>92</v>
      </c>
      <c r="C166" s="26" t="s">
        <v>373</v>
      </c>
      <c r="D166" s="30" t="s">
        <v>368</v>
      </c>
      <c r="E166" s="58" t="s">
        <v>374</v>
      </c>
      <c r="F166" s="31">
        <f>SUM(F165+VLOOKUP(E165,'변수 타입'!$B$5:$E$14,3,FALSE))</f>
        <v>1396</v>
      </c>
      <c r="G166" s="7" t="s">
        <v>452</v>
      </c>
      <c r="H166" s="62" t="str">
        <f>VLOOKUP(E166,'변수 타입'!$B$5:$E$14,2,FALSE)</f>
        <v>int</v>
      </c>
      <c r="I166" s="20"/>
      <c r="J166" s="12"/>
    </row>
    <row r="167" spans="2:105" ht="15.95" customHeight="1">
      <c r="B167" s="29">
        <v>93</v>
      </c>
      <c r="C167" s="26" t="s">
        <v>373</v>
      </c>
      <c r="D167" s="30" t="s">
        <v>368</v>
      </c>
      <c r="E167" s="58" t="s">
        <v>374</v>
      </c>
      <c r="F167" s="31">
        <f>SUM(F166+VLOOKUP(E166,'변수 타입'!$B$5:$E$14,3,FALSE))</f>
        <v>1400</v>
      </c>
      <c r="G167" s="7" t="s">
        <v>452</v>
      </c>
      <c r="H167" s="62" t="str">
        <f>VLOOKUP(E167,'변수 타입'!$B$5:$E$14,2,FALSE)</f>
        <v>int</v>
      </c>
      <c r="I167" s="20"/>
      <c r="J167" s="12"/>
    </row>
    <row r="168" spans="2:105" ht="15.95" customHeight="1">
      <c r="B168" s="29">
        <v>94</v>
      </c>
      <c r="C168" s="26" t="s">
        <v>373</v>
      </c>
      <c r="D168" s="30" t="s">
        <v>368</v>
      </c>
      <c r="E168" s="58" t="s">
        <v>374</v>
      </c>
      <c r="F168" s="31">
        <f>SUM(F167+VLOOKUP(E167,'변수 타입'!$B$5:$E$14,3,FALSE))</f>
        <v>1404</v>
      </c>
      <c r="G168" s="7" t="s">
        <v>452</v>
      </c>
      <c r="H168" s="62" t="str">
        <f>VLOOKUP(E168,'변수 타입'!$B$5:$E$14,2,FALSE)</f>
        <v>int</v>
      </c>
      <c r="I168" s="20"/>
      <c r="J168" s="12"/>
    </row>
    <row r="169" spans="2:105" ht="15.95" customHeight="1">
      <c r="B169" s="29">
        <v>95</v>
      </c>
      <c r="C169" s="26" t="s">
        <v>373</v>
      </c>
      <c r="D169" s="30" t="s">
        <v>368</v>
      </c>
      <c r="E169" s="58" t="s">
        <v>374</v>
      </c>
      <c r="F169" s="31">
        <f>SUM(F168+VLOOKUP(E168,'변수 타입'!$B$5:$E$14,3,FALSE))</f>
        <v>1408</v>
      </c>
      <c r="G169" s="7" t="s">
        <v>452</v>
      </c>
      <c r="H169" s="62" t="str">
        <f>VLOOKUP(E169,'변수 타입'!$B$5:$E$14,2,FALSE)</f>
        <v>int</v>
      </c>
      <c r="I169" s="20"/>
      <c r="J169" s="12"/>
    </row>
    <row r="170" spans="2:105" ht="15.95" customHeight="1">
      <c r="B170" s="29">
        <v>96</v>
      </c>
      <c r="C170" s="26" t="s">
        <v>373</v>
      </c>
      <c r="D170" s="30" t="s">
        <v>368</v>
      </c>
      <c r="E170" s="58" t="s">
        <v>374</v>
      </c>
      <c r="F170" s="31">
        <f>SUM(F169+VLOOKUP(E169,'변수 타입'!$B$5:$E$14,3,FALSE))</f>
        <v>1412</v>
      </c>
      <c r="G170" s="7" t="s">
        <v>452</v>
      </c>
      <c r="H170" s="62" t="str">
        <f>VLOOKUP(E170,'변수 타입'!$B$5:$E$14,2,FALSE)</f>
        <v>int</v>
      </c>
      <c r="I170" s="20"/>
      <c r="J170" s="12"/>
      <c r="K170" s="35"/>
      <c r="L170" s="35"/>
      <c r="M170" s="35"/>
      <c r="N170" s="35"/>
      <c r="O170" s="35"/>
      <c r="P170" s="35"/>
      <c r="Q170" s="35"/>
      <c r="R170" s="35"/>
      <c r="S170" s="35"/>
      <c r="T170" s="35"/>
      <c r="U170" s="35"/>
      <c r="V170" s="35"/>
      <c r="W170" s="35"/>
      <c r="X170" s="35"/>
      <c r="Y170" s="35"/>
      <c r="Z170" s="35"/>
      <c r="AA170" s="35"/>
      <c r="AB170" s="35"/>
      <c r="AC170" s="35"/>
      <c r="AD170" s="35"/>
      <c r="AE170" s="35"/>
      <c r="AF170" s="35"/>
      <c r="AG170" s="35"/>
      <c r="AH170" s="35"/>
      <c r="AI170" s="35"/>
      <c r="AJ170" s="35"/>
      <c r="AK170" s="35"/>
      <c r="AL170" s="35"/>
      <c r="AM170" s="35"/>
      <c r="AN170" s="35"/>
      <c r="AO170" s="35"/>
      <c r="AP170" s="35"/>
      <c r="AQ170" s="35"/>
      <c r="AR170" s="35"/>
      <c r="AS170" s="35"/>
      <c r="AT170" s="35"/>
      <c r="AU170" s="35"/>
      <c r="AV170" s="35"/>
      <c r="AW170" s="35"/>
      <c r="AX170" s="35"/>
      <c r="AY170" s="35"/>
      <c r="AZ170" s="35"/>
      <c r="BA170" s="35"/>
      <c r="BB170" s="35"/>
      <c r="BC170" s="35"/>
      <c r="BD170" s="35"/>
      <c r="BE170" s="35"/>
      <c r="BF170" s="35"/>
      <c r="BG170" s="35"/>
      <c r="BH170" s="35"/>
      <c r="BI170" s="35"/>
      <c r="BJ170" s="35"/>
      <c r="BK170" s="35"/>
      <c r="BL170" s="35"/>
      <c r="BM170" s="35"/>
      <c r="BN170" s="35"/>
      <c r="BO170" s="35"/>
      <c r="BP170" s="35"/>
      <c r="BQ170" s="35"/>
      <c r="BR170" s="35"/>
      <c r="BS170" s="35"/>
      <c r="BT170" s="35"/>
      <c r="BU170" s="35"/>
      <c r="BV170" s="35"/>
      <c r="BW170" s="35"/>
      <c r="BX170" s="35"/>
      <c r="BY170" s="35"/>
      <c r="BZ170" s="35"/>
      <c r="CA170" s="35"/>
      <c r="CB170" s="35"/>
      <c r="CC170" s="35"/>
      <c r="CD170" s="35"/>
      <c r="CE170" s="35"/>
      <c r="CF170" s="35"/>
      <c r="CG170" s="35"/>
      <c r="CH170" s="35"/>
      <c r="CI170" s="35"/>
      <c r="CJ170" s="35"/>
      <c r="CK170" s="35"/>
      <c r="CL170" s="35"/>
      <c r="CM170" s="35"/>
      <c r="CN170" s="35"/>
      <c r="CO170" s="35"/>
      <c r="CP170" s="35"/>
      <c r="CQ170" s="35"/>
      <c r="CR170" s="35"/>
      <c r="CS170" s="35"/>
      <c r="CT170" s="35"/>
      <c r="CU170" s="35"/>
      <c r="CV170" s="35"/>
      <c r="CW170" s="35"/>
      <c r="CX170" s="35"/>
      <c r="CY170" s="35"/>
      <c r="CZ170" s="35"/>
      <c r="DA170" s="35"/>
    </row>
    <row r="171" spans="2:105" ht="15.95" customHeight="1">
      <c r="B171" s="29">
        <v>97</v>
      </c>
      <c r="C171" s="26" t="s">
        <v>373</v>
      </c>
      <c r="D171" s="30" t="s">
        <v>368</v>
      </c>
      <c r="E171" s="58" t="s">
        <v>374</v>
      </c>
      <c r="F171" s="31">
        <f>SUM(F170+VLOOKUP(E170,'변수 타입'!$B$5:$E$14,3,FALSE))</f>
        <v>1416</v>
      </c>
      <c r="G171" s="7" t="s">
        <v>452</v>
      </c>
      <c r="H171" s="62" t="str">
        <f>VLOOKUP(E171,'변수 타입'!$B$5:$E$14,2,FALSE)</f>
        <v>int</v>
      </c>
      <c r="I171" s="20"/>
      <c r="J171" s="12"/>
      <c r="K171" s="35"/>
      <c r="L171" s="35"/>
      <c r="M171" s="35"/>
      <c r="N171" s="35"/>
      <c r="O171" s="35"/>
      <c r="P171" s="35"/>
      <c r="Q171" s="35"/>
      <c r="R171" s="35"/>
      <c r="S171" s="35"/>
      <c r="T171" s="35"/>
      <c r="U171" s="35"/>
      <c r="V171" s="35"/>
      <c r="W171" s="35"/>
      <c r="X171" s="35"/>
      <c r="Y171" s="35"/>
      <c r="Z171" s="35"/>
      <c r="AA171" s="35"/>
      <c r="AB171" s="35"/>
      <c r="AC171" s="35"/>
      <c r="AD171" s="35"/>
      <c r="AE171" s="35"/>
      <c r="AF171" s="35"/>
      <c r="AG171" s="35"/>
      <c r="AH171" s="35"/>
      <c r="AI171" s="35"/>
      <c r="AJ171" s="35"/>
      <c r="AK171" s="35"/>
      <c r="AL171" s="35"/>
      <c r="AM171" s="35"/>
      <c r="AN171" s="35"/>
      <c r="AO171" s="35"/>
      <c r="AP171" s="35"/>
      <c r="AQ171" s="35"/>
      <c r="AR171" s="35"/>
      <c r="AS171" s="35"/>
      <c r="AT171" s="35"/>
      <c r="AU171" s="35"/>
      <c r="AV171" s="35"/>
      <c r="AW171" s="35"/>
      <c r="AX171" s="35"/>
      <c r="AY171" s="35"/>
      <c r="AZ171" s="35"/>
      <c r="BA171" s="35"/>
      <c r="BB171" s="35"/>
      <c r="BC171" s="35"/>
      <c r="BD171" s="35"/>
      <c r="BE171" s="35"/>
      <c r="BF171" s="35"/>
      <c r="BG171" s="35"/>
      <c r="BH171" s="35"/>
      <c r="BI171" s="35"/>
      <c r="BJ171" s="35"/>
      <c r="BK171" s="35"/>
      <c r="BL171" s="35"/>
      <c r="BM171" s="35"/>
      <c r="BN171" s="35"/>
      <c r="BO171" s="35"/>
      <c r="BP171" s="35"/>
      <c r="BQ171" s="35"/>
      <c r="BR171" s="35"/>
      <c r="BS171" s="35"/>
      <c r="BT171" s="35"/>
      <c r="BU171" s="35"/>
      <c r="BV171" s="35"/>
      <c r="BW171" s="35"/>
      <c r="BX171" s="35"/>
      <c r="BY171" s="35"/>
      <c r="BZ171" s="35"/>
      <c r="CA171" s="35"/>
      <c r="CB171" s="35"/>
      <c r="CC171" s="35"/>
      <c r="CD171" s="35"/>
      <c r="CE171" s="35"/>
      <c r="CF171" s="35"/>
      <c r="CG171" s="35"/>
      <c r="CH171" s="35"/>
      <c r="CI171" s="35"/>
      <c r="CJ171" s="35"/>
      <c r="CK171" s="35"/>
      <c r="CL171" s="35"/>
      <c r="CM171" s="35"/>
      <c r="CN171" s="35"/>
      <c r="CO171" s="35"/>
      <c r="CP171" s="35"/>
      <c r="CQ171" s="35"/>
      <c r="CR171" s="35"/>
      <c r="CS171" s="35"/>
      <c r="CT171" s="35"/>
      <c r="CU171" s="35"/>
      <c r="CV171" s="35"/>
      <c r="CW171" s="35"/>
      <c r="CX171" s="35"/>
      <c r="CY171" s="35"/>
      <c r="CZ171" s="35"/>
      <c r="DA171" s="35"/>
    </row>
    <row r="172" spans="2:105" ht="15.95" customHeight="1">
      <c r="B172" s="29">
        <v>98</v>
      </c>
      <c r="C172" s="26" t="s">
        <v>373</v>
      </c>
      <c r="D172" s="30" t="s">
        <v>368</v>
      </c>
      <c r="E172" s="58" t="s">
        <v>374</v>
      </c>
      <c r="F172" s="31">
        <f>SUM(F171+VLOOKUP(E171,'변수 타입'!$B$5:$E$14,3,FALSE))</f>
        <v>1420</v>
      </c>
      <c r="G172" s="7" t="s">
        <v>452</v>
      </c>
      <c r="H172" s="62" t="str">
        <f>VLOOKUP(E172,'변수 타입'!$B$5:$E$14,2,FALSE)</f>
        <v>int</v>
      </c>
      <c r="I172" s="20"/>
      <c r="J172" s="12"/>
      <c r="K172" s="35"/>
      <c r="L172" s="35"/>
      <c r="M172" s="35"/>
      <c r="N172" s="35"/>
      <c r="O172" s="35"/>
      <c r="P172" s="35"/>
      <c r="Q172" s="35"/>
      <c r="R172" s="35"/>
      <c r="S172" s="35"/>
      <c r="T172" s="35"/>
      <c r="U172" s="35"/>
      <c r="V172" s="35"/>
      <c r="W172" s="35"/>
      <c r="X172" s="35"/>
      <c r="Y172" s="35"/>
      <c r="Z172" s="35"/>
      <c r="AA172" s="35"/>
      <c r="AB172" s="35"/>
      <c r="AC172" s="35"/>
      <c r="AD172" s="35"/>
      <c r="AE172" s="35"/>
      <c r="AF172" s="35"/>
      <c r="AG172" s="35"/>
      <c r="AH172" s="35"/>
      <c r="AI172" s="35"/>
      <c r="AJ172" s="35"/>
      <c r="AK172" s="35"/>
      <c r="AL172" s="35"/>
      <c r="AM172" s="35"/>
      <c r="AN172" s="35"/>
      <c r="AO172" s="35"/>
      <c r="AP172" s="35"/>
      <c r="AQ172" s="35"/>
      <c r="AR172" s="35"/>
      <c r="AS172" s="35"/>
      <c r="AT172" s="35"/>
      <c r="AU172" s="35"/>
      <c r="AV172" s="35"/>
      <c r="AW172" s="35"/>
      <c r="AX172" s="35"/>
      <c r="AY172" s="35"/>
      <c r="AZ172" s="35"/>
      <c r="BA172" s="35"/>
      <c r="BB172" s="35"/>
      <c r="BC172" s="35"/>
      <c r="BD172" s="35"/>
      <c r="BE172" s="35"/>
      <c r="BF172" s="35"/>
      <c r="BG172" s="35"/>
      <c r="BH172" s="35"/>
      <c r="BI172" s="35"/>
      <c r="BJ172" s="35"/>
      <c r="BK172" s="35"/>
      <c r="BL172" s="35"/>
      <c r="BM172" s="35"/>
      <c r="BN172" s="35"/>
      <c r="BO172" s="35"/>
      <c r="BP172" s="35"/>
      <c r="BQ172" s="35"/>
      <c r="BR172" s="35"/>
      <c r="BS172" s="35"/>
      <c r="BT172" s="35"/>
      <c r="BU172" s="35"/>
      <c r="BV172" s="35"/>
      <c r="BW172" s="35"/>
      <c r="BX172" s="35"/>
      <c r="BY172" s="35"/>
      <c r="BZ172" s="35"/>
      <c r="CA172" s="35"/>
      <c r="CB172" s="35"/>
      <c r="CC172" s="35"/>
      <c r="CD172" s="35"/>
      <c r="CE172" s="35"/>
      <c r="CF172" s="35"/>
      <c r="CG172" s="35"/>
      <c r="CH172" s="35"/>
      <c r="CI172" s="35"/>
      <c r="CJ172" s="35"/>
      <c r="CK172" s="35"/>
      <c r="CL172" s="35"/>
      <c r="CM172" s="35"/>
      <c r="CN172" s="35"/>
      <c r="CO172" s="35"/>
      <c r="CP172" s="35"/>
      <c r="CQ172" s="35"/>
      <c r="CR172" s="35"/>
      <c r="CS172" s="35"/>
      <c r="CT172" s="35"/>
      <c r="CU172" s="35"/>
      <c r="CV172" s="35"/>
      <c r="CW172" s="35"/>
      <c r="CX172" s="35"/>
      <c r="CY172" s="35"/>
      <c r="CZ172" s="35"/>
      <c r="DA172" s="35"/>
    </row>
    <row r="173" spans="2:105" ht="15.95" customHeight="1">
      <c r="B173" s="29">
        <v>99</v>
      </c>
      <c r="C173" s="26" t="s">
        <v>373</v>
      </c>
      <c r="D173" s="30" t="s">
        <v>368</v>
      </c>
      <c r="E173" s="58" t="s">
        <v>374</v>
      </c>
      <c r="F173" s="31">
        <f>SUM(F172+VLOOKUP(E172,'변수 타입'!$B$5:$E$14,3,FALSE))</f>
        <v>1424</v>
      </c>
      <c r="G173" s="7" t="s">
        <v>452</v>
      </c>
      <c r="H173" s="62" t="str">
        <f>VLOOKUP(E173,'변수 타입'!$B$5:$E$14,2,FALSE)</f>
        <v>int</v>
      </c>
      <c r="I173" s="20"/>
      <c r="J173" s="12"/>
      <c r="K173" s="35"/>
      <c r="L173" s="35"/>
      <c r="M173" s="35"/>
      <c r="N173" s="35"/>
      <c r="O173" s="35"/>
      <c r="P173" s="35"/>
      <c r="Q173" s="35"/>
      <c r="R173" s="35"/>
      <c r="S173" s="35"/>
      <c r="T173" s="35"/>
      <c r="U173" s="35"/>
      <c r="V173" s="35"/>
      <c r="W173" s="35"/>
      <c r="X173" s="35"/>
      <c r="Y173" s="35"/>
      <c r="Z173" s="35"/>
      <c r="AA173" s="35"/>
      <c r="AB173" s="35"/>
      <c r="AC173" s="35"/>
      <c r="AD173" s="35"/>
      <c r="AE173" s="35"/>
      <c r="AF173" s="35"/>
      <c r="AG173" s="35"/>
      <c r="AH173" s="35"/>
      <c r="AI173" s="35"/>
      <c r="AJ173" s="35"/>
      <c r="AK173" s="35"/>
      <c r="AL173" s="35"/>
      <c r="AM173" s="35"/>
      <c r="AN173" s="35"/>
      <c r="AO173" s="35"/>
      <c r="AP173" s="35"/>
      <c r="AQ173" s="35"/>
      <c r="AR173" s="35"/>
      <c r="AS173" s="35"/>
      <c r="AT173" s="35"/>
      <c r="AU173" s="35"/>
      <c r="AV173" s="35"/>
      <c r="AW173" s="35"/>
      <c r="AX173" s="35"/>
      <c r="AY173" s="35"/>
      <c r="AZ173" s="35"/>
      <c r="BA173" s="35"/>
      <c r="BB173" s="35"/>
      <c r="BC173" s="35"/>
      <c r="BD173" s="35"/>
      <c r="BE173" s="35"/>
      <c r="BF173" s="35"/>
      <c r="BG173" s="35"/>
      <c r="BH173" s="35"/>
      <c r="BI173" s="35"/>
      <c r="BJ173" s="35"/>
      <c r="BK173" s="35"/>
      <c r="BL173" s="35"/>
      <c r="BM173" s="35"/>
      <c r="BN173" s="35"/>
      <c r="BO173" s="35"/>
      <c r="BP173" s="35"/>
      <c r="BQ173" s="35"/>
      <c r="BR173" s="35"/>
      <c r="BS173" s="35"/>
      <c r="BT173" s="35"/>
      <c r="BU173" s="35"/>
      <c r="BV173" s="35"/>
      <c r="BW173" s="35"/>
      <c r="BX173" s="35"/>
      <c r="BY173" s="35"/>
      <c r="BZ173" s="35"/>
      <c r="CA173" s="35"/>
      <c r="CB173" s="35"/>
      <c r="CC173" s="35"/>
      <c r="CD173" s="35"/>
      <c r="CE173" s="35"/>
      <c r="CF173" s="35"/>
      <c r="CG173" s="35"/>
      <c r="CH173" s="35"/>
      <c r="CI173" s="35"/>
      <c r="CJ173" s="35"/>
      <c r="CK173" s="35"/>
      <c r="CL173" s="35"/>
      <c r="CM173" s="35"/>
      <c r="CN173" s="35"/>
      <c r="CO173" s="35"/>
      <c r="CP173" s="35"/>
      <c r="CQ173" s="35"/>
      <c r="CR173" s="35"/>
      <c r="CS173" s="35"/>
      <c r="CT173" s="35"/>
      <c r="CU173" s="35"/>
      <c r="CV173" s="35"/>
      <c r="CW173" s="35"/>
      <c r="CX173" s="35"/>
      <c r="CY173" s="35"/>
      <c r="CZ173" s="35"/>
      <c r="DA173" s="35"/>
    </row>
    <row r="174" spans="2:105" ht="15.95" customHeight="1">
      <c r="B174" s="29">
        <v>100</v>
      </c>
      <c r="C174" s="26" t="s">
        <v>373</v>
      </c>
      <c r="D174" s="30" t="s">
        <v>368</v>
      </c>
      <c r="E174" s="58" t="s">
        <v>374</v>
      </c>
      <c r="F174" s="31">
        <f>SUM(F173+VLOOKUP(E173,'변수 타입'!$B$5:$E$14,3,FALSE))</f>
        <v>1428</v>
      </c>
      <c r="G174" s="7" t="s">
        <v>452</v>
      </c>
      <c r="H174" s="62" t="str">
        <f>VLOOKUP(E174,'변수 타입'!$B$5:$E$14,2,FALSE)</f>
        <v>int</v>
      </c>
      <c r="I174" s="20"/>
      <c r="J174" s="12"/>
      <c r="K174" s="35"/>
      <c r="L174" s="35"/>
      <c r="M174" s="35"/>
      <c r="N174" s="35"/>
      <c r="O174" s="35"/>
      <c r="P174" s="35"/>
      <c r="Q174" s="35"/>
      <c r="R174" s="35"/>
      <c r="S174" s="35"/>
      <c r="T174" s="35"/>
      <c r="U174" s="35"/>
      <c r="V174" s="35"/>
      <c r="W174" s="35"/>
      <c r="X174" s="35"/>
      <c r="Y174" s="35"/>
      <c r="Z174" s="35"/>
      <c r="AA174" s="35"/>
      <c r="AB174" s="35"/>
      <c r="AC174" s="35"/>
      <c r="AD174" s="35"/>
      <c r="AE174" s="35"/>
      <c r="AF174" s="35"/>
      <c r="AG174" s="35"/>
      <c r="AH174" s="35"/>
      <c r="AI174" s="35"/>
      <c r="AJ174" s="35"/>
      <c r="AK174" s="35"/>
      <c r="AL174" s="35"/>
      <c r="AM174" s="35"/>
      <c r="AN174" s="35"/>
      <c r="AO174" s="35"/>
      <c r="AP174" s="35"/>
      <c r="AQ174" s="35"/>
      <c r="AR174" s="35"/>
      <c r="AS174" s="35"/>
      <c r="AT174" s="35"/>
      <c r="AU174" s="35"/>
      <c r="AV174" s="35"/>
      <c r="AW174" s="35"/>
      <c r="AX174" s="35"/>
      <c r="AY174" s="35"/>
      <c r="AZ174" s="35"/>
      <c r="BA174" s="35"/>
      <c r="BB174" s="35"/>
      <c r="BC174" s="35"/>
      <c r="BD174" s="35"/>
      <c r="BE174" s="35"/>
      <c r="BF174" s="35"/>
      <c r="BG174" s="35"/>
      <c r="BH174" s="35"/>
      <c r="BI174" s="35"/>
      <c r="BJ174" s="35"/>
      <c r="BK174" s="35"/>
      <c r="BL174" s="35"/>
      <c r="BM174" s="35"/>
      <c r="BN174" s="35"/>
      <c r="BO174" s="35"/>
      <c r="BP174" s="35"/>
      <c r="BQ174" s="35"/>
      <c r="BR174" s="35"/>
      <c r="BS174" s="35"/>
      <c r="BT174" s="35"/>
      <c r="BU174" s="35"/>
      <c r="BV174" s="35"/>
      <c r="BW174" s="35"/>
      <c r="BX174" s="35"/>
      <c r="BY174" s="35"/>
      <c r="BZ174" s="35"/>
      <c r="CA174" s="35"/>
      <c r="CB174" s="35"/>
      <c r="CC174" s="35"/>
      <c r="CD174" s="35"/>
      <c r="CE174" s="35"/>
      <c r="CF174" s="35"/>
      <c r="CG174" s="35"/>
      <c r="CH174" s="35"/>
      <c r="CI174" s="35"/>
      <c r="CJ174" s="35"/>
      <c r="CK174" s="35"/>
      <c r="CL174" s="35"/>
      <c r="CM174" s="35"/>
      <c r="CN174" s="35"/>
      <c r="CO174" s="35"/>
      <c r="CP174" s="35"/>
      <c r="CQ174" s="35"/>
      <c r="CR174" s="35"/>
      <c r="CS174" s="35"/>
      <c r="CT174" s="35"/>
      <c r="CU174" s="35"/>
      <c r="CV174" s="35"/>
      <c r="CW174" s="35"/>
      <c r="CX174" s="35"/>
      <c r="CY174" s="35"/>
      <c r="CZ174" s="35"/>
      <c r="DA174" s="35"/>
    </row>
    <row r="175" spans="2:105" ht="15.95" customHeight="1">
      <c r="B175" s="29">
        <v>101</v>
      </c>
      <c r="C175" s="26" t="s">
        <v>373</v>
      </c>
      <c r="D175" s="30" t="s">
        <v>368</v>
      </c>
      <c r="E175" s="58" t="s">
        <v>374</v>
      </c>
      <c r="F175" s="31">
        <f>SUM(F174+VLOOKUP(E174,'변수 타입'!$B$5:$E$14,3,FALSE))</f>
        <v>1432</v>
      </c>
      <c r="G175" s="7" t="s">
        <v>452</v>
      </c>
      <c r="H175" s="62" t="str">
        <f>VLOOKUP(E175,'변수 타입'!$B$5:$E$14,2,FALSE)</f>
        <v>int</v>
      </c>
      <c r="I175" s="20"/>
      <c r="J175" s="12"/>
      <c r="K175" s="35"/>
      <c r="L175" s="35"/>
      <c r="M175" s="35"/>
      <c r="N175" s="35"/>
      <c r="O175" s="35"/>
      <c r="P175" s="35"/>
      <c r="Q175" s="35"/>
      <c r="R175" s="35"/>
      <c r="S175" s="35"/>
      <c r="T175" s="35"/>
      <c r="U175" s="35"/>
      <c r="V175" s="35"/>
      <c r="W175" s="35"/>
      <c r="X175" s="35"/>
      <c r="Y175" s="35"/>
      <c r="Z175" s="35"/>
      <c r="AA175" s="35"/>
      <c r="AB175" s="35"/>
      <c r="AC175" s="35"/>
      <c r="AD175" s="35"/>
      <c r="AE175" s="35"/>
      <c r="AF175" s="35"/>
      <c r="AG175" s="35"/>
      <c r="AH175" s="35"/>
      <c r="AI175" s="35"/>
      <c r="AJ175" s="35"/>
      <c r="AK175" s="35"/>
      <c r="AL175" s="35"/>
      <c r="AM175" s="35"/>
      <c r="AN175" s="35"/>
      <c r="AO175" s="35"/>
      <c r="AP175" s="35"/>
      <c r="AQ175" s="35"/>
      <c r="AR175" s="35"/>
      <c r="AS175" s="35"/>
      <c r="AT175" s="35"/>
      <c r="AU175" s="35"/>
      <c r="AV175" s="35"/>
      <c r="AW175" s="35"/>
      <c r="AX175" s="35"/>
      <c r="AY175" s="35"/>
      <c r="AZ175" s="35"/>
      <c r="BA175" s="35"/>
      <c r="BB175" s="35"/>
      <c r="BC175" s="35"/>
      <c r="BD175" s="35"/>
      <c r="BE175" s="35"/>
      <c r="BF175" s="35"/>
      <c r="BG175" s="35"/>
      <c r="BH175" s="35"/>
      <c r="BI175" s="35"/>
      <c r="BJ175" s="35"/>
      <c r="BK175" s="35"/>
      <c r="BL175" s="35"/>
      <c r="BM175" s="35"/>
      <c r="BN175" s="35"/>
      <c r="BO175" s="35"/>
      <c r="BP175" s="35"/>
      <c r="BQ175" s="35"/>
      <c r="BR175" s="35"/>
      <c r="BS175" s="35"/>
      <c r="BT175" s="35"/>
      <c r="BU175" s="35"/>
      <c r="BV175" s="35"/>
      <c r="BW175" s="35"/>
      <c r="BX175" s="35"/>
      <c r="BY175" s="35"/>
      <c r="BZ175" s="35"/>
      <c r="CA175" s="35"/>
      <c r="CB175" s="35"/>
      <c r="CC175" s="35"/>
      <c r="CD175" s="35"/>
      <c r="CE175" s="35"/>
      <c r="CF175" s="35"/>
      <c r="CG175" s="35"/>
      <c r="CH175" s="35"/>
      <c r="CI175" s="35"/>
      <c r="CJ175" s="35"/>
      <c r="CK175" s="35"/>
      <c r="CL175" s="35"/>
      <c r="CM175" s="35"/>
      <c r="CN175" s="35"/>
      <c r="CO175" s="35"/>
      <c r="CP175" s="35"/>
      <c r="CQ175" s="35"/>
      <c r="CR175" s="35"/>
      <c r="CS175" s="35"/>
      <c r="CT175" s="35"/>
      <c r="CU175" s="35"/>
      <c r="CV175" s="35"/>
      <c r="CW175" s="35"/>
      <c r="CX175" s="35"/>
      <c r="CY175" s="35"/>
      <c r="CZ175" s="35"/>
      <c r="DA175" s="35"/>
    </row>
    <row r="176" spans="2:105" ht="15.95" customHeight="1">
      <c r="B176" s="29">
        <v>102</v>
      </c>
      <c r="C176" s="26" t="s">
        <v>373</v>
      </c>
      <c r="D176" s="30" t="s">
        <v>368</v>
      </c>
      <c r="E176" s="58" t="s">
        <v>374</v>
      </c>
      <c r="F176" s="31">
        <f>SUM(F175+VLOOKUP(E175,'변수 타입'!$B$5:$E$14,3,FALSE))</f>
        <v>1436</v>
      </c>
      <c r="G176" s="7" t="s">
        <v>452</v>
      </c>
      <c r="H176" s="62" t="str">
        <f>VLOOKUP(E176,'변수 타입'!$B$5:$E$14,2,FALSE)</f>
        <v>int</v>
      </c>
      <c r="I176" s="20"/>
      <c r="J176" s="12"/>
      <c r="K176" s="35"/>
      <c r="L176" s="35"/>
      <c r="M176" s="35"/>
      <c r="N176" s="35"/>
      <c r="O176" s="35"/>
      <c r="P176" s="35"/>
      <c r="Q176" s="35"/>
      <c r="R176" s="35"/>
      <c r="S176" s="35"/>
      <c r="T176" s="35"/>
      <c r="U176" s="35"/>
      <c r="V176" s="35"/>
      <c r="W176" s="35"/>
      <c r="X176" s="35"/>
      <c r="Y176" s="35"/>
      <c r="Z176" s="35"/>
      <c r="AA176" s="35"/>
      <c r="AB176" s="35"/>
      <c r="AC176" s="35"/>
      <c r="AD176" s="35"/>
      <c r="AE176" s="35"/>
      <c r="AF176" s="35"/>
      <c r="AG176" s="35"/>
      <c r="AH176" s="35"/>
      <c r="AI176" s="35"/>
      <c r="AJ176" s="35"/>
      <c r="AK176" s="35"/>
      <c r="AL176" s="35"/>
      <c r="AM176" s="35"/>
      <c r="AN176" s="35"/>
      <c r="AO176" s="35"/>
      <c r="AP176" s="35"/>
      <c r="AQ176" s="35"/>
      <c r="AR176" s="35"/>
      <c r="AS176" s="35"/>
      <c r="AT176" s="35"/>
      <c r="AU176" s="35"/>
      <c r="AV176" s="35"/>
      <c r="AW176" s="35"/>
      <c r="AX176" s="35"/>
      <c r="AY176" s="35"/>
      <c r="AZ176" s="35"/>
      <c r="BA176" s="35"/>
      <c r="BB176" s="35"/>
      <c r="BC176" s="35"/>
      <c r="BD176" s="35"/>
      <c r="BE176" s="35"/>
      <c r="BF176" s="35"/>
      <c r="BG176" s="35"/>
      <c r="BH176" s="35"/>
      <c r="BI176" s="35"/>
      <c r="BJ176" s="35"/>
      <c r="BK176" s="35"/>
      <c r="BL176" s="35"/>
      <c r="BM176" s="35"/>
      <c r="BN176" s="35"/>
      <c r="BO176" s="35"/>
      <c r="BP176" s="35"/>
      <c r="BQ176" s="35"/>
      <c r="BR176" s="35"/>
      <c r="BS176" s="35"/>
      <c r="BT176" s="35"/>
      <c r="BU176" s="35"/>
      <c r="BV176" s="35"/>
      <c r="BW176" s="35"/>
      <c r="BX176" s="35"/>
      <c r="BY176" s="35"/>
      <c r="BZ176" s="35"/>
      <c r="CA176" s="35"/>
      <c r="CB176" s="35"/>
      <c r="CC176" s="35"/>
      <c r="CD176" s="35"/>
      <c r="CE176" s="35"/>
      <c r="CF176" s="35"/>
      <c r="CG176" s="35"/>
      <c r="CH176" s="35"/>
      <c r="CI176" s="35"/>
      <c r="CJ176" s="35"/>
      <c r="CK176" s="35"/>
      <c r="CL176" s="35"/>
      <c r="CM176" s="35"/>
      <c r="CN176" s="35"/>
      <c r="CO176" s="35"/>
      <c r="CP176" s="35"/>
      <c r="CQ176" s="35"/>
      <c r="CR176" s="35"/>
      <c r="CS176" s="35"/>
      <c r="CT176" s="35"/>
      <c r="CU176" s="35"/>
      <c r="CV176" s="35"/>
      <c r="CW176" s="35"/>
      <c r="CX176" s="35"/>
      <c r="CY176" s="35"/>
      <c r="CZ176" s="35"/>
      <c r="DA176" s="35"/>
    </row>
    <row r="177" spans="2:105" ht="15.95" customHeight="1">
      <c r="B177" s="29">
        <v>103</v>
      </c>
      <c r="C177" s="26" t="s">
        <v>373</v>
      </c>
      <c r="D177" s="30" t="s">
        <v>368</v>
      </c>
      <c r="E177" s="58" t="s">
        <v>374</v>
      </c>
      <c r="F177" s="31">
        <f>SUM(F176+VLOOKUP(E176,'변수 타입'!$B$5:$E$14,3,FALSE))</f>
        <v>1440</v>
      </c>
      <c r="G177" s="7" t="s">
        <v>452</v>
      </c>
      <c r="H177" s="62" t="str">
        <f>VLOOKUP(E177,'변수 타입'!$B$5:$E$14,2,FALSE)</f>
        <v>int</v>
      </c>
      <c r="I177" s="20"/>
      <c r="J177" s="12"/>
      <c r="K177" s="35"/>
      <c r="L177" s="35"/>
      <c r="M177" s="35"/>
      <c r="N177" s="35"/>
      <c r="O177" s="35"/>
      <c r="P177" s="35"/>
      <c r="Q177" s="35"/>
      <c r="R177" s="35"/>
      <c r="S177" s="35"/>
      <c r="T177" s="35"/>
      <c r="U177" s="35"/>
      <c r="V177" s="35"/>
      <c r="W177" s="35"/>
      <c r="X177" s="35"/>
      <c r="Y177" s="35"/>
      <c r="Z177" s="35"/>
      <c r="AA177" s="35"/>
      <c r="AB177" s="35"/>
      <c r="AC177" s="35"/>
      <c r="AD177" s="35"/>
      <c r="AE177" s="35"/>
      <c r="AF177" s="35"/>
      <c r="AG177" s="35"/>
      <c r="AH177" s="35"/>
      <c r="AI177" s="35"/>
      <c r="AJ177" s="35"/>
      <c r="AK177" s="35"/>
      <c r="AL177" s="35"/>
      <c r="AM177" s="35"/>
      <c r="AN177" s="35"/>
      <c r="AO177" s="35"/>
      <c r="AP177" s="35"/>
      <c r="AQ177" s="35"/>
      <c r="AR177" s="35"/>
      <c r="AS177" s="35"/>
      <c r="AT177" s="35"/>
      <c r="AU177" s="35"/>
      <c r="AV177" s="35"/>
      <c r="AW177" s="35"/>
      <c r="AX177" s="35"/>
      <c r="AY177" s="35"/>
      <c r="AZ177" s="35"/>
      <c r="BA177" s="35"/>
      <c r="BB177" s="35"/>
      <c r="BC177" s="35"/>
      <c r="BD177" s="35"/>
      <c r="BE177" s="35"/>
      <c r="BF177" s="35"/>
      <c r="BG177" s="35"/>
      <c r="BH177" s="35"/>
      <c r="BI177" s="35"/>
      <c r="BJ177" s="35"/>
      <c r="BK177" s="35"/>
      <c r="BL177" s="35"/>
      <c r="BM177" s="35"/>
      <c r="BN177" s="35"/>
      <c r="BO177" s="35"/>
      <c r="BP177" s="35"/>
      <c r="BQ177" s="35"/>
      <c r="BR177" s="35"/>
      <c r="BS177" s="35"/>
      <c r="BT177" s="35"/>
      <c r="BU177" s="35"/>
      <c r="BV177" s="35"/>
      <c r="BW177" s="35"/>
      <c r="BX177" s="35"/>
      <c r="BY177" s="35"/>
      <c r="BZ177" s="35"/>
      <c r="CA177" s="35"/>
      <c r="CB177" s="35"/>
      <c r="CC177" s="35"/>
      <c r="CD177" s="35"/>
      <c r="CE177" s="35"/>
      <c r="CF177" s="35"/>
      <c r="CG177" s="35"/>
      <c r="CH177" s="35"/>
      <c r="CI177" s="35"/>
      <c r="CJ177" s="35"/>
      <c r="CK177" s="35"/>
      <c r="CL177" s="35"/>
      <c r="CM177" s="35"/>
      <c r="CN177" s="35"/>
      <c r="CO177" s="35"/>
      <c r="CP177" s="35"/>
      <c r="CQ177" s="35"/>
      <c r="CR177" s="35"/>
      <c r="CS177" s="35"/>
      <c r="CT177" s="35"/>
      <c r="CU177" s="35"/>
      <c r="CV177" s="35"/>
      <c r="CW177" s="35"/>
      <c r="CX177" s="35"/>
      <c r="CY177" s="35"/>
      <c r="CZ177" s="35"/>
      <c r="DA177" s="35"/>
    </row>
    <row r="178" spans="2:105" ht="15.95" customHeight="1">
      <c r="B178" s="29">
        <v>104</v>
      </c>
      <c r="C178" s="26" t="s">
        <v>373</v>
      </c>
      <c r="D178" s="30" t="s">
        <v>368</v>
      </c>
      <c r="E178" s="58" t="s">
        <v>374</v>
      </c>
      <c r="F178" s="31">
        <f>SUM(F177+VLOOKUP(E177,'변수 타입'!$B$5:$E$14,3,FALSE))</f>
        <v>1444</v>
      </c>
      <c r="G178" s="7" t="s">
        <v>452</v>
      </c>
      <c r="H178" s="62" t="str">
        <f>VLOOKUP(E178,'변수 타입'!$B$5:$E$14,2,FALSE)</f>
        <v>int</v>
      </c>
      <c r="I178" s="20"/>
      <c r="J178" s="12"/>
      <c r="K178" s="35"/>
      <c r="L178" s="35"/>
      <c r="M178" s="35"/>
      <c r="N178" s="35"/>
      <c r="O178" s="35"/>
      <c r="P178" s="35"/>
      <c r="Q178" s="35"/>
      <c r="R178" s="35"/>
      <c r="S178" s="35"/>
      <c r="T178" s="35"/>
      <c r="U178" s="35"/>
      <c r="V178" s="35"/>
      <c r="W178" s="35"/>
      <c r="X178" s="35"/>
      <c r="Y178" s="35"/>
      <c r="Z178" s="35"/>
      <c r="AA178" s="35"/>
      <c r="AB178" s="35"/>
      <c r="AC178" s="35"/>
      <c r="AD178" s="35"/>
      <c r="AE178" s="35"/>
      <c r="AF178" s="35"/>
      <c r="AG178" s="35"/>
      <c r="AH178" s="35"/>
      <c r="AI178" s="35"/>
      <c r="AJ178" s="35"/>
      <c r="AK178" s="35"/>
      <c r="AL178" s="35"/>
      <c r="AM178" s="35"/>
      <c r="AN178" s="35"/>
      <c r="AO178" s="35"/>
      <c r="AP178" s="35"/>
      <c r="AQ178" s="35"/>
      <c r="AR178" s="35"/>
      <c r="AS178" s="35"/>
      <c r="AT178" s="35"/>
      <c r="AU178" s="35"/>
      <c r="AV178" s="35"/>
      <c r="AW178" s="35"/>
      <c r="AX178" s="35"/>
      <c r="AY178" s="35"/>
      <c r="AZ178" s="35"/>
      <c r="BA178" s="35"/>
      <c r="BB178" s="35"/>
      <c r="BC178" s="35"/>
      <c r="BD178" s="35"/>
      <c r="BE178" s="35"/>
      <c r="BF178" s="35"/>
      <c r="BG178" s="35"/>
      <c r="BH178" s="35"/>
      <c r="BI178" s="35"/>
      <c r="BJ178" s="35"/>
      <c r="BK178" s="35"/>
      <c r="BL178" s="35"/>
      <c r="BM178" s="35"/>
      <c r="BN178" s="35"/>
      <c r="BO178" s="35"/>
      <c r="BP178" s="35"/>
      <c r="BQ178" s="35"/>
      <c r="BR178" s="35"/>
      <c r="BS178" s="35"/>
      <c r="BT178" s="35"/>
      <c r="BU178" s="35"/>
      <c r="BV178" s="35"/>
      <c r="BW178" s="35"/>
      <c r="BX178" s="35"/>
      <c r="BY178" s="35"/>
      <c r="BZ178" s="35"/>
      <c r="CA178" s="35"/>
      <c r="CB178" s="35"/>
      <c r="CC178" s="35"/>
      <c r="CD178" s="35"/>
      <c r="CE178" s="35"/>
      <c r="CF178" s="35"/>
      <c r="CG178" s="35"/>
      <c r="CH178" s="35"/>
      <c r="CI178" s="35"/>
      <c r="CJ178" s="35"/>
      <c r="CK178" s="35"/>
      <c r="CL178" s="35"/>
      <c r="CM178" s="35"/>
      <c r="CN178" s="35"/>
      <c r="CO178" s="35"/>
      <c r="CP178" s="35"/>
      <c r="CQ178" s="35"/>
      <c r="CR178" s="35"/>
      <c r="CS178" s="35"/>
      <c r="CT178" s="35"/>
      <c r="CU178" s="35"/>
      <c r="CV178" s="35"/>
      <c r="CW178" s="35"/>
      <c r="CX178" s="35"/>
      <c r="CY178" s="35"/>
      <c r="CZ178" s="35"/>
      <c r="DA178" s="35"/>
    </row>
    <row r="179" spans="2:105" ht="15.95" customHeight="1">
      <c r="B179" s="29">
        <v>105</v>
      </c>
      <c r="C179" s="26" t="s">
        <v>373</v>
      </c>
      <c r="D179" s="30" t="s">
        <v>368</v>
      </c>
      <c r="E179" s="58" t="s">
        <v>374</v>
      </c>
      <c r="F179" s="31">
        <f>SUM(F178+VLOOKUP(E178,'변수 타입'!$B$5:$E$14,3,FALSE))</f>
        <v>1448</v>
      </c>
      <c r="G179" s="7" t="s">
        <v>452</v>
      </c>
      <c r="H179" s="62" t="str">
        <f>VLOOKUP(E179,'변수 타입'!$B$5:$E$14,2,FALSE)</f>
        <v>int</v>
      </c>
      <c r="I179" s="20"/>
      <c r="J179" s="12"/>
      <c r="K179" s="35"/>
      <c r="L179" s="35"/>
      <c r="M179" s="35"/>
      <c r="N179" s="35"/>
      <c r="O179" s="35"/>
      <c r="P179" s="35"/>
      <c r="Q179" s="35"/>
      <c r="R179" s="35"/>
      <c r="S179" s="35"/>
      <c r="T179" s="35"/>
      <c r="U179" s="35"/>
      <c r="V179" s="35"/>
      <c r="W179" s="35"/>
      <c r="X179" s="35"/>
      <c r="Y179" s="35"/>
      <c r="Z179" s="35"/>
      <c r="AA179" s="35"/>
      <c r="AB179" s="35"/>
      <c r="AC179" s="35"/>
      <c r="AD179" s="35"/>
      <c r="AE179" s="35"/>
      <c r="AF179" s="35"/>
      <c r="AG179" s="35"/>
      <c r="AH179" s="35"/>
      <c r="AI179" s="35"/>
      <c r="AJ179" s="35"/>
      <c r="AK179" s="35"/>
      <c r="AL179" s="35"/>
      <c r="AM179" s="35"/>
      <c r="AN179" s="35"/>
      <c r="AO179" s="35"/>
      <c r="AP179" s="35"/>
      <c r="AQ179" s="35"/>
      <c r="AR179" s="35"/>
      <c r="AS179" s="35"/>
      <c r="AT179" s="35"/>
      <c r="AU179" s="35"/>
      <c r="AV179" s="35"/>
      <c r="AW179" s="35"/>
      <c r="AX179" s="35"/>
      <c r="AY179" s="35"/>
      <c r="AZ179" s="35"/>
      <c r="BA179" s="35"/>
      <c r="BB179" s="35"/>
      <c r="BC179" s="35"/>
      <c r="BD179" s="35"/>
      <c r="BE179" s="35"/>
      <c r="BF179" s="35"/>
      <c r="BG179" s="35"/>
      <c r="BH179" s="35"/>
      <c r="BI179" s="35"/>
      <c r="BJ179" s="35"/>
      <c r="BK179" s="35"/>
      <c r="BL179" s="35"/>
      <c r="BM179" s="35"/>
      <c r="BN179" s="35"/>
      <c r="BO179" s="35"/>
      <c r="BP179" s="35"/>
      <c r="BQ179" s="35"/>
      <c r="BR179" s="35"/>
      <c r="BS179" s="35"/>
      <c r="BT179" s="35"/>
      <c r="BU179" s="35"/>
      <c r="BV179" s="35"/>
      <c r="BW179" s="35"/>
      <c r="BX179" s="35"/>
      <c r="BY179" s="35"/>
      <c r="BZ179" s="35"/>
      <c r="CA179" s="35"/>
      <c r="CB179" s="35"/>
      <c r="CC179" s="35"/>
      <c r="CD179" s="35"/>
      <c r="CE179" s="35"/>
      <c r="CF179" s="35"/>
      <c r="CG179" s="35"/>
      <c r="CH179" s="35"/>
      <c r="CI179" s="35"/>
      <c r="CJ179" s="35"/>
      <c r="CK179" s="35"/>
      <c r="CL179" s="35"/>
      <c r="CM179" s="35"/>
      <c r="CN179" s="35"/>
      <c r="CO179" s="35"/>
      <c r="CP179" s="35"/>
      <c r="CQ179" s="35"/>
      <c r="CR179" s="35"/>
      <c r="CS179" s="35"/>
      <c r="CT179" s="35"/>
      <c r="CU179" s="35"/>
      <c r="CV179" s="35"/>
      <c r="CW179" s="35"/>
      <c r="CX179" s="35"/>
      <c r="CY179" s="35"/>
      <c r="CZ179" s="35"/>
      <c r="DA179" s="35"/>
    </row>
    <row r="180" spans="2:105" ht="15.95" customHeight="1">
      <c r="B180" s="29">
        <v>106</v>
      </c>
      <c r="C180" s="26" t="s">
        <v>373</v>
      </c>
      <c r="D180" s="30" t="s">
        <v>368</v>
      </c>
      <c r="E180" s="58" t="s">
        <v>374</v>
      </c>
      <c r="F180" s="31">
        <f>SUM(F179+VLOOKUP(E179,'변수 타입'!$B$5:$E$14,3,FALSE))</f>
        <v>1452</v>
      </c>
      <c r="G180" s="7" t="s">
        <v>452</v>
      </c>
      <c r="H180" s="62" t="str">
        <f>VLOOKUP(E180,'변수 타입'!$B$5:$E$14,2,FALSE)</f>
        <v>int</v>
      </c>
      <c r="I180" s="20"/>
      <c r="J180" s="12"/>
      <c r="K180" s="35"/>
      <c r="L180" s="35"/>
      <c r="M180" s="35"/>
      <c r="N180" s="35"/>
      <c r="O180" s="35"/>
      <c r="P180" s="35"/>
      <c r="Q180" s="35"/>
      <c r="R180" s="35"/>
      <c r="S180" s="35"/>
      <c r="T180" s="35"/>
      <c r="U180" s="35"/>
      <c r="V180" s="35"/>
      <c r="W180" s="35"/>
      <c r="X180" s="35"/>
      <c r="Y180" s="35"/>
      <c r="Z180" s="35"/>
      <c r="AA180" s="35"/>
      <c r="AB180" s="35"/>
      <c r="AC180" s="35"/>
      <c r="AD180" s="35"/>
      <c r="AE180" s="35"/>
      <c r="AF180" s="35"/>
      <c r="AG180" s="35"/>
      <c r="AH180" s="35"/>
      <c r="AI180" s="35"/>
      <c r="AJ180" s="35"/>
      <c r="AK180" s="35"/>
      <c r="AL180" s="35"/>
      <c r="AM180" s="35"/>
      <c r="AN180" s="35"/>
      <c r="AO180" s="35"/>
      <c r="AP180" s="35"/>
      <c r="AQ180" s="35"/>
      <c r="AR180" s="35"/>
      <c r="AS180" s="35"/>
      <c r="AT180" s="35"/>
      <c r="AU180" s="35"/>
      <c r="AV180" s="35"/>
      <c r="AW180" s="35"/>
      <c r="AX180" s="35"/>
      <c r="AY180" s="35"/>
      <c r="AZ180" s="35"/>
      <c r="BA180" s="35"/>
      <c r="BB180" s="35"/>
      <c r="BC180" s="35"/>
      <c r="BD180" s="35"/>
      <c r="BE180" s="35"/>
      <c r="BF180" s="35"/>
      <c r="BG180" s="35"/>
      <c r="BH180" s="35"/>
      <c r="BI180" s="35"/>
      <c r="BJ180" s="35"/>
      <c r="BK180" s="35"/>
      <c r="BL180" s="35"/>
      <c r="BM180" s="35"/>
      <c r="BN180" s="35"/>
      <c r="BO180" s="35"/>
      <c r="BP180" s="35"/>
      <c r="BQ180" s="35"/>
      <c r="BR180" s="35"/>
      <c r="BS180" s="35"/>
      <c r="BT180" s="35"/>
      <c r="BU180" s="35"/>
      <c r="BV180" s="35"/>
      <c r="BW180" s="35"/>
      <c r="BX180" s="35"/>
      <c r="BY180" s="35"/>
      <c r="BZ180" s="35"/>
      <c r="CA180" s="35"/>
      <c r="CB180" s="35"/>
      <c r="CC180" s="35"/>
      <c r="CD180" s="35"/>
      <c r="CE180" s="35"/>
      <c r="CF180" s="35"/>
      <c r="CG180" s="35"/>
      <c r="CH180" s="35"/>
      <c r="CI180" s="35"/>
      <c r="CJ180" s="35"/>
      <c r="CK180" s="35"/>
      <c r="CL180" s="35"/>
      <c r="CM180" s="35"/>
      <c r="CN180" s="35"/>
      <c r="CO180" s="35"/>
      <c r="CP180" s="35"/>
      <c r="CQ180" s="35"/>
      <c r="CR180" s="35"/>
      <c r="CS180" s="35"/>
      <c r="CT180" s="35"/>
      <c r="CU180" s="35"/>
      <c r="CV180" s="35"/>
      <c r="CW180" s="35"/>
      <c r="CX180" s="35"/>
      <c r="CY180" s="35"/>
      <c r="CZ180" s="35"/>
      <c r="DA180" s="35"/>
    </row>
    <row r="181" spans="2:105" ht="15.95" customHeight="1">
      <c r="B181" s="29">
        <v>107</v>
      </c>
      <c r="C181" s="26" t="s">
        <v>373</v>
      </c>
      <c r="D181" s="30" t="s">
        <v>368</v>
      </c>
      <c r="E181" s="58" t="s">
        <v>374</v>
      </c>
      <c r="F181" s="31">
        <f>SUM(F180+VLOOKUP(E180,'변수 타입'!$B$5:$E$14,3,FALSE))</f>
        <v>1456</v>
      </c>
      <c r="G181" s="7" t="s">
        <v>452</v>
      </c>
      <c r="H181" s="62" t="str">
        <f>VLOOKUP(E181,'변수 타입'!$B$5:$E$14,2,FALSE)</f>
        <v>int</v>
      </c>
      <c r="I181" s="20"/>
      <c r="J181" s="12"/>
      <c r="K181" s="35"/>
      <c r="L181" s="35"/>
      <c r="M181" s="35"/>
      <c r="N181" s="35"/>
      <c r="O181" s="35"/>
      <c r="P181" s="35"/>
      <c r="Q181" s="35"/>
      <c r="R181" s="35"/>
      <c r="S181" s="35"/>
      <c r="T181" s="35"/>
      <c r="U181" s="35"/>
      <c r="V181" s="35"/>
      <c r="W181" s="35"/>
      <c r="X181" s="35"/>
      <c r="Y181" s="35"/>
      <c r="Z181" s="35"/>
      <c r="AA181" s="35"/>
      <c r="AB181" s="35"/>
      <c r="AC181" s="35"/>
      <c r="AD181" s="35"/>
      <c r="AE181" s="35"/>
      <c r="AF181" s="35"/>
      <c r="AG181" s="35"/>
      <c r="AH181" s="35"/>
      <c r="AI181" s="35"/>
      <c r="AJ181" s="35"/>
      <c r="AK181" s="35"/>
      <c r="AL181" s="35"/>
      <c r="AM181" s="35"/>
      <c r="AN181" s="35"/>
      <c r="AO181" s="35"/>
      <c r="AP181" s="35"/>
      <c r="AQ181" s="35"/>
      <c r="AR181" s="35"/>
      <c r="AS181" s="35"/>
      <c r="AT181" s="35"/>
      <c r="AU181" s="35"/>
      <c r="AV181" s="35"/>
      <c r="AW181" s="35"/>
      <c r="AX181" s="35"/>
      <c r="AY181" s="35"/>
      <c r="AZ181" s="35"/>
      <c r="BA181" s="35"/>
      <c r="BB181" s="35"/>
      <c r="BC181" s="35"/>
      <c r="BD181" s="35"/>
      <c r="BE181" s="35"/>
      <c r="BF181" s="35"/>
      <c r="BG181" s="35"/>
      <c r="BH181" s="35"/>
      <c r="BI181" s="35"/>
      <c r="BJ181" s="35"/>
      <c r="BK181" s="35"/>
      <c r="BL181" s="35"/>
      <c r="BM181" s="35"/>
      <c r="BN181" s="35"/>
      <c r="BO181" s="35"/>
      <c r="BP181" s="35"/>
      <c r="BQ181" s="35"/>
      <c r="BR181" s="35"/>
      <c r="BS181" s="35"/>
      <c r="BT181" s="35"/>
      <c r="BU181" s="35"/>
      <c r="BV181" s="35"/>
      <c r="BW181" s="35"/>
      <c r="BX181" s="35"/>
      <c r="BY181" s="35"/>
      <c r="BZ181" s="35"/>
      <c r="CA181" s="35"/>
      <c r="CB181" s="35"/>
      <c r="CC181" s="35"/>
      <c r="CD181" s="35"/>
      <c r="CE181" s="35"/>
      <c r="CF181" s="35"/>
      <c r="CG181" s="35"/>
      <c r="CH181" s="35"/>
      <c r="CI181" s="35"/>
      <c r="CJ181" s="35"/>
      <c r="CK181" s="35"/>
      <c r="CL181" s="35"/>
      <c r="CM181" s="35"/>
      <c r="CN181" s="35"/>
      <c r="CO181" s="35"/>
      <c r="CP181" s="35"/>
      <c r="CQ181" s="35"/>
      <c r="CR181" s="35"/>
      <c r="CS181" s="35"/>
      <c r="CT181" s="35"/>
      <c r="CU181" s="35"/>
      <c r="CV181" s="35"/>
      <c r="CW181" s="35"/>
      <c r="CX181" s="35"/>
      <c r="CY181" s="35"/>
      <c r="CZ181" s="35"/>
      <c r="DA181" s="35"/>
    </row>
    <row r="182" spans="2:105" ht="15.95" customHeight="1">
      <c r="B182" s="29">
        <v>108</v>
      </c>
      <c r="C182" s="26" t="s">
        <v>373</v>
      </c>
      <c r="D182" s="30" t="s">
        <v>368</v>
      </c>
      <c r="E182" s="58" t="s">
        <v>374</v>
      </c>
      <c r="F182" s="31">
        <f>SUM(F181+VLOOKUP(E181,'변수 타입'!$B$5:$E$14,3,FALSE))</f>
        <v>1460</v>
      </c>
      <c r="G182" s="7" t="s">
        <v>452</v>
      </c>
      <c r="H182" s="62" t="str">
        <f>VLOOKUP(E182,'변수 타입'!$B$5:$E$14,2,FALSE)</f>
        <v>int</v>
      </c>
      <c r="I182" s="20"/>
      <c r="J182" s="12"/>
      <c r="K182" s="35"/>
      <c r="L182" s="35"/>
      <c r="M182" s="35"/>
      <c r="N182" s="35"/>
      <c r="O182" s="35"/>
      <c r="P182" s="35"/>
      <c r="Q182" s="35"/>
      <c r="R182" s="35"/>
      <c r="S182" s="35"/>
      <c r="T182" s="35"/>
      <c r="U182" s="35"/>
      <c r="V182" s="35"/>
      <c r="W182" s="35"/>
      <c r="X182" s="35"/>
      <c r="Y182" s="35"/>
      <c r="Z182" s="35"/>
      <c r="AA182" s="35"/>
      <c r="AB182" s="35"/>
      <c r="AC182" s="35"/>
      <c r="AD182" s="35"/>
      <c r="AE182" s="35"/>
      <c r="AF182" s="35"/>
      <c r="AG182" s="35"/>
      <c r="AH182" s="35"/>
      <c r="AI182" s="35"/>
      <c r="AJ182" s="35"/>
      <c r="AK182" s="35"/>
      <c r="AL182" s="35"/>
      <c r="AM182" s="35"/>
      <c r="AN182" s="35"/>
      <c r="AO182" s="35"/>
      <c r="AP182" s="35"/>
      <c r="AQ182" s="35"/>
      <c r="AR182" s="35"/>
      <c r="AS182" s="35"/>
      <c r="AT182" s="35"/>
      <c r="AU182" s="35"/>
      <c r="AV182" s="35"/>
      <c r="AW182" s="35"/>
      <c r="AX182" s="35"/>
      <c r="AY182" s="35"/>
      <c r="AZ182" s="35"/>
      <c r="BA182" s="35"/>
      <c r="BB182" s="35"/>
      <c r="BC182" s="35"/>
      <c r="BD182" s="35"/>
      <c r="BE182" s="35"/>
      <c r="BF182" s="35"/>
      <c r="BG182" s="35"/>
      <c r="BH182" s="35"/>
      <c r="BI182" s="35"/>
      <c r="BJ182" s="35"/>
      <c r="BK182" s="35"/>
      <c r="BL182" s="35"/>
      <c r="BM182" s="35"/>
      <c r="BN182" s="35"/>
      <c r="BO182" s="35"/>
      <c r="BP182" s="35"/>
      <c r="BQ182" s="35"/>
      <c r="BR182" s="35"/>
      <c r="BS182" s="35"/>
      <c r="BT182" s="35"/>
      <c r="BU182" s="35"/>
      <c r="BV182" s="35"/>
      <c r="BW182" s="35"/>
      <c r="BX182" s="35"/>
      <c r="BY182" s="35"/>
      <c r="BZ182" s="35"/>
      <c r="CA182" s="35"/>
      <c r="CB182" s="35"/>
      <c r="CC182" s="35"/>
      <c r="CD182" s="35"/>
      <c r="CE182" s="35"/>
      <c r="CF182" s="35"/>
      <c r="CG182" s="35"/>
      <c r="CH182" s="35"/>
      <c r="CI182" s="35"/>
      <c r="CJ182" s="35"/>
      <c r="CK182" s="35"/>
      <c r="CL182" s="35"/>
      <c r="CM182" s="35"/>
      <c r="CN182" s="35"/>
      <c r="CO182" s="35"/>
      <c r="CP182" s="35"/>
      <c r="CQ182" s="35"/>
      <c r="CR182" s="35"/>
      <c r="CS182" s="35"/>
      <c r="CT182" s="35"/>
      <c r="CU182" s="35"/>
      <c r="CV182" s="35"/>
      <c r="CW182" s="35"/>
      <c r="CX182" s="35"/>
      <c r="CY182" s="35"/>
      <c r="CZ182" s="35"/>
      <c r="DA182" s="35"/>
    </row>
    <row r="183" spans="2:105" ht="15.95" customHeight="1">
      <c r="B183" s="29">
        <v>109</v>
      </c>
      <c r="C183" s="26" t="s">
        <v>373</v>
      </c>
      <c r="D183" s="30" t="s">
        <v>368</v>
      </c>
      <c r="E183" s="58" t="s">
        <v>374</v>
      </c>
      <c r="F183" s="31">
        <f>SUM(F182+VLOOKUP(E182,'변수 타입'!$B$5:$E$14,3,FALSE))</f>
        <v>1464</v>
      </c>
      <c r="G183" s="7" t="s">
        <v>452</v>
      </c>
      <c r="H183" s="62" t="str">
        <f>VLOOKUP(E183,'변수 타입'!$B$5:$E$14,2,FALSE)</f>
        <v>int</v>
      </c>
      <c r="I183" s="20"/>
      <c r="J183" s="12"/>
      <c r="K183" s="35"/>
      <c r="L183" s="35"/>
      <c r="M183" s="35"/>
      <c r="N183" s="35"/>
      <c r="O183" s="35"/>
      <c r="P183" s="35"/>
      <c r="Q183" s="35"/>
      <c r="R183" s="35"/>
      <c r="S183" s="35"/>
      <c r="T183" s="35"/>
      <c r="U183" s="35"/>
      <c r="V183" s="35"/>
      <c r="W183" s="35"/>
      <c r="X183" s="35"/>
      <c r="Y183" s="35"/>
      <c r="Z183" s="35"/>
      <c r="AA183" s="35"/>
      <c r="AB183" s="35"/>
      <c r="AC183" s="35"/>
      <c r="AD183" s="35"/>
      <c r="AE183" s="35"/>
      <c r="AF183" s="35"/>
      <c r="AG183" s="35"/>
      <c r="AH183" s="35"/>
      <c r="AI183" s="35"/>
      <c r="AJ183" s="35"/>
      <c r="AK183" s="35"/>
      <c r="AL183" s="35"/>
      <c r="AM183" s="35"/>
      <c r="AN183" s="35"/>
      <c r="AO183" s="35"/>
      <c r="AP183" s="35"/>
      <c r="AQ183" s="35"/>
      <c r="AR183" s="35"/>
      <c r="AS183" s="35"/>
      <c r="AT183" s="35"/>
      <c r="AU183" s="35"/>
      <c r="AV183" s="35"/>
      <c r="AW183" s="35"/>
      <c r="AX183" s="35"/>
      <c r="AY183" s="35"/>
      <c r="AZ183" s="35"/>
      <c r="BA183" s="35"/>
      <c r="BB183" s="35"/>
      <c r="BC183" s="35"/>
      <c r="BD183" s="35"/>
      <c r="BE183" s="35"/>
      <c r="BF183" s="35"/>
      <c r="BG183" s="35"/>
      <c r="BH183" s="35"/>
      <c r="BI183" s="35"/>
      <c r="BJ183" s="35"/>
      <c r="BK183" s="35"/>
      <c r="BL183" s="35"/>
      <c r="BM183" s="35"/>
      <c r="BN183" s="35"/>
      <c r="BO183" s="35"/>
      <c r="BP183" s="35"/>
      <c r="BQ183" s="35"/>
      <c r="BR183" s="35"/>
      <c r="BS183" s="35"/>
      <c r="BT183" s="35"/>
      <c r="BU183" s="35"/>
      <c r="BV183" s="35"/>
      <c r="BW183" s="35"/>
      <c r="BX183" s="35"/>
      <c r="BY183" s="35"/>
      <c r="BZ183" s="35"/>
      <c r="CA183" s="35"/>
      <c r="CB183" s="35"/>
      <c r="CC183" s="35"/>
      <c r="CD183" s="35"/>
      <c r="CE183" s="35"/>
      <c r="CF183" s="35"/>
      <c r="CG183" s="35"/>
      <c r="CH183" s="35"/>
      <c r="CI183" s="35"/>
      <c r="CJ183" s="35"/>
      <c r="CK183" s="35"/>
      <c r="CL183" s="35"/>
      <c r="CM183" s="35"/>
      <c r="CN183" s="35"/>
      <c r="CO183" s="35"/>
      <c r="CP183" s="35"/>
      <c r="CQ183" s="35"/>
      <c r="CR183" s="35"/>
      <c r="CS183" s="35"/>
      <c r="CT183" s="35"/>
      <c r="CU183" s="35"/>
      <c r="CV183" s="35"/>
      <c r="CW183" s="35"/>
      <c r="CX183" s="35"/>
      <c r="CY183" s="35"/>
      <c r="CZ183" s="35"/>
      <c r="DA183" s="35"/>
    </row>
    <row r="184" spans="2:105" ht="15.95" customHeight="1">
      <c r="B184" s="29">
        <v>110</v>
      </c>
      <c r="C184" s="26" t="s">
        <v>373</v>
      </c>
      <c r="D184" s="30" t="s">
        <v>368</v>
      </c>
      <c r="E184" s="58" t="s">
        <v>374</v>
      </c>
      <c r="F184" s="31">
        <f>SUM(F183+VLOOKUP(E183,'변수 타입'!$B$5:$E$14,3,FALSE))</f>
        <v>1468</v>
      </c>
      <c r="G184" s="7" t="s">
        <v>452</v>
      </c>
      <c r="H184" s="62" t="str">
        <f>VLOOKUP(E184,'변수 타입'!$B$5:$E$14,2,FALSE)</f>
        <v>int</v>
      </c>
      <c r="I184" s="20"/>
      <c r="J184" s="12"/>
      <c r="K184" s="35"/>
      <c r="L184" s="35"/>
      <c r="M184" s="35"/>
      <c r="N184" s="35"/>
      <c r="O184" s="35"/>
      <c r="P184" s="35"/>
      <c r="Q184" s="35"/>
      <c r="R184" s="35"/>
      <c r="S184" s="35"/>
      <c r="T184" s="35"/>
      <c r="U184" s="35"/>
      <c r="V184" s="35"/>
      <c r="W184" s="35"/>
      <c r="X184" s="35"/>
      <c r="Y184" s="35"/>
      <c r="Z184" s="35"/>
      <c r="AA184" s="35"/>
      <c r="AB184" s="35"/>
      <c r="AC184" s="35"/>
      <c r="AD184" s="35"/>
      <c r="AE184" s="35"/>
      <c r="AF184" s="35"/>
      <c r="AG184" s="35"/>
      <c r="AH184" s="35"/>
      <c r="AI184" s="35"/>
      <c r="AJ184" s="35"/>
      <c r="AK184" s="35"/>
      <c r="AL184" s="35"/>
      <c r="AM184" s="35"/>
      <c r="AN184" s="35"/>
      <c r="AO184" s="35"/>
      <c r="AP184" s="35"/>
      <c r="AQ184" s="35"/>
      <c r="AR184" s="35"/>
      <c r="AS184" s="35"/>
      <c r="AT184" s="35"/>
      <c r="AU184" s="35"/>
      <c r="AV184" s="35"/>
      <c r="AW184" s="35"/>
      <c r="AX184" s="35"/>
      <c r="AY184" s="35"/>
      <c r="AZ184" s="35"/>
      <c r="BA184" s="35"/>
      <c r="BB184" s="35"/>
      <c r="BC184" s="35"/>
      <c r="BD184" s="35"/>
      <c r="BE184" s="35"/>
      <c r="BF184" s="35"/>
      <c r="BG184" s="35"/>
      <c r="BH184" s="35"/>
      <c r="BI184" s="35"/>
      <c r="BJ184" s="35"/>
      <c r="BK184" s="35"/>
      <c r="BL184" s="35"/>
      <c r="BM184" s="35"/>
      <c r="BN184" s="35"/>
      <c r="BO184" s="35"/>
      <c r="BP184" s="35"/>
      <c r="BQ184" s="35"/>
      <c r="BR184" s="35"/>
      <c r="BS184" s="35"/>
      <c r="BT184" s="35"/>
      <c r="BU184" s="35"/>
      <c r="BV184" s="35"/>
      <c r="BW184" s="35"/>
      <c r="BX184" s="35"/>
      <c r="BY184" s="35"/>
      <c r="BZ184" s="35"/>
      <c r="CA184" s="35"/>
      <c r="CB184" s="35"/>
      <c r="CC184" s="35"/>
      <c r="CD184" s="35"/>
      <c r="CE184" s="35"/>
      <c r="CF184" s="35"/>
      <c r="CG184" s="35"/>
      <c r="CH184" s="35"/>
      <c r="CI184" s="35"/>
      <c r="CJ184" s="35"/>
      <c r="CK184" s="35"/>
      <c r="CL184" s="35"/>
      <c r="CM184" s="35"/>
      <c r="CN184" s="35"/>
      <c r="CO184" s="35"/>
      <c r="CP184" s="35"/>
      <c r="CQ184" s="35"/>
      <c r="CR184" s="35"/>
      <c r="CS184" s="35"/>
      <c r="CT184" s="35"/>
      <c r="CU184" s="35"/>
      <c r="CV184" s="35"/>
      <c r="CW184" s="35"/>
      <c r="CX184" s="35"/>
      <c r="CY184" s="35"/>
      <c r="CZ184" s="35"/>
      <c r="DA184" s="35"/>
    </row>
    <row r="185" spans="2:105" ht="15.95" customHeight="1">
      <c r="B185" s="29">
        <v>111</v>
      </c>
      <c r="C185" s="26" t="s">
        <v>373</v>
      </c>
      <c r="D185" s="30" t="s">
        <v>368</v>
      </c>
      <c r="E185" s="58" t="s">
        <v>374</v>
      </c>
      <c r="F185" s="31">
        <f>SUM(F184+VLOOKUP(E184,'변수 타입'!$B$5:$E$14,3,FALSE))</f>
        <v>1472</v>
      </c>
      <c r="G185" s="7" t="s">
        <v>452</v>
      </c>
      <c r="H185" s="62" t="str">
        <f>VLOOKUP(E185,'변수 타입'!$B$5:$E$14,2,FALSE)</f>
        <v>int</v>
      </c>
      <c r="I185" s="20"/>
      <c r="J185" s="12"/>
      <c r="K185" s="35"/>
      <c r="L185" s="35"/>
      <c r="M185" s="35"/>
      <c r="N185" s="35"/>
      <c r="O185" s="35"/>
      <c r="P185" s="35"/>
      <c r="Q185" s="35"/>
      <c r="R185" s="35"/>
      <c r="S185" s="35"/>
      <c r="T185" s="35"/>
      <c r="U185" s="35"/>
      <c r="V185" s="35"/>
      <c r="W185" s="35"/>
      <c r="X185" s="35"/>
      <c r="Y185" s="35"/>
      <c r="Z185" s="35"/>
      <c r="AA185" s="35"/>
      <c r="AB185" s="35"/>
      <c r="AC185" s="35"/>
      <c r="AD185" s="35"/>
      <c r="AE185" s="35"/>
      <c r="AF185" s="35"/>
      <c r="AG185" s="35"/>
      <c r="AH185" s="35"/>
      <c r="AI185" s="35"/>
      <c r="AJ185" s="35"/>
      <c r="AK185" s="35"/>
      <c r="AL185" s="35"/>
      <c r="AM185" s="35"/>
      <c r="AN185" s="35"/>
      <c r="AO185" s="35"/>
      <c r="AP185" s="35"/>
      <c r="AQ185" s="35"/>
      <c r="AR185" s="35"/>
      <c r="AS185" s="35"/>
      <c r="AT185" s="35"/>
      <c r="AU185" s="35"/>
      <c r="AV185" s="35"/>
      <c r="AW185" s="35"/>
      <c r="AX185" s="35"/>
      <c r="AY185" s="35"/>
      <c r="AZ185" s="35"/>
      <c r="BA185" s="35"/>
      <c r="BB185" s="35"/>
      <c r="BC185" s="35"/>
      <c r="BD185" s="35"/>
      <c r="BE185" s="35"/>
      <c r="BF185" s="35"/>
      <c r="BG185" s="35"/>
      <c r="BH185" s="35"/>
      <c r="BI185" s="35"/>
      <c r="BJ185" s="35"/>
      <c r="BK185" s="35"/>
      <c r="BL185" s="35"/>
      <c r="BM185" s="35"/>
      <c r="BN185" s="35"/>
      <c r="BO185" s="35"/>
      <c r="BP185" s="35"/>
      <c r="BQ185" s="35"/>
      <c r="BR185" s="35"/>
      <c r="BS185" s="35"/>
      <c r="BT185" s="35"/>
      <c r="BU185" s="35"/>
      <c r="BV185" s="35"/>
      <c r="BW185" s="35"/>
      <c r="BX185" s="35"/>
      <c r="BY185" s="35"/>
      <c r="BZ185" s="35"/>
      <c r="CA185" s="35"/>
      <c r="CB185" s="35"/>
      <c r="CC185" s="35"/>
      <c r="CD185" s="35"/>
      <c r="CE185" s="35"/>
      <c r="CF185" s="35"/>
      <c r="CG185" s="35"/>
      <c r="CH185" s="35"/>
      <c r="CI185" s="35"/>
      <c r="CJ185" s="35"/>
      <c r="CK185" s="35"/>
      <c r="CL185" s="35"/>
      <c r="CM185" s="35"/>
      <c r="CN185" s="35"/>
      <c r="CO185" s="35"/>
      <c r="CP185" s="35"/>
      <c r="CQ185" s="35"/>
      <c r="CR185" s="35"/>
      <c r="CS185" s="35"/>
      <c r="CT185" s="35"/>
      <c r="CU185" s="35"/>
      <c r="CV185" s="35"/>
      <c r="CW185" s="35"/>
      <c r="CX185" s="35"/>
      <c r="CY185" s="35"/>
      <c r="CZ185" s="35"/>
      <c r="DA185" s="35"/>
    </row>
    <row r="186" spans="2:105" ht="15.95" customHeight="1">
      <c r="B186" s="29">
        <v>112</v>
      </c>
      <c r="C186" s="26" t="s">
        <v>373</v>
      </c>
      <c r="D186" s="30" t="s">
        <v>368</v>
      </c>
      <c r="E186" s="58" t="s">
        <v>374</v>
      </c>
      <c r="F186" s="31">
        <f>SUM(F185+VLOOKUP(E185,'변수 타입'!$B$5:$E$14,3,FALSE))</f>
        <v>1476</v>
      </c>
      <c r="G186" s="7" t="s">
        <v>452</v>
      </c>
      <c r="H186" s="62" t="str">
        <f>VLOOKUP(E186,'변수 타입'!$B$5:$E$14,2,FALSE)</f>
        <v>int</v>
      </c>
      <c r="I186" s="20"/>
      <c r="J186" s="12"/>
      <c r="K186" s="35"/>
      <c r="L186" s="35"/>
      <c r="M186" s="35"/>
      <c r="N186" s="35"/>
      <c r="O186" s="35"/>
      <c r="P186" s="35"/>
      <c r="Q186" s="35"/>
      <c r="R186" s="35"/>
      <c r="S186" s="35"/>
      <c r="T186" s="35"/>
      <c r="U186" s="35"/>
      <c r="V186" s="35"/>
      <c r="W186" s="35"/>
      <c r="X186" s="35"/>
      <c r="Y186" s="35"/>
      <c r="Z186" s="35"/>
      <c r="AA186" s="35"/>
      <c r="AB186" s="35"/>
      <c r="AC186" s="35"/>
      <c r="AD186" s="35"/>
      <c r="AE186" s="35"/>
      <c r="AF186" s="35"/>
      <c r="AG186" s="35"/>
      <c r="AH186" s="35"/>
      <c r="AI186" s="35"/>
      <c r="AJ186" s="35"/>
      <c r="AK186" s="35"/>
      <c r="AL186" s="35"/>
      <c r="AM186" s="35"/>
      <c r="AN186" s="35"/>
      <c r="AO186" s="35"/>
      <c r="AP186" s="35"/>
      <c r="AQ186" s="35"/>
      <c r="AR186" s="35"/>
      <c r="AS186" s="35"/>
      <c r="AT186" s="35"/>
      <c r="AU186" s="35"/>
      <c r="AV186" s="35"/>
      <c r="AW186" s="35"/>
      <c r="AX186" s="35"/>
      <c r="AY186" s="35"/>
      <c r="AZ186" s="35"/>
      <c r="BA186" s="35"/>
      <c r="BB186" s="35"/>
      <c r="BC186" s="35"/>
      <c r="BD186" s="35"/>
      <c r="BE186" s="35"/>
      <c r="BF186" s="35"/>
      <c r="BG186" s="35"/>
      <c r="BH186" s="35"/>
      <c r="BI186" s="35"/>
      <c r="BJ186" s="35"/>
      <c r="BK186" s="35"/>
      <c r="BL186" s="35"/>
      <c r="BM186" s="35"/>
      <c r="BN186" s="35"/>
      <c r="BO186" s="35"/>
      <c r="BP186" s="35"/>
      <c r="BQ186" s="35"/>
      <c r="BR186" s="35"/>
      <c r="BS186" s="35"/>
      <c r="BT186" s="35"/>
      <c r="BU186" s="35"/>
      <c r="BV186" s="35"/>
      <c r="BW186" s="35"/>
      <c r="BX186" s="35"/>
      <c r="BY186" s="35"/>
      <c r="BZ186" s="35"/>
      <c r="CA186" s="35"/>
      <c r="CB186" s="35"/>
      <c r="CC186" s="35"/>
      <c r="CD186" s="35"/>
      <c r="CE186" s="35"/>
      <c r="CF186" s="35"/>
      <c r="CG186" s="35"/>
      <c r="CH186" s="35"/>
      <c r="CI186" s="35"/>
      <c r="CJ186" s="35"/>
      <c r="CK186" s="35"/>
      <c r="CL186" s="35"/>
      <c r="CM186" s="35"/>
      <c r="CN186" s="35"/>
      <c r="CO186" s="35"/>
      <c r="CP186" s="35"/>
      <c r="CQ186" s="35"/>
      <c r="CR186" s="35"/>
      <c r="CS186" s="35"/>
      <c r="CT186" s="35"/>
      <c r="CU186" s="35"/>
      <c r="CV186" s="35"/>
      <c r="CW186" s="35"/>
      <c r="CX186" s="35"/>
      <c r="CY186" s="35"/>
      <c r="CZ186" s="35"/>
      <c r="DA186" s="35"/>
    </row>
    <row r="187" spans="2:105" ht="15.95" customHeight="1">
      <c r="B187" s="29">
        <v>113</v>
      </c>
      <c r="C187" s="26" t="s">
        <v>373</v>
      </c>
      <c r="D187" s="30" t="s">
        <v>368</v>
      </c>
      <c r="E187" s="58" t="s">
        <v>374</v>
      </c>
      <c r="F187" s="31">
        <f>SUM(F186+VLOOKUP(E186,'변수 타입'!$B$5:$E$14,3,FALSE))</f>
        <v>1480</v>
      </c>
      <c r="G187" s="7" t="s">
        <v>452</v>
      </c>
      <c r="H187" s="62" t="str">
        <f>VLOOKUP(E187,'변수 타입'!$B$5:$E$14,2,FALSE)</f>
        <v>int</v>
      </c>
      <c r="I187" s="20"/>
      <c r="J187" s="12"/>
      <c r="K187" s="35"/>
      <c r="L187" s="35"/>
      <c r="M187" s="35"/>
      <c r="N187" s="35"/>
      <c r="O187" s="35"/>
      <c r="P187" s="35"/>
      <c r="Q187" s="35"/>
      <c r="R187" s="35"/>
      <c r="S187" s="35"/>
      <c r="T187" s="35"/>
      <c r="U187" s="35"/>
      <c r="V187" s="35"/>
      <c r="W187" s="35"/>
      <c r="X187" s="35"/>
      <c r="Y187" s="35"/>
      <c r="Z187" s="35"/>
      <c r="AA187" s="35"/>
      <c r="AB187" s="35"/>
      <c r="AC187" s="35"/>
      <c r="AD187" s="35"/>
      <c r="AE187" s="35"/>
      <c r="AF187" s="35"/>
      <c r="AG187" s="35"/>
      <c r="AH187" s="35"/>
      <c r="AI187" s="35"/>
      <c r="AJ187" s="35"/>
      <c r="AK187" s="35"/>
      <c r="AL187" s="35"/>
      <c r="AM187" s="35"/>
      <c r="AN187" s="35"/>
      <c r="AO187" s="35"/>
      <c r="AP187" s="35"/>
      <c r="AQ187" s="35"/>
      <c r="AR187" s="35"/>
      <c r="AS187" s="35"/>
      <c r="AT187" s="35"/>
      <c r="AU187" s="35"/>
      <c r="AV187" s="35"/>
      <c r="AW187" s="35"/>
      <c r="AX187" s="35"/>
      <c r="AY187" s="35"/>
      <c r="AZ187" s="35"/>
      <c r="BA187" s="35"/>
      <c r="BB187" s="35"/>
      <c r="BC187" s="35"/>
      <c r="BD187" s="35"/>
      <c r="BE187" s="35"/>
      <c r="BF187" s="35"/>
      <c r="BG187" s="35"/>
      <c r="BH187" s="35"/>
      <c r="BI187" s="35"/>
      <c r="BJ187" s="35"/>
      <c r="BK187" s="35"/>
      <c r="BL187" s="35"/>
      <c r="BM187" s="35"/>
      <c r="BN187" s="35"/>
      <c r="BO187" s="35"/>
      <c r="BP187" s="35"/>
      <c r="BQ187" s="35"/>
      <c r="BR187" s="35"/>
      <c r="BS187" s="35"/>
      <c r="BT187" s="35"/>
      <c r="BU187" s="35"/>
      <c r="BV187" s="35"/>
      <c r="BW187" s="35"/>
      <c r="BX187" s="35"/>
      <c r="BY187" s="35"/>
      <c r="BZ187" s="35"/>
      <c r="CA187" s="35"/>
      <c r="CB187" s="35"/>
      <c r="CC187" s="35"/>
      <c r="CD187" s="35"/>
      <c r="CE187" s="35"/>
      <c r="CF187" s="35"/>
      <c r="CG187" s="35"/>
      <c r="CH187" s="35"/>
      <c r="CI187" s="35"/>
      <c r="CJ187" s="35"/>
      <c r="CK187" s="35"/>
      <c r="CL187" s="35"/>
      <c r="CM187" s="35"/>
      <c r="CN187" s="35"/>
      <c r="CO187" s="35"/>
      <c r="CP187" s="35"/>
      <c r="CQ187" s="35"/>
      <c r="CR187" s="35"/>
      <c r="CS187" s="35"/>
      <c r="CT187" s="35"/>
      <c r="CU187" s="35"/>
      <c r="CV187" s="35"/>
      <c r="CW187" s="35"/>
      <c r="CX187" s="35"/>
      <c r="CY187" s="35"/>
      <c r="CZ187" s="35"/>
      <c r="DA187" s="35"/>
    </row>
    <row r="188" spans="2:105" ht="15.95" customHeight="1">
      <c r="B188" s="29">
        <v>114</v>
      </c>
      <c r="C188" s="26" t="s">
        <v>373</v>
      </c>
      <c r="D188" s="30" t="s">
        <v>368</v>
      </c>
      <c r="E188" s="58" t="s">
        <v>374</v>
      </c>
      <c r="F188" s="31">
        <f>SUM(F187+VLOOKUP(E187,'변수 타입'!$B$5:$E$14,3,FALSE))</f>
        <v>1484</v>
      </c>
      <c r="G188" s="7" t="s">
        <v>452</v>
      </c>
      <c r="H188" s="62" t="str">
        <f>VLOOKUP(E188,'변수 타입'!$B$5:$E$14,2,FALSE)</f>
        <v>int</v>
      </c>
      <c r="I188" s="92"/>
      <c r="J188" s="42"/>
      <c r="K188" s="35"/>
      <c r="L188" s="35"/>
      <c r="M188" s="35"/>
      <c r="N188" s="35"/>
      <c r="O188" s="35"/>
      <c r="P188" s="35"/>
      <c r="Q188" s="35"/>
      <c r="R188" s="35"/>
      <c r="S188" s="35"/>
      <c r="T188" s="35"/>
      <c r="U188" s="35"/>
      <c r="V188" s="35"/>
      <c r="W188" s="35"/>
      <c r="X188" s="35"/>
      <c r="Y188" s="35"/>
      <c r="Z188" s="35"/>
      <c r="AA188" s="35"/>
      <c r="AB188" s="35"/>
      <c r="AC188" s="35"/>
      <c r="AD188" s="35"/>
      <c r="AE188" s="35"/>
      <c r="AF188" s="35"/>
      <c r="AG188" s="35"/>
      <c r="AH188" s="35"/>
      <c r="AI188" s="35"/>
      <c r="AJ188" s="35"/>
      <c r="AK188" s="35"/>
      <c r="AL188" s="35"/>
      <c r="AM188" s="35"/>
      <c r="AN188" s="35"/>
      <c r="AO188" s="35"/>
      <c r="AP188" s="35"/>
      <c r="AQ188" s="35"/>
      <c r="AR188" s="35"/>
      <c r="AS188" s="35"/>
      <c r="AT188" s="35"/>
      <c r="AU188" s="35"/>
      <c r="AV188" s="35"/>
      <c r="AW188" s="35"/>
      <c r="AX188" s="35"/>
      <c r="AY188" s="35"/>
      <c r="AZ188" s="35"/>
      <c r="BA188" s="35"/>
      <c r="BB188" s="35"/>
      <c r="BC188" s="35"/>
      <c r="BD188" s="35"/>
      <c r="BE188" s="35"/>
      <c r="BF188" s="35"/>
      <c r="BG188" s="35"/>
      <c r="BH188" s="35"/>
      <c r="BI188" s="35"/>
      <c r="BJ188" s="35"/>
      <c r="BK188" s="35"/>
      <c r="BL188" s="35"/>
      <c r="BM188" s="35"/>
      <c r="BN188" s="35"/>
      <c r="BO188" s="35"/>
      <c r="BP188" s="35"/>
      <c r="BQ188" s="35"/>
      <c r="BR188" s="35"/>
      <c r="BS188" s="35"/>
      <c r="BT188" s="35"/>
      <c r="BU188" s="35"/>
      <c r="BV188" s="35"/>
      <c r="BW188" s="35"/>
      <c r="BX188" s="35"/>
      <c r="BY188" s="35"/>
      <c r="BZ188" s="35"/>
      <c r="CA188" s="35"/>
      <c r="CB188" s="35"/>
      <c r="CC188" s="35"/>
      <c r="CD188" s="35"/>
      <c r="CE188" s="35"/>
      <c r="CF188" s="35"/>
      <c r="CG188" s="35"/>
      <c r="CH188" s="35"/>
      <c r="CI188" s="35"/>
      <c r="CJ188" s="35"/>
      <c r="CK188" s="35"/>
      <c r="CL188" s="35"/>
      <c r="CM188" s="35"/>
      <c r="CN188" s="35"/>
      <c r="CO188" s="35"/>
      <c r="CP188" s="35"/>
      <c r="CQ188" s="35"/>
      <c r="CR188" s="35"/>
      <c r="CS188" s="35"/>
      <c r="CT188" s="35"/>
      <c r="CU188" s="35"/>
      <c r="CV188" s="35"/>
      <c r="CW188" s="35"/>
      <c r="CX188" s="35"/>
      <c r="CY188" s="35"/>
      <c r="CZ188" s="35"/>
      <c r="DA188" s="35"/>
    </row>
    <row r="189" spans="2:105" ht="15.95" customHeight="1">
      <c r="B189" s="29">
        <v>115</v>
      </c>
      <c r="C189" s="26" t="s">
        <v>373</v>
      </c>
      <c r="D189" s="30" t="s">
        <v>368</v>
      </c>
      <c r="E189" s="58" t="s">
        <v>374</v>
      </c>
      <c r="F189" s="31">
        <f>SUM(F188+VLOOKUP(E188,'변수 타입'!$B$5:$E$14,3,FALSE))</f>
        <v>1488</v>
      </c>
      <c r="G189" s="7" t="s">
        <v>452</v>
      </c>
      <c r="H189" s="62" t="str">
        <f>VLOOKUP(E189,'변수 타입'!$B$5:$E$14,2,FALSE)</f>
        <v>int</v>
      </c>
      <c r="I189" s="92"/>
      <c r="J189" s="42"/>
      <c r="K189" s="35"/>
      <c r="L189" s="35"/>
      <c r="M189" s="35"/>
      <c r="N189" s="35"/>
      <c r="O189" s="35"/>
      <c r="P189" s="35"/>
      <c r="Q189" s="35"/>
      <c r="R189" s="35"/>
      <c r="S189" s="35"/>
      <c r="T189" s="35"/>
      <c r="U189" s="35"/>
      <c r="V189" s="35"/>
      <c r="W189" s="35"/>
      <c r="X189" s="35"/>
      <c r="Y189" s="35"/>
      <c r="Z189" s="35"/>
      <c r="AA189" s="35"/>
      <c r="AB189" s="35"/>
      <c r="AC189" s="35"/>
      <c r="AD189" s="35"/>
      <c r="AE189" s="35"/>
      <c r="AF189" s="35"/>
      <c r="AG189" s="35"/>
      <c r="AH189" s="35"/>
      <c r="AI189" s="35"/>
      <c r="AJ189" s="35"/>
      <c r="AK189" s="35"/>
      <c r="AL189" s="35"/>
      <c r="AM189" s="35"/>
      <c r="AN189" s="35"/>
      <c r="AO189" s="35"/>
      <c r="AP189" s="35"/>
      <c r="AQ189" s="35"/>
      <c r="AR189" s="35"/>
      <c r="AS189" s="35"/>
      <c r="AT189" s="35"/>
      <c r="AU189" s="35"/>
      <c r="AV189" s="35"/>
      <c r="AW189" s="35"/>
      <c r="AX189" s="35"/>
      <c r="AY189" s="35"/>
      <c r="AZ189" s="35"/>
      <c r="BA189" s="35"/>
      <c r="BB189" s="35"/>
      <c r="BC189" s="35"/>
      <c r="BD189" s="35"/>
      <c r="BE189" s="35"/>
      <c r="BF189" s="35"/>
      <c r="BG189" s="35"/>
      <c r="BH189" s="35"/>
      <c r="BI189" s="35"/>
      <c r="BJ189" s="35"/>
      <c r="BK189" s="35"/>
      <c r="BL189" s="35"/>
      <c r="BM189" s="35"/>
      <c r="BN189" s="35"/>
      <c r="BO189" s="35"/>
      <c r="BP189" s="35"/>
      <c r="BQ189" s="35"/>
      <c r="BR189" s="35"/>
      <c r="BS189" s="35"/>
      <c r="BT189" s="35"/>
      <c r="BU189" s="35"/>
      <c r="BV189" s="35"/>
      <c r="BW189" s="35"/>
      <c r="BX189" s="35"/>
      <c r="BY189" s="35"/>
      <c r="BZ189" s="35"/>
      <c r="CA189" s="35"/>
      <c r="CB189" s="35"/>
      <c r="CC189" s="35"/>
      <c r="CD189" s="35"/>
      <c r="CE189" s="35"/>
      <c r="CF189" s="35"/>
      <c r="CG189" s="35"/>
      <c r="CH189" s="35"/>
      <c r="CI189" s="35"/>
      <c r="CJ189" s="35"/>
      <c r="CK189" s="35"/>
      <c r="CL189" s="35"/>
      <c r="CM189" s="35"/>
      <c r="CN189" s="35"/>
      <c r="CO189" s="35"/>
      <c r="CP189" s="35"/>
      <c r="CQ189" s="35"/>
      <c r="CR189" s="35"/>
      <c r="CS189" s="35"/>
      <c r="CT189" s="35"/>
      <c r="CU189" s="35"/>
      <c r="CV189" s="35"/>
      <c r="CW189" s="35"/>
      <c r="CX189" s="35"/>
      <c r="CY189" s="35"/>
      <c r="CZ189" s="35"/>
      <c r="DA189" s="35"/>
    </row>
    <row r="190" spans="2:105" ht="15.95" customHeight="1">
      <c r="B190" s="29">
        <v>116</v>
      </c>
      <c r="C190" s="26" t="s">
        <v>373</v>
      </c>
      <c r="D190" s="30" t="s">
        <v>368</v>
      </c>
      <c r="E190" s="58" t="s">
        <v>374</v>
      </c>
      <c r="F190" s="31">
        <f>SUM(F189+VLOOKUP(E189,'변수 타입'!$B$5:$E$14,3,FALSE))</f>
        <v>1492</v>
      </c>
      <c r="G190" s="7" t="s">
        <v>452</v>
      </c>
      <c r="H190" s="62" t="str">
        <f>VLOOKUP(E190,'변수 타입'!$B$5:$E$14,2,FALSE)</f>
        <v>int</v>
      </c>
      <c r="I190" s="92"/>
      <c r="J190" s="42"/>
      <c r="K190" s="35"/>
      <c r="L190" s="35"/>
      <c r="M190" s="35"/>
      <c r="N190" s="35"/>
      <c r="O190" s="35"/>
      <c r="P190" s="35"/>
      <c r="Q190" s="35"/>
      <c r="R190" s="35"/>
      <c r="S190" s="35"/>
      <c r="T190" s="35"/>
      <c r="U190" s="35"/>
      <c r="V190" s="35"/>
      <c r="W190" s="35"/>
      <c r="X190" s="35"/>
      <c r="Y190" s="35"/>
      <c r="Z190" s="35"/>
      <c r="AA190" s="35"/>
      <c r="AB190" s="35"/>
      <c r="AC190" s="35"/>
      <c r="AD190" s="35"/>
      <c r="AE190" s="35"/>
      <c r="AF190" s="35"/>
      <c r="AG190" s="35"/>
      <c r="AH190" s="35"/>
      <c r="AI190" s="35"/>
      <c r="AJ190" s="35"/>
      <c r="AK190" s="35"/>
      <c r="AL190" s="35"/>
      <c r="AM190" s="35"/>
      <c r="AN190" s="35"/>
      <c r="AO190" s="35"/>
      <c r="AP190" s="35"/>
      <c r="AQ190" s="35"/>
      <c r="AR190" s="35"/>
      <c r="AS190" s="35"/>
      <c r="AT190" s="35"/>
      <c r="AU190" s="35"/>
      <c r="AV190" s="35"/>
      <c r="AW190" s="35"/>
      <c r="AX190" s="35"/>
      <c r="AY190" s="35"/>
      <c r="AZ190" s="35"/>
      <c r="BA190" s="35"/>
      <c r="BB190" s="35"/>
      <c r="BC190" s="35"/>
      <c r="BD190" s="35"/>
      <c r="BE190" s="35"/>
      <c r="BF190" s="35"/>
      <c r="BG190" s="35"/>
      <c r="BH190" s="35"/>
      <c r="BI190" s="35"/>
      <c r="BJ190" s="35"/>
      <c r="BK190" s="35"/>
      <c r="BL190" s="35"/>
      <c r="BM190" s="35"/>
      <c r="BN190" s="35"/>
      <c r="BO190" s="35"/>
      <c r="BP190" s="35"/>
      <c r="BQ190" s="35"/>
      <c r="BR190" s="35"/>
      <c r="BS190" s="35"/>
      <c r="BT190" s="35"/>
      <c r="BU190" s="35"/>
      <c r="BV190" s="35"/>
      <c r="BW190" s="35"/>
      <c r="BX190" s="35"/>
      <c r="BY190" s="35"/>
      <c r="BZ190" s="35"/>
      <c r="CA190" s="35"/>
      <c r="CB190" s="35"/>
      <c r="CC190" s="35"/>
      <c r="CD190" s="35"/>
      <c r="CE190" s="35"/>
      <c r="CF190" s="35"/>
      <c r="CG190" s="35"/>
      <c r="CH190" s="35"/>
      <c r="CI190" s="35"/>
      <c r="CJ190" s="35"/>
      <c r="CK190" s="35"/>
      <c r="CL190" s="35"/>
      <c r="CM190" s="35"/>
      <c r="CN190" s="35"/>
      <c r="CO190" s="35"/>
      <c r="CP190" s="35"/>
      <c r="CQ190" s="35"/>
      <c r="CR190" s="35"/>
      <c r="CS190" s="35"/>
      <c r="CT190" s="35"/>
      <c r="CU190" s="35"/>
      <c r="CV190" s="35"/>
      <c r="CW190" s="35"/>
      <c r="CX190" s="35"/>
      <c r="CY190" s="35"/>
      <c r="CZ190" s="35"/>
      <c r="DA190" s="35"/>
    </row>
    <row r="191" spans="2:105" ht="15.95" customHeight="1">
      <c r="B191" s="29">
        <v>117</v>
      </c>
      <c r="C191" s="26" t="s">
        <v>373</v>
      </c>
      <c r="D191" s="30" t="s">
        <v>368</v>
      </c>
      <c r="E191" s="58" t="s">
        <v>374</v>
      </c>
      <c r="F191" s="31">
        <f>SUM(F190+VLOOKUP(E190,'변수 타입'!$B$5:$E$14,3,FALSE))</f>
        <v>1496</v>
      </c>
      <c r="G191" s="7" t="s">
        <v>452</v>
      </c>
      <c r="H191" s="62" t="str">
        <f>VLOOKUP(E191,'변수 타입'!$B$5:$E$14,2,FALSE)</f>
        <v>int</v>
      </c>
      <c r="I191" s="92"/>
      <c r="J191" s="42"/>
      <c r="K191" s="35"/>
      <c r="L191" s="35"/>
      <c r="M191" s="35"/>
      <c r="N191" s="35"/>
      <c r="O191" s="35"/>
      <c r="P191" s="35"/>
      <c r="Q191" s="35"/>
      <c r="R191" s="35"/>
      <c r="S191" s="35"/>
      <c r="T191" s="35"/>
      <c r="U191" s="35"/>
      <c r="V191" s="35"/>
      <c r="W191" s="35"/>
      <c r="X191" s="35"/>
      <c r="Y191" s="35"/>
      <c r="Z191" s="35"/>
      <c r="AA191" s="35"/>
      <c r="AB191" s="35"/>
      <c r="AC191" s="35"/>
      <c r="AD191" s="35"/>
      <c r="AE191" s="35"/>
      <c r="AF191" s="35"/>
      <c r="AG191" s="35"/>
      <c r="AH191" s="35"/>
      <c r="AI191" s="35"/>
      <c r="AJ191" s="35"/>
      <c r="AK191" s="35"/>
      <c r="AL191" s="35"/>
      <c r="AM191" s="35"/>
      <c r="AN191" s="35"/>
      <c r="AO191" s="35"/>
      <c r="AP191" s="35"/>
      <c r="AQ191" s="35"/>
      <c r="AR191" s="35"/>
      <c r="AS191" s="35"/>
      <c r="AT191" s="35"/>
      <c r="AU191" s="35"/>
      <c r="AV191" s="35"/>
      <c r="AW191" s="35"/>
      <c r="AX191" s="35"/>
      <c r="AY191" s="35"/>
      <c r="AZ191" s="35"/>
      <c r="BA191" s="35"/>
      <c r="BB191" s="35"/>
      <c r="BC191" s="35"/>
      <c r="BD191" s="35"/>
      <c r="BE191" s="35"/>
      <c r="BF191" s="35"/>
      <c r="BG191" s="35"/>
      <c r="BH191" s="35"/>
      <c r="BI191" s="35"/>
      <c r="BJ191" s="35"/>
      <c r="BK191" s="35"/>
      <c r="BL191" s="35"/>
      <c r="BM191" s="35"/>
      <c r="BN191" s="35"/>
      <c r="BO191" s="35"/>
      <c r="BP191" s="35"/>
      <c r="BQ191" s="35"/>
      <c r="BR191" s="35"/>
      <c r="BS191" s="35"/>
      <c r="BT191" s="35"/>
      <c r="BU191" s="35"/>
      <c r="BV191" s="35"/>
      <c r="BW191" s="35"/>
      <c r="BX191" s="35"/>
      <c r="BY191" s="35"/>
      <c r="BZ191" s="35"/>
      <c r="CA191" s="35"/>
      <c r="CB191" s="35"/>
      <c r="CC191" s="35"/>
      <c r="CD191" s="35"/>
      <c r="CE191" s="35"/>
      <c r="CF191" s="35"/>
      <c r="CG191" s="35"/>
      <c r="CH191" s="35"/>
      <c r="CI191" s="35"/>
      <c r="CJ191" s="35"/>
      <c r="CK191" s="35"/>
      <c r="CL191" s="35"/>
      <c r="CM191" s="35"/>
      <c r="CN191" s="35"/>
      <c r="CO191" s="35"/>
      <c r="CP191" s="35"/>
      <c r="CQ191" s="35"/>
      <c r="CR191" s="35"/>
      <c r="CS191" s="35"/>
      <c r="CT191" s="35"/>
      <c r="CU191" s="35"/>
      <c r="CV191" s="35"/>
      <c r="CW191" s="35"/>
      <c r="CX191" s="35"/>
      <c r="CY191" s="35"/>
      <c r="CZ191" s="35"/>
      <c r="DA191" s="35"/>
    </row>
    <row r="192" spans="2:105" ht="15.95" customHeight="1">
      <c r="B192" s="29">
        <v>118</v>
      </c>
      <c r="C192" s="26" t="s">
        <v>373</v>
      </c>
      <c r="D192" s="30" t="s">
        <v>368</v>
      </c>
      <c r="E192" s="58" t="s">
        <v>374</v>
      </c>
      <c r="F192" s="31">
        <f>SUM(F191+VLOOKUP(E191,'변수 타입'!$B$5:$E$14,3,FALSE))</f>
        <v>1500</v>
      </c>
      <c r="G192" s="7" t="s">
        <v>452</v>
      </c>
      <c r="H192" s="62" t="str">
        <f>VLOOKUP(E192,'변수 타입'!$B$5:$E$14,2,FALSE)</f>
        <v>int</v>
      </c>
      <c r="I192" s="92"/>
      <c r="J192" s="42"/>
      <c r="K192" s="35"/>
      <c r="L192" s="35"/>
      <c r="M192" s="35"/>
      <c r="N192" s="35"/>
      <c r="O192" s="35"/>
      <c r="P192" s="35"/>
      <c r="Q192" s="35"/>
      <c r="R192" s="35"/>
      <c r="S192" s="35"/>
      <c r="T192" s="35"/>
      <c r="U192" s="35"/>
      <c r="V192" s="35"/>
      <c r="W192" s="35"/>
      <c r="X192" s="35"/>
      <c r="Y192" s="35"/>
      <c r="Z192" s="35"/>
      <c r="AA192" s="35"/>
      <c r="AB192" s="35"/>
      <c r="AC192" s="35"/>
      <c r="AD192" s="35"/>
      <c r="AE192" s="35"/>
      <c r="AF192" s="35"/>
      <c r="AG192" s="35"/>
      <c r="AH192" s="35"/>
      <c r="AI192" s="35"/>
      <c r="AJ192" s="35"/>
      <c r="AK192" s="35"/>
      <c r="AL192" s="35"/>
      <c r="AM192" s="35"/>
      <c r="AN192" s="35"/>
      <c r="AO192" s="35"/>
      <c r="AP192" s="35"/>
      <c r="AQ192" s="35"/>
      <c r="AR192" s="35"/>
      <c r="AS192" s="35"/>
      <c r="AT192" s="35"/>
      <c r="AU192" s="35"/>
      <c r="AV192" s="35"/>
      <c r="AW192" s="35"/>
      <c r="AX192" s="35"/>
      <c r="AY192" s="35"/>
      <c r="AZ192" s="35"/>
      <c r="BA192" s="35"/>
      <c r="BB192" s="35"/>
      <c r="BC192" s="35"/>
      <c r="BD192" s="35"/>
      <c r="BE192" s="35"/>
      <c r="BF192" s="35"/>
      <c r="BG192" s="35"/>
      <c r="BH192" s="35"/>
      <c r="BI192" s="35"/>
      <c r="BJ192" s="35"/>
      <c r="BK192" s="35"/>
      <c r="BL192" s="35"/>
      <c r="BM192" s="35"/>
      <c r="BN192" s="35"/>
      <c r="BO192" s="35"/>
      <c r="BP192" s="35"/>
      <c r="BQ192" s="35"/>
      <c r="BR192" s="35"/>
      <c r="BS192" s="35"/>
      <c r="BT192" s="35"/>
      <c r="BU192" s="35"/>
      <c r="BV192" s="35"/>
      <c r="BW192" s="35"/>
      <c r="BX192" s="35"/>
      <c r="BY192" s="35"/>
      <c r="BZ192" s="35"/>
      <c r="CA192" s="35"/>
      <c r="CB192" s="35"/>
      <c r="CC192" s="35"/>
      <c r="CD192" s="35"/>
      <c r="CE192" s="35"/>
      <c r="CF192" s="35"/>
      <c r="CG192" s="35"/>
      <c r="CH192" s="35"/>
      <c r="CI192" s="35"/>
      <c r="CJ192" s="35"/>
      <c r="CK192" s="35"/>
      <c r="CL192" s="35"/>
      <c r="CM192" s="35"/>
      <c r="CN192" s="35"/>
      <c r="CO192" s="35"/>
      <c r="CP192" s="35"/>
      <c r="CQ192" s="35"/>
      <c r="CR192" s="35"/>
      <c r="CS192" s="35"/>
      <c r="CT192" s="35"/>
      <c r="CU192" s="35"/>
      <c r="CV192" s="35"/>
      <c r="CW192" s="35"/>
      <c r="CX192" s="35"/>
      <c r="CY192" s="35"/>
      <c r="CZ192" s="35"/>
      <c r="DA192" s="35"/>
    </row>
    <row r="193" spans="2:105" ht="15.95" customHeight="1">
      <c r="B193" s="29">
        <v>119</v>
      </c>
      <c r="C193" s="26" t="s">
        <v>373</v>
      </c>
      <c r="D193" s="30" t="s">
        <v>368</v>
      </c>
      <c r="E193" s="58" t="s">
        <v>374</v>
      </c>
      <c r="F193" s="31">
        <f>SUM(F192+VLOOKUP(E192,'변수 타입'!$B$5:$E$14,3,FALSE))</f>
        <v>1504</v>
      </c>
      <c r="G193" s="7" t="s">
        <v>452</v>
      </c>
      <c r="H193" s="62" t="str">
        <f>VLOOKUP(E193,'변수 타입'!$B$5:$E$14,2,FALSE)</f>
        <v>int</v>
      </c>
      <c r="I193" s="92"/>
      <c r="J193" s="42"/>
      <c r="K193" s="35"/>
      <c r="L193" s="35"/>
      <c r="M193" s="35"/>
      <c r="N193" s="35"/>
      <c r="O193" s="35"/>
      <c r="P193" s="35"/>
      <c r="Q193" s="35"/>
      <c r="R193" s="35"/>
      <c r="S193" s="35"/>
      <c r="T193" s="35"/>
      <c r="U193" s="35"/>
      <c r="V193" s="35"/>
      <c r="W193" s="35"/>
      <c r="X193" s="35"/>
      <c r="Y193" s="35"/>
      <c r="Z193" s="35"/>
      <c r="AA193" s="35"/>
      <c r="AB193" s="35"/>
      <c r="AC193" s="35"/>
      <c r="AD193" s="35"/>
      <c r="AE193" s="35"/>
      <c r="AF193" s="35"/>
      <c r="AG193" s="35"/>
      <c r="AH193" s="35"/>
      <c r="AI193" s="35"/>
      <c r="AJ193" s="35"/>
      <c r="AK193" s="35"/>
      <c r="AL193" s="35"/>
      <c r="AM193" s="35"/>
      <c r="AN193" s="35"/>
      <c r="AO193" s="35"/>
      <c r="AP193" s="35"/>
      <c r="AQ193" s="35"/>
      <c r="AR193" s="35"/>
      <c r="AS193" s="35"/>
      <c r="AT193" s="35"/>
      <c r="AU193" s="35"/>
      <c r="AV193" s="35"/>
      <c r="AW193" s="35"/>
      <c r="AX193" s="35"/>
      <c r="AY193" s="35"/>
      <c r="AZ193" s="35"/>
      <c r="BA193" s="35"/>
      <c r="BB193" s="35"/>
      <c r="BC193" s="35"/>
      <c r="BD193" s="35"/>
      <c r="BE193" s="35"/>
      <c r="BF193" s="35"/>
      <c r="BG193" s="35"/>
      <c r="BH193" s="35"/>
      <c r="BI193" s="35"/>
      <c r="BJ193" s="35"/>
      <c r="BK193" s="35"/>
      <c r="BL193" s="35"/>
      <c r="BM193" s="35"/>
      <c r="BN193" s="35"/>
      <c r="BO193" s="35"/>
      <c r="BP193" s="35"/>
      <c r="BQ193" s="35"/>
      <c r="BR193" s="35"/>
      <c r="BS193" s="35"/>
      <c r="BT193" s="35"/>
      <c r="BU193" s="35"/>
      <c r="BV193" s="35"/>
      <c r="BW193" s="35"/>
      <c r="BX193" s="35"/>
      <c r="BY193" s="35"/>
      <c r="BZ193" s="35"/>
      <c r="CA193" s="35"/>
      <c r="CB193" s="35"/>
      <c r="CC193" s="35"/>
      <c r="CD193" s="35"/>
      <c r="CE193" s="35"/>
      <c r="CF193" s="35"/>
      <c r="CG193" s="35"/>
      <c r="CH193" s="35"/>
      <c r="CI193" s="35"/>
      <c r="CJ193" s="35"/>
      <c r="CK193" s="35"/>
      <c r="CL193" s="35"/>
      <c r="CM193" s="35"/>
      <c r="CN193" s="35"/>
      <c r="CO193" s="35"/>
      <c r="CP193" s="35"/>
      <c r="CQ193" s="35"/>
      <c r="CR193" s="35"/>
      <c r="CS193" s="35"/>
      <c r="CT193" s="35"/>
      <c r="CU193" s="35"/>
      <c r="CV193" s="35"/>
      <c r="CW193" s="35"/>
      <c r="CX193" s="35"/>
      <c r="CY193" s="35"/>
      <c r="CZ193" s="35"/>
      <c r="DA193" s="35"/>
    </row>
    <row r="194" spans="2:105" ht="15.95" customHeight="1">
      <c r="B194" s="29">
        <v>120</v>
      </c>
      <c r="C194" s="26" t="s">
        <v>373</v>
      </c>
      <c r="D194" s="30" t="s">
        <v>368</v>
      </c>
      <c r="E194" s="58" t="s">
        <v>374</v>
      </c>
      <c r="F194" s="31">
        <f>SUM(F193+VLOOKUP(E193,'변수 타입'!$B$5:$E$14,3,FALSE))</f>
        <v>1508</v>
      </c>
      <c r="G194" s="7" t="s">
        <v>452</v>
      </c>
      <c r="H194" s="62" t="str">
        <f>VLOOKUP(E194,'변수 타입'!$B$5:$E$14,2,FALSE)</f>
        <v>int</v>
      </c>
      <c r="I194" s="92"/>
      <c r="J194" s="42"/>
      <c r="K194" s="35"/>
      <c r="L194" s="35"/>
      <c r="M194" s="35"/>
      <c r="N194" s="35"/>
      <c r="O194" s="35"/>
      <c r="P194" s="35"/>
      <c r="Q194" s="35"/>
      <c r="R194" s="35"/>
      <c r="S194" s="35"/>
      <c r="T194" s="35"/>
      <c r="U194" s="35"/>
      <c r="V194" s="35"/>
      <c r="W194" s="35"/>
      <c r="X194" s="35"/>
      <c r="Y194" s="35"/>
      <c r="Z194" s="35"/>
      <c r="AA194" s="35"/>
      <c r="AB194" s="35"/>
      <c r="AC194" s="35"/>
      <c r="AD194" s="35"/>
      <c r="AE194" s="35"/>
      <c r="AF194" s="35"/>
      <c r="AG194" s="35"/>
      <c r="AH194" s="35"/>
      <c r="AI194" s="35"/>
      <c r="AJ194" s="35"/>
      <c r="AK194" s="35"/>
      <c r="AL194" s="35"/>
      <c r="AM194" s="35"/>
      <c r="AN194" s="35"/>
      <c r="AO194" s="35"/>
      <c r="AP194" s="35"/>
      <c r="AQ194" s="35"/>
      <c r="AR194" s="35"/>
      <c r="AS194" s="35"/>
      <c r="AT194" s="35"/>
      <c r="AU194" s="35"/>
      <c r="AV194" s="35"/>
      <c r="AW194" s="35"/>
      <c r="AX194" s="35"/>
      <c r="AY194" s="35"/>
      <c r="AZ194" s="35"/>
      <c r="BA194" s="35"/>
      <c r="BB194" s="35"/>
      <c r="BC194" s="35"/>
      <c r="BD194" s="35"/>
      <c r="BE194" s="35"/>
      <c r="BF194" s="35"/>
      <c r="BG194" s="35"/>
      <c r="BH194" s="35"/>
      <c r="BI194" s="35"/>
      <c r="BJ194" s="35"/>
      <c r="BK194" s="35"/>
      <c r="BL194" s="35"/>
      <c r="BM194" s="35"/>
      <c r="BN194" s="35"/>
      <c r="BO194" s="35"/>
      <c r="BP194" s="35"/>
      <c r="BQ194" s="35"/>
      <c r="BR194" s="35"/>
      <c r="BS194" s="35"/>
      <c r="BT194" s="35"/>
      <c r="BU194" s="35"/>
      <c r="BV194" s="35"/>
      <c r="BW194" s="35"/>
      <c r="BX194" s="35"/>
      <c r="BY194" s="35"/>
      <c r="BZ194" s="35"/>
      <c r="CA194" s="35"/>
      <c r="CB194" s="35"/>
      <c r="CC194" s="35"/>
      <c r="CD194" s="35"/>
      <c r="CE194" s="35"/>
      <c r="CF194" s="35"/>
      <c r="CG194" s="35"/>
      <c r="CH194" s="35"/>
      <c r="CI194" s="35"/>
      <c r="CJ194" s="35"/>
      <c r="CK194" s="35"/>
      <c r="CL194" s="35"/>
      <c r="CM194" s="35"/>
      <c r="CN194" s="35"/>
      <c r="CO194" s="35"/>
      <c r="CP194" s="35"/>
      <c r="CQ194" s="35"/>
      <c r="CR194" s="35"/>
      <c r="CS194" s="35"/>
      <c r="CT194" s="35"/>
      <c r="CU194" s="35"/>
      <c r="CV194" s="35"/>
      <c r="CW194" s="35"/>
      <c r="CX194" s="35"/>
      <c r="CY194" s="35"/>
      <c r="CZ194" s="35"/>
      <c r="DA194" s="35"/>
    </row>
  </sheetData>
  <mergeCells count="10">
    <mergeCell ref="D13:E13"/>
    <mergeCell ref="D74:E74"/>
    <mergeCell ref="D8:E8"/>
    <mergeCell ref="B2:G5"/>
    <mergeCell ref="L88:L89"/>
    <mergeCell ref="L90:L91"/>
    <mergeCell ref="L92:L93"/>
    <mergeCell ref="L94:L95"/>
    <mergeCell ref="L96:L97"/>
    <mergeCell ref="L98:L99"/>
  </mergeCells>
  <phoneticPr fontId="1" type="noConversion"/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'변수 타입'!$B$17:$B$18</xm:f>
          </x14:formula1>
          <xm:sqref>D14:D73 D75:D194 D9:D12</xm:sqref>
        </x14:dataValidation>
        <x14:dataValidation type="list" allowBlank="1" showInputMessage="1" showErrorMessage="1">
          <x14:formula1>
            <xm:f>'변수 타입'!$B$5:$B$14</xm:f>
          </x14:formula1>
          <xm:sqref>E9:E12 E14:E73 E75:E194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K128"/>
  <sheetViews>
    <sheetView workbookViewId="0">
      <pane ySplit="7" topLeftCell="A8" activePane="bottomLeft" state="frozen"/>
      <selection pane="bottomLeft" activeCell="I32" sqref="I32"/>
    </sheetView>
  </sheetViews>
  <sheetFormatPr defaultColWidth="9" defaultRowHeight="15.95" customHeight="1"/>
  <cols>
    <col min="1" max="2" width="5.625" style="150" customWidth="1"/>
    <col min="3" max="3" width="13.625" style="150" customWidth="1"/>
    <col min="4" max="4" width="8.625" style="150" customWidth="1"/>
    <col min="5" max="6" width="10.625" style="196" customWidth="1"/>
    <col min="7" max="7" width="7.625" style="197" customWidth="1"/>
    <col min="8" max="8" width="40.625" style="150" customWidth="1"/>
    <col min="9" max="9" width="10.625" style="63" customWidth="1"/>
    <col min="10" max="10" width="50.625" style="150" customWidth="1"/>
    <col min="11" max="11" width="15.625" style="150" customWidth="1"/>
    <col min="12" max="16384" width="9" style="150"/>
  </cols>
  <sheetData>
    <row r="1" spans="1:11" s="149" customFormat="1" ht="15.95" customHeight="1">
      <c r="A1" s="146"/>
      <c r="B1" s="146"/>
      <c r="C1" s="146"/>
      <c r="D1" s="146"/>
      <c r="E1" s="147"/>
      <c r="F1" s="147"/>
      <c r="G1" s="148"/>
      <c r="H1" s="146"/>
      <c r="I1" s="60"/>
      <c r="J1" s="146"/>
    </row>
    <row r="2" spans="1:11" s="149" customFormat="1" ht="15.95" customHeight="1">
      <c r="A2" s="146"/>
      <c r="B2" s="461" t="s">
        <v>554</v>
      </c>
      <c r="C2" s="461"/>
      <c r="D2" s="461"/>
      <c r="E2" s="461"/>
      <c r="F2" s="461"/>
      <c r="G2" s="461"/>
      <c r="H2" s="458"/>
      <c r="I2" s="46" t="s">
        <v>502</v>
      </c>
      <c r="J2" s="134" t="s">
        <v>504</v>
      </c>
    </row>
    <row r="3" spans="1:11" ht="15.95" customHeight="1">
      <c r="B3" s="461"/>
      <c r="C3" s="461"/>
      <c r="D3" s="461"/>
      <c r="E3" s="461"/>
      <c r="F3" s="461"/>
      <c r="G3" s="461"/>
      <c r="H3" s="458"/>
      <c r="I3" s="46" t="s">
        <v>289</v>
      </c>
      <c r="J3" s="47"/>
    </row>
    <row r="4" spans="1:11" ht="15.95" customHeight="1">
      <c r="B4" s="461"/>
      <c r="C4" s="461"/>
      <c r="D4" s="461"/>
      <c r="E4" s="461"/>
      <c r="F4" s="461"/>
      <c r="G4" s="461"/>
      <c r="H4" s="458"/>
      <c r="I4" s="46" t="s">
        <v>290</v>
      </c>
      <c r="J4" s="47"/>
    </row>
    <row r="5" spans="1:11" ht="15.95" customHeight="1">
      <c r="B5" s="461"/>
      <c r="C5" s="461"/>
      <c r="D5" s="461"/>
      <c r="E5" s="461"/>
      <c r="F5" s="461"/>
      <c r="G5" s="461"/>
      <c r="H5" s="458"/>
      <c r="I5" s="46" t="s">
        <v>412</v>
      </c>
      <c r="J5" s="47"/>
    </row>
    <row r="6" spans="1:11" s="14" customFormat="1" ht="15.95" customHeight="1" thickBot="1">
      <c r="B6" s="15"/>
      <c r="C6" s="15"/>
      <c r="D6" s="15"/>
      <c r="E6" s="17"/>
      <c r="F6" s="17"/>
      <c r="G6" s="25"/>
      <c r="H6" s="15"/>
      <c r="I6" s="61"/>
      <c r="J6" s="15"/>
    </row>
    <row r="7" spans="1:11" s="142" customFormat="1" ht="32.1" customHeight="1" thickBot="1">
      <c r="B7" s="50" t="s">
        <v>387</v>
      </c>
      <c r="C7" s="50" t="s">
        <v>369</v>
      </c>
      <c r="D7" s="50" t="s">
        <v>368</v>
      </c>
      <c r="E7" s="50" t="s">
        <v>377</v>
      </c>
      <c r="F7" s="50" t="s">
        <v>552</v>
      </c>
      <c r="G7" s="50" t="s">
        <v>380</v>
      </c>
      <c r="H7" s="50" t="s">
        <v>381</v>
      </c>
      <c r="I7" s="50" t="s">
        <v>375</v>
      </c>
      <c r="J7" s="51" t="s">
        <v>383</v>
      </c>
      <c r="K7" s="51" t="s">
        <v>91</v>
      </c>
    </row>
    <row r="8" spans="1:11" ht="15.95" customHeight="1" thickTop="1" thickBot="1">
      <c r="B8" s="151"/>
      <c r="C8" s="151"/>
      <c r="D8" s="460" t="s">
        <v>408</v>
      </c>
      <c r="E8" s="460"/>
      <c r="F8" s="152">
        <v>0</v>
      </c>
      <c r="G8" s="153">
        <v>0</v>
      </c>
      <c r="H8" s="154"/>
      <c r="I8" s="155"/>
      <c r="J8" s="154"/>
      <c r="K8" s="156"/>
    </row>
    <row r="9" spans="1:11" ht="15.95" customHeight="1">
      <c r="B9" s="29">
        <v>1</v>
      </c>
      <c r="C9" s="169" t="s">
        <v>373</v>
      </c>
      <c r="D9" s="170" t="s">
        <v>442</v>
      </c>
      <c r="E9" s="57"/>
      <c r="F9" s="142">
        <f>F8</f>
        <v>0</v>
      </c>
      <c r="G9" s="171">
        <f>G8</f>
        <v>0</v>
      </c>
      <c r="H9" s="188" t="s">
        <v>506</v>
      </c>
      <c r="I9" s="62" t="e">
        <f>VLOOKUP(E9,'[3]변수 타입'!$B$5:$E$14,2,FALSE)</f>
        <v>#N/A</v>
      </c>
      <c r="J9" s="172" t="s">
        <v>507</v>
      </c>
      <c r="K9" s="215"/>
    </row>
    <row r="10" spans="1:11" ht="15.95" customHeight="1">
      <c r="B10" s="29">
        <v>2</v>
      </c>
      <c r="C10" s="169" t="s">
        <v>373</v>
      </c>
      <c r="D10" s="170" t="s">
        <v>442</v>
      </c>
      <c r="E10" s="57"/>
      <c r="F10" s="143">
        <f>F9+1</f>
        <v>1</v>
      </c>
      <c r="G10" s="171" t="e">
        <f>SUM(G9+VLOOKUP(E9,'[3]변수 타입'!$B$5:$E$14,3,FALSE))</f>
        <v>#N/A</v>
      </c>
      <c r="H10" s="6" t="s">
        <v>508</v>
      </c>
      <c r="I10" s="62" t="e">
        <f>VLOOKUP(E10,'[3]변수 타입'!$B$5:$E$14,2,FALSE)</f>
        <v>#N/A</v>
      </c>
      <c r="J10" s="172"/>
      <c r="K10" s="173"/>
    </row>
    <row r="11" spans="1:11" ht="15.95" customHeight="1">
      <c r="B11" s="29">
        <v>3</v>
      </c>
      <c r="C11" s="169" t="s">
        <v>373</v>
      </c>
      <c r="D11" s="170" t="s">
        <v>442</v>
      </c>
      <c r="E11" s="57"/>
      <c r="F11" s="143">
        <f t="shared" ref="F11:F16" si="0">F10+1</f>
        <v>2</v>
      </c>
      <c r="G11" s="171" t="e">
        <f>SUM(G10+VLOOKUP(E10,'[3]변수 타입'!$B$5:$E$14,3,FALSE))</f>
        <v>#N/A</v>
      </c>
      <c r="H11" s="6" t="s">
        <v>509</v>
      </c>
      <c r="I11" s="62" t="e">
        <f>VLOOKUP(E11,'[3]변수 타입'!$B$5:$E$14,2,FALSE)</f>
        <v>#N/A</v>
      </c>
      <c r="J11" s="172"/>
      <c r="K11" s="173"/>
    </row>
    <row r="12" spans="1:11" ht="15.95" customHeight="1">
      <c r="B12" s="29">
        <v>4</v>
      </c>
      <c r="C12" s="169" t="s">
        <v>373</v>
      </c>
      <c r="D12" s="170" t="s">
        <v>442</v>
      </c>
      <c r="E12" s="57"/>
      <c r="F12" s="143">
        <f t="shared" si="0"/>
        <v>3</v>
      </c>
      <c r="G12" s="171" t="e">
        <f>SUM(G11+VLOOKUP(E11,'[3]변수 타입'!$B$5:$E$14,3,FALSE))</f>
        <v>#N/A</v>
      </c>
      <c r="H12" s="6" t="s">
        <v>510</v>
      </c>
      <c r="I12" s="62" t="e">
        <f>VLOOKUP(E12,'[3]변수 타입'!$B$5:$E$14,2,FALSE)</f>
        <v>#N/A</v>
      </c>
      <c r="J12" s="45"/>
      <c r="K12" s="173"/>
    </row>
    <row r="13" spans="1:11" ht="15.95" customHeight="1">
      <c r="B13" s="29">
        <v>5</v>
      </c>
      <c r="C13" s="169" t="s">
        <v>373</v>
      </c>
      <c r="D13" s="170" t="s">
        <v>442</v>
      </c>
      <c r="E13" s="57"/>
      <c r="F13" s="143">
        <f t="shared" si="0"/>
        <v>4</v>
      </c>
      <c r="G13" s="171" t="e">
        <f>SUM(G12+VLOOKUP(E12,'[3]변수 타입'!$B$5:$E$14,3,FALSE))</f>
        <v>#N/A</v>
      </c>
      <c r="H13" s="6" t="s">
        <v>511</v>
      </c>
      <c r="I13" s="62" t="e">
        <f>VLOOKUP(E13,'[3]변수 타입'!$B$5:$E$14,2,FALSE)</f>
        <v>#N/A</v>
      </c>
      <c r="J13" s="172"/>
      <c r="K13" s="173"/>
    </row>
    <row r="14" spans="1:11" ht="15.95" customHeight="1">
      <c r="B14" s="29">
        <v>6</v>
      </c>
      <c r="C14" s="169" t="s">
        <v>373</v>
      </c>
      <c r="D14" s="170" t="s">
        <v>442</v>
      </c>
      <c r="E14" s="57"/>
      <c r="F14" s="143">
        <f t="shared" si="0"/>
        <v>5</v>
      </c>
      <c r="G14" s="171" t="e">
        <f>SUM(G13+VLOOKUP(E13,'[3]변수 타입'!$B$5:$E$14,3,FALSE))</f>
        <v>#N/A</v>
      </c>
      <c r="H14" s="6" t="s">
        <v>512</v>
      </c>
      <c r="I14" s="62" t="e">
        <f>VLOOKUP(E14,'[3]변수 타입'!$B$5:$E$14,2,FALSE)</f>
        <v>#N/A</v>
      </c>
      <c r="J14" s="172"/>
      <c r="K14" s="173"/>
    </row>
    <row r="15" spans="1:11" ht="15.95" customHeight="1">
      <c r="B15" s="29">
        <v>7</v>
      </c>
      <c r="C15" s="169" t="s">
        <v>373</v>
      </c>
      <c r="D15" s="170" t="s">
        <v>442</v>
      </c>
      <c r="E15" s="57"/>
      <c r="F15" s="143">
        <f t="shared" si="0"/>
        <v>6</v>
      </c>
      <c r="G15" s="171" t="e">
        <f>SUM(G14+VLOOKUP(E14,'[3]변수 타입'!$B$5:$E$14,3,FALSE))</f>
        <v>#N/A</v>
      </c>
      <c r="H15" s="6" t="s">
        <v>513</v>
      </c>
      <c r="I15" s="62" t="e">
        <f>VLOOKUP(E15,'[3]변수 타입'!$B$5:$E$14,2,FALSE)</f>
        <v>#N/A</v>
      </c>
      <c r="J15" s="45"/>
      <c r="K15" s="173"/>
    </row>
    <row r="16" spans="1:11" ht="15.95" customHeight="1">
      <c r="B16" s="29">
        <v>8</v>
      </c>
      <c r="C16" s="169" t="s">
        <v>373</v>
      </c>
      <c r="D16" s="170" t="s">
        <v>442</v>
      </c>
      <c r="E16" s="57"/>
      <c r="F16" s="143">
        <f t="shared" si="0"/>
        <v>7</v>
      </c>
      <c r="G16" s="171" t="e">
        <f>SUM(G15+VLOOKUP(E15,'[3]변수 타입'!$B$5:$E$14,3,FALSE))</f>
        <v>#N/A</v>
      </c>
      <c r="H16" s="188" t="s">
        <v>505</v>
      </c>
      <c r="I16" s="62" t="e">
        <f>VLOOKUP(E16,'[3]변수 타입'!$B$5:$E$14,2,FALSE)</f>
        <v>#N/A</v>
      </c>
      <c r="J16" s="45"/>
      <c r="K16" s="140"/>
    </row>
    <row r="17" spans="2:11" ht="15.95" customHeight="1">
      <c r="B17" s="29">
        <v>9</v>
      </c>
      <c r="C17" s="169" t="s">
        <v>373</v>
      </c>
      <c r="D17" s="170" t="s">
        <v>442</v>
      </c>
      <c r="E17" s="57"/>
      <c r="F17" s="143"/>
      <c r="G17" s="171" t="e">
        <f>SUM(G16+VLOOKUP(E16,'[3]변수 타입'!$B$5:$E$14,3,FALSE))</f>
        <v>#N/A</v>
      </c>
      <c r="H17" s="188"/>
      <c r="I17" s="62" t="e">
        <f>VLOOKUP(E17,'[3]변수 타입'!$B$5:$E$14,2,FALSE)</f>
        <v>#N/A</v>
      </c>
      <c r="J17" s="45"/>
      <c r="K17" s="140"/>
    </row>
    <row r="18" spans="2:11" ht="15.95" customHeight="1">
      <c r="B18" s="29">
        <v>10</v>
      </c>
      <c r="C18" s="169" t="s">
        <v>373</v>
      </c>
      <c r="D18" s="170" t="s">
        <v>442</v>
      </c>
      <c r="E18" s="57"/>
      <c r="F18" s="143"/>
      <c r="G18" s="171" t="e">
        <f>SUM(G17+VLOOKUP(E17,'[3]변수 타입'!$B$5:$E$14,3,FALSE))</f>
        <v>#N/A</v>
      </c>
      <c r="H18" s="188"/>
      <c r="I18" s="62" t="e">
        <f>VLOOKUP(E18,'[3]변수 타입'!$B$5:$E$14,2,FALSE)</f>
        <v>#N/A</v>
      </c>
      <c r="J18" s="45"/>
      <c r="K18" s="140"/>
    </row>
    <row r="19" spans="2:11" ht="15.95" customHeight="1">
      <c r="B19" s="29">
        <v>11</v>
      </c>
      <c r="C19" s="169" t="s">
        <v>373</v>
      </c>
      <c r="D19" s="170" t="s">
        <v>442</v>
      </c>
      <c r="E19" s="57"/>
      <c r="F19" s="143"/>
      <c r="G19" s="171" t="e">
        <f>SUM(G18+VLOOKUP(E18,'[3]변수 타입'!$B$5:$E$14,3,FALSE))</f>
        <v>#N/A</v>
      </c>
      <c r="H19" s="188"/>
      <c r="I19" s="62" t="e">
        <f>VLOOKUP(E19,'[3]변수 타입'!$B$5:$E$14,2,FALSE)</f>
        <v>#N/A</v>
      </c>
      <c r="J19" s="45"/>
      <c r="K19" s="140"/>
    </row>
    <row r="20" spans="2:11" ht="15.95" customHeight="1">
      <c r="B20" s="29">
        <v>12</v>
      </c>
      <c r="C20" s="169" t="s">
        <v>373</v>
      </c>
      <c r="D20" s="170" t="s">
        <v>442</v>
      </c>
      <c r="E20" s="57"/>
      <c r="F20" s="143"/>
      <c r="G20" s="171" t="e">
        <f>SUM(G19+VLOOKUP(E19,'[3]변수 타입'!$B$5:$E$14,3,FALSE))</f>
        <v>#N/A</v>
      </c>
      <c r="H20" s="6"/>
      <c r="I20" s="62" t="e">
        <f>VLOOKUP(E20,'[3]변수 타입'!$B$5:$E$14,2,FALSE)</f>
        <v>#N/A</v>
      </c>
      <c r="J20" s="45"/>
      <c r="K20" s="140"/>
    </row>
    <row r="21" spans="2:11" ht="15.95" customHeight="1">
      <c r="B21" s="29">
        <v>13</v>
      </c>
      <c r="C21" s="169" t="s">
        <v>373</v>
      </c>
      <c r="D21" s="170" t="s">
        <v>442</v>
      </c>
      <c r="E21" s="57"/>
      <c r="F21" s="143"/>
      <c r="G21" s="171" t="e">
        <f>SUM(G20+VLOOKUP(E20,'[3]변수 타입'!$B$5:$E$14,3,FALSE))</f>
        <v>#N/A</v>
      </c>
      <c r="H21" s="6"/>
      <c r="I21" s="62" t="e">
        <f>VLOOKUP(E21,'[3]변수 타입'!$B$5:$E$14,2,FALSE)</f>
        <v>#N/A</v>
      </c>
      <c r="J21" s="45"/>
      <c r="K21" s="140"/>
    </row>
    <row r="22" spans="2:11" ht="15.95" customHeight="1">
      <c r="B22" s="29">
        <v>14</v>
      </c>
      <c r="C22" s="169" t="s">
        <v>373</v>
      </c>
      <c r="D22" s="170" t="s">
        <v>442</v>
      </c>
      <c r="E22" s="57"/>
      <c r="F22" s="143"/>
      <c r="G22" s="171" t="e">
        <f>SUM(G21+VLOOKUP(E21,'[3]변수 타입'!$B$5:$E$14,3,FALSE))</f>
        <v>#N/A</v>
      </c>
      <c r="H22" s="6"/>
      <c r="I22" s="62" t="e">
        <f>VLOOKUP(E22,'[3]변수 타입'!$B$5:$E$14,2,FALSE)</f>
        <v>#N/A</v>
      </c>
      <c r="J22" s="45"/>
      <c r="K22" s="140"/>
    </row>
    <row r="23" spans="2:11" ht="15.95" customHeight="1">
      <c r="B23" s="29">
        <v>15</v>
      </c>
      <c r="C23" s="169" t="s">
        <v>373</v>
      </c>
      <c r="D23" s="170" t="s">
        <v>442</v>
      </c>
      <c r="E23" s="57"/>
      <c r="F23" s="143"/>
      <c r="G23" s="171" t="e">
        <f>SUM(G22+VLOOKUP(E22,'[3]변수 타입'!$B$5:$E$14,3,FALSE))</f>
        <v>#N/A</v>
      </c>
      <c r="H23" s="6"/>
      <c r="I23" s="62" t="e">
        <f>VLOOKUP(E23,'[3]변수 타입'!$B$5:$E$14,2,FALSE)</f>
        <v>#N/A</v>
      </c>
      <c r="J23" s="45"/>
      <c r="K23" s="140"/>
    </row>
    <row r="24" spans="2:11" ht="15.95" customHeight="1">
      <c r="B24" s="29">
        <v>16</v>
      </c>
      <c r="C24" s="169" t="s">
        <v>373</v>
      </c>
      <c r="D24" s="170" t="s">
        <v>442</v>
      </c>
      <c r="E24" s="57"/>
      <c r="F24" s="143"/>
      <c r="G24" s="171" t="e">
        <f>SUM(G23+VLOOKUP(E23,'[3]변수 타입'!$B$5:$E$14,3,FALSE))</f>
        <v>#N/A</v>
      </c>
      <c r="H24" s="6"/>
      <c r="I24" s="62" t="e">
        <f>VLOOKUP(E24,'[3]변수 타입'!$B$5:$E$14,2,FALSE)</f>
        <v>#N/A</v>
      </c>
      <c r="J24" s="45"/>
      <c r="K24" s="173"/>
    </row>
    <row r="25" spans="2:11" ht="15.95" customHeight="1">
      <c r="B25" s="29">
        <v>17</v>
      </c>
      <c r="C25" s="169" t="s">
        <v>373</v>
      </c>
      <c r="D25" s="170" t="s">
        <v>442</v>
      </c>
      <c r="E25" s="57"/>
      <c r="F25" s="143"/>
      <c r="G25" s="171" t="e">
        <f>SUM(G24+VLOOKUP(E24,'[3]변수 타입'!$B$5:$E$14,3,FALSE))</f>
        <v>#N/A</v>
      </c>
      <c r="H25" s="6"/>
      <c r="I25" s="62" t="e">
        <f>VLOOKUP(E25,'[3]변수 타입'!$B$5:$E$14,2,FALSE)</f>
        <v>#N/A</v>
      </c>
      <c r="J25" s="45"/>
      <c r="K25" s="173"/>
    </row>
    <row r="26" spans="2:11" ht="15.95" customHeight="1">
      <c r="B26" s="29">
        <v>18</v>
      </c>
      <c r="C26" s="169" t="s">
        <v>373</v>
      </c>
      <c r="D26" s="170" t="s">
        <v>442</v>
      </c>
      <c r="E26" s="57"/>
      <c r="F26" s="143"/>
      <c r="G26" s="171" t="e">
        <f>SUM(G25+VLOOKUP(E25,'[3]변수 타입'!$B$5:$E$14,3,FALSE))</f>
        <v>#N/A</v>
      </c>
      <c r="H26" s="6"/>
      <c r="I26" s="62" t="e">
        <f>VLOOKUP(E26,'[3]변수 타입'!$B$5:$E$14,2,FALSE)</f>
        <v>#N/A</v>
      </c>
      <c r="J26" s="45"/>
      <c r="K26" s="173"/>
    </row>
    <row r="27" spans="2:11" ht="15.95" customHeight="1">
      <c r="B27" s="29">
        <v>19</v>
      </c>
      <c r="C27" s="169" t="s">
        <v>373</v>
      </c>
      <c r="D27" s="170" t="s">
        <v>442</v>
      </c>
      <c r="E27" s="57"/>
      <c r="F27" s="143"/>
      <c r="G27" s="171" t="e">
        <f>SUM(G26+VLOOKUP(E26,'[3]변수 타입'!$B$5:$E$14,3,FALSE))</f>
        <v>#N/A</v>
      </c>
      <c r="H27" s="6"/>
      <c r="I27" s="62" t="e">
        <f>VLOOKUP(E27,'[3]변수 타입'!$B$5:$E$14,2,FALSE)</f>
        <v>#N/A</v>
      </c>
      <c r="J27" s="45"/>
      <c r="K27" s="173"/>
    </row>
    <row r="28" spans="2:11" ht="15.95" customHeight="1">
      <c r="B28" s="29">
        <v>20</v>
      </c>
      <c r="C28" s="169" t="s">
        <v>373</v>
      </c>
      <c r="D28" s="170" t="s">
        <v>442</v>
      </c>
      <c r="E28" s="57"/>
      <c r="F28" s="143"/>
      <c r="G28" s="171" t="e">
        <f>SUM(G27+VLOOKUP(E27,'[3]변수 타입'!$B$5:$E$14,3,FALSE))</f>
        <v>#N/A</v>
      </c>
      <c r="H28" s="6"/>
      <c r="I28" s="62" t="e">
        <f>VLOOKUP(E28,'[3]변수 타입'!$B$5:$E$14,2,FALSE)</f>
        <v>#N/A</v>
      </c>
      <c r="J28" s="45"/>
      <c r="K28" s="173"/>
    </row>
    <row r="29" spans="2:11" ht="15.95" customHeight="1">
      <c r="B29" s="29">
        <v>21</v>
      </c>
      <c r="C29" s="169" t="s">
        <v>373</v>
      </c>
      <c r="D29" s="170" t="s">
        <v>442</v>
      </c>
      <c r="E29" s="57"/>
      <c r="F29" s="143"/>
      <c r="G29" s="171" t="e">
        <f>SUM(G28+VLOOKUP(E28,'[3]변수 타입'!$B$5:$E$14,3,FALSE))</f>
        <v>#N/A</v>
      </c>
      <c r="H29" s="6"/>
      <c r="I29" s="62" t="e">
        <f>VLOOKUP(E29,'[3]변수 타입'!$B$5:$E$14,2,FALSE)</f>
        <v>#N/A</v>
      </c>
      <c r="J29" s="45"/>
      <c r="K29" s="173"/>
    </row>
    <row r="30" spans="2:11" ht="15.95" customHeight="1">
      <c r="B30" s="29">
        <v>22</v>
      </c>
      <c r="C30" s="169" t="s">
        <v>373</v>
      </c>
      <c r="D30" s="170" t="s">
        <v>442</v>
      </c>
      <c r="E30" s="57"/>
      <c r="F30" s="143"/>
      <c r="G30" s="171" t="e">
        <f>SUM(G29+VLOOKUP(E29,'[3]변수 타입'!$B$5:$E$14,3,FALSE))</f>
        <v>#N/A</v>
      </c>
      <c r="H30" s="6"/>
      <c r="I30" s="62" t="e">
        <f>VLOOKUP(E30,'[3]변수 타입'!$B$5:$E$14,2,FALSE)</f>
        <v>#N/A</v>
      </c>
      <c r="J30" s="172"/>
      <c r="K30" s="173"/>
    </row>
    <row r="31" spans="2:11" ht="15.95" customHeight="1">
      <c r="B31" s="29">
        <v>23</v>
      </c>
      <c r="C31" s="169" t="s">
        <v>373</v>
      </c>
      <c r="D31" s="170" t="s">
        <v>442</v>
      </c>
      <c r="E31" s="57"/>
      <c r="F31" s="143"/>
      <c r="G31" s="171" t="e">
        <f>SUM(G30+VLOOKUP(E30,'[3]변수 타입'!$B$5:$E$14,3,FALSE))</f>
        <v>#N/A</v>
      </c>
      <c r="H31" s="6"/>
      <c r="I31" s="62" t="e">
        <f>VLOOKUP(E31,'[3]변수 타입'!$B$5:$E$14,2,FALSE)</f>
        <v>#N/A</v>
      </c>
      <c r="J31" s="172"/>
      <c r="K31" s="173"/>
    </row>
    <row r="32" spans="2:11" ht="15.95" customHeight="1">
      <c r="B32" s="29">
        <v>24</v>
      </c>
      <c r="C32" s="169" t="s">
        <v>373</v>
      </c>
      <c r="D32" s="170" t="s">
        <v>442</v>
      </c>
      <c r="E32" s="57"/>
      <c r="F32" s="143"/>
      <c r="G32" s="171" t="e">
        <f>SUM(G31+VLOOKUP(E31,'[3]변수 타입'!$B$5:$E$14,3,FALSE))</f>
        <v>#N/A</v>
      </c>
      <c r="H32" s="6"/>
      <c r="I32" s="62" t="e">
        <f>VLOOKUP(E32,'[3]변수 타입'!$B$5:$E$14,2,FALSE)</f>
        <v>#N/A</v>
      </c>
      <c r="J32" s="172"/>
      <c r="K32" s="173"/>
    </row>
    <row r="33" spans="2:11" ht="15.95" customHeight="1">
      <c r="B33" s="29">
        <v>25</v>
      </c>
      <c r="C33" s="169" t="s">
        <v>373</v>
      </c>
      <c r="D33" s="170" t="s">
        <v>442</v>
      </c>
      <c r="E33" s="57"/>
      <c r="F33" s="143"/>
      <c r="G33" s="171" t="e">
        <f>SUM(G32+VLOOKUP(E32,'[3]변수 타입'!$B$5:$E$14,3,FALSE))</f>
        <v>#N/A</v>
      </c>
      <c r="H33" s="6"/>
      <c r="I33" s="62" t="e">
        <f>VLOOKUP(E33,'[3]변수 타입'!$B$5:$E$14,2,FALSE)</f>
        <v>#N/A</v>
      </c>
      <c r="J33" s="172"/>
      <c r="K33" s="173"/>
    </row>
    <row r="34" spans="2:11" ht="15.95" customHeight="1">
      <c r="B34" s="29">
        <v>26</v>
      </c>
      <c r="C34" s="169" t="s">
        <v>373</v>
      </c>
      <c r="D34" s="170" t="s">
        <v>442</v>
      </c>
      <c r="E34" s="57"/>
      <c r="F34" s="143"/>
      <c r="G34" s="171" t="e">
        <f>SUM(G33+VLOOKUP(E33,'[3]변수 타입'!$B$5:$E$14,3,FALSE))</f>
        <v>#N/A</v>
      </c>
      <c r="H34" s="6"/>
      <c r="I34" s="62" t="e">
        <f>VLOOKUP(E34,'[3]변수 타입'!$B$5:$E$14,2,FALSE)</f>
        <v>#N/A</v>
      </c>
      <c r="J34" s="172"/>
      <c r="K34" s="141"/>
    </row>
    <row r="35" spans="2:11" ht="15.95" customHeight="1">
      <c r="B35" s="29">
        <v>27</v>
      </c>
      <c r="C35" s="169" t="s">
        <v>373</v>
      </c>
      <c r="D35" s="170" t="s">
        <v>442</v>
      </c>
      <c r="E35" s="57"/>
      <c r="F35" s="143"/>
      <c r="G35" s="171" t="e">
        <f>SUM(G34+VLOOKUP(E34,'[3]변수 타입'!$B$5:$E$14,3,FALSE))</f>
        <v>#N/A</v>
      </c>
      <c r="H35" s="6"/>
      <c r="I35" s="62" t="e">
        <f>VLOOKUP(E35,'[3]변수 타입'!$B$5:$E$14,2,FALSE)</f>
        <v>#N/A</v>
      </c>
      <c r="J35" s="172"/>
      <c r="K35" s="141"/>
    </row>
    <row r="36" spans="2:11" ht="15.95" customHeight="1">
      <c r="B36" s="29">
        <v>28</v>
      </c>
      <c r="C36" s="169" t="s">
        <v>373</v>
      </c>
      <c r="D36" s="170" t="s">
        <v>442</v>
      </c>
      <c r="E36" s="57"/>
      <c r="F36" s="143"/>
      <c r="G36" s="171" t="e">
        <f>SUM(G35+VLOOKUP(E35,'[3]변수 타입'!$B$5:$E$14,3,FALSE))</f>
        <v>#N/A</v>
      </c>
      <c r="H36" s="6"/>
      <c r="I36" s="62" t="e">
        <f>VLOOKUP(E36,'[3]변수 타입'!$B$5:$E$14,2,FALSE)</f>
        <v>#N/A</v>
      </c>
      <c r="J36" s="172"/>
      <c r="K36" s="173"/>
    </row>
    <row r="37" spans="2:11" ht="15.95" customHeight="1">
      <c r="B37" s="29">
        <v>29</v>
      </c>
      <c r="C37" s="169" t="s">
        <v>373</v>
      </c>
      <c r="D37" s="170" t="s">
        <v>442</v>
      </c>
      <c r="E37" s="57"/>
      <c r="F37" s="143"/>
      <c r="G37" s="171" t="e">
        <f>SUM(G36+VLOOKUP(E36,'[3]변수 타입'!$B$5:$E$14,3,FALSE))</f>
        <v>#N/A</v>
      </c>
      <c r="H37" s="6"/>
      <c r="I37" s="62" t="e">
        <f>VLOOKUP(E37,'[3]변수 타입'!$B$5:$E$14,2,FALSE)</f>
        <v>#N/A</v>
      </c>
      <c r="J37" s="172"/>
      <c r="K37" s="173"/>
    </row>
    <row r="38" spans="2:11" ht="15.95" customHeight="1">
      <c r="B38" s="29">
        <v>30</v>
      </c>
      <c r="C38" s="169" t="s">
        <v>373</v>
      </c>
      <c r="D38" s="170" t="s">
        <v>442</v>
      </c>
      <c r="E38" s="57"/>
      <c r="F38" s="143"/>
      <c r="G38" s="171" t="e">
        <f>SUM(G37+VLOOKUP(E37,'[3]변수 타입'!$B$5:$E$14,3,FALSE))</f>
        <v>#N/A</v>
      </c>
      <c r="H38" s="6"/>
      <c r="I38" s="62" t="e">
        <f>VLOOKUP(E38,'[3]변수 타입'!$B$5:$E$14,2,FALSE)</f>
        <v>#N/A</v>
      </c>
      <c r="J38" s="172"/>
      <c r="K38" s="173"/>
    </row>
    <row r="39" spans="2:11" ht="15.95" customHeight="1">
      <c r="B39" s="29">
        <v>31</v>
      </c>
      <c r="C39" s="169" t="s">
        <v>373</v>
      </c>
      <c r="D39" s="170" t="s">
        <v>442</v>
      </c>
      <c r="E39" s="57"/>
      <c r="F39" s="143"/>
      <c r="G39" s="171" t="e">
        <f>SUM(G38+VLOOKUP(E38,'[3]변수 타입'!$B$5:$E$14,3,FALSE))</f>
        <v>#N/A</v>
      </c>
      <c r="H39" s="6"/>
      <c r="I39" s="62" t="e">
        <f>VLOOKUP(E39,'[3]변수 타입'!$B$5:$E$14,2,FALSE)</f>
        <v>#N/A</v>
      </c>
      <c r="J39" s="172"/>
      <c r="K39" s="141"/>
    </row>
    <row r="40" spans="2:11" ht="15.95" customHeight="1">
      <c r="B40" s="29">
        <v>32</v>
      </c>
      <c r="C40" s="169" t="s">
        <v>373</v>
      </c>
      <c r="D40" s="170" t="s">
        <v>442</v>
      </c>
      <c r="E40" s="57"/>
      <c r="F40" s="143"/>
      <c r="G40" s="171" t="e">
        <f>SUM(G39+VLOOKUP(E39,'[3]변수 타입'!$B$5:$E$14,3,FALSE))</f>
        <v>#N/A</v>
      </c>
      <c r="H40" s="6"/>
      <c r="I40" s="62" t="e">
        <f>VLOOKUP(E40,'[3]변수 타입'!$B$5:$E$14,2,FALSE)</f>
        <v>#N/A</v>
      </c>
      <c r="J40" s="172"/>
      <c r="K40" s="141"/>
    </row>
    <row r="41" spans="2:11" ht="15.95" customHeight="1">
      <c r="B41" s="29">
        <v>33</v>
      </c>
      <c r="C41" s="169" t="s">
        <v>373</v>
      </c>
      <c r="D41" s="170" t="s">
        <v>442</v>
      </c>
      <c r="E41" s="57"/>
      <c r="F41" s="143"/>
      <c r="G41" s="171" t="e">
        <f>SUM(G40+VLOOKUP(E40,'[3]변수 타입'!$B$5:$E$14,3,FALSE))</f>
        <v>#N/A</v>
      </c>
      <c r="H41" s="6"/>
      <c r="I41" s="62" t="e">
        <f>VLOOKUP(E41,'[3]변수 타입'!$B$5:$E$14,2,FALSE)</f>
        <v>#N/A</v>
      </c>
      <c r="J41" s="172"/>
      <c r="K41" s="141"/>
    </row>
    <row r="42" spans="2:11" ht="15.95" customHeight="1">
      <c r="B42" s="29">
        <v>34</v>
      </c>
      <c r="C42" s="169" t="s">
        <v>373</v>
      </c>
      <c r="D42" s="170" t="s">
        <v>442</v>
      </c>
      <c r="E42" s="57"/>
      <c r="F42" s="143"/>
      <c r="G42" s="171" t="e">
        <f>SUM(G41+VLOOKUP(E41,'[3]변수 타입'!$B$5:$E$14,3,FALSE))</f>
        <v>#N/A</v>
      </c>
      <c r="H42" s="6"/>
      <c r="I42" s="62" t="e">
        <f>VLOOKUP(E42,'[3]변수 타입'!$B$5:$E$14,2,FALSE)</f>
        <v>#N/A</v>
      </c>
      <c r="J42" s="172"/>
      <c r="K42" s="141"/>
    </row>
    <row r="43" spans="2:11" ht="15.95" customHeight="1">
      <c r="B43" s="29">
        <v>35</v>
      </c>
      <c r="C43" s="169" t="s">
        <v>373</v>
      </c>
      <c r="D43" s="170" t="s">
        <v>442</v>
      </c>
      <c r="E43" s="57"/>
      <c r="F43" s="143"/>
      <c r="G43" s="171" t="e">
        <f>SUM(G42+VLOOKUP(E42,'[3]변수 타입'!$B$5:$E$14,3,FALSE))</f>
        <v>#N/A</v>
      </c>
      <c r="H43" s="6"/>
      <c r="I43" s="62" t="e">
        <f>VLOOKUP(E43,'[3]변수 타입'!$B$5:$E$14,2,FALSE)</f>
        <v>#N/A</v>
      </c>
      <c r="J43" s="172"/>
      <c r="K43" s="141"/>
    </row>
    <row r="44" spans="2:11" ht="15.95" customHeight="1">
      <c r="B44" s="29">
        <v>36</v>
      </c>
      <c r="C44" s="169" t="s">
        <v>373</v>
      </c>
      <c r="D44" s="170" t="s">
        <v>442</v>
      </c>
      <c r="E44" s="57"/>
      <c r="F44" s="143"/>
      <c r="G44" s="171" t="e">
        <f>SUM(G43+VLOOKUP(E43,'[3]변수 타입'!$B$5:$E$14,3,FALSE))</f>
        <v>#N/A</v>
      </c>
      <c r="H44" s="6"/>
      <c r="I44" s="62" t="e">
        <f>VLOOKUP(E44,'[3]변수 타입'!$B$5:$E$14,2,FALSE)</f>
        <v>#N/A</v>
      </c>
      <c r="J44" s="172"/>
      <c r="K44" s="141"/>
    </row>
    <row r="45" spans="2:11" ht="15.95" customHeight="1">
      <c r="B45" s="29">
        <v>37</v>
      </c>
      <c r="C45" s="169" t="s">
        <v>373</v>
      </c>
      <c r="D45" s="170" t="s">
        <v>442</v>
      </c>
      <c r="E45" s="57"/>
      <c r="F45" s="143"/>
      <c r="G45" s="171" t="e">
        <f>SUM(G44+VLOOKUP(E44,'[3]변수 타입'!$B$5:$E$14,3,FALSE))</f>
        <v>#N/A</v>
      </c>
      <c r="H45" s="6"/>
      <c r="I45" s="62" t="e">
        <f>VLOOKUP(E45,'[3]변수 타입'!$B$5:$E$14,2,FALSE)</f>
        <v>#N/A</v>
      </c>
      <c r="J45" s="172"/>
      <c r="K45" s="141"/>
    </row>
    <row r="46" spans="2:11" ht="15.95" customHeight="1">
      <c r="B46" s="29">
        <v>38</v>
      </c>
      <c r="C46" s="169" t="s">
        <v>373</v>
      </c>
      <c r="D46" s="170" t="s">
        <v>442</v>
      </c>
      <c r="E46" s="57"/>
      <c r="F46" s="143"/>
      <c r="G46" s="171" t="e">
        <f>SUM(G45+VLOOKUP(E45,'[3]변수 타입'!$B$5:$E$14,3,FALSE))</f>
        <v>#N/A</v>
      </c>
      <c r="H46" s="6"/>
      <c r="I46" s="62" t="e">
        <f>VLOOKUP(E46,'[3]변수 타입'!$B$5:$E$14,2,FALSE)</f>
        <v>#N/A</v>
      </c>
      <c r="J46" s="172"/>
      <c r="K46" s="141"/>
    </row>
    <row r="47" spans="2:11" ht="15.95" customHeight="1">
      <c r="B47" s="29">
        <v>39</v>
      </c>
      <c r="C47" s="169" t="s">
        <v>373</v>
      </c>
      <c r="D47" s="170" t="s">
        <v>442</v>
      </c>
      <c r="E47" s="57"/>
      <c r="F47" s="143"/>
      <c r="G47" s="171" t="e">
        <f>SUM(G46+VLOOKUP(E46,'[3]변수 타입'!$B$5:$E$14,3,FALSE))</f>
        <v>#N/A</v>
      </c>
      <c r="H47" s="6"/>
      <c r="I47" s="62" t="e">
        <f>VLOOKUP(E47,'[3]변수 타입'!$B$5:$E$14,2,FALSE)</f>
        <v>#N/A</v>
      </c>
      <c r="J47" s="172"/>
      <c r="K47" s="141"/>
    </row>
    <row r="48" spans="2:11" ht="15.95" customHeight="1">
      <c r="B48" s="29">
        <v>40</v>
      </c>
      <c r="C48" s="169" t="s">
        <v>373</v>
      </c>
      <c r="D48" s="170" t="s">
        <v>442</v>
      </c>
      <c r="E48" s="57"/>
      <c r="F48" s="143"/>
      <c r="G48" s="171" t="e">
        <f>SUM(G47+VLOOKUP(E47,'[3]변수 타입'!$B$5:$E$14,3,FALSE))</f>
        <v>#N/A</v>
      </c>
      <c r="H48" s="6"/>
      <c r="I48" s="62" t="e">
        <f>VLOOKUP(E48,'[3]변수 타입'!$B$5:$E$14,2,FALSE)</f>
        <v>#N/A</v>
      </c>
      <c r="J48" s="172"/>
      <c r="K48" s="141"/>
    </row>
    <row r="49" spans="2:11" ht="15.95" customHeight="1">
      <c r="B49" s="29">
        <v>41</v>
      </c>
      <c r="C49" s="169" t="s">
        <v>373</v>
      </c>
      <c r="D49" s="170" t="s">
        <v>442</v>
      </c>
      <c r="E49" s="57"/>
      <c r="F49" s="143"/>
      <c r="G49" s="171" t="e">
        <f>SUM(G48+VLOOKUP(E48,'[3]변수 타입'!$B$5:$E$14,3,FALSE))</f>
        <v>#N/A</v>
      </c>
      <c r="H49" s="6"/>
      <c r="I49" s="62" t="e">
        <f>VLOOKUP(E49,'[3]변수 타입'!$B$5:$E$14,2,FALSE)</f>
        <v>#N/A</v>
      </c>
      <c r="J49" s="172"/>
      <c r="K49" s="141"/>
    </row>
    <row r="50" spans="2:11" ht="15.95" customHeight="1">
      <c r="B50" s="29">
        <v>42</v>
      </c>
      <c r="C50" s="169" t="s">
        <v>373</v>
      </c>
      <c r="D50" s="170" t="s">
        <v>442</v>
      </c>
      <c r="E50" s="57"/>
      <c r="F50" s="143"/>
      <c r="G50" s="171" t="e">
        <f>SUM(G49+VLOOKUP(E49,'[3]변수 타입'!$B$5:$E$14,3,FALSE))</f>
        <v>#N/A</v>
      </c>
      <c r="H50" s="6"/>
      <c r="I50" s="62" t="e">
        <f>VLOOKUP(E50,'[3]변수 타입'!$B$5:$E$14,2,FALSE)</f>
        <v>#N/A</v>
      </c>
      <c r="J50" s="172"/>
      <c r="K50" s="141"/>
    </row>
    <row r="51" spans="2:11" ht="15.95" customHeight="1">
      <c r="B51" s="29">
        <v>43</v>
      </c>
      <c r="C51" s="169" t="s">
        <v>373</v>
      </c>
      <c r="D51" s="170" t="s">
        <v>442</v>
      </c>
      <c r="E51" s="57"/>
      <c r="F51" s="143"/>
      <c r="G51" s="171" t="e">
        <f>SUM(G50+VLOOKUP(E50,'[3]변수 타입'!$B$5:$E$14,3,FALSE))</f>
        <v>#N/A</v>
      </c>
      <c r="H51" s="6"/>
      <c r="I51" s="62" t="e">
        <f>VLOOKUP(E51,'[3]변수 타입'!$B$5:$E$14,2,FALSE)</f>
        <v>#N/A</v>
      </c>
      <c r="J51" s="172"/>
      <c r="K51" s="141"/>
    </row>
    <row r="52" spans="2:11" ht="15.95" customHeight="1">
      <c r="B52" s="29">
        <v>44</v>
      </c>
      <c r="C52" s="169" t="s">
        <v>373</v>
      </c>
      <c r="D52" s="170" t="s">
        <v>442</v>
      </c>
      <c r="E52" s="57"/>
      <c r="F52" s="143"/>
      <c r="G52" s="171" t="e">
        <f>SUM(G51+VLOOKUP(E51,'[3]변수 타입'!$B$5:$E$14,3,FALSE))</f>
        <v>#N/A</v>
      </c>
      <c r="H52" s="6"/>
      <c r="I52" s="62" t="e">
        <f>VLOOKUP(E52,'[3]변수 타입'!$B$5:$E$14,2,FALSE)</f>
        <v>#N/A</v>
      </c>
      <c r="J52" s="172"/>
      <c r="K52" s="141"/>
    </row>
    <row r="53" spans="2:11" ht="15.95" customHeight="1">
      <c r="B53" s="29">
        <v>45</v>
      </c>
      <c r="C53" s="169" t="s">
        <v>373</v>
      </c>
      <c r="D53" s="170" t="s">
        <v>442</v>
      </c>
      <c r="E53" s="57"/>
      <c r="F53" s="143"/>
      <c r="G53" s="171" t="e">
        <f>SUM(G52+VLOOKUP(E52,'[3]변수 타입'!$B$5:$E$14,3,FALSE))</f>
        <v>#N/A</v>
      </c>
      <c r="H53" s="6"/>
      <c r="I53" s="62" t="e">
        <f>VLOOKUP(E53,'[3]변수 타입'!$B$5:$E$14,2,FALSE)</f>
        <v>#N/A</v>
      </c>
      <c r="J53" s="172"/>
      <c r="K53" s="141"/>
    </row>
    <row r="54" spans="2:11" ht="15.95" customHeight="1">
      <c r="B54" s="29">
        <v>46</v>
      </c>
      <c r="C54" s="169" t="s">
        <v>373</v>
      </c>
      <c r="D54" s="170" t="s">
        <v>442</v>
      </c>
      <c r="E54" s="57"/>
      <c r="F54" s="143"/>
      <c r="G54" s="171" t="e">
        <f>SUM(G53+VLOOKUP(E53,'[3]변수 타입'!$B$5:$E$14,3,FALSE))</f>
        <v>#N/A</v>
      </c>
      <c r="H54" s="6"/>
      <c r="I54" s="62" t="e">
        <f>VLOOKUP(E54,'[3]변수 타입'!$B$5:$E$14,2,FALSE)</f>
        <v>#N/A</v>
      </c>
      <c r="J54" s="45"/>
      <c r="K54" s="141"/>
    </row>
    <row r="55" spans="2:11" ht="15.95" customHeight="1">
      <c r="B55" s="29">
        <v>47</v>
      </c>
      <c r="C55" s="169" t="s">
        <v>373</v>
      </c>
      <c r="D55" s="170" t="s">
        <v>442</v>
      </c>
      <c r="E55" s="57"/>
      <c r="F55" s="143"/>
      <c r="G55" s="171" t="e">
        <f>SUM(G54+VLOOKUP(E54,'[3]변수 타입'!$B$5:$E$14,3,FALSE))</f>
        <v>#N/A</v>
      </c>
      <c r="H55" s="6"/>
      <c r="I55" s="62" t="e">
        <f>VLOOKUP(E55,'[3]변수 타입'!$B$5:$E$14,2,FALSE)</f>
        <v>#N/A</v>
      </c>
      <c r="J55" s="45"/>
      <c r="K55" s="141"/>
    </row>
    <row r="56" spans="2:11" ht="15.95" customHeight="1">
      <c r="B56" s="29">
        <v>48</v>
      </c>
      <c r="C56" s="169" t="s">
        <v>373</v>
      </c>
      <c r="D56" s="170" t="s">
        <v>442</v>
      </c>
      <c r="E56" s="57"/>
      <c r="F56" s="143"/>
      <c r="G56" s="171" t="e">
        <f>SUM(G55+VLOOKUP(E55,'[3]변수 타입'!$B$5:$E$14,3,FALSE))</f>
        <v>#N/A</v>
      </c>
      <c r="H56" s="6"/>
      <c r="I56" s="62" t="e">
        <f>VLOOKUP(E56,'[3]변수 타입'!$B$5:$E$14,2,FALSE)</f>
        <v>#N/A</v>
      </c>
      <c r="J56" s="45"/>
      <c r="K56" s="141"/>
    </row>
    <row r="57" spans="2:11" ht="15.95" customHeight="1">
      <c r="B57" s="29">
        <v>49</v>
      </c>
      <c r="C57" s="169" t="s">
        <v>373</v>
      </c>
      <c r="D57" s="170" t="s">
        <v>442</v>
      </c>
      <c r="E57" s="57"/>
      <c r="F57" s="143"/>
      <c r="G57" s="171" t="e">
        <f>SUM(G56+VLOOKUP(E56,'[3]변수 타입'!$B$5:$E$14,3,FALSE))</f>
        <v>#N/A</v>
      </c>
      <c r="H57" s="6"/>
      <c r="I57" s="62" t="e">
        <f>VLOOKUP(E57,'[3]변수 타입'!$B$5:$E$14,2,FALSE)</f>
        <v>#N/A</v>
      </c>
      <c r="J57" s="45"/>
      <c r="K57" s="141"/>
    </row>
    <row r="58" spans="2:11" ht="15.95" customHeight="1">
      <c r="B58" s="29">
        <v>50</v>
      </c>
      <c r="C58" s="169" t="s">
        <v>373</v>
      </c>
      <c r="D58" s="170" t="s">
        <v>442</v>
      </c>
      <c r="E58" s="57"/>
      <c r="F58" s="143"/>
      <c r="G58" s="171" t="e">
        <f>SUM(G57+VLOOKUP(E57,'[3]변수 타입'!$B$5:$E$14,3,FALSE))</f>
        <v>#N/A</v>
      </c>
      <c r="H58" s="6"/>
      <c r="I58" s="62" t="e">
        <f>VLOOKUP(E58,'[3]변수 타입'!$B$5:$E$14,2,FALSE)</f>
        <v>#N/A</v>
      </c>
      <c r="J58" s="45"/>
      <c r="K58" s="141"/>
    </row>
    <row r="59" spans="2:11" ht="15.95" customHeight="1">
      <c r="B59" s="29">
        <v>51</v>
      </c>
      <c r="C59" s="169" t="s">
        <v>373</v>
      </c>
      <c r="D59" s="170" t="s">
        <v>442</v>
      </c>
      <c r="E59" s="57"/>
      <c r="F59" s="143"/>
      <c r="G59" s="171" t="e">
        <f>SUM(G58+VLOOKUP(E58,'[3]변수 타입'!$B$5:$E$14,3,FALSE))</f>
        <v>#N/A</v>
      </c>
      <c r="H59" s="6"/>
      <c r="I59" s="62" t="e">
        <f>VLOOKUP(E59,'[3]변수 타입'!$B$5:$E$14,2,FALSE)</f>
        <v>#N/A</v>
      </c>
      <c r="J59" s="45"/>
      <c r="K59" s="141"/>
    </row>
    <row r="60" spans="2:11" ht="15.95" customHeight="1">
      <c r="B60" s="29">
        <v>52</v>
      </c>
      <c r="C60" s="169" t="s">
        <v>373</v>
      </c>
      <c r="D60" s="170" t="s">
        <v>442</v>
      </c>
      <c r="E60" s="57"/>
      <c r="F60" s="143"/>
      <c r="G60" s="171" t="e">
        <f>SUM(G59+VLOOKUP(E59,'[3]변수 타입'!$B$5:$E$14,3,FALSE))</f>
        <v>#N/A</v>
      </c>
      <c r="H60" s="6"/>
      <c r="I60" s="62" t="e">
        <f>VLOOKUP(E60,'[3]변수 타입'!$B$5:$E$14,2,FALSE)</f>
        <v>#N/A</v>
      </c>
      <c r="J60" s="45"/>
      <c r="K60" s="141"/>
    </row>
    <row r="61" spans="2:11" ht="15.95" customHeight="1">
      <c r="B61" s="29">
        <v>53</v>
      </c>
      <c r="C61" s="169" t="s">
        <v>373</v>
      </c>
      <c r="D61" s="170" t="s">
        <v>442</v>
      </c>
      <c r="E61" s="57"/>
      <c r="F61" s="143"/>
      <c r="G61" s="171" t="e">
        <f>SUM(G60+VLOOKUP(E60,'[3]변수 타입'!$B$5:$E$14,3,FALSE))</f>
        <v>#N/A</v>
      </c>
      <c r="H61" s="6"/>
      <c r="I61" s="62" t="e">
        <f>VLOOKUP(E61,'[3]변수 타입'!$B$5:$E$14,2,FALSE)</f>
        <v>#N/A</v>
      </c>
      <c r="J61" s="45"/>
      <c r="K61" s="141"/>
    </row>
    <row r="62" spans="2:11" ht="15.95" customHeight="1">
      <c r="B62" s="29">
        <v>54</v>
      </c>
      <c r="C62" s="169" t="s">
        <v>373</v>
      </c>
      <c r="D62" s="170" t="s">
        <v>442</v>
      </c>
      <c r="E62" s="57"/>
      <c r="F62" s="143"/>
      <c r="G62" s="171" t="e">
        <f>SUM(G61+VLOOKUP(E61,'[3]변수 타입'!$B$5:$E$14,3,FALSE))</f>
        <v>#N/A</v>
      </c>
      <c r="H62" s="6"/>
      <c r="I62" s="62" t="e">
        <f>VLOOKUP(E62,'[3]변수 타입'!$B$5:$E$14,2,FALSE)</f>
        <v>#N/A</v>
      </c>
      <c r="J62" s="45"/>
      <c r="K62" s="141"/>
    </row>
    <row r="63" spans="2:11" ht="15.95" customHeight="1">
      <c r="B63" s="29">
        <v>55</v>
      </c>
      <c r="C63" s="169" t="s">
        <v>373</v>
      </c>
      <c r="D63" s="170" t="s">
        <v>442</v>
      </c>
      <c r="E63" s="57"/>
      <c r="F63" s="143"/>
      <c r="G63" s="171" t="e">
        <f>SUM(G62+VLOOKUP(E62,'[3]변수 타입'!$B$5:$E$14,3,FALSE))</f>
        <v>#N/A</v>
      </c>
      <c r="H63" s="6"/>
      <c r="I63" s="62" t="e">
        <f>VLOOKUP(E63,'[3]변수 타입'!$B$5:$E$14,2,FALSE)</f>
        <v>#N/A</v>
      </c>
      <c r="J63" s="45"/>
      <c r="K63" s="141"/>
    </row>
    <row r="64" spans="2:11" ht="15.95" customHeight="1">
      <c r="B64" s="29">
        <v>56</v>
      </c>
      <c r="C64" s="169" t="s">
        <v>373</v>
      </c>
      <c r="D64" s="170" t="s">
        <v>442</v>
      </c>
      <c r="E64" s="57"/>
      <c r="F64" s="143"/>
      <c r="G64" s="171" t="e">
        <f>SUM(G63+VLOOKUP(E63,'[3]변수 타입'!$B$5:$E$14,3,FALSE))</f>
        <v>#N/A</v>
      </c>
      <c r="H64" s="6"/>
      <c r="I64" s="62" t="e">
        <f>VLOOKUP(E64,'[3]변수 타입'!$B$5:$E$14,2,FALSE)</f>
        <v>#N/A</v>
      </c>
      <c r="J64" s="45"/>
      <c r="K64" s="141"/>
    </row>
    <row r="65" spans="2:11" ht="15.95" customHeight="1">
      <c r="B65" s="29">
        <v>57</v>
      </c>
      <c r="C65" s="169" t="s">
        <v>373</v>
      </c>
      <c r="D65" s="170" t="s">
        <v>442</v>
      </c>
      <c r="E65" s="57"/>
      <c r="F65" s="143"/>
      <c r="G65" s="171" t="e">
        <f>SUM(G64+VLOOKUP(E64,'[3]변수 타입'!$B$5:$E$14,3,FALSE))</f>
        <v>#N/A</v>
      </c>
      <c r="H65" s="6"/>
      <c r="I65" s="62" t="e">
        <f>VLOOKUP(E65,'[3]변수 타입'!$B$5:$E$14,2,FALSE)</f>
        <v>#N/A</v>
      </c>
      <c r="J65" s="45"/>
      <c r="K65" s="141"/>
    </row>
    <row r="66" spans="2:11" ht="15.95" customHeight="1">
      <c r="B66" s="29">
        <v>58</v>
      </c>
      <c r="C66" s="169" t="s">
        <v>373</v>
      </c>
      <c r="D66" s="170" t="s">
        <v>442</v>
      </c>
      <c r="E66" s="57"/>
      <c r="F66" s="143"/>
      <c r="G66" s="171" t="e">
        <f>SUM(G65+VLOOKUP(E65,'[3]변수 타입'!$B$5:$E$14,3,FALSE))</f>
        <v>#N/A</v>
      </c>
      <c r="H66" s="6"/>
      <c r="I66" s="62" t="e">
        <f>VLOOKUP(E66,'[3]변수 타입'!$B$5:$E$14,2,FALSE)</f>
        <v>#N/A</v>
      </c>
      <c r="J66" s="45"/>
      <c r="K66" s="141"/>
    </row>
    <row r="67" spans="2:11" ht="15.95" customHeight="1">
      <c r="B67" s="29">
        <v>59</v>
      </c>
      <c r="C67" s="169" t="s">
        <v>373</v>
      </c>
      <c r="D67" s="170" t="s">
        <v>442</v>
      </c>
      <c r="E67" s="57"/>
      <c r="F67" s="143"/>
      <c r="G67" s="171" t="e">
        <f>SUM(G66+VLOOKUP(E66,'[3]변수 타입'!$B$5:$E$14,3,FALSE))</f>
        <v>#N/A</v>
      </c>
      <c r="H67" s="188"/>
      <c r="I67" s="62" t="e">
        <f>VLOOKUP(E67,'[3]변수 타입'!$B$5:$E$14,2,FALSE)</f>
        <v>#N/A</v>
      </c>
      <c r="J67" s="172"/>
      <c r="K67" s="141"/>
    </row>
    <row r="68" spans="2:11" ht="15.95" customHeight="1">
      <c r="B68" s="29">
        <v>60</v>
      </c>
      <c r="C68" s="169" t="s">
        <v>373</v>
      </c>
      <c r="D68" s="170" t="s">
        <v>442</v>
      </c>
      <c r="E68" s="57"/>
      <c r="F68" s="143"/>
      <c r="G68" s="171" t="e">
        <f>SUM(G67+VLOOKUP(E67,'[3]변수 타입'!$B$5:$E$14,3,FALSE))</f>
        <v>#N/A</v>
      </c>
      <c r="H68" s="188"/>
      <c r="I68" s="62" t="e">
        <f>VLOOKUP(E68,'[3]변수 타입'!$B$5:$E$14,2,FALSE)</f>
        <v>#N/A</v>
      </c>
      <c r="J68" s="172"/>
      <c r="K68" s="141"/>
    </row>
    <row r="69" spans="2:11" ht="15.95" customHeight="1">
      <c r="B69" s="29">
        <v>61</v>
      </c>
      <c r="C69" s="169" t="s">
        <v>373</v>
      </c>
      <c r="D69" s="170" t="s">
        <v>442</v>
      </c>
      <c r="E69" s="57"/>
      <c r="F69" s="143"/>
      <c r="G69" s="171" t="e">
        <f>SUM(G68+VLOOKUP(E68,'[3]변수 타입'!$B$5:$E$14,3,FALSE))</f>
        <v>#N/A</v>
      </c>
      <c r="H69" s="188"/>
      <c r="I69" s="62" t="e">
        <f>VLOOKUP(E69,'[3]변수 타입'!$B$5:$E$14,2,FALSE)</f>
        <v>#N/A</v>
      </c>
      <c r="J69" s="172"/>
      <c r="K69" s="141"/>
    </row>
    <row r="70" spans="2:11" ht="15.95" customHeight="1">
      <c r="B70" s="29">
        <v>62</v>
      </c>
      <c r="C70" s="169" t="s">
        <v>373</v>
      </c>
      <c r="D70" s="170" t="s">
        <v>442</v>
      </c>
      <c r="E70" s="57"/>
      <c r="F70" s="143"/>
      <c r="G70" s="171" t="e">
        <f>SUM(G69+VLOOKUP(E69,'[3]변수 타입'!$B$5:$E$14,3,FALSE))</f>
        <v>#N/A</v>
      </c>
      <c r="H70" s="188"/>
      <c r="I70" s="62" t="e">
        <f>VLOOKUP(E70,'[3]변수 타입'!$B$5:$E$14,2,FALSE)</f>
        <v>#N/A</v>
      </c>
      <c r="J70" s="172"/>
      <c r="K70" s="141"/>
    </row>
    <row r="71" spans="2:11" ht="15.95" customHeight="1">
      <c r="B71" s="29">
        <v>63</v>
      </c>
      <c r="C71" s="169" t="s">
        <v>373</v>
      </c>
      <c r="D71" s="170" t="s">
        <v>442</v>
      </c>
      <c r="E71" s="57"/>
      <c r="F71" s="143"/>
      <c r="G71" s="171" t="e">
        <f>SUM(G70+VLOOKUP(E70,'[3]변수 타입'!$B$5:$E$14,3,FALSE))</f>
        <v>#N/A</v>
      </c>
      <c r="H71" s="188"/>
      <c r="I71" s="62" t="e">
        <f>VLOOKUP(E71,'[3]변수 타입'!$B$5:$E$14,2,FALSE)</f>
        <v>#N/A</v>
      </c>
      <c r="J71" s="172"/>
      <c r="K71" s="141"/>
    </row>
    <row r="72" spans="2:11" ht="15.95" customHeight="1">
      <c r="B72" s="29">
        <v>64</v>
      </c>
      <c r="C72" s="169" t="s">
        <v>373</v>
      </c>
      <c r="D72" s="170" t="s">
        <v>442</v>
      </c>
      <c r="E72" s="57"/>
      <c r="F72" s="143"/>
      <c r="G72" s="171" t="e">
        <f>SUM(G71+VLOOKUP(E71,'[3]변수 타입'!$B$5:$E$14,3,FALSE))</f>
        <v>#N/A</v>
      </c>
      <c r="H72" s="188"/>
      <c r="I72" s="62" t="e">
        <f>VLOOKUP(E72,'[3]변수 타입'!$B$5:$E$14,2,FALSE)</f>
        <v>#N/A</v>
      </c>
      <c r="J72" s="172"/>
      <c r="K72" s="141"/>
    </row>
    <row r="73" spans="2:11" ht="15.95" customHeight="1">
      <c r="B73" s="29">
        <v>65</v>
      </c>
      <c r="C73" s="169" t="s">
        <v>373</v>
      </c>
      <c r="D73" s="170" t="s">
        <v>442</v>
      </c>
      <c r="E73" s="57"/>
      <c r="F73" s="143"/>
      <c r="G73" s="171" t="e">
        <f>SUM(G72+VLOOKUP(E72,'[3]변수 타입'!$B$5:$E$14,3,FALSE))</f>
        <v>#N/A</v>
      </c>
      <c r="H73" s="188"/>
      <c r="I73" s="62" t="e">
        <f>VLOOKUP(E73,'[3]변수 타입'!$B$5:$E$14,2,FALSE)</f>
        <v>#N/A</v>
      </c>
      <c r="J73" s="172"/>
      <c r="K73" s="141"/>
    </row>
    <row r="74" spans="2:11" ht="15.95" customHeight="1">
      <c r="B74" s="29">
        <v>66</v>
      </c>
      <c r="C74" s="169" t="s">
        <v>373</v>
      </c>
      <c r="D74" s="170" t="s">
        <v>442</v>
      </c>
      <c r="E74" s="57"/>
      <c r="F74" s="143"/>
      <c r="G74" s="171" t="e">
        <f>SUM(G73+VLOOKUP(E73,'[3]변수 타입'!$B$5:$E$14,3,FALSE))</f>
        <v>#N/A</v>
      </c>
      <c r="H74" s="188"/>
      <c r="I74" s="62" t="e">
        <f>VLOOKUP(E74,'[3]변수 타입'!$B$5:$E$14,2,FALSE)</f>
        <v>#N/A</v>
      </c>
      <c r="J74" s="172"/>
      <c r="K74" s="141"/>
    </row>
    <row r="75" spans="2:11" ht="15.95" customHeight="1">
      <c r="B75" s="29">
        <v>67</v>
      </c>
      <c r="C75" s="169" t="s">
        <v>373</v>
      </c>
      <c r="D75" s="170" t="s">
        <v>442</v>
      </c>
      <c r="E75" s="57"/>
      <c r="F75" s="143"/>
      <c r="G75" s="171" t="e">
        <f>SUM(G74+VLOOKUP(E74,'[3]변수 타입'!$B$5:$E$14,3,FALSE))</f>
        <v>#N/A</v>
      </c>
      <c r="H75" s="188"/>
      <c r="I75" s="62" t="e">
        <f>VLOOKUP(E75,'[3]변수 타입'!$B$5:$E$14,2,FALSE)</f>
        <v>#N/A</v>
      </c>
      <c r="J75" s="172"/>
      <c r="K75" s="141"/>
    </row>
    <row r="76" spans="2:11" ht="15.95" customHeight="1">
      <c r="B76" s="29">
        <v>68</v>
      </c>
      <c r="C76" s="169" t="s">
        <v>373</v>
      </c>
      <c r="D76" s="170" t="s">
        <v>442</v>
      </c>
      <c r="E76" s="57"/>
      <c r="F76" s="143"/>
      <c r="G76" s="171" t="e">
        <f>SUM(G75+VLOOKUP(E75,'[3]변수 타입'!$B$5:$E$14,3,FALSE))</f>
        <v>#N/A</v>
      </c>
      <c r="H76" s="188"/>
      <c r="I76" s="62" t="e">
        <f>VLOOKUP(E76,'[3]변수 타입'!$B$5:$E$14,2,FALSE)</f>
        <v>#N/A</v>
      </c>
      <c r="J76" s="172"/>
      <c r="K76" s="141"/>
    </row>
    <row r="77" spans="2:11" ht="15.95" customHeight="1">
      <c r="B77" s="29">
        <v>69</v>
      </c>
      <c r="C77" s="169" t="s">
        <v>373</v>
      </c>
      <c r="D77" s="170" t="s">
        <v>442</v>
      </c>
      <c r="E77" s="57"/>
      <c r="F77" s="143"/>
      <c r="G77" s="171" t="e">
        <f>SUM(G76+VLOOKUP(E76,'[3]변수 타입'!$B$5:$E$14,3,FALSE))</f>
        <v>#N/A</v>
      </c>
      <c r="H77" s="188"/>
      <c r="I77" s="62" t="e">
        <f>VLOOKUP(E77,'[3]변수 타입'!$B$5:$E$14,2,FALSE)</f>
        <v>#N/A</v>
      </c>
      <c r="J77" s="172"/>
      <c r="K77" s="141"/>
    </row>
    <row r="78" spans="2:11" ht="15.95" customHeight="1">
      <c r="B78" s="29">
        <v>70</v>
      </c>
      <c r="C78" s="169" t="s">
        <v>373</v>
      </c>
      <c r="D78" s="170" t="s">
        <v>442</v>
      </c>
      <c r="E78" s="57"/>
      <c r="F78" s="143"/>
      <c r="G78" s="171" t="e">
        <f>SUM(G77+VLOOKUP(E77,'[3]변수 타입'!$B$5:$E$14,3,FALSE))</f>
        <v>#N/A</v>
      </c>
      <c r="H78" s="188"/>
      <c r="I78" s="62" t="e">
        <f>VLOOKUP(E78,'[3]변수 타입'!$B$5:$E$14,2,FALSE)</f>
        <v>#N/A</v>
      </c>
      <c r="J78" s="172"/>
      <c r="K78" s="141"/>
    </row>
    <row r="79" spans="2:11" ht="15.95" customHeight="1">
      <c r="B79" s="29">
        <v>71</v>
      </c>
      <c r="C79" s="169" t="s">
        <v>373</v>
      </c>
      <c r="D79" s="170" t="s">
        <v>442</v>
      </c>
      <c r="E79" s="57"/>
      <c r="F79" s="143"/>
      <c r="G79" s="171" t="e">
        <f>SUM(G78+VLOOKUP(E78,'[3]변수 타입'!$B$5:$E$14,3,FALSE))</f>
        <v>#N/A</v>
      </c>
      <c r="H79" s="188"/>
      <c r="I79" s="62" t="e">
        <f>VLOOKUP(E79,'[3]변수 타입'!$B$5:$E$14,2,FALSE)</f>
        <v>#N/A</v>
      </c>
      <c r="J79" s="172"/>
      <c r="K79" s="141"/>
    </row>
    <row r="80" spans="2:11" ht="15.95" customHeight="1">
      <c r="B80" s="29">
        <v>72</v>
      </c>
      <c r="C80" s="169" t="s">
        <v>373</v>
      </c>
      <c r="D80" s="170" t="s">
        <v>442</v>
      </c>
      <c r="E80" s="57"/>
      <c r="F80" s="143"/>
      <c r="G80" s="171" t="e">
        <f>SUM(G79+VLOOKUP(E79,'[3]변수 타입'!$B$5:$E$14,3,FALSE))</f>
        <v>#N/A</v>
      </c>
      <c r="H80" s="188"/>
      <c r="I80" s="62" t="e">
        <f>VLOOKUP(E80,'[3]변수 타입'!$B$5:$E$14,2,FALSE)</f>
        <v>#N/A</v>
      </c>
      <c r="J80" s="172"/>
      <c r="K80" s="141"/>
    </row>
    <row r="81" spans="2:11" ht="15.95" customHeight="1">
      <c r="B81" s="29">
        <v>73</v>
      </c>
      <c r="C81" s="169" t="s">
        <v>373</v>
      </c>
      <c r="D81" s="170" t="s">
        <v>442</v>
      </c>
      <c r="E81" s="57"/>
      <c r="F81" s="143"/>
      <c r="G81" s="171" t="e">
        <f>SUM(G80+VLOOKUP(E80,'[3]변수 타입'!$B$5:$E$14,3,FALSE))</f>
        <v>#N/A</v>
      </c>
      <c r="H81" s="188"/>
      <c r="I81" s="62" t="e">
        <f>VLOOKUP(E81,'[3]변수 타입'!$B$5:$E$14,2,FALSE)</f>
        <v>#N/A</v>
      </c>
      <c r="J81" s="172"/>
      <c r="K81" s="141"/>
    </row>
    <row r="82" spans="2:11" ht="15.95" customHeight="1">
      <c r="B82" s="29">
        <v>74</v>
      </c>
      <c r="C82" s="169" t="s">
        <v>373</v>
      </c>
      <c r="D82" s="170" t="s">
        <v>442</v>
      </c>
      <c r="E82" s="57"/>
      <c r="F82" s="143"/>
      <c r="G82" s="171" t="e">
        <f>SUM(G81+VLOOKUP(E81,'[3]변수 타입'!$B$5:$E$14,3,FALSE))</f>
        <v>#N/A</v>
      </c>
      <c r="H82" s="188"/>
      <c r="I82" s="62" t="e">
        <f>VLOOKUP(E82,'[3]변수 타입'!$B$5:$E$14,2,FALSE)</f>
        <v>#N/A</v>
      </c>
      <c r="J82" s="172"/>
      <c r="K82" s="141"/>
    </row>
    <row r="83" spans="2:11" ht="15.95" customHeight="1">
      <c r="B83" s="29">
        <v>75</v>
      </c>
      <c r="C83" s="169" t="s">
        <v>373</v>
      </c>
      <c r="D83" s="170" t="s">
        <v>442</v>
      </c>
      <c r="E83" s="57"/>
      <c r="F83" s="143"/>
      <c r="G83" s="171" t="e">
        <f>SUM(G82+VLOOKUP(E82,'[3]변수 타입'!$B$5:$E$14,3,FALSE))</f>
        <v>#N/A</v>
      </c>
      <c r="H83" s="188"/>
      <c r="I83" s="62" t="e">
        <f>VLOOKUP(E83,'[3]변수 타입'!$B$5:$E$14,2,FALSE)</f>
        <v>#N/A</v>
      </c>
      <c r="J83" s="172"/>
      <c r="K83" s="141"/>
    </row>
    <row r="84" spans="2:11" ht="15.95" customHeight="1">
      <c r="B84" s="29">
        <v>76</v>
      </c>
      <c r="C84" s="169" t="s">
        <v>373</v>
      </c>
      <c r="D84" s="170" t="s">
        <v>442</v>
      </c>
      <c r="E84" s="57"/>
      <c r="F84" s="143"/>
      <c r="G84" s="171" t="e">
        <f>SUM(G83+VLOOKUP(E83,'[3]변수 타입'!$B$5:$E$14,3,FALSE))</f>
        <v>#N/A</v>
      </c>
      <c r="H84" s="188"/>
      <c r="I84" s="62" t="e">
        <f>VLOOKUP(E84,'[3]변수 타입'!$B$5:$E$14,2,FALSE)</f>
        <v>#N/A</v>
      </c>
      <c r="J84" s="172"/>
      <c r="K84" s="141"/>
    </row>
    <row r="85" spans="2:11" ht="15.95" customHeight="1">
      <c r="B85" s="29">
        <v>77</v>
      </c>
      <c r="C85" s="169" t="s">
        <v>373</v>
      </c>
      <c r="D85" s="170" t="s">
        <v>442</v>
      </c>
      <c r="E85" s="57"/>
      <c r="F85" s="143"/>
      <c r="G85" s="171" t="e">
        <f>SUM(G84+VLOOKUP(E84,'[3]변수 타입'!$B$5:$E$14,3,FALSE))</f>
        <v>#N/A</v>
      </c>
      <c r="H85" s="188"/>
      <c r="I85" s="62" t="e">
        <f>VLOOKUP(E85,'[3]변수 타입'!$B$5:$E$14,2,FALSE)</f>
        <v>#N/A</v>
      </c>
      <c r="J85" s="172"/>
      <c r="K85" s="141"/>
    </row>
    <row r="86" spans="2:11" ht="15.95" customHeight="1">
      <c r="B86" s="29">
        <v>78</v>
      </c>
      <c r="C86" s="169" t="s">
        <v>373</v>
      </c>
      <c r="D86" s="170" t="s">
        <v>442</v>
      </c>
      <c r="E86" s="57"/>
      <c r="F86" s="143"/>
      <c r="G86" s="171" t="e">
        <f>SUM(G85+VLOOKUP(E85,'[3]변수 타입'!$B$5:$E$14,3,FALSE))</f>
        <v>#N/A</v>
      </c>
      <c r="H86" s="188"/>
      <c r="I86" s="62" t="e">
        <f>VLOOKUP(E86,'[3]변수 타입'!$B$5:$E$14,2,FALSE)</f>
        <v>#N/A</v>
      </c>
      <c r="J86" s="172"/>
      <c r="K86" s="141"/>
    </row>
    <row r="87" spans="2:11" ht="15.95" customHeight="1">
      <c r="B87" s="29">
        <v>79</v>
      </c>
      <c r="C87" s="169" t="s">
        <v>373</v>
      </c>
      <c r="D87" s="170" t="s">
        <v>442</v>
      </c>
      <c r="E87" s="57"/>
      <c r="F87" s="143"/>
      <c r="G87" s="171" t="e">
        <f>SUM(G86+VLOOKUP(E86,'[3]변수 타입'!$B$5:$E$14,3,FALSE))</f>
        <v>#N/A</v>
      </c>
      <c r="H87" s="188"/>
      <c r="I87" s="62" t="e">
        <f>VLOOKUP(E87,'[3]변수 타입'!$B$5:$E$14,2,FALSE)</f>
        <v>#N/A</v>
      </c>
      <c r="J87" s="172"/>
      <c r="K87" s="141"/>
    </row>
    <row r="88" spans="2:11" ht="15.95" customHeight="1">
      <c r="B88" s="29">
        <v>80</v>
      </c>
      <c r="C88" s="169" t="s">
        <v>373</v>
      </c>
      <c r="D88" s="170" t="s">
        <v>442</v>
      </c>
      <c r="E88" s="57"/>
      <c r="F88" s="143"/>
      <c r="G88" s="171" t="e">
        <f>SUM(G87+VLOOKUP(E87,'[3]변수 타입'!$B$5:$E$14,3,FALSE))</f>
        <v>#N/A</v>
      </c>
      <c r="H88" s="188"/>
      <c r="I88" s="62" t="e">
        <f>VLOOKUP(E88,'[3]변수 타입'!$B$5:$E$14,2,FALSE)</f>
        <v>#N/A</v>
      </c>
      <c r="J88" s="172"/>
      <c r="K88" s="141"/>
    </row>
    <row r="89" spans="2:11" ht="15.95" customHeight="1">
      <c r="B89" s="29">
        <v>81</v>
      </c>
      <c r="C89" s="169" t="s">
        <v>373</v>
      </c>
      <c r="D89" s="170" t="s">
        <v>442</v>
      </c>
      <c r="E89" s="57"/>
      <c r="F89" s="143"/>
      <c r="G89" s="171" t="e">
        <f>SUM(G88+VLOOKUP(E88,'[3]변수 타입'!$B$5:$E$14,3,FALSE))</f>
        <v>#N/A</v>
      </c>
      <c r="H89" s="188"/>
      <c r="I89" s="62" t="e">
        <f>VLOOKUP(E89,'[3]변수 타입'!$B$5:$E$14,2,FALSE)</f>
        <v>#N/A</v>
      </c>
      <c r="J89" s="172"/>
      <c r="K89" s="141"/>
    </row>
    <row r="90" spans="2:11" ht="15.95" customHeight="1">
      <c r="B90" s="29">
        <v>82</v>
      </c>
      <c r="C90" s="169" t="s">
        <v>373</v>
      </c>
      <c r="D90" s="170" t="s">
        <v>442</v>
      </c>
      <c r="E90" s="57"/>
      <c r="F90" s="143"/>
      <c r="G90" s="171" t="e">
        <f>SUM(G89+VLOOKUP(E89,'[3]변수 타입'!$B$5:$E$14,3,FALSE))</f>
        <v>#N/A</v>
      </c>
      <c r="H90" s="6"/>
      <c r="I90" s="62" t="e">
        <f>VLOOKUP(E90,'[3]변수 타입'!$B$5:$E$14,2,FALSE)</f>
        <v>#N/A</v>
      </c>
      <c r="J90" s="172"/>
      <c r="K90" s="141"/>
    </row>
    <row r="91" spans="2:11" ht="15.95" customHeight="1">
      <c r="B91" s="29">
        <v>83</v>
      </c>
      <c r="C91" s="169" t="s">
        <v>373</v>
      </c>
      <c r="D91" s="170" t="s">
        <v>442</v>
      </c>
      <c r="E91" s="57"/>
      <c r="F91" s="143"/>
      <c r="G91" s="171" t="e">
        <f>SUM(G90+VLOOKUP(E90,'[3]변수 타입'!$B$5:$E$14,3,FALSE))</f>
        <v>#N/A</v>
      </c>
      <c r="H91" s="6"/>
      <c r="I91" s="62" t="e">
        <f>VLOOKUP(E91,'[3]변수 타입'!$B$5:$E$14,2,FALSE)</f>
        <v>#N/A</v>
      </c>
      <c r="J91" s="172"/>
      <c r="K91" s="141"/>
    </row>
    <row r="92" spans="2:11" ht="15.95" customHeight="1">
      <c r="B92" s="29">
        <v>84</v>
      </c>
      <c r="C92" s="169" t="s">
        <v>373</v>
      </c>
      <c r="D92" s="170" t="s">
        <v>442</v>
      </c>
      <c r="E92" s="57"/>
      <c r="F92" s="143"/>
      <c r="G92" s="171" t="e">
        <f>SUM(G91+VLOOKUP(E91,'[3]변수 타입'!$B$5:$E$14,3,FALSE))</f>
        <v>#N/A</v>
      </c>
      <c r="H92" s="6"/>
      <c r="I92" s="62" t="e">
        <f>VLOOKUP(E92,'[3]변수 타입'!$B$5:$E$14,2,FALSE)</f>
        <v>#N/A</v>
      </c>
      <c r="J92" s="172"/>
      <c r="K92" s="141"/>
    </row>
    <row r="93" spans="2:11" ht="15.95" customHeight="1">
      <c r="B93" s="29">
        <v>85</v>
      </c>
      <c r="C93" s="169" t="s">
        <v>373</v>
      </c>
      <c r="D93" s="170" t="s">
        <v>442</v>
      </c>
      <c r="E93" s="57"/>
      <c r="F93" s="143"/>
      <c r="G93" s="171" t="e">
        <f>SUM(G92+VLOOKUP(E92,'[3]변수 타입'!$B$5:$E$14,3,FALSE))</f>
        <v>#N/A</v>
      </c>
      <c r="H93" s="6"/>
      <c r="I93" s="62" t="e">
        <f>VLOOKUP(E93,'[3]변수 타입'!$B$5:$E$14,2,FALSE)</f>
        <v>#N/A</v>
      </c>
      <c r="J93" s="172"/>
      <c r="K93" s="141"/>
    </row>
    <row r="94" spans="2:11" ht="15.95" customHeight="1">
      <c r="B94" s="29">
        <v>86</v>
      </c>
      <c r="C94" s="169" t="s">
        <v>373</v>
      </c>
      <c r="D94" s="170" t="s">
        <v>442</v>
      </c>
      <c r="E94" s="57"/>
      <c r="F94" s="143"/>
      <c r="G94" s="171" t="e">
        <f>SUM(G93+VLOOKUP(E93,'[3]변수 타입'!$B$5:$E$14,3,FALSE))</f>
        <v>#N/A</v>
      </c>
      <c r="H94" s="6"/>
      <c r="I94" s="62" t="e">
        <f>VLOOKUP(E94,'[3]변수 타입'!$B$5:$E$14,2,FALSE)</f>
        <v>#N/A</v>
      </c>
      <c r="J94" s="172"/>
      <c r="K94" s="141"/>
    </row>
    <row r="95" spans="2:11" ht="15.95" customHeight="1">
      <c r="B95" s="29">
        <v>87</v>
      </c>
      <c r="C95" s="169" t="s">
        <v>373</v>
      </c>
      <c r="D95" s="170" t="s">
        <v>442</v>
      </c>
      <c r="E95" s="57"/>
      <c r="F95" s="143"/>
      <c r="G95" s="171" t="e">
        <f>SUM(G94+VLOOKUP(E94,'[3]변수 타입'!$B$5:$E$14,3,FALSE))</f>
        <v>#N/A</v>
      </c>
      <c r="H95" s="6"/>
      <c r="I95" s="62" t="e">
        <f>VLOOKUP(E95,'[3]변수 타입'!$B$5:$E$14,2,FALSE)</f>
        <v>#N/A</v>
      </c>
      <c r="J95" s="172"/>
      <c r="K95" s="141"/>
    </row>
    <row r="96" spans="2:11" ht="15.95" customHeight="1">
      <c r="B96" s="29">
        <v>88</v>
      </c>
      <c r="C96" s="169" t="s">
        <v>373</v>
      </c>
      <c r="D96" s="170" t="s">
        <v>442</v>
      </c>
      <c r="E96" s="57"/>
      <c r="F96" s="143"/>
      <c r="G96" s="171" t="e">
        <f>SUM(G95+VLOOKUP(E95,'[3]변수 타입'!$B$5:$E$14,3,FALSE))</f>
        <v>#N/A</v>
      </c>
      <c r="H96" s="6"/>
      <c r="I96" s="62" t="e">
        <f>VLOOKUP(E96,'[3]변수 타입'!$B$5:$E$14,2,FALSE)</f>
        <v>#N/A</v>
      </c>
      <c r="J96" s="172"/>
      <c r="K96" s="141"/>
    </row>
    <row r="97" spans="2:11" ht="15.95" customHeight="1">
      <c r="B97" s="29">
        <v>89</v>
      </c>
      <c r="C97" s="169" t="s">
        <v>373</v>
      </c>
      <c r="D97" s="170" t="s">
        <v>442</v>
      </c>
      <c r="E97" s="57"/>
      <c r="F97" s="143"/>
      <c r="G97" s="171" t="e">
        <f>SUM(G96+VLOOKUP(E96,'[3]변수 타입'!$B$5:$E$14,3,FALSE))</f>
        <v>#N/A</v>
      </c>
      <c r="H97" s="6"/>
      <c r="I97" s="62" t="e">
        <f>VLOOKUP(E97,'[3]변수 타입'!$B$5:$E$14,2,FALSE)</f>
        <v>#N/A</v>
      </c>
      <c r="J97" s="172"/>
      <c r="K97" s="141"/>
    </row>
    <row r="98" spans="2:11" ht="15.95" customHeight="1">
      <c r="B98" s="29">
        <v>90</v>
      </c>
      <c r="C98" s="169" t="s">
        <v>373</v>
      </c>
      <c r="D98" s="170" t="s">
        <v>442</v>
      </c>
      <c r="E98" s="57"/>
      <c r="F98" s="143"/>
      <c r="G98" s="171" t="e">
        <f>SUM(G97+VLOOKUP(E97,'[3]변수 타입'!$B$5:$E$14,3,FALSE))</f>
        <v>#N/A</v>
      </c>
      <c r="H98" s="6"/>
      <c r="I98" s="62" t="e">
        <f>VLOOKUP(E98,'[3]변수 타입'!$B$5:$E$14,2,FALSE)</f>
        <v>#N/A</v>
      </c>
      <c r="J98" s="172"/>
      <c r="K98" s="141"/>
    </row>
    <row r="99" spans="2:11" ht="15.95" customHeight="1">
      <c r="B99" s="29">
        <v>91</v>
      </c>
      <c r="C99" s="169" t="s">
        <v>373</v>
      </c>
      <c r="D99" s="170" t="s">
        <v>442</v>
      </c>
      <c r="E99" s="57"/>
      <c r="F99" s="143"/>
      <c r="G99" s="171" t="e">
        <f>SUM(G98+VLOOKUP(E98,'[3]변수 타입'!$B$5:$E$14,3,FALSE))</f>
        <v>#N/A</v>
      </c>
      <c r="H99" s="6"/>
      <c r="I99" s="62" t="e">
        <f>VLOOKUP(E99,'[3]변수 타입'!$B$5:$E$14,2,FALSE)</f>
        <v>#N/A</v>
      </c>
      <c r="J99" s="172"/>
      <c r="K99" s="141"/>
    </row>
    <row r="100" spans="2:11" ht="15.95" customHeight="1">
      <c r="B100" s="29">
        <v>92</v>
      </c>
      <c r="C100" s="169" t="s">
        <v>373</v>
      </c>
      <c r="D100" s="170" t="s">
        <v>442</v>
      </c>
      <c r="E100" s="57"/>
      <c r="F100" s="143"/>
      <c r="G100" s="171" t="e">
        <f>SUM(G99+VLOOKUP(E99,'[3]변수 타입'!$B$5:$E$14,3,FALSE))</f>
        <v>#N/A</v>
      </c>
      <c r="H100" s="6"/>
      <c r="I100" s="62" t="e">
        <f>VLOOKUP(E100,'[3]변수 타입'!$B$5:$E$14,2,FALSE)</f>
        <v>#N/A</v>
      </c>
      <c r="J100" s="172"/>
      <c r="K100" s="141"/>
    </row>
    <row r="101" spans="2:11" ht="15.95" customHeight="1">
      <c r="B101" s="29">
        <v>93</v>
      </c>
      <c r="C101" s="169" t="s">
        <v>373</v>
      </c>
      <c r="D101" s="170" t="s">
        <v>442</v>
      </c>
      <c r="E101" s="57"/>
      <c r="F101" s="143"/>
      <c r="G101" s="171" t="e">
        <f>SUM(G100+VLOOKUP(E100,'[3]변수 타입'!$B$5:$E$14,3,FALSE))</f>
        <v>#N/A</v>
      </c>
      <c r="H101" s="6"/>
      <c r="I101" s="62" t="e">
        <f>VLOOKUP(E101,'[3]변수 타입'!$B$5:$E$14,2,FALSE)</f>
        <v>#N/A</v>
      </c>
      <c r="J101" s="172"/>
      <c r="K101" s="141"/>
    </row>
    <row r="102" spans="2:11" ht="15.95" customHeight="1">
      <c r="B102" s="29">
        <v>94</v>
      </c>
      <c r="C102" s="169" t="s">
        <v>373</v>
      </c>
      <c r="D102" s="170" t="s">
        <v>442</v>
      </c>
      <c r="E102" s="57"/>
      <c r="F102" s="143"/>
      <c r="G102" s="171" t="e">
        <f>SUM(G101+VLOOKUP(E101,'[3]변수 타입'!$B$5:$E$14,3,FALSE))</f>
        <v>#N/A</v>
      </c>
      <c r="H102" s="6"/>
      <c r="I102" s="62" t="e">
        <f>VLOOKUP(E102,'[3]변수 타입'!$B$5:$E$14,2,FALSE)</f>
        <v>#N/A</v>
      </c>
      <c r="J102" s="172"/>
      <c r="K102" s="141"/>
    </row>
    <row r="103" spans="2:11" ht="15.95" customHeight="1">
      <c r="B103" s="29">
        <v>95</v>
      </c>
      <c r="C103" s="169" t="s">
        <v>373</v>
      </c>
      <c r="D103" s="170" t="s">
        <v>442</v>
      </c>
      <c r="E103" s="57"/>
      <c r="F103" s="143"/>
      <c r="G103" s="171" t="e">
        <f>SUM(G102+VLOOKUP(E102,'[3]변수 타입'!$B$5:$E$14,3,FALSE))</f>
        <v>#N/A</v>
      </c>
      <c r="H103" s="6"/>
      <c r="I103" s="62" t="e">
        <f>VLOOKUP(E103,'[3]변수 타입'!$B$5:$E$14,2,FALSE)</f>
        <v>#N/A</v>
      </c>
      <c r="J103" s="172"/>
      <c r="K103" s="141"/>
    </row>
    <row r="104" spans="2:11" ht="15.95" customHeight="1">
      <c r="B104" s="29">
        <v>96</v>
      </c>
      <c r="C104" s="169" t="s">
        <v>373</v>
      </c>
      <c r="D104" s="170" t="s">
        <v>442</v>
      </c>
      <c r="E104" s="57"/>
      <c r="F104" s="143"/>
      <c r="G104" s="171" t="e">
        <f>SUM(G103+VLOOKUP(E103,'[3]변수 타입'!$B$5:$E$14,3,FALSE))</f>
        <v>#N/A</v>
      </c>
      <c r="H104" s="6"/>
      <c r="I104" s="62" t="e">
        <f>VLOOKUP(E104,'[3]변수 타입'!$B$5:$E$14,2,FALSE)</f>
        <v>#N/A</v>
      </c>
      <c r="J104" s="172"/>
      <c r="K104" s="141"/>
    </row>
    <row r="105" spans="2:11" ht="15.95" customHeight="1">
      <c r="B105" s="29">
        <v>97</v>
      </c>
      <c r="C105" s="169" t="s">
        <v>373</v>
      </c>
      <c r="D105" s="170" t="s">
        <v>442</v>
      </c>
      <c r="E105" s="57"/>
      <c r="F105" s="143"/>
      <c r="G105" s="171" t="e">
        <f>SUM(G104+VLOOKUP(E104,'[3]변수 타입'!$B$5:$E$14,3,FALSE))</f>
        <v>#N/A</v>
      </c>
      <c r="H105" s="6"/>
      <c r="I105" s="62" t="e">
        <f>VLOOKUP(E105,'[3]변수 타입'!$B$5:$E$14,2,FALSE)</f>
        <v>#N/A</v>
      </c>
      <c r="J105" s="172"/>
      <c r="K105" s="141"/>
    </row>
    <row r="106" spans="2:11" ht="15.95" customHeight="1">
      <c r="B106" s="29">
        <v>98</v>
      </c>
      <c r="C106" s="169" t="s">
        <v>373</v>
      </c>
      <c r="D106" s="170" t="s">
        <v>442</v>
      </c>
      <c r="E106" s="57"/>
      <c r="F106" s="143"/>
      <c r="G106" s="171" t="e">
        <f>SUM(G105+VLOOKUP(E105,'[3]변수 타입'!$B$5:$E$14,3,FALSE))</f>
        <v>#N/A</v>
      </c>
      <c r="H106" s="6"/>
      <c r="I106" s="62" t="e">
        <f>VLOOKUP(E106,'[3]변수 타입'!$B$5:$E$14,2,FALSE)</f>
        <v>#N/A</v>
      </c>
      <c r="J106" s="172"/>
      <c r="K106" s="141"/>
    </row>
    <row r="107" spans="2:11" ht="15.95" customHeight="1">
      <c r="B107" s="29">
        <v>99</v>
      </c>
      <c r="C107" s="169" t="s">
        <v>373</v>
      </c>
      <c r="D107" s="170" t="s">
        <v>442</v>
      </c>
      <c r="E107" s="57"/>
      <c r="F107" s="143"/>
      <c r="G107" s="171" t="e">
        <f>SUM(G106+VLOOKUP(E106,'[3]변수 타입'!$B$5:$E$14,3,FALSE))</f>
        <v>#N/A</v>
      </c>
      <c r="H107" s="6"/>
      <c r="I107" s="62" t="e">
        <f>VLOOKUP(E107,'[3]변수 타입'!$B$5:$E$14,2,FALSE)</f>
        <v>#N/A</v>
      </c>
      <c r="J107" s="172"/>
      <c r="K107" s="141"/>
    </row>
    <row r="108" spans="2:11" ht="15.95" customHeight="1">
      <c r="B108" s="29">
        <v>100</v>
      </c>
      <c r="C108" s="169" t="s">
        <v>373</v>
      </c>
      <c r="D108" s="170" t="s">
        <v>442</v>
      </c>
      <c r="E108" s="57"/>
      <c r="F108" s="143"/>
      <c r="G108" s="171" t="e">
        <f>SUM(G107+VLOOKUP(E107,'[3]변수 타입'!$B$5:$E$14,3,FALSE))</f>
        <v>#N/A</v>
      </c>
      <c r="H108" s="6"/>
      <c r="I108" s="62" t="e">
        <f>VLOOKUP(E108,'[3]변수 타입'!$B$5:$E$14,2,FALSE)</f>
        <v>#N/A</v>
      </c>
      <c r="J108" s="172"/>
      <c r="K108" s="141"/>
    </row>
    <row r="109" spans="2:11" ht="15.95" customHeight="1">
      <c r="B109" s="29">
        <v>101</v>
      </c>
      <c r="C109" s="169" t="s">
        <v>373</v>
      </c>
      <c r="D109" s="170" t="s">
        <v>442</v>
      </c>
      <c r="E109" s="57"/>
      <c r="F109" s="143"/>
      <c r="G109" s="171" t="e">
        <f>SUM(G108+VLOOKUP(E108,'[3]변수 타입'!$B$5:$E$14,3,FALSE))</f>
        <v>#N/A</v>
      </c>
      <c r="H109" s="6"/>
      <c r="I109" s="62" t="e">
        <f>VLOOKUP(E109,'[3]변수 타입'!$B$5:$E$14,2,FALSE)</f>
        <v>#N/A</v>
      </c>
      <c r="J109" s="172"/>
      <c r="K109" s="141"/>
    </row>
    <row r="110" spans="2:11" ht="15.95" customHeight="1">
      <c r="B110" s="29">
        <v>102</v>
      </c>
      <c r="C110" s="169" t="s">
        <v>373</v>
      </c>
      <c r="D110" s="170" t="s">
        <v>442</v>
      </c>
      <c r="E110" s="115"/>
      <c r="F110" s="143"/>
      <c r="G110" s="171" t="e">
        <f>SUM(G109+VLOOKUP(E109,'[3]변수 타입'!$B$5:$E$14,3,FALSE))</f>
        <v>#N/A</v>
      </c>
      <c r="H110" s="188"/>
      <c r="I110" s="62" t="e">
        <f>VLOOKUP(E110,'[3]변수 타입'!$B$5:$E$14,2,FALSE)</f>
        <v>#N/A</v>
      </c>
      <c r="J110" s="193"/>
      <c r="K110" s="194"/>
    </row>
    <row r="111" spans="2:11" ht="15.95" customHeight="1">
      <c r="B111" s="29">
        <v>103</v>
      </c>
      <c r="C111" s="169" t="s">
        <v>373</v>
      </c>
      <c r="D111" s="170" t="s">
        <v>442</v>
      </c>
      <c r="E111" s="115"/>
      <c r="F111" s="143"/>
      <c r="G111" s="171" t="e">
        <f>SUM(G110+VLOOKUP(E110,'[3]변수 타입'!$B$5:$E$14,3,FALSE))</f>
        <v>#N/A</v>
      </c>
      <c r="H111" s="188"/>
      <c r="I111" s="62" t="e">
        <f>VLOOKUP(E111,'[3]변수 타입'!$B$5:$E$14,2,FALSE)</f>
        <v>#N/A</v>
      </c>
      <c r="J111" s="193"/>
      <c r="K111" s="194"/>
    </row>
    <row r="112" spans="2:11" ht="15.95" customHeight="1">
      <c r="B112" s="29">
        <v>104</v>
      </c>
      <c r="C112" s="169" t="s">
        <v>373</v>
      </c>
      <c r="D112" s="170" t="s">
        <v>442</v>
      </c>
      <c r="E112" s="115"/>
      <c r="F112" s="143"/>
      <c r="G112" s="171" t="e">
        <f>SUM(G111+VLOOKUP(E111,'[3]변수 타입'!$B$5:$E$14,3,FALSE))</f>
        <v>#N/A</v>
      </c>
      <c r="H112" s="188"/>
      <c r="I112" s="62" t="e">
        <f>VLOOKUP(E112,'[3]변수 타입'!$B$5:$E$14,2,FALSE)</f>
        <v>#N/A</v>
      </c>
      <c r="J112" s="193"/>
      <c r="K112" s="194"/>
    </row>
    <row r="113" spans="2:11" ht="15.95" customHeight="1">
      <c r="B113" s="29">
        <v>105</v>
      </c>
      <c r="C113" s="169" t="s">
        <v>373</v>
      </c>
      <c r="D113" s="170" t="s">
        <v>442</v>
      </c>
      <c r="E113" s="115"/>
      <c r="F113" s="143"/>
      <c r="G113" s="171" t="e">
        <f>SUM(G112+VLOOKUP(E112,'[3]변수 타입'!$B$5:$E$14,3,FALSE))</f>
        <v>#N/A</v>
      </c>
      <c r="H113" s="188"/>
      <c r="I113" s="62" t="e">
        <f>VLOOKUP(E113,'[3]변수 타입'!$B$5:$E$14,2,FALSE)</f>
        <v>#N/A</v>
      </c>
      <c r="J113" s="193"/>
      <c r="K113" s="194"/>
    </row>
    <row r="114" spans="2:11" ht="15.95" customHeight="1">
      <c r="B114" s="29">
        <v>106</v>
      </c>
      <c r="C114" s="169" t="s">
        <v>373</v>
      </c>
      <c r="D114" s="170" t="s">
        <v>442</v>
      </c>
      <c r="E114" s="57"/>
      <c r="F114" s="143"/>
      <c r="G114" s="171" t="e">
        <f>SUM(G113+VLOOKUP(E113,'[3]변수 타입'!$B$5:$E$14,3,FALSE))</f>
        <v>#N/A</v>
      </c>
      <c r="H114" s="188"/>
      <c r="I114" s="62" t="e">
        <f>VLOOKUP(E114,'[3]변수 타입'!$B$5:$E$14,2,FALSE)</f>
        <v>#N/A</v>
      </c>
      <c r="J114" s="193"/>
      <c r="K114" s="141"/>
    </row>
    <row r="115" spans="2:11" ht="15.95" customHeight="1">
      <c r="B115" s="29">
        <v>107</v>
      </c>
      <c r="C115" s="169" t="s">
        <v>373</v>
      </c>
      <c r="D115" s="170" t="s">
        <v>442</v>
      </c>
      <c r="E115" s="57"/>
      <c r="F115" s="143"/>
      <c r="G115" s="171" t="e">
        <f>SUM(G114+VLOOKUP(E114,'[3]변수 타입'!$B$5:$E$14,3,FALSE))</f>
        <v>#N/A</v>
      </c>
      <c r="H115" s="188"/>
      <c r="I115" s="62" t="e">
        <f>VLOOKUP(E115,'[3]변수 타입'!$B$5:$E$14,2,FALSE)</f>
        <v>#N/A</v>
      </c>
      <c r="J115" s="193"/>
      <c r="K115" s="141"/>
    </row>
    <row r="116" spans="2:11" ht="15.95" customHeight="1">
      <c r="B116" s="29">
        <v>108</v>
      </c>
      <c r="C116" s="169" t="s">
        <v>373</v>
      </c>
      <c r="D116" s="170" t="s">
        <v>442</v>
      </c>
      <c r="E116" s="57"/>
      <c r="F116" s="143"/>
      <c r="G116" s="171" t="e">
        <f>SUM(G115+VLOOKUP(E115,'[3]변수 타입'!$B$5:$E$14,3,FALSE))</f>
        <v>#N/A</v>
      </c>
      <c r="H116" s="188"/>
      <c r="I116" s="62" t="e">
        <f>VLOOKUP(E116,'[3]변수 타입'!$B$5:$E$14,2,FALSE)</f>
        <v>#N/A</v>
      </c>
      <c r="J116" s="193"/>
      <c r="K116" s="141"/>
    </row>
    <row r="117" spans="2:11" ht="15.95" customHeight="1">
      <c r="B117" s="29">
        <v>109</v>
      </c>
      <c r="C117" s="169" t="s">
        <v>373</v>
      </c>
      <c r="D117" s="170" t="s">
        <v>442</v>
      </c>
      <c r="E117" s="57"/>
      <c r="F117" s="143"/>
      <c r="G117" s="171" t="e">
        <f>SUM(G116+VLOOKUP(E116,'[3]변수 타입'!$B$5:$E$14,3,FALSE))</f>
        <v>#N/A</v>
      </c>
      <c r="H117" s="188"/>
      <c r="I117" s="62" t="e">
        <f>VLOOKUP(E117,'[3]변수 타입'!$B$5:$E$14,2,FALSE)</f>
        <v>#N/A</v>
      </c>
      <c r="J117" s="193"/>
      <c r="K117" s="141"/>
    </row>
    <row r="118" spans="2:11" ht="15.95" customHeight="1">
      <c r="B118" s="29">
        <v>110</v>
      </c>
      <c r="C118" s="169" t="s">
        <v>373</v>
      </c>
      <c r="D118" s="170" t="s">
        <v>442</v>
      </c>
      <c r="E118" s="57"/>
      <c r="F118" s="143"/>
      <c r="G118" s="171" t="e">
        <f>SUM(G117+VLOOKUP(E117,'[3]변수 타입'!$B$5:$E$14,3,FALSE))</f>
        <v>#N/A</v>
      </c>
      <c r="H118" s="188"/>
      <c r="I118" s="62" t="e">
        <f>VLOOKUP(E118,'[3]변수 타입'!$B$5:$E$14,2,FALSE)</f>
        <v>#N/A</v>
      </c>
      <c r="J118" s="193"/>
      <c r="K118" s="141"/>
    </row>
    <row r="119" spans="2:11" ht="15.95" customHeight="1">
      <c r="B119" s="29">
        <v>111</v>
      </c>
      <c r="C119" s="169" t="s">
        <v>373</v>
      </c>
      <c r="D119" s="170" t="s">
        <v>442</v>
      </c>
      <c r="E119" s="57"/>
      <c r="F119" s="143"/>
      <c r="G119" s="171" t="e">
        <f>SUM(G118+VLOOKUP(E118,'[3]변수 타입'!$B$5:$E$14,3,FALSE))</f>
        <v>#N/A</v>
      </c>
      <c r="H119" s="188"/>
      <c r="I119" s="62" t="e">
        <f>VLOOKUP(E119,'[3]변수 타입'!$B$5:$E$14,2,FALSE)</f>
        <v>#N/A</v>
      </c>
      <c r="J119" s="193"/>
      <c r="K119" s="141"/>
    </row>
    <row r="120" spans="2:11" ht="15.95" customHeight="1">
      <c r="B120" s="29">
        <v>112</v>
      </c>
      <c r="C120" s="169" t="s">
        <v>373</v>
      </c>
      <c r="D120" s="170" t="s">
        <v>442</v>
      </c>
      <c r="E120" s="57"/>
      <c r="F120" s="143"/>
      <c r="G120" s="171" t="e">
        <f>SUM(G119+VLOOKUP(E119,'[3]변수 타입'!$B$5:$E$14,3,FALSE))</f>
        <v>#N/A</v>
      </c>
      <c r="H120" s="188"/>
      <c r="I120" s="62" t="e">
        <f>VLOOKUP(E120,'[3]변수 타입'!$B$5:$E$14,2,FALSE)</f>
        <v>#N/A</v>
      </c>
      <c r="J120" s="193"/>
      <c r="K120" s="141"/>
    </row>
    <row r="121" spans="2:11" ht="15.95" customHeight="1">
      <c r="B121" s="29">
        <v>113</v>
      </c>
      <c r="C121" s="169" t="s">
        <v>373</v>
      </c>
      <c r="D121" s="170" t="s">
        <v>442</v>
      </c>
      <c r="E121" s="57"/>
      <c r="F121" s="143"/>
      <c r="G121" s="171" t="e">
        <f>SUM(G120+VLOOKUP(E120,'[3]변수 타입'!$B$5:$E$14,3,FALSE))</f>
        <v>#N/A</v>
      </c>
      <c r="H121" s="188"/>
      <c r="I121" s="62" t="e">
        <f>VLOOKUP(E121,'[3]변수 타입'!$B$5:$E$14,2,FALSE)</f>
        <v>#N/A</v>
      </c>
      <c r="J121" s="193"/>
      <c r="K121" s="141"/>
    </row>
    <row r="122" spans="2:11" ht="15.95" customHeight="1">
      <c r="B122" s="29">
        <v>114</v>
      </c>
      <c r="C122" s="169" t="s">
        <v>373</v>
      </c>
      <c r="D122" s="170" t="s">
        <v>442</v>
      </c>
      <c r="E122" s="57"/>
      <c r="F122" s="143"/>
      <c r="G122" s="171" t="e">
        <f>SUM(G121+VLOOKUP(E121,'[3]변수 타입'!$B$5:$E$14,3,FALSE))</f>
        <v>#N/A</v>
      </c>
      <c r="H122" s="188"/>
      <c r="I122" s="62" t="e">
        <f>VLOOKUP(E122,'[3]변수 타입'!$B$5:$E$14,2,FALSE)</f>
        <v>#N/A</v>
      </c>
      <c r="J122" s="193"/>
      <c r="K122" s="173"/>
    </row>
    <row r="123" spans="2:11" ht="15.95" customHeight="1">
      <c r="B123" s="29">
        <v>115</v>
      </c>
      <c r="C123" s="169" t="s">
        <v>373</v>
      </c>
      <c r="D123" s="170" t="s">
        <v>442</v>
      </c>
      <c r="E123" s="57"/>
      <c r="F123" s="143"/>
      <c r="G123" s="171" t="e">
        <f>SUM(G122+VLOOKUP(E122,'[3]변수 타입'!$B$5:$E$14,3,FALSE))</f>
        <v>#N/A</v>
      </c>
      <c r="H123" s="188" t="s">
        <v>452</v>
      </c>
      <c r="I123" s="62" t="e">
        <f>VLOOKUP(E123,'[3]변수 타입'!$B$5:$E$14,2,FALSE)</f>
        <v>#N/A</v>
      </c>
      <c r="J123" s="193"/>
      <c r="K123" s="173"/>
    </row>
    <row r="124" spans="2:11" ht="15.95" customHeight="1">
      <c r="B124" s="29">
        <v>116</v>
      </c>
      <c r="C124" s="169" t="s">
        <v>373</v>
      </c>
      <c r="D124" s="170" t="s">
        <v>442</v>
      </c>
      <c r="E124" s="57"/>
      <c r="F124" s="143"/>
      <c r="G124" s="171" t="e">
        <f>SUM(G123+VLOOKUP(E123,'[3]변수 타입'!$B$5:$E$14,3,FALSE))</f>
        <v>#N/A</v>
      </c>
      <c r="H124" s="188" t="s">
        <v>452</v>
      </c>
      <c r="I124" s="62" t="e">
        <f>VLOOKUP(E124,'[3]변수 타입'!$B$5:$E$14,2,FALSE)</f>
        <v>#N/A</v>
      </c>
      <c r="J124" s="193"/>
      <c r="K124" s="173"/>
    </row>
    <row r="125" spans="2:11" ht="15.95" customHeight="1">
      <c r="B125" s="29">
        <v>117</v>
      </c>
      <c r="C125" s="169" t="s">
        <v>373</v>
      </c>
      <c r="D125" s="170" t="s">
        <v>442</v>
      </c>
      <c r="E125" s="57"/>
      <c r="F125" s="143"/>
      <c r="G125" s="171" t="e">
        <f>SUM(G124+VLOOKUP(E124,'[3]변수 타입'!$B$5:$E$14,3,FALSE))</f>
        <v>#N/A</v>
      </c>
      <c r="H125" s="188" t="s">
        <v>452</v>
      </c>
      <c r="I125" s="62" t="e">
        <f>VLOOKUP(E125,'[3]변수 타입'!$B$5:$E$14,2,FALSE)</f>
        <v>#N/A</v>
      </c>
      <c r="J125" s="193"/>
      <c r="K125" s="173"/>
    </row>
    <row r="126" spans="2:11" ht="15.95" customHeight="1">
      <c r="B126" s="29">
        <v>118</v>
      </c>
      <c r="C126" s="169" t="s">
        <v>373</v>
      </c>
      <c r="D126" s="170" t="s">
        <v>442</v>
      </c>
      <c r="E126" s="57"/>
      <c r="F126" s="143"/>
      <c r="G126" s="195" t="e">
        <f>SUM(G125+VLOOKUP(E125,'[3]변수 타입'!$B$5:$E$14,3,FALSE))</f>
        <v>#N/A</v>
      </c>
      <c r="H126" s="188" t="s">
        <v>452</v>
      </c>
      <c r="I126" s="115" t="e">
        <f>VLOOKUP(E126,'[3]변수 타입'!$B$5:$E$14,2,FALSE)</f>
        <v>#N/A</v>
      </c>
      <c r="J126" s="193"/>
      <c r="K126" s="173"/>
    </row>
    <row r="127" spans="2:11" ht="15.95" customHeight="1">
      <c r="B127" s="29">
        <v>119</v>
      </c>
      <c r="C127" s="169" t="s">
        <v>373</v>
      </c>
      <c r="D127" s="170" t="s">
        <v>442</v>
      </c>
      <c r="E127" s="57"/>
      <c r="F127" s="143"/>
      <c r="G127" s="195" t="e">
        <f>SUM(G126+VLOOKUP(E126,'[3]변수 타입'!$B$5:$E$14,3,FALSE))</f>
        <v>#N/A</v>
      </c>
      <c r="H127" s="188" t="s">
        <v>452</v>
      </c>
      <c r="I127" s="115" t="e">
        <f>VLOOKUP(E127,'[3]변수 타입'!$B$5:$E$14,2,FALSE)</f>
        <v>#N/A</v>
      </c>
      <c r="J127" s="193"/>
      <c r="K127" s="173"/>
    </row>
    <row r="128" spans="2:11" ht="15.95" customHeight="1">
      <c r="B128" s="29">
        <v>120</v>
      </c>
      <c r="C128" s="169" t="s">
        <v>373</v>
      </c>
      <c r="D128" s="170" t="s">
        <v>442</v>
      </c>
      <c r="E128" s="57"/>
      <c r="F128" s="143"/>
      <c r="G128" s="195" t="e">
        <f>SUM(G127+VLOOKUP(E127,'[3]변수 타입'!$B$5:$E$14,3,FALSE))</f>
        <v>#N/A</v>
      </c>
      <c r="H128" s="188" t="s">
        <v>452</v>
      </c>
      <c r="I128" s="115" t="e">
        <f>VLOOKUP(E128,'[3]변수 타입'!$B$5:$E$14,2,FALSE)</f>
        <v>#N/A</v>
      </c>
      <c r="J128" s="193"/>
      <c r="K128" s="173"/>
    </row>
  </sheetData>
  <mergeCells count="2">
    <mergeCell ref="D8:E8"/>
    <mergeCell ref="B2:H5"/>
  </mergeCells>
  <phoneticPr fontId="1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'C:\Users\121027\Desktop\[Siemens Address Map_NG마킹확인비전.xlsx]변수 타입'!#REF!</xm:f>
          </x14:formula1>
          <xm:sqref>E9:E128</xm:sqref>
        </x14:dataValidation>
        <x14:dataValidation type="list" allowBlank="1" showInputMessage="1" showErrorMessage="1">
          <x14:formula1>
            <xm:f>'C:\Users\121027\Desktop\[Siemens Address Map_NG마킹확인비전.xlsx]변수 타입'!#REF!</xm:f>
          </x14:formula1>
          <xm:sqref>D9:D128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K128"/>
  <sheetViews>
    <sheetView workbookViewId="0">
      <pane ySplit="7" topLeftCell="A8" activePane="bottomLeft" state="frozen"/>
      <selection pane="bottomLeft" activeCell="B2" sqref="B2:H5"/>
    </sheetView>
  </sheetViews>
  <sheetFormatPr defaultColWidth="9" defaultRowHeight="15.95" customHeight="1"/>
  <cols>
    <col min="1" max="2" width="5.625" style="150" customWidth="1"/>
    <col min="3" max="3" width="13.625" style="150" customWidth="1"/>
    <col min="4" max="4" width="8.625" style="150" customWidth="1"/>
    <col min="5" max="6" width="10.625" style="196" customWidth="1"/>
    <col min="7" max="7" width="7.625" style="150" customWidth="1"/>
    <col min="8" max="8" width="40.625" style="150" customWidth="1"/>
    <col min="9" max="9" width="10.625" style="196" customWidth="1"/>
    <col min="10" max="10" width="50.625" style="150" customWidth="1"/>
    <col min="11" max="11" width="15.625" style="150" customWidth="1"/>
    <col min="12" max="16384" width="9" style="150"/>
  </cols>
  <sheetData>
    <row r="1" spans="1:11" s="149" customFormat="1" ht="15.95" customHeight="1">
      <c r="A1" s="146"/>
      <c r="B1" s="146"/>
      <c r="E1" s="198"/>
      <c r="F1" s="198"/>
      <c r="I1" s="198"/>
    </row>
    <row r="2" spans="1:11" s="149" customFormat="1" ht="15.95" customHeight="1">
      <c r="A2" s="146"/>
      <c r="B2" s="462" t="s">
        <v>555</v>
      </c>
      <c r="C2" s="462"/>
      <c r="D2" s="462"/>
      <c r="E2" s="462"/>
      <c r="F2" s="462"/>
      <c r="G2" s="462"/>
      <c r="H2" s="456"/>
      <c r="I2" s="46" t="s">
        <v>502</v>
      </c>
      <c r="J2" s="134" t="s">
        <v>504</v>
      </c>
    </row>
    <row r="3" spans="1:11" ht="15.95" customHeight="1">
      <c r="B3" s="462"/>
      <c r="C3" s="462"/>
      <c r="D3" s="462"/>
      <c r="E3" s="462"/>
      <c r="F3" s="462"/>
      <c r="G3" s="462"/>
      <c r="H3" s="456"/>
      <c r="I3" s="46" t="s">
        <v>289</v>
      </c>
      <c r="J3" s="47"/>
    </row>
    <row r="4" spans="1:11" ht="15.95" customHeight="1">
      <c r="B4" s="462"/>
      <c r="C4" s="462"/>
      <c r="D4" s="462"/>
      <c r="E4" s="462"/>
      <c r="F4" s="462"/>
      <c r="G4" s="462"/>
      <c r="H4" s="456"/>
      <c r="I4" s="46" t="s">
        <v>290</v>
      </c>
      <c r="J4" s="47"/>
    </row>
    <row r="5" spans="1:11" ht="15.95" customHeight="1">
      <c r="B5" s="462"/>
      <c r="C5" s="462"/>
      <c r="D5" s="462"/>
      <c r="E5" s="462"/>
      <c r="F5" s="462"/>
      <c r="G5" s="462"/>
      <c r="H5" s="456"/>
      <c r="I5" s="46" t="s">
        <v>412</v>
      </c>
      <c r="J5" s="47"/>
    </row>
    <row r="6" spans="1:11" s="14" customFormat="1" ht="15.95" customHeight="1" thickBot="1">
      <c r="B6" s="15"/>
      <c r="E6" s="17"/>
      <c r="F6" s="17"/>
      <c r="I6" s="17"/>
    </row>
    <row r="7" spans="1:11" s="142" customFormat="1" ht="32.1" customHeight="1" thickBot="1">
      <c r="A7" s="74"/>
      <c r="B7" s="52" t="s">
        <v>388</v>
      </c>
      <c r="C7" s="52" t="s">
        <v>352</v>
      </c>
      <c r="D7" s="53" t="s">
        <v>351</v>
      </c>
      <c r="E7" s="54" t="s">
        <v>378</v>
      </c>
      <c r="F7" s="54" t="s">
        <v>552</v>
      </c>
      <c r="G7" s="54" t="s">
        <v>380</v>
      </c>
      <c r="H7" s="54" t="s">
        <v>382</v>
      </c>
      <c r="I7" s="54" t="s">
        <v>376</v>
      </c>
      <c r="J7" s="55" t="s">
        <v>384</v>
      </c>
      <c r="K7" s="89" t="s">
        <v>91</v>
      </c>
    </row>
    <row r="8" spans="1:11" ht="15.95" customHeight="1" thickTop="1" thickBot="1">
      <c r="B8" s="151"/>
      <c r="C8" s="151"/>
      <c r="D8" s="460" t="s">
        <v>408</v>
      </c>
      <c r="E8" s="460"/>
      <c r="F8" s="152">
        <v>0</v>
      </c>
      <c r="G8" s="153">
        <v>0</v>
      </c>
      <c r="H8" s="154"/>
      <c r="I8" s="155"/>
      <c r="J8" s="154"/>
      <c r="K8" s="156"/>
    </row>
    <row r="9" spans="1:11" ht="15.95" customHeight="1">
      <c r="B9" s="29">
        <v>1</v>
      </c>
      <c r="C9" s="169" t="s">
        <v>373</v>
      </c>
      <c r="D9" s="170" t="s">
        <v>368</v>
      </c>
      <c r="E9" s="58"/>
      <c r="F9" s="145">
        <f>F8</f>
        <v>0</v>
      </c>
      <c r="G9" s="31">
        <f>G8</f>
        <v>0</v>
      </c>
      <c r="H9" s="188" t="s">
        <v>514</v>
      </c>
      <c r="I9" s="62" t="e">
        <f>VLOOKUP(E9,'[3]변수 타입'!$B$5:$E$14,2,FALSE)</f>
        <v>#N/A</v>
      </c>
      <c r="J9" s="214"/>
      <c r="K9" s="216"/>
    </row>
    <row r="10" spans="1:11" ht="15.95" customHeight="1">
      <c r="B10" s="29">
        <v>2</v>
      </c>
      <c r="C10" s="169" t="s">
        <v>373</v>
      </c>
      <c r="D10" s="170" t="s">
        <v>368</v>
      </c>
      <c r="E10" s="58"/>
      <c r="F10" s="145">
        <f>F9+1</f>
        <v>1</v>
      </c>
      <c r="G10" s="31" t="e">
        <f>SUM(G9+VLOOKUP(E9,'[3]변수 타입'!$B$5:$E$14,3,FALSE))</f>
        <v>#N/A</v>
      </c>
      <c r="H10" s="6" t="s">
        <v>515</v>
      </c>
      <c r="I10" s="62" t="e">
        <f>VLOOKUP(E10,'[3]변수 타입'!$B$5:$E$14,2,FALSE)</f>
        <v>#N/A</v>
      </c>
      <c r="J10" s="214"/>
      <c r="K10" s="172"/>
    </row>
    <row r="11" spans="1:11" ht="15.95" customHeight="1">
      <c r="B11" s="29">
        <v>3</v>
      </c>
      <c r="C11" s="169" t="s">
        <v>373</v>
      </c>
      <c r="D11" s="170" t="s">
        <v>368</v>
      </c>
      <c r="E11" s="58"/>
      <c r="F11" s="145">
        <f t="shared" ref="F11:F13" si="0">F10+1</f>
        <v>2</v>
      </c>
      <c r="G11" s="31" t="e">
        <f>SUM(G10+VLOOKUP(E10,'[3]변수 타입'!$B$5:$E$14,3,FALSE))</f>
        <v>#N/A</v>
      </c>
      <c r="H11" s="6" t="s">
        <v>516</v>
      </c>
      <c r="I11" s="62" t="e">
        <f>VLOOKUP(E11,'[3]변수 타입'!$B$5:$E$14,2,FALSE)</f>
        <v>#N/A</v>
      </c>
      <c r="J11" s="204"/>
      <c r="K11" s="172"/>
    </row>
    <row r="12" spans="1:11" ht="15.95" customHeight="1">
      <c r="B12" s="29">
        <v>4</v>
      </c>
      <c r="C12" s="169" t="s">
        <v>373</v>
      </c>
      <c r="D12" s="170" t="s">
        <v>368</v>
      </c>
      <c r="E12" s="58"/>
      <c r="F12" s="145">
        <f t="shared" si="0"/>
        <v>3</v>
      </c>
      <c r="G12" s="31" t="e">
        <f>SUM(G11+VLOOKUP(E11,'[3]변수 타입'!$B$5:$E$14,3,FALSE))</f>
        <v>#N/A</v>
      </c>
      <c r="H12" s="7" t="s">
        <v>517</v>
      </c>
      <c r="I12" s="62" t="e">
        <f>VLOOKUP(E12,'[3]변수 타입'!$B$5:$E$14,2,FALSE)</f>
        <v>#N/A</v>
      </c>
      <c r="J12" s="7"/>
      <c r="K12" s="172"/>
    </row>
    <row r="13" spans="1:11" ht="15.95" customHeight="1">
      <c r="B13" s="29">
        <v>5</v>
      </c>
      <c r="C13" s="169" t="s">
        <v>373</v>
      </c>
      <c r="D13" s="170" t="s">
        <v>368</v>
      </c>
      <c r="E13" s="58"/>
      <c r="F13" s="145">
        <f t="shared" si="0"/>
        <v>4</v>
      </c>
      <c r="G13" s="31" t="e">
        <f>SUM(G12+VLOOKUP(E12,'[3]변수 타입'!$B$5:$E$14,3,FALSE))</f>
        <v>#N/A</v>
      </c>
      <c r="H13" s="7" t="s">
        <v>518</v>
      </c>
      <c r="I13" s="62" t="e">
        <f>VLOOKUP(E13,'[3]변수 타입'!$B$5:$E$14,2,FALSE)</f>
        <v>#N/A</v>
      </c>
      <c r="J13" s="7"/>
      <c r="K13" s="172"/>
    </row>
    <row r="14" spans="1:11" ht="15.95" customHeight="1">
      <c r="B14" s="29">
        <v>6</v>
      </c>
      <c r="C14" s="169" t="s">
        <v>373</v>
      </c>
      <c r="D14" s="170" t="s">
        <v>368</v>
      </c>
      <c r="E14" s="58"/>
      <c r="F14" s="145"/>
      <c r="G14" s="31" t="e">
        <f>SUM(G13+VLOOKUP(E13,'[3]변수 타입'!$B$5:$E$14,3,FALSE))</f>
        <v>#N/A</v>
      </c>
      <c r="H14" s="7"/>
      <c r="I14" s="62" t="e">
        <f>VLOOKUP(E14,'[3]변수 타입'!$B$5:$E$14,2,FALSE)</f>
        <v>#N/A</v>
      </c>
      <c r="J14" s="7"/>
      <c r="K14" s="172"/>
    </row>
    <row r="15" spans="1:11" ht="15.95" customHeight="1">
      <c r="B15" s="29">
        <v>7</v>
      </c>
      <c r="C15" s="169" t="s">
        <v>373</v>
      </c>
      <c r="D15" s="170" t="s">
        <v>368</v>
      </c>
      <c r="E15" s="58"/>
      <c r="F15" s="145"/>
      <c r="G15" s="31" t="e">
        <f>SUM(G14+VLOOKUP(E14,'[3]변수 타입'!$B$5:$E$14,3,FALSE))</f>
        <v>#N/A</v>
      </c>
      <c r="H15" s="7"/>
      <c r="I15" s="62" t="e">
        <f>VLOOKUP(E15,'[3]변수 타입'!$B$5:$E$14,2,FALSE)</f>
        <v>#N/A</v>
      </c>
      <c r="J15" s="7"/>
      <c r="K15" s="172"/>
    </row>
    <row r="16" spans="1:11" ht="15.95" customHeight="1">
      <c r="B16" s="29">
        <v>8</v>
      </c>
      <c r="C16" s="169" t="s">
        <v>373</v>
      </c>
      <c r="D16" s="170" t="s">
        <v>368</v>
      </c>
      <c r="E16" s="58"/>
      <c r="F16" s="145"/>
      <c r="G16" s="31" t="e">
        <f>SUM(G15+VLOOKUP(E15,'[3]변수 타입'!$B$5:$E$14,3,FALSE))</f>
        <v>#N/A</v>
      </c>
      <c r="H16" s="7"/>
      <c r="I16" s="62" t="e">
        <f>VLOOKUP(E16,'[3]변수 타입'!$B$5:$E$14,2,FALSE)</f>
        <v>#N/A</v>
      </c>
      <c r="J16" s="7"/>
      <c r="K16" s="172"/>
    </row>
    <row r="17" spans="2:11" ht="15.95" customHeight="1">
      <c r="B17" s="29">
        <v>9</v>
      </c>
      <c r="C17" s="169" t="s">
        <v>373</v>
      </c>
      <c r="D17" s="170" t="s">
        <v>368</v>
      </c>
      <c r="E17" s="58"/>
      <c r="F17" s="145"/>
      <c r="G17" s="31" t="e">
        <f>SUM(G16+VLOOKUP(E16,'[3]변수 타입'!$B$5:$E$14,3,FALSE))</f>
        <v>#N/A</v>
      </c>
      <c r="H17" s="188"/>
      <c r="I17" s="62" t="e">
        <f>VLOOKUP(E17,'[3]변수 타입'!$B$5:$E$14,2,FALSE)</f>
        <v>#N/A</v>
      </c>
      <c r="J17" s="204"/>
      <c r="K17" s="172"/>
    </row>
    <row r="18" spans="2:11" ht="15.95" customHeight="1">
      <c r="B18" s="29">
        <v>10</v>
      </c>
      <c r="C18" s="169" t="s">
        <v>373</v>
      </c>
      <c r="D18" s="170" t="s">
        <v>368</v>
      </c>
      <c r="E18" s="58"/>
      <c r="F18" s="145"/>
      <c r="G18" s="31" t="e">
        <f>SUM(G17+VLOOKUP(E17,'[3]변수 타입'!$B$5:$E$14,3,FALSE))</f>
        <v>#N/A</v>
      </c>
      <c r="H18" s="188"/>
      <c r="I18" s="62" t="e">
        <f>VLOOKUP(E18,'[3]변수 타입'!$B$5:$E$14,2,FALSE)</f>
        <v>#N/A</v>
      </c>
      <c r="J18" s="204"/>
      <c r="K18" s="172"/>
    </row>
    <row r="19" spans="2:11" ht="15.95" customHeight="1">
      <c r="B19" s="29">
        <v>11</v>
      </c>
      <c r="C19" s="169" t="s">
        <v>373</v>
      </c>
      <c r="D19" s="170" t="s">
        <v>368</v>
      </c>
      <c r="E19" s="58"/>
      <c r="F19" s="145"/>
      <c r="G19" s="31" t="e">
        <f>SUM(G18+VLOOKUP(E18,'[3]변수 타입'!$B$5:$E$14,3,FALSE))</f>
        <v>#N/A</v>
      </c>
      <c r="H19" s="188"/>
      <c r="I19" s="62" t="e">
        <f>VLOOKUP(E19,'[3]변수 타입'!$B$5:$E$14,2,FALSE)</f>
        <v>#N/A</v>
      </c>
      <c r="J19" s="204"/>
      <c r="K19" s="172"/>
    </row>
    <row r="20" spans="2:11" ht="15.95" customHeight="1">
      <c r="B20" s="29">
        <v>12</v>
      </c>
      <c r="C20" s="169" t="s">
        <v>373</v>
      </c>
      <c r="D20" s="170" t="s">
        <v>368</v>
      </c>
      <c r="E20" s="58"/>
      <c r="F20" s="145"/>
      <c r="G20" s="31" t="e">
        <f>SUM(G19+VLOOKUP(E19,'[3]변수 타입'!$B$5:$E$14,3,FALSE))</f>
        <v>#N/A</v>
      </c>
      <c r="H20" s="188"/>
      <c r="I20" s="62" t="e">
        <f>VLOOKUP(E20,'[3]변수 타입'!$B$5:$E$14,2,FALSE)</f>
        <v>#N/A</v>
      </c>
      <c r="J20" s="204"/>
      <c r="K20" s="172"/>
    </row>
    <row r="21" spans="2:11" ht="15.95" customHeight="1">
      <c r="B21" s="29">
        <v>13</v>
      </c>
      <c r="C21" s="169" t="s">
        <v>373</v>
      </c>
      <c r="D21" s="170" t="s">
        <v>368</v>
      </c>
      <c r="E21" s="58"/>
      <c r="F21" s="145"/>
      <c r="G21" s="31" t="e">
        <f>SUM(G20+VLOOKUP(E20,'[3]변수 타입'!$B$5:$E$14,3,FALSE))</f>
        <v>#N/A</v>
      </c>
      <c r="H21" s="188"/>
      <c r="I21" s="62" t="e">
        <f>VLOOKUP(E21,'[3]변수 타입'!$B$5:$E$14,2,FALSE)</f>
        <v>#N/A</v>
      </c>
      <c r="J21" s="204"/>
      <c r="K21" s="172"/>
    </row>
    <row r="22" spans="2:11" ht="15.95" customHeight="1">
      <c r="B22" s="29">
        <v>14</v>
      </c>
      <c r="C22" s="169" t="s">
        <v>373</v>
      </c>
      <c r="D22" s="170" t="s">
        <v>368</v>
      </c>
      <c r="E22" s="58"/>
      <c r="F22" s="145"/>
      <c r="G22" s="31" t="e">
        <f>SUM(G21+VLOOKUP(E21,'[3]변수 타입'!$B$5:$E$14,3,FALSE))</f>
        <v>#N/A</v>
      </c>
      <c r="H22" s="188"/>
      <c r="I22" s="62" t="e">
        <f>VLOOKUP(E22,'[3]변수 타입'!$B$5:$E$14,2,FALSE)</f>
        <v>#N/A</v>
      </c>
      <c r="J22" s="204"/>
      <c r="K22" s="172"/>
    </row>
    <row r="23" spans="2:11" ht="15.95" customHeight="1">
      <c r="B23" s="29">
        <v>15</v>
      </c>
      <c r="C23" s="169" t="s">
        <v>373</v>
      </c>
      <c r="D23" s="170" t="s">
        <v>368</v>
      </c>
      <c r="E23" s="58"/>
      <c r="F23" s="145"/>
      <c r="G23" s="31" t="e">
        <f>SUM(G22+VLOOKUP(E22,'[3]변수 타입'!$B$5:$E$14,3,FALSE))</f>
        <v>#N/A</v>
      </c>
      <c r="H23" s="188"/>
      <c r="I23" s="62" t="e">
        <f>VLOOKUP(E23,'[3]변수 타입'!$B$5:$E$14,2,FALSE)</f>
        <v>#N/A</v>
      </c>
      <c r="J23" s="204"/>
      <c r="K23" s="172"/>
    </row>
    <row r="24" spans="2:11" ht="15.95" customHeight="1">
      <c r="B24" s="29">
        <v>16</v>
      </c>
      <c r="C24" s="169" t="s">
        <v>373</v>
      </c>
      <c r="D24" s="170" t="s">
        <v>368</v>
      </c>
      <c r="E24" s="58"/>
      <c r="F24" s="145"/>
      <c r="G24" s="31" t="e">
        <f>SUM(G23+VLOOKUP(E23,'[3]변수 타입'!$B$5:$E$14,3,FALSE))</f>
        <v>#N/A</v>
      </c>
      <c r="H24" s="188"/>
      <c r="I24" s="62" t="e">
        <f>VLOOKUP(E24,'[3]변수 타입'!$B$5:$E$14,2,FALSE)</f>
        <v>#N/A</v>
      </c>
      <c r="J24" s="204"/>
      <c r="K24" s="172"/>
    </row>
    <row r="25" spans="2:11" ht="15.95" customHeight="1">
      <c r="B25" s="29">
        <v>17</v>
      </c>
      <c r="C25" s="169" t="s">
        <v>373</v>
      </c>
      <c r="D25" s="170" t="s">
        <v>368</v>
      </c>
      <c r="E25" s="58"/>
      <c r="F25" s="145"/>
      <c r="G25" s="31" t="e">
        <f>SUM(G24+VLOOKUP(E24,'[3]변수 타입'!$B$5:$E$14,3,FALSE))</f>
        <v>#N/A</v>
      </c>
      <c r="H25" s="188"/>
      <c r="I25" s="62" t="e">
        <f>VLOOKUP(E25,'[3]변수 타입'!$B$5:$E$14,2,FALSE)</f>
        <v>#N/A</v>
      </c>
      <c r="J25" s="204"/>
      <c r="K25" s="172"/>
    </row>
    <row r="26" spans="2:11" ht="15.95" customHeight="1">
      <c r="B26" s="29">
        <v>18</v>
      </c>
      <c r="C26" s="169" t="s">
        <v>373</v>
      </c>
      <c r="D26" s="170" t="s">
        <v>368</v>
      </c>
      <c r="E26" s="58"/>
      <c r="F26" s="145"/>
      <c r="G26" s="31" t="e">
        <f>SUM(G25+VLOOKUP(E25,'[3]변수 타입'!$B$5:$E$14,3,FALSE))</f>
        <v>#N/A</v>
      </c>
      <c r="H26" s="188"/>
      <c r="I26" s="62" t="e">
        <f>VLOOKUP(E26,'[3]변수 타입'!$B$5:$E$14,2,FALSE)</f>
        <v>#N/A</v>
      </c>
      <c r="J26" s="204"/>
      <c r="K26" s="172"/>
    </row>
    <row r="27" spans="2:11" ht="15.95" customHeight="1">
      <c r="B27" s="29">
        <v>19</v>
      </c>
      <c r="C27" s="169" t="s">
        <v>373</v>
      </c>
      <c r="D27" s="170" t="s">
        <v>368</v>
      </c>
      <c r="E27" s="58"/>
      <c r="F27" s="145"/>
      <c r="G27" s="31" t="e">
        <f>SUM(G26+VLOOKUP(E26,'[3]변수 타입'!$B$5:$E$14,3,FALSE))</f>
        <v>#N/A</v>
      </c>
      <c r="H27" s="188"/>
      <c r="I27" s="62" t="e">
        <f>VLOOKUP(E27,'[3]변수 타입'!$B$5:$E$14,2,FALSE)</f>
        <v>#N/A</v>
      </c>
      <c r="J27" s="204"/>
      <c r="K27" s="172"/>
    </row>
    <row r="28" spans="2:11" ht="15.95" customHeight="1">
      <c r="B28" s="29">
        <v>20</v>
      </c>
      <c r="C28" s="169" t="s">
        <v>373</v>
      </c>
      <c r="D28" s="170" t="s">
        <v>368</v>
      </c>
      <c r="E28" s="58"/>
      <c r="F28" s="145"/>
      <c r="G28" s="31" t="e">
        <f>SUM(G27+VLOOKUP(E27,'[3]변수 타입'!$B$5:$E$14,3,FALSE))</f>
        <v>#N/A</v>
      </c>
      <c r="H28" s="188"/>
      <c r="I28" s="62" t="e">
        <f>VLOOKUP(E28,'[3]변수 타입'!$B$5:$E$14,2,FALSE)</f>
        <v>#N/A</v>
      </c>
      <c r="J28" s="204"/>
      <c r="K28" s="172"/>
    </row>
    <row r="29" spans="2:11" ht="15.95" customHeight="1">
      <c r="B29" s="29">
        <v>21</v>
      </c>
      <c r="C29" s="169" t="s">
        <v>373</v>
      </c>
      <c r="D29" s="170" t="s">
        <v>368</v>
      </c>
      <c r="E29" s="58"/>
      <c r="F29" s="145"/>
      <c r="G29" s="31" t="e">
        <f>SUM(G28+VLOOKUP(E28,'[3]변수 타입'!$B$5:$E$14,3,FALSE))</f>
        <v>#N/A</v>
      </c>
      <c r="H29" s="202"/>
      <c r="I29" s="62" t="e">
        <f>VLOOKUP(E29,'[3]변수 타입'!$B$5:$E$14,2,FALSE)</f>
        <v>#N/A</v>
      </c>
      <c r="J29" s="204"/>
      <c r="K29" s="172"/>
    </row>
    <row r="30" spans="2:11" ht="15.95" customHeight="1">
      <c r="B30" s="29">
        <v>22</v>
      </c>
      <c r="C30" s="169" t="s">
        <v>373</v>
      </c>
      <c r="D30" s="170" t="s">
        <v>368</v>
      </c>
      <c r="E30" s="58"/>
      <c r="F30" s="145"/>
      <c r="G30" s="31" t="e">
        <f>SUM(G29+VLOOKUP(E29,'[3]변수 타입'!$B$5:$E$14,3,FALSE))</f>
        <v>#N/A</v>
      </c>
      <c r="H30" s="202"/>
      <c r="I30" s="62" t="e">
        <f>VLOOKUP(E30,'[3]변수 타입'!$B$5:$E$14,2,FALSE)</f>
        <v>#N/A</v>
      </c>
      <c r="J30" s="204"/>
      <c r="K30" s="172"/>
    </row>
    <row r="31" spans="2:11" ht="15.95" customHeight="1">
      <c r="B31" s="29">
        <v>23</v>
      </c>
      <c r="C31" s="169" t="s">
        <v>373</v>
      </c>
      <c r="D31" s="170" t="s">
        <v>368</v>
      </c>
      <c r="E31" s="58"/>
      <c r="F31" s="145"/>
      <c r="G31" s="31" t="e">
        <f>SUM(G30+VLOOKUP(E30,'[3]변수 타입'!$B$5:$E$14,3,FALSE))</f>
        <v>#N/A</v>
      </c>
      <c r="H31" s="202"/>
      <c r="I31" s="62" t="e">
        <f>VLOOKUP(E31,'[3]변수 타입'!$B$5:$E$14,2,FALSE)</f>
        <v>#N/A</v>
      </c>
      <c r="J31" s="204"/>
      <c r="K31" s="172"/>
    </row>
    <row r="32" spans="2:11" ht="15.95" customHeight="1">
      <c r="B32" s="29">
        <v>24</v>
      </c>
      <c r="C32" s="169" t="s">
        <v>373</v>
      </c>
      <c r="D32" s="170" t="s">
        <v>368</v>
      </c>
      <c r="E32" s="58"/>
      <c r="F32" s="145"/>
      <c r="G32" s="31" t="e">
        <f>SUM(G31+VLOOKUP(E31,'[3]변수 타입'!$B$5:$E$14,3,FALSE))</f>
        <v>#N/A</v>
      </c>
      <c r="H32" s="202"/>
      <c r="I32" s="62" t="e">
        <f>VLOOKUP(E32,'[3]변수 타입'!$B$5:$E$14,2,FALSE)</f>
        <v>#N/A</v>
      </c>
      <c r="J32" s="204"/>
      <c r="K32" s="172"/>
    </row>
    <row r="33" spans="2:11" ht="15.95" customHeight="1">
      <c r="B33" s="29">
        <v>25</v>
      </c>
      <c r="C33" s="169" t="s">
        <v>373</v>
      </c>
      <c r="D33" s="170" t="s">
        <v>368</v>
      </c>
      <c r="E33" s="58"/>
      <c r="F33" s="145"/>
      <c r="G33" s="31" t="e">
        <f>SUM(G32+VLOOKUP(E32,'[3]변수 타입'!$B$5:$E$14,3,FALSE))</f>
        <v>#N/A</v>
      </c>
      <c r="H33" s="202"/>
      <c r="I33" s="62" t="e">
        <f>VLOOKUP(E33,'[3]변수 타입'!$B$5:$E$14,2,FALSE)</f>
        <v>#N/A</v>
      </c>
      <c r="J33" s="205"/>
      <c r="K33" s="172"/>
    </row>
    <row r="34" spans="2:11" ht="15.95" customHeight="1">
      <c r="B34" s="29">
        <v>26</v>
      </c>
      <c r="C34" s="169" t="s">
        <v>373</v>
      </c>
      <c r="D34" s="170" t="s">
        <v>368</v>
      </c>
      <c r="E34" s="58"/>
      <c r="F34" s="145"/>
      <c r="G34" s="31" t="e">
        <f>SUM(G33+VLOOKUP(E33,'[3]변수 타입'!$B$5:$E$14,3,FALSE))</f>
        <v>#N/A</v>
      </c>
      <c r="H34" s="7"/>
      <c r="I34" s="62" t="e">
        <f>VLOOKUP(E34,'[3]변수 타입'!$B$5:$E$14,2,FALSE)</f>
        <v>#N/A</v>
      </c>
      <c r="J34" s="20"/>
      <c r="K34" s="12"/>
    </row>
    <row r="35" spans="2:11" ht="15.95" customHeight="1">
      <c r="B35" s="29">
        <v>27</v>
      </c>
      <c r="C35" s="169" t="s">
        <v>373</v>
      </c>
      <c r="D35" s="170" t="s">
        <v>368</v>
      </c>
      <c r="E35" s="58"/>
      <c r="F35" s="145"/>
      <c r="G35" s="31" t="e">
        <f>SUM(G34+VLOOKUP(E34,'[3]변수 타입'!$B$5:$E$14,3,FALSE))</f>
        <v>#N/A</v>
      </c>
      <c r="H35" s="7"/>
      <c r="I35" s="62" t="e">
        <f>VLOOKUP(E35,'[3]변수 타입'!$B$5:$E$14,2,FALSE)</f>
        <v>#N/A</v>
      </c>
      <c r="J35" s="20"/>
      <c r="K35" s="12"/>
    </row>
    <row r="36" spans="2:11" ht="15.95" customHeight="1">
      <c r="B36" s="29">
        <v>28</v>
      </c>
      <c r="C36" s="169" t="s">
        <v>373</v>
      </c>
      <c r="D36" s="170" t="s">
        <v>368</v>
      </c>
      <c r="E36" s="58"/>
      <c r="F36" s="145"/>
      <c r="G36" s="31" t="e">
        <f>SUM(G35+VLOOKUP(E35,'[3]변수 타입'!$B$5:$E$14,3,FALSE))</f>
        <v>#N/A</v>
      </c>
      <c r="H36" s="7"/>
      <c r="I36" s="62" t="e">
        <f>VLOOKUP(E36,'[3]변수 타입'!$B$5:$E$14,2,FALSE)</f>
        <v>#N/A</v>
      </c>
      <c r="J36" s="20"/>
      <c r="K36" s="12"/>
    </row>
    <row r="37" spans="2:11" ht="15.95" customHeight="1">
      <c r="B37" s="29">
        <v>29</v>
      </c>
      <c r="C37" s="169" t="s">
        <v>373</v>
      </c>
      <c r="D37" s="170" t="s">
        <v>368</v>
      </c>
      <c r="E37" s="58"/>
      <c r="F37" s="145"/>
      <c r="G37" s="31" t="e">
        <f>SUM(G36+VLOOKUP(E36,'[3]변수 타입'!$B$5:$E$14,3,FALSE))</f>
        <v>#N/A</v>
      </c>
      <c r="H37" s="7"/>
      <c r="I37" s="62" t="e">
        <f>VLOOKUP(E37,'[3]변수 타입'!$B$5:$E$14,2,FALSE)</f>
        <v>#N/A</v>
      </c>
      <c r="J37" s="20"/>
      <c r="K37" s="12"/>
    </row>
    <row r="38" spans="2:11" ht="15.95" customHeight="1">
      <c r="B38" s="29">
        <v>30</v>
      </c>
      <c r="C38" s="169" t="s">
        <v>373</v>
      </c>
      <c r="D38" s="170" t="s">
        <v>368</v>
      </c>
      <c r="E38" s="58"/>
      <c r="F38" s="145"/>
      <c r="G38" s="31" t="e">
        <f>SUM(G37+VLOOKUP(E37,'[3]변수 타입'!$B$5:$E$14,3,FALSE))</f>
        <v>#N/A</v>
      </c>
      <c r="H38" s="7"/>
      <c r="I38" s="62" t="e">
        <f>VLOOKUP(E38,'[3]변수 타입'!$B$5:$E$14,2,FALSE)</f>
        <v>#N/A</v>
      </c>
      <c r="J38" s="20"/>
      <c r="K38" s="12"/>
    </row>
    <row r="39" spans="2:11" ht="15.95" customHeight="1">
      <c r="B39" s="29">
        <v>31</v>
      </c>
      <c r="C39" s="169" t="s">
        <v>373</v>
      </c>
      <c r="D39" s="170" t="s">
        <v>368</v>
      </c>
      <c r="E39" s="58"/>
      <c r="F39" s="145"/>
      <c r="G39" s="31" t="e">
        <f>SUM(G38+VLOOKUP(E38,'[3]변수 타입'!$B$5:$E$14,3,FALSE))</f>
        <v>#N/A</v>
      </c>
      <c r="H39" s="7"/>
      <c r="I39" s="62" t="e">
        <f>VLOOKUP(E39,'[3]변수 타입'!$B$5:$E$14,2,FALSE)</f>
        <v>#N/A</v>
      </c>
      <c r="J39" s="20"/>
      <c r="K39" s="12"/>
    </row>
    <row r="40" spans="2:11" ht="15.95" customHeight="1">
      <c r="B40" s="29">
        <v>32</v>
      </c>
      <c r="C40" s="169" t="s">
        <v>373</v>
      </c>
      <c r="D40" s="170" t="s">
        <v>368</v>
      </c>
      <c r="E40" s="58"/>
      <c r="F40" s="145"/>
      <c r="G40" s="31" t="e">
        <f>SUM(G39+VLOOKUP(E39,'[3]변수 타입'!$B$5:$E$14,3,FALSE))</f>
        <v>#N/A</v>
      </c>
      <c r="H40" s="7"/>
      <c r="I40" s="62" t="e">
        <f>VLOOKUP(E40,'[3]변수 타입'!$B$5:$E$14,2,FALSE)</f>
        <v>#N/A</v>
      </c>
      <c r="J40" s="20"/>
      <c r="K40" s="12"/>
    </row>
    <row r="41" spans="2:11" ht="15.95" customHeight="1">
      <c r="B41" s="29">
        <v>33</v>
      </c>
      <c r="C41" s="169" t="s">
        <v>373</v>
      </c>
      <c r="D41" s="170" t="s">
        <v>368</v>
      </c>
      <c r="E41" s="58"/>
      <c r="F41" s="145"/>
      <c r="G41" s="31" t="e">
        <f>SUM(G40+VLOOKUP(E40,'[3]변수 타입'!$B$5:$E$14,3,FALSE))</f>
        <v>#N/A</v>
      </c>
      <c r="H41" s="7"/>
      <c r="I41" s="62" t="e">
        <f>VLOOKUP(E41,'[3]변수 타입'!$B$5:$E$14,2,FALSE)</f>
        <v>#N/A</v>
      </c>
      <c r="J41" s="20"/>
      <c r="K41" s="12"/>
    </row>
    <row r="42" spans="2:11" ht="15.95" customHeight="1">
      <c r="B42" s="29">
        <v>34</v>
      </c>
      <c r="C42" s="169" t="s">
        <v>373</v>
      </c>
      <c r="D42" s="170" t="s">
        <v>368</v>
      </c>
      <c r="E42" s="58"/>
      <c r="F42" s="145"/>
      <c r="G42" s="31" t="e">
        <f>SUM(G41+VLOOKUP(E41,'[3]변수 타입'!$B$5:$E$14,3,FALSE))</f>
        <v>#N/A</v>
      </c>
      <c r="H42" s="7"/>
      <c r="I42" s="62" t="e">
        <f>VLOOKUP(E42,'[3]변수 타입'!$B$5:$E$14,2,FALSE)</f>
        <v>#N/A</v>
      </c>
      <c r="J42" s="102"/>
      <c r="K42" s="12"/>
    </row>
    <row r="43" spans="2:11" ht="15.95" customHeight="1">
      <c r="B43" s="29">
        <v>35</v>
      </c>
      <c r="C43" s="169" t="s">
        <v>373</v>
      </c>
      <c r="D43" s="170" t="s">
        <v>368</v>
      </c>
      <c r="E43" s="58"/>
      <c r="F43" s="145"/>
      <c r="G43" s="31" t="e">
        <f>SUM(G42+VLOOKUP(E42,'[3]변수 타입'!$B$5:$E$14,3,FALSE))</f>
        <v>#N/A</v>
      </c>
      <c r="H43" s="7"/>
      <c r="I43" s="62" t="e">
        <f>VLOOKUP(E43,'[3]변수 타입'!$B$5:$E$14,2,FALSE)</f>
        <v>#N/A</v>
      </c>
      <c r="J43" s="102"/>
      <c r="K43" s="12"/>
    </row>
    <row r="44" spans="2:11" ht="15.95" customHeight="1">
      <c r="B44" s="29">
        <v>36</v>
      </c>
      <c r="C44" s="169" t="s">
        <v>373</v>
      </c>
      <c r="D44" s="170" t="s">
        <v>368</v>
      </c>
      <c r="E44" s="58"/>
      <c r="F44" s="145"/>
      <c r="G44" s="31" t="e">
        <f>SUM(G43+VLOOKUP(E43,'[3]변수 타입'!$B$5:$E$14,3,FALSE))</f>
        <v>#N/A</v>
      </c>
      <c r="H44" s="7"/>
      <c r="I44" s="62" t="e">
        <f>VLOOKUP(E44,'[3]변수 타입'!$B$5:$E$14,2,FALSE)</f>
        <v>#N/A</v>
      </c>
      <c r="J44" s="102"/>
      <c r="K44" s="12"/>
    </row>
    <row r="45" spans="2:11" ht="15.95" customHeight="1">
      <c r="B45" s="29">
        <v>37</v>
      </c>
      <c r="C45" s="169" t="s">
        <v>373</v>
      </c>
      <c r="D45" s="170" t="s">
        <v>368</v>
      </c>
      <c r="E45" s="58"/>
      <c r="F45" s="145"/>
      <c r="G45" s="31" t="e">
        <f>SUM(G44+VLOOKUP(E44,'[3]변수 타입'!$B$5:$E$14,3,FALSE))</f>
        <v>#N/A</v>
      </c>
      <c r="H45" s="7"/>
      <c r="I45" s="62" t="e">
        <f>VLOOKUP(E45,'[3]변수 타입'!$B$5:$E$14,2,FALSE)</f>
        <v>#N/A</v>
      </c>
      <c r="J45" s="102"/>
      <c r="K45" s="12"/>
    </row>
    <row r="46" spans="2:11" ht="15.95" customHeight="1">
      <c r="B46" s="29">
        <v>38</v>
      </c>
      <c r="C46" s="169" t="s">
        <v>373</v>
      </c>
      <c r="D46" s="170" t="s">
        <v>368</v>
      </c>
      <c r="E46" s="58"/>
      <c r="F46" s="145"/>
      <c r="G46" s="31" t="e">
        <f>SUM(G45+VLOOKUP(E45,'[3]변수 타입'!$B$5:$E$14,3,FALSE))</f>
        <v>#N/A</v>
      </c>
      <c r="H46" s="7"/>
      <c r="I46" s="62" t="e">
        <f>VLOOKUP(E46,'[3]변수 타입'!$B$5:$E$14,2,FALSE)</f>
        <v>#N/A</v>
      </c>
      <c r="J46" s="102"/>
      <c r="K46" s="12"/>
    </row>
    <row r="47" spans="2:11" ht="15.95" customHeight="1">
      <c r="B47" s="29">
        <v>39</v>
      </c>
      <c r="C47" s="169" t="s">
        <v>373</v>
      </c>
      <c r="D47" s="170" t="s">
        <v>368</v>
      </c>
      <c r="E47" s="58"/>
      <c r="F47" s="145"/>
      <c r="G47" s="31" t="e">
        <f>SUM(G46+VLOOKUP(E46,'[3]변수 타입'!$B$5:$E$14,3,FALSE))</f>
        <v>#N/A</v>
      </c>
      <c r="H47" s="7"/>
      <c r="I47" s="62" t="e">
        <f>VLOOKUP(E47,'[3]변수 타입'!$B$5:$E$14,2,FALSE)</f>
        <v>#N/A</v>
      </c>
      <c r="J47" s="102"/>
      <c r="K47" s="12"/>
    </row>
    <row r="48" spans="2:11" ht="15.95" customHeight="1">
      <c r="B48" s="29">
        <v>40</v>
      </c>
      <c r="C48" s="169" t="s">
        <v>373</v>
      </c>
      <c r="D48" s="170" t="s">
        <v>368</v>
      </c>
      <c r="E48" s="58"/>
      <c r="F48" s="145"/>
      <c r="G48" s="31" t="e">
        <f>SUM(G47+VLOOKUP(E47,'[3]변수 타입'!$B$5:$E$14,3,FALSE))</f>
        <v>#N/A</v>
      </c>
      <c r="H48" s="6"/>
      <c r="I48" s="62" t="e">
        <f>VLOOKUP(E48,'[3]변수 타입'!$B$5:$E$14,2,FALSE)</f>
        <v>#N/A</v>
      </c>
      <c r="J48" s="102"/>
      <c r="K48" s="12"/>
    </row>
    <row r="49" spans="2:11" ht="15.95" customHeight="1">
      <c r="B49" s="29">
        <v>41</v>
      </c>
      <c r="C49" s="169" t="s">
        <v>373</v>
      </c>
      <c r="D49" s="170" t="s">
        <v>368</v>
      </c>
      <c r="E49" s="58"/>
      <c r="F49" s="145"/>
      <c r="G49" s="31" t="e">
        <f>SUM(G48+VLOOKUP(E48,'[3]변수 타입'!$B$5:$E$14,3,FALSE))</f>
        <v>#N/A</v>
      </c>
      <c r="H49" s="6"/>
      <c r="I49" s="62" t="e">
        <f>VLOOKUP(E49,'[3]변수 타입'!$B$5:$E$14,2,FALSE)</f>
        <v>#N/A</v>
      </c>
      <c r="J49" s="102"/>
      <c r="K49" s="12"/>
    </row>
    <row r="50" spans="2:11" ht="15.95" customHeight="1">
      <c r="B50" s="29">
        <v>42</v>
      </c>
      <c r="C50" s="169" t="s">
        <v>373</v>
      </c>
      <c r="D50" s="170" t="s">
        <v>368</v>
      </c>
      <c r="E50" s="58"/>
      <c r="F50" s="145"/>
      <c r="G50" s="31" t="e">
        <f>SUM(G49+VLOOKUP(E49,'[3]변수 타입'!$B$5:$E$14,3,FALSE))</f>
        <v>#N/A</v>
      </c>
      <c r="H50" s="6"/>
      <c r="I50" s="62" t="e">
        <f>VLOOKUP(E50,'[3]변수 타입'!$B$5:$E$14,2,FALSE)</f>
        <v>#N/A</v>
      </c>
      <c r="J50" s="20"/>
      <c r="K50" s="12"/>
    </row>
    <row r="51" spans="2:11" ht="15.95" customHeight="1">
      <c r="B51" s="29">
        <v>43</v>
      </c>
      <c r="C51" s="169" t="s">
        <v>373</v>
      </c>
      <c r="D51" s="170" t="s">
        <v>368</v>
      </c>
      <c r="E51" s="58"/>
      <c r="F51" s="145"/>
      <c r="G51" s="31" t="e">
        <f>SUM(G50+VLOOKUP(E50,'[3]변수 타입'!$B$5:$E$14,3,FALSE))</f>
        <v>#N/A</v>
      </c>
      <c r="H51" s="6"/>
      <c r="I51" s="62" t="e">
        <f>VLOOKUP(E51,'[3]변수 타입'!$B$5:$E$14,2,FALSE)</f>
        <v>#N/A</v>
      </c>
      <c r="J51" s="20"/>
      <c r="K51" s="12"/>
    </row>
    <row r="52" spans="2:11" ht="15.95" customHeight="1">
      <c r="B52" s="29">
        <v>44</v>
      </c>
      <c r="C52" s="169" t="s">
        <v>373</v>
      </c>
      <c r="D52" s="170" t="s">
        <v>368</v>
      </c>
      <c r="E52" s="58"/>
      <c r="F52" s="145"/>
      <c r="G52" s="31" t="e">
        <f>SUM(G51+VLOOKUP(E51,'[3]변수 타입'!$B$5:$E$14,3,FALSE))</f>
        <v>#N/A</v>
      </c>
      <c r="H52" s="6"/>
      <c r="I52" s="62" t="e">
        <f>VLOOKUP(E52,'[3]변수 타입'!$B$5:$E$14,2,FALSE)</f>
        <v>#N/A</v>
      </c>
      <c r="J52" s="20"/>
      <c r="K52" s="12"/>
    </row>
    <row r="53" spans="2:11" ht="15.95" customHeight="1">
      <c r="B53" s="29">
        <v>45</v>
      </c>
      <c r="C53" s="169" t="s">
        <v>373</v>
      </c>
      <c r="D53" s="170" t="s">
        <v>368</v>
      </c>
      <c r="E53" s="58"/>
      <c r="F53" s="145"/>
      <c r="G53" s="31" t="e">
        <f>SUM(G52+VLOOKUP(E52,'[3]변수 타입'!$B$5:$E$14,3,FALSE))</f>
        <v>#N/A</v>
      </c>
      <c r="H53" s="6"/>
      <c r="I53" s="62" t="e">
        <f>VLOOKUP(E53,'[3]변수 타입'!$B$5:$E$14,2,FALSE)</f>
        <v>#N/A</v>
      </c>
      <c r="J53" s="20"/>
      <c r="K53" s="12"/>
    </row>
    <row r="54" spans="2:11" ht="15.95" customHeight="1">
      <c r="B54" s="29">
        <v>46</v>
      </c>
      <c r="C54" s="169" t="s">
        <v>373</v>
      </c>
      <c r="D54" s="170" t="s">
        <v>368</v>
      </c>
      <c r="E54" s="58"/>
      <c r="F54" s="145"/>
      <c r="G54" s="31" t="e">
        <f>SUM(G53+VLOOKUP(E53,'[3]변수 타입'!$B$5:$E$14,3,FALSE))</f>
        <v>#N/A</v>
      </c>
      <c r="H54" s="6"/>
      <c r="I54" s="62" t="e">
        <f>VLOOKUP(E54,'[3]변수 타입'!$B$5:$E$14,2,FALSE)</f>
        <v>#N/A</v>
      </c>
      <c r="J54" s="20"/>
      <c r="K54" s="12"/>
    </row>
    <row r="55" spans="2:11" ht="15.95" customHeight="1">
      <c r="B55" s="29">
        <v>47</v>
      </c>
      <c r="C55" s="169" t="s">
        <v>373</v>
      </c>
      <c r="D55" s="170" t="s">
        <v>368</v>
      </c>
      <c r="E55" s="58"/>
      <c r="F55" s="145"/>
      <c r="G55" s="31" t="e">
        <f>SUM(G54+VLOOKUP(E54,'[3]변수 타입'!$B$5:$E$14,3,FALSE))</f>
        <v>#N/A</v>
      </c>
      <c r="H55" s="6"/>
      <c r="I55" s="62" t="e">
        <f>VLOOKUP(E55,'[3]변수 타입'!$B$5:$E$14,2,FALSE)</f>
        <v>#N/A</v>
      </c>
      <c r="J55" s="20"/>
      <c r="K55" s="12"/>
    </row>
    <row r="56" spans="2:11" ht="15.95" customHeight="1">
      <c r="B56" s="29">
        <v>48</v>
      </c>
      <c r="C56" s="169" t="s">
        <v>373</v>
      </c>
      <c r="D56" s="170" t="s">
        <v>368</v>
      </c>
      <c r="E56" s="58"/>
      <c r="F56" s="145"/>
      <c r="G56" s="31" t="e">
        <f>SUM(G55+VLOOKUP(E55,'[3]변수 타입'!$B$5:$E$14,3,FALSE))</f>
        <v>#N/A</v>
      </c>
      <c r="H56" s="6"/>
      <c r="I56" s="62" t="e">
        <f>VLOOKUP(E56,'[3]변수 타입'!$B$5:$E$14,2,FALSE)</f>
        <v>#N/A</v>
      </c>
      <c r="J56" s="20"/>
      <c r="K56" s="12"/>
    </row>
    <row r="57" spans="2:11" ht="15.95" customHeight="1">
      <c r="B57" s="29">
        <v>49</v>
      </c>
      <c r="C57" s="169" t="s">
        <v>373</v>
      </c>
      <c r="D57" s="170" t="s">
        <v>368</v>
      </c>
      <c r="E57" s="58"/>
      <c r="F57" s="145"/>
      <c r="G57" s="31" t="e">
        <f>SUM(G56+VLOOKUP(E56,'[3]변수 타입'!$B$5:$E$14,3,FALSE))</f>
        <v>#N/A</v>
      </c>
      <c r="H57" s="6"/>
      <c r="I57" s="62" t="e">
        <f>VLOOKUP(E57,'[3]변수 타입'!$B$5:$E$14,2,FALSE)</f>
        <v>#N/A</v>
      </c>
      <c r="J57" s="20"/>
      <c r="K57" s="12"/>
    </row>
    <row r="58" spans="2:11" ht="15.95" customHeight="1">
      <c r="B58" s="29">
        <v>50</v>
      </c>
      <c r="C58" s="169" t="s">
        <v>373</v>
      </c>
      <c r="D58" s="170" t="s">
        <v>368</v>
      </c>
      <c r="E58" s="58"/>
      <c r="F58" s="145"/>
      <c r="G58" s="31" t="e">
        <f>SUM(G57+VLOOKUP(E57,'[3]변수 타입'!$B$5:$E$14,3,FALSE))</f>
        <v>#N/A</v>
      </c>
      <c r="H58" s="6"/>
      <c r="I58" s="62" t="e">
        <f>VLOOKUP(E58,'[3]변수 타입'!$B$5:$E$14,2,FALSE)</f>
        <v>#N/A</v>
      </c>
      <c r="J58" s="20"/>
      <c r="K58" s="12"/>
    </row>
    <row r="59" spans="2:11" ht="15.95" customHeight="1">
      <c r="B59" s="29">
        <v>51</v>
      </c>
      <c r="C59" s="169" t="s">
        <v>373</v>
      </c>
      <c r="D59" s="170" t="s">
        <v>368</v>
      </c>
      <c r="E59" s="58"/>
      <c r="F59" s="145"/>
      <c r="G59" s="31" t="e">
        <f>SUM(G58+VLOOKUP(E58,'[3]변수 타입'!$B$5:$E$14,3,FALSE))</f>
        <v>#N/A</v>
      </c>
      <c r="H59" s="6"/>
      <c r="I59" s="62" t="e">
        <f>VLOOKUP(E59,'[3]변수 타입'!$B$5:$E$14,2,FALSE)</f>
        <v>#N/A</v>
      </c>
      <c r="J59" s="20"/>
      <c r="K59" s="12"/>
    </row>
    <row r="60" spans="2:11" ht="15.95" customHeight="1">
      <c r="B60" s="29">
        <v>52</v>
      </c>
      <c r="C60" s="169" t="s">
        <v>373</v>
      </c>
      <c r="D60" s="170" t="s">
        <v>368</v>
      </c>
      <c r="E60" s="58"/>
      <c r="F60" s="145"/>
      <c r="G60" s="31" t="e">
        <f>SUM(G59+VLOOKUP(E59,'[3]변수 타입'!$B$5:$E$14,3,FALSE))</f>
        <v>#N/A</v>
      </c>
      <c r="H60" s="6"/>
      <c r="I60" s="62" t="e">
        <f>VLOOKUP(E60,'[3]변수 타입'!$B$5:$E$14,2,FALSE)</f>
        <v>#N/A</v>
      </c>
      <c r="J60" s="20"/>
      <c r="K60" s="12"/>
    </row>
    <row r="61" spans="2:11" ht="15.95" customHeight="1">
      <c r="B61" s="29">
        <v>53</v>
      </c>
      <c r="C61" s="169" t="s">
        <v>373</v>
      </c>
      <c r="D61" s="170" t="s">
        <v>368</v>
      </c>
      <c r="E61" s="58"/>
      <c r="F61" s="145"/>
      <c r="G61" s="31" t="e">
        <f>SUM(G60+VLOOKUP(E60,'[3]변수 타입'!$B$5:$E$14,3,FALSE))</f>
        <v>#N/A</v>
      </c>
      <c r="H61" s="6"/>
      <c r="I61" s="62" t="e">
        <f>VLOOKUP(E61,'[3]변수 타입'!$B$5:$E$14,2,FALSE)</f>
        <v>#N/A</v>
      </c>
      <c r="J61" s="20"/>
      <c r="K61" s="12"/>
    </row>
    <row r="62" spans="2:11" ht="15.95" customHeight="1">
      <c r="B62" s="29">
        <v>54</v>
      </c>
      <c r="C62" s="169" t="s">
        <v>373</v>
      </c>
      <c r="D62" s="170" t="s">
        <v>368</v>
      </c>
      <c r="E62" s="58"/>
      <c r="F62" s="145"/>
      <c r="G62" s="31" t="e">
        <f>SUM(G61+VLOOKUP(E61,'[3]변수 타입'!$B$5:$E$14,3,FALSE))</f>
        <v>#N/A</v>
      </c>
      <c r="H62" s="6"/>
      <c r="I62" s="62" t="e">
        <f>VLOOKUP(E62,'[3]변수 타입'!$B$5:$E$14,2,FALSE)</f>
        <v>#N/A</v>
      </c>
      <c r="J62" s="20"/>
      <c r="K62" s="12"/>
    </row>
    <row r="63" spans="2:11" ht="15.95" customHeight="1">
      <c r="B63" s="29">
        <v>55</v>
      </c>
      <c r="C63" s="169" t="s">
        <v>373</v>
      </c>
      <c r="D63" s="170" t="s">
        <v>368</v>
      </c>
      <c r="E63" s="58"/>
      <c r="F63" s="145"/>
      <c r="G63" s="31" t="e">
        <f>SUM(G62+VLOOKUP(E62,'[3]변수 타입'!$B$5:$E$14,3,FALSE))</f>
        <v>#N/A</v>
      </c>
      <c r="H63" s="6"/>
      <c r="I63" s="62" t="e">
        <f>VLOOKUP(E63,'[3]변수 타입'!$B$5:$E$14,2,FALSE)</f>
        <v>#N/A</v>
      </c>
      <c r="J63" s="20"/>
      <c r="K63" s="12"/>
    </row>
    <row r="64" spans="2:11" ht="15.95" customHeight="1">
      <c r="B64" s="29">
        <v>56</v>
      </c>
      <c r="C64" s="169" t="s">
        <v>373</v>
      </c>
      <c r="D64" s="170" t="s">
        <v>368</v>
      </c>
      <c r="E64" s="58"/>
      <c r="F64" s="145"/>
      <c r="G64" s="31" t="e">
        <f>SUM(G63+VLOOKUP(E63,'[3]변수 타입'!$B$5:$E$14,3,FALSE))</f>
        <v>#N/A</v>
      </c>
      <c r="H64" s="6"/>
      <c r="I64" s="62" t="e">
        <f>VLOOKUP(E64,'[3]변수 타입'!$B$5:$E$14,2,FALSE)</f>
        <v>#N/A</v>
      </c>
      <c r="J64" s="20"/>
      <c r="K64" s="12"/>
    </row>
    <row r="65" spans="2:11" ht="15.95" customHeight="1">
      <c r="B65" s="29">
        <v>57</v>
      </c>
      <c r="C65" s="169" t="s">
        <v>373</v>
      </c>
      <c r="D65" s="170" t="s">
        <v>368</v>
      </c>
      <c r="E65" s="58"/>
      <c r="F65" s="145"/>
      <c r="G65" s="31" t="e">
        <f>SUM(G64+VLOOKUP(E64,'[3]변수 타입'!$B$5:$E$14,3,FALSE))</f>
        <v>#N/A</v>
      </c>
      <c r="H65" s="6"/>
      <c r="I65" s="62" t="e">
        <f>VLOOKUP(E65,'[3]변수 타입'!$B$5:$E$14,2,FALSE)</f>
        <v>#N/A</v>
      </c>
      <c r="J65" s="20"/>
      <c r="K65" s="12"/>
    </row>
    <row r="66" spans="2:11" ht="15.95" customHeight="1">
      <c r="B66" s="29">
        <v>58</v>
      </c>
      <c r="C66" s="169" t="s">
        <v>373</v>
      </c>
      <c r="D66" s="170" t="s">
        <v>368</v>
      </c>
      <c r="E66" s="58"/>
      <c r="F66" s="145"/>
      <c r="G66" s="31" t="e">
        <f>SUM(G65+VLOOKUP(E65,'[3]변수 타입'!$B$5:$E$14,3,FALSE))</f>
        <v>#N/A</v>
      </c>
      <c r="H66" s="6"/>
      <c r="I66" s="62" t="e">
        <f>VLOOKUP(E66,'[3]변수 타입'!$B$5:$E$14,2,FALSE)</f>
        <v>#N/A</v>
      </c>
      <c r="J66" s="20"/>
      <c r="K66" s="12"/>
    </row>
    <row r="67" spans="2:11" ht="15.95" customHeight="1">
      <c r="B67" s="29">
        <v>59</v>
      </c>
      <c r="C67" s="169" t="s">
        <v>373</v>
      </c>
      <c r="D67" s="170" t="s">
        <v>368</v>
      </c>
      <c r="E67" s="58"/>
      <c r="F67" s="145"/>
      <c r="G67" s="31" t="e">
        <f>SUM(G66+VLOOKUP(E66,'[3]변수 타입'!$B$5:$E$14,3,FALSE))</f>
        <v>#N/A</v>
      </c>
      <c r="H67" s="6"/>
      <c r="I67" s="62" t="e">
        <f>VLOOKUP(E67,'[3]변수 타입'!$B$5:$E$14,2,FALSE)</f>
        <v>#N/A</v>
      </c>
      <c r="J67" s="20"/>
      <c r="K67" s="12"/>
    </row>
    <row r="68" spans="2:11" ht="15.95" customHeight="1">
      <c r="B68" s="29">
        <v>60</v>
      </c>
      <c r="C68" s="169" t="s">
        <v>373</v>
      </c>
      <c r="D68" s="170" t="s">
        <v>368</v>
      </c>
      <c r="E68" s="58"/>
      <c r="F68" s="145"/>
      <c r="G68" s="31" t="e">
        <f>SUM(G67+VLOOKUP(E67,'[3]변수 타입'!$B$5:$E$14,3,FALSE))</f>
        <v>#N/A</v>
      </c>
      <c r="H68" s="6"/>
      <c r="I68" s="62" t="e">
        <f>VLOOKUP(E68,'[3]변수 타입'!$B$5:$E$14,2,FALSE)</f>
        <v>#N/A</v>
      </c>
      <c r="J68" s="20"/>
      <c r="K68" s="12"/>
    </row>
    <row r="69" spans="2:11" ht="15.95" customHeight="1">
      <c r="B69" s="29">
        <v>61</v>
      </c>
      <c r="C69" s="169" t="s">
        <v>373</v>
      </c>
      <c r="D69" s="170" t="s">
        <v>368</v>
      </c>
      <c r="E69" s="58"/>
      <c r="F69" s="145"/>
      <c r="G69" s="31" t="e">
        <f>SUM(G68+VLOOKUP(E68,'[3]변수 타입'!$B$5:$E$14,3,FALSE))</f>
        <v>#N/A</v>
      </c>
      <c r="H69" s="6"/>
      <c r="I69" s="62" t="e">
        <f>VLOOKUP(E69,'[3]변수 타입'!$B$5:$E$14,2,FALSE)</f>
        <v>#N/A</v>
      </c>
      <c r="J69" s="20"/>
      <c r="K69" s="12"/>
    </row>
    <row r="70" spans="2:11" ht="15.95" customHeight="1">
      <c r="B70" s="29">
        <v>62</v>
      </c>
      <c r="C70" s="169" t="s">
        <v>373</v>
      </c>
      <c r="D70" s="170" t="s">
        <v>368</v>
      </c>
      <c r="E70" s="58"/>
      <c r="F70" s="145"/>
      <c r="G70" s="31" t="e">
        <f>SUM(G69+VLOOKUP(E69,'[3]변수 타입'!$B$5:$E$14,3,FALSE))</f>
        <v>#N/A</v>
      </c>
      <c r="H70" s="6"/>
      <c r="I70" s="62" t="e">
        <f>VLOOKUP(E70,'[3]변수 타입'!$B$5:$E$14,2,FALSE)</f>
        <v>#N/A</v>
      </c>
      <c r="J70" s="20"/>
      <c r="K70" s="12"/>
    </row>
    <row r="71" spans="2:11" ht="15.95" customHeight="1">
      <c r="B71" s="29">
        <v>63</v>
      </c>
      <c r="C71" s="169" t="s">
        <v>373</v>
      </c>
      <c r="D71" s="170" t="s">
        <v>368</v>
      </c>
      <c r="E71" s="58"/>
      <c r="F71" s="145"/>
      <c r="G71" s="31" t="e">
        <f>SUM(G70+VLOOKUP(E70,'[3]변수 타입'!$B$5:$E$14,3,FALSE))</f>
        <v>#N/A</v>
      </c>
      <c r="H71" s="6"/>
      <c r="I71" s="62" t="e">
        <f>VLOOKUP(E71,'[3]변수 타입'!$B$5:$E$14,2,FALSE)</f>
        <v>#N/A</v>
      </c>
      <c r="J71" s="20"/>
      <c r="K71" s="12"/>
    </row>
    <row r="72" spans="2:11" ht="15.95" customHeight="1">
      <c r="B72" s="29">
        <v>64</v>
      </c>
      <c r="C72" s="169" t="s">
        <v>373</v>
      </c>
      <c r="D72" s="170" t="s">
        <v>368</v>
      </c>
      <c r="E72" s="58"/>
      <c r="F72" s="145"/>
      <c r="G72" s="31" t="e">
        <f>SUM(G71+VLOOKUP(E71,'[3]변수 타입'!$B$5:$E$14,3,FALSE))</f>
        <v>#N/A</v>
      </c>
      <c r="H72" s="6"/>
      <c r="I72" s="62" t="e">
        <f>VLOOKUP(E72,'[3]변수 타입'!$B$5:$E$14,2,FALSE)</f>
        <v>#N/A</v>
      </c>
      <c r="J72" s="20"/>
      <c r="K72" s="12"/>
    </row>
    <row r="73" spans="2:11" ht="15.95" customHeight="1">
      <c r="B73" s="29">
        <v>65</v>
      </c>
      <c r="C73" s="169" t="s">
        <v>373</v>
      </c>
      <c r="D73" s="170" t="s">
        <v>368</v>
      </c>
      <c r="E73" s="58"/>
      <c r="F73" s="145"/>
      <c r="G73" s="31" t="e">
        <f>SUM(G72+VLOOKUP(E72,'[3]변수 타입'!$B$5:$E$14,3,FALSE))</f>
        <v>#N/A</v>
      </c>
      <c r="H73" s="6"/>
      <c r="I73" s="62" t="e">
        <f>VLOOKUP(E73,'[3]변수 타입'!$B$5:$E$14,2,FALSE)</f>
        <v>#N/A</v>
      </c>
      <c r="J73" s="20"/>
      <c r="K73" s="12"/>
    </row>
    <row r="74" spans="2:11" ht="15.95" customHeight="1">
      <c r="B74" s="29">
        <v>66</v>
      </c>
      <c r="C74" s="169" t="s">
        <v>373</v>
      </c>
      <c r="D74" s="170" t="s">
        <v>368</v>
      </c>
      <c r="E74" s="58"/>
      <c r="F74" s="145"/>
      <c r="G74" s="31" t="e">
        <f>SUM(G73+VLOOKUP(E73,'[3]변수 타입'!$B$5:$E$14,3,FALSE))</f>
        <v>#N/A</v>
      </c>
      <c r="H74" s="6"/>
      <c r="I74" s="62" t="e">
        <f>VLOOKUP(E74,'[3]변수 타입'!$B$5:$E$14,2,FALSE)</f>
        <v>#N/A</v>
      </c>
      <c r="J74" s="20"/>
      <c r="K74" s="12"/>
    </row>
    <row r="75" spans="2:11" ht="15.95" customHeight="1">
      <c r="B75" s="29">
        <v>67</v>
      </c>
      <c r="C75" s="169" t="s">
        <v>373</v>
      </c>
      <c r="D75" s="170" t="s">
        <v>368</v>
      </c>
      <c r="E75" s="58"/>
      <c r="F75" s="145"/>
      <c r="G75" s="31" t="e">
        <f>SUM(G74+VLOOKUP(E74,'[3]변수 타입'!$B$5:$E$14,3,FALSE))</f>
        <v>#N/A</v>
      </c>
      <c r="H75" s="6"/>
      <c r="I75" s="62" t="e">
        <f>VLOOKUP(E75,'[3]변수 타입'!$B$5:$E$14,2,FALSE)</f>
        <v>#N/A</v>
      </c>
      <c r="J75" s="20"/>
      <c r="K75" s="12"/>
    </row>
    <row r="76" spans="2:11" ht="15.95" customHeight="1">
      <c r="B76" s="29">
        <v>68</v>
      </c>
      <c r="C76" s="169" t="s">
        <v>373</v>
      </c>
      <c r="D76" s="170" t="s">
        <v>368</v>
      </c>
      <c r="E76" s="58"/>
      <c r="F76" s="145"/>
      <c r="G76" s="31" t="e">
        <f>SUM(G75+VLOOKUP(E75,'[3]변수 타입'!$B$5:$E$14,3,FALSE))</f>
        <v>#N/A</v>
      </c>
      <c r="H76" s="6"/>
      <c r="I76" s="62" t="e">
        <f>VLOOKUP(E76,'[3]변수 타입'!$B$5:$E$14,2,FALSE)</f>
        <v>#N/A</v>
      </c>
      <c r="J76" s="20"/>
      <c r="K76" s="12"/>
    </row>
    <row r="77" spans="2:11" ht="15.95" customHeight="1">
      <c r="B77" s="29">
        <v>69</v>
      </c>
      <c r="C77" s="169" t="s">
        <v>373</v>
      </c>
      <c r="D77" s="170" t="s">
        <v>368</v>
      </c>
      <c r="E77" s="58"/>
      <c r="F77" s="145"/>
      <c r="G77" s="31" t="e">
        <f>SUM(G76+VLOOKUP(E76,'[3]변수 타입'!$B$5:$E$14,3,FALSE))</f>
        <v>#N/A</v>
      </c>
      <c r="H77" s="6"/>
      <c r="I77" s="62" t="e">
        <f>VLOOKUP(E77,'[3]변수 타입'!$B$5:$E$14,2,FALSE)</f>
        <v>#N/A</v>
      </c>
      <c r="J77" s="20"/>
      <c r="K77" s="12"/>
    </row>
    <row r="78" spans="2:11" ht="15.95" customHeight="1">
      <c r="B78" s="29">
        <v>70</v>
      </c>
      <c r="C78" s="169" t="s">
        <v>373</v>
      </c>
      <c r="D78" s="170" t="s">
        <v>368</v>
      </c>
      <c r="E78" s="58"/>
      <c r="F78" s="145"/>
      <c r="G78" s="31" t="e">
        <f>SUM(G77+VLOOKUP(E77,'[3]변수 타입'!$B$5:$E$14,3,FALSE))</f>
        <v>#N/A</v>
      </c>
      <c r="H78" s="6"/>
      <c r="I78" s="62" t="e">
        <f>VLOOKUP(E78,'[3]변수 타입'!$B$5:$E$14,2,FALSE)</f>
        <v>#N/A</v>
      </c>
      <c r="J78" s="20"/>
      <c r="K78" s="12"/>
    </row>
    <row r="79" spans="2:11" ht="15.95" customHeight="1">
      <c r="B79" s="29">
        <v>71</v>
      </c>
      <c r="C79" s="169" t="s">
        <v>373</v>
      </c>
      <c r="D79" s="170" t="s">
        <v>368</v>
      </c>
      <c r="E79" s="58"/>
      <c r="F79" s="145"/>
      <c r="G79" s="31" t="e">
        <f>SUM(G78+VLOOKUP(E78,'[3]변수 타입'!$B$5:$E$14,3,FALSE))</f>
        <v>#N/A</v>
      </c>
      <c r="H79" s="6"/>
      <c r="I79" s="62" t="e">
        <f>VLOOKUP(E79,'[3]변수 타입'!$B$5:$E$14,2,FALSE)</f>
        <v>#N/A</v>
      </c>
      <c r="J79" s="20"/>
      <c r="K79" s="12"/>
    </row>
    <row r="80" spans="2:11" ht="15.95" customHeight="1">
      <c r="B80" s="29">
        <v>72</v>
      </c>
      <c r="C80" s="169" t="s">
        <v>373</v>
      </c>
      <c r="D80" s="170" t="s">
        <v>368</v>
      </c>
      <c r="E80" s="58"/>
      <c r="F80" s="145"/>
      <c r="G80" s="31" t="e">
        <f>SUM(G79+VLOOKUP(E79,'[3]변수 타입'!$B$5:$E$14,3,FALSE))</f>
        <v>#N/A</v>
      </c>
      <c r="H80" s="6"/>
      <c r="I80" s="62" t="e">
        <f>VLOOKUP(E80,'[3]변수 타입'!$B$5:$E$14,2,FALSE)</f>
        <v>#N/A</v>
      </c>
      <c r="J80" s="20"/>
      <c r="K80" s="12"/>
    </row>
    <row r="81" spans="2:11" ht="15.95" customHeight="1">
      <c r="B81" s="29">
        <v>73</v>
      </c>
      <c r="C81" s="169" t="s">
        <v>373</v>
      </c>
      <c r="D81" s="170" t="s">
        <v>368</v>
      </c>
      <c r="E81" s="58"/>
      <c r="F81" s="145"/>
      <c r="G81" s="31" t="e">
        <f>SUM(G80+VLOOKUP(E80,'[3]변수 타입'!$B$5:$E$14,3,FALSE))</f>
        <v>#N/A</v>
      </c>
      <c r="H81" s="6"/>
      <c r="I81" s="62" t="e">
        <f>VLOOKUP(E81,'[3]변수 타입'!$B$5:$E$14,2,FALSE)</f>
        <v>#N/A</v>
      </c>
      <c r="J81" s="20"/>
      <c r="K81" s="12"/>
    </row>
    <row r="82" spans="2:11" ht="15.95" customHeight="1">
      <c r="B82" s="29">
        <v>74</v>
      </c>
      <c r="C82" s="169" t="s">
        <v>373</v>
      </c>
      <c r="D82" s="170" t="s">
        <v>368</v>
      </c>
      <c r="E82" s="58"/>
      <c r="F82" s="145"/>
      <c r="G82" s="31" t="e">
        <f>SUM(G81+VLOOKUP(E81,'[3]변수 타입'!$B$5:$E$14,3,FALSE))</f>
        <v>#N/A</v>
      </c>
      <c r="H82" s="7"/>
      <c r="I82" s="62" t="e">
        <f>VLOOKUP(E82,'[3]변수 타입'!$B$5:$E$14,2,FALSE)</f>
        <v>#N/A</v>
      </c>
      <c r="J82" s="102"/>
      <c r="K82" s="12"/>
    </row>
    <row r="83" spans="2:11" ht="15.95" customHeight="1">
      <c r="B83" s="29">
        <v>75</v>
      </c>
      <c r="C83" s="169" t="s">
        <v>373</v>
      </c>
      <c r="D83" s="170" t="s">
        <v>368</v>
      </c>
      <c r="E83" s="58"/>
      <c r="F83" s="145"/>
      <c r="G83" s="31" t="e">
        <f>SUM(G82+VLOOKUP(E82,'[3]변수 타입'!$B$5:$E$14,3,FALSE))</f>
        <v>#N/A</v>
      </c>
      <c r="H83" s="7"/>
      <c r="I83" s="62" t="e">
        <f>VLOOKUP(E83,'[3]변수 타입'!$B$5:$E$14,2,FALSE)</f>
        <v>#N/A</v>
      </c>
      <c r="J83" s="102"/>
      <c r="K83" s="12"/>
    </row>
    <row r="84" spans="2:11" ht="15.95" customHeight="1">
      <c r="B84" s="29">
        <v>76</v>
      </c>
      <c r="C84" s="169" t="s">
        <v>373</v>
      </c>
      <c r="D84" s="170" t="s">
        <v>368</v>
      </c>
      <c r="E84" s="58"/>
      <c r="F84" s="145"/>
      <c r="G84" s="31" t="e">
        <f>SUM(G83+VLOOKUP(E83,'[3]변수 타입'!$B$5:$E$14,3,FALSE))</f>
        <v>#N/A</v>
      </c>
      <c r="H84" s="7"/>
      <c r="I84" s="62" t="e">
        <f>VLOOKUP(E84,'[3]변수 타입'!$B$5:$E$14,2,FALSE)</f>
        <v>#N/A</v>
      </c>
      <c r="J84" s="102"/>
      <c r="K84" s="12"/>
    </row>
    <row r="85" spans="2:11" ht="15.95" customHeight="1">
      <c r="B85" s="29">
        <v>77</v>
      </c>
      <c r="C85" s="169" t="s">
        <v>373</v>
      </c>
      <c r="D85" s="170" t="s">
        <v>368</v>
      </c>
      <c r="E85" s="58"/>
      <c r="F85" s="145"/>
      <c r="G85" s="31" t="e">
        <f>SUM(G84+VLOOKUP(E84,'[3]변수 타입'!$B$5:$E$14,3,FALSE))</f>
        <v>#N/A</v>
      </c>
      <c r="H85" s="7"/>
      <c r="I85" s="62" t="e">
        <f>VLOOKUP(E85,'[3]변수 타입'!$B$5:$E$14,2,FALSE)</f>
        <v>#N/A</v>
      </c>
      <c r="J85" s="102"/>
      <c r="K85" s="12"/>
    </row>
    <row r="86" spans="2:11" ht="15.95" customHeight="1">
      <c r="B86" s="29">
        <v>78</v>
      </c>
      <c r="C86" s="169" t="s">
        <v>373</v>
      </c>
      <c r="D86" s="170" t="s">
        <v>368</v>
      </c>
      <c r="E86" s="58"/>
      <c r="F86" s="145"/>
      <c r="G86" s="31" t="e">
        <f>SUM(G85+VLOOKUP(E85,'[3]변수 타입'!$B$5:$E$14,3,FALSE))</f>
        <v>#N/A</v>
      </c>
      <c r="H86" s="7"/>
      <c r="I86" s="62" t="e">
        <f>VLOOKUP(E86,'[3]변수 타입'!$B$5:$E$14,2,FALSE)</f>
        <v>#N/A</v>
      </c>
      <c r="J86" s="102"/>
      <c r="K86" s="12"/>
    </row>
    <row r="87" spans="2:11" ht="15.95" customHeight="1">
      <c r="B87" s="29">
        <v>79</v>
      </c>
      <c r="C87" s="169" t="s">
        <v>373</v>
      </c>
      <c r="D87" s="170" t="s">
        <v>368</v>
      </c>
      <c r="E87" s="58"/>
      <c r="F87" s="145"/>
      <c r="G87" s="31" t="e">
        <f>SUM(G86+VLOOKUP(E86,'[3]변수 타입'!$B$5:$E$14,3,FALSE))</f>
        <v>#N/A</v>
      </c>
      <c r="H87" s="7"/>
      <c r="I87" s="62" t="e">
        <f>VLOOKUP(E87,'[3]변수 타입'!$B$5:$E$14,2,FALSE)</f>
        <v>#N/A</v>
      </c>
      <c r="J87" s="102"/>
      <c r="K87" s="12"/>
    </row>
    <row r="88" spans="2:11" ht="15.95" customHeight="1">
      <c r="B88" s="29">
        <v>80</v>
      </c>
      <c r="C88" s="169" t="s">
        <v>373</v>
      </c>
      <c r="D88" s="170" t="s">
        <v>368</v>
      </c>
      <c r="E88" s="58"/>
      <c r="F88" s="145"/>
      <c r="G88" s="31" t="e">
        <f>SUM(G87+VLOOKUP(E87,'[3]변수 타입'!$B$5:$E$14,3,FALSE))</f>
        <v>#N/A</v>
      </c>
      <c r="H88" s="6"/>
      <c r="I88" s="62" t="e">
        <f>VLOOKUP(E88,'[3]변수 타입'!$B$5:$E$14,2,FALSE)</f>
        <v>#N/A</v>
      </c>
      <c r="J88" s="102"/>
      <c r="K88" s="12"/>
    </row>
    <row r="89" spans="2:11" ht="15.95" customHeight="1">
      <c r="B89" s="29">
        <v>81</v>
      </c>
      <c r="C89" s="169" t="s">
        <v>373</v>
      </c>
      <c r="D89" s="170" t="s">
        <v>368</v>
      </c>
      <c r="E89" s="58"/>
      <c r="F89" s="145"/>
      <c r="G89" s="31" t="e">
        <f>SUM(G88+VLOOKUP(E88,'[3]변수 타입'!$B$5:$E$14,3,FALSE))</f>
        <v>#N/A</v>
      </c>
      <c r="H89" s="6"/>
      <c r="I89" s="62" t="e">
        <f>VLOOKUP(E89,'[3]변수 타입'!$B$5:$E$14,2,FALSE)</f>
        <v>#N/A</v>
      </c>
      <c r="J89" s="102"/>
      <c r="K89" s="12"/>
    </row>
    <row r="90" spans="2:11" ht="15.95" customHeight="1">
      <c r="B90" s="29">
        <v>82</v>
      </c>
      <c r="C90" s="169" t="s">
        <v>373</v>
      </c>
      <c r="D90" s="170" t="s">
        <v>368</v>
      </c>
      <c r="E90" s="58"/>
      <c r="F90" s="145"/>
      <c r="G90" s="31" t="e">
        <f>SUM(G89+VLOOKUP(E89,'[3]변수 타입'!$B$5:$E$14,3,FALSE))</f>
        <v>#N/A</v>
      </c>
      <c r="H90" s="6"/>
      <c r="I90" s="62" t="e">
        <f>VLOOKUP(E90,'[3]변수 타입'!$B$5:$E$14,2,FALSE)</f>
        <v>#N/A</v>
      </c>
      <c r="J90" s="20"/>
      <c r="K90" s="12"/>
    </row>
    <row r="91" spans="2:11" ht="15.95" customHeight="1">
      <c r="B91" s="29">
        <v>83</v>
      </c>
      <c r="C91" s="169" t="s">
        <v>373</v>
      </c>
      <c r="D91" s="170" t="s">
        <v>368</v>
      </c>
      <c r="E91" s="58"/>
      <c r="F91" s="145"/>
      <c r="G91" s="31" t="e">
        <f>SUM(G90+VLOOKUP(E90,'[3]변수 타입'!$B$5:$E$14,3,FALSE))</f>
        <v>#N/A</v>
      </c>
      <c r="H91" s="6"/>
      <c r="I91" s="62" t="e">
        <f>VLOOKUP(E91,'[3]변수 타입'!$B$5:$E$14,2,FALSE)</f>
        <v>#N/A</v>
      </c>
      <c r="J91" s="20"/>
      <c r="K91" s="12"/>
    </row>
    <row r="92" spans="2:11" ht="15.95" customHeight="1">
      <c r="B92" s="29">
        <v>84</v>
      </c>
      <c r="C92" s="169" t="s">
        <v>373</v>
      </c>
      <c r="D92" s="170" t="s">
        <v>368</v>
      </c>
      <c r="E92" s="58"/>
      <c r="F92" s="145"/>
      <c r="G92" s="31" t="e">
        <f>SUM(G91+VLOOKUP(E91,'[3]변수 타입'!$B$5:$E$14,3,FALSE))</f>
        <v>#N/A</v>
      </c>
      <c r="H92" s="6"/>
      <c r="I92" s="62" t="e">
        <f>VLOOKUP(E92,'[3]변수 타입'!$B$5:$E$14,2,FALSE)</f>
        <v>#N/A</v>
      </c>
      <c r="J92" s="20"/>
      <c r="K92" s="12"/>
    </row>
    <row r="93" spans="2:11" ht="15.95" customHeight="1">
      <c r="B93" s="29">
        <v>85</v>
      </c>
      <c r="C93" s="169" t="s">
        <v>373</v>
      </c>
      <c r="D93" s="170" t="s">
        <v>368</v>
      </c>
      <c r="E93" s="58"/>
      <c r="F93" s="145"/>
      <c r="G93" s="31" t="e">
        <f>SUM(G92+VLOOKUP(E92,'[3]변수 타입'!$B$5:$E$14,3,FALSE))</f>
        <v>#N/A</v>
      </c>
      <c r="H93" s="6"/>
      <c r="I93" s="62" t="e">
        <f>VLOOKUP(E93,'[3]변수 타입'!$B$5:$E$14,2,FALSE)</f>
        <v>#N/A</v>
      </c>
      <c r="J93" s="20"/>
      <c r="K93" s="12"/>
    </row>
    <row r="94" spans="2:11" ht="15.95" customHeight="1">
      <c r="B94" s="29">
        <v>86</v>
      </c>
      <c r="C94" s="169" t="s">
        <v>373</v>
      </c>
      <c r="D94" s="170" t="s">
        <v>368</v>
      </c>
      <c r="E94" s="58"/>
      <c r="F94" s="145"/>
      <c r="G94" s="31" t="e">
        <f>SUM(G93+VLOOKUP(E93,'[3]변수 타입'!$B$5:$E$14,3,FALSE))</f>
        <v>#N/A</v>
      </c>
      <c r="H94" s="6"/>
      <c r="I94" s="62" t="e">
        <f>VLOOKUP(E94,'[3]변수 타입'!$B$5:$E$14,2,FALSE)</f>
        <v>#N/A</v>
      </c>
      <c r="J94" s="20"/>
      <c r="K94" s="12"/>
    </row>
    <row r="95" spans="2:11" ht="15.95" customHeight="1">
      <c r="B95" s="29">
        <v>87</v>
      </c>
      <c r="C95" s="169" t="s">
        <v>373</v>
      </c>
      <c r="D95" s="170" t="s">
        <v>368</v>
      </c>
      <c r="E95" s="58"/>
      <c r="F95" s="145"/>
      <c r="G95" s="31" t="e">
        <f>SUM(G94+VLOOKUP(E94,'[3]변수 타입'!$B$5:$E$14,3,FALSE))</f>
        <v>#N/A</v>
      </c>
      <c r="H95" s="6"/>
      <c r="I95" s="62" t="e">
        <f>VLOOKUP(E95,'[3]변수 타입'!$B$5:$E$14,2,FALSE)</f>
        <v>#N/A</v>
      </c>
      <c r="J95" s="20"/>
      <c r="K95" s="12"/>
    </row>
    <row r="96" spans="2:11" ht="15.95" customHeight="1">
      <c r="B96" s="29">
        <v>88</v>
      </c>
      <c r="C96" s="169" t="s">
        <v>373</v>
      </c>
      <c r="D96" s="170" t="s">
        <v>368</v>
      </c>
      <c r="E96" s="58"/>
      <c r="F96" s="145"/>
      <c r="G96" s="31" t="e">
        <f>SUM(G95+VLOOKUP(E95,'[3]변수 타입'!$B$5:$E$14,3,FALSE))</f>
        <v>#N/A</v>
      </c>
      <c r="H96" s="6"/>
      <c r="I96" s="62" t="e">
        <f>VLOOKUP(E96,'[3]변수 타입'!$B$5:$E$14,2,FALSE)</f>
        <v>#N/A</v>
      </c>
      <c r="J96" s="20"/>
      <c r="K96" s="12"/>
    </row>
    <row r="97" spans="2:11" ht="15.95" customHeight="1">
      <c r="B97" s="29">
        <v>89</v>
      </c>
      <c r="C97" s="169" t="s">
        <v>373</v>
      </c>
      <c r="D97" s="170" t="s">
        <v>368</v>
      </c>
      <c r="E97" s="58"/>
      <c r="F97" s="145"/>
      <c r="G97" s="31" t="e">
        <f>SUM(G96+VLOOKUP(E96,'[3]변수 타입'!$B$5:$E$14,3,FALSE))</f>
        <v>#N/A</v>
      </c>
      <c r="H97" s="6"/>
      <c r="I97" s="62" t="e">
        <f>VLOOKUP(E97,'[3]변수 타입'!$B$5:$E$14,2,FALSE)</f>
        <v>#N/A</v>
      </c>
      <c r="J97" s="20"/>
      <c r="K97" s="12"/>
    </row>
    <row r="98" spans="2:11" ht="15.95" customHeight="1">
      <c r="B98" s="29">
        <v>90</v>
      </c>
      <c r="C98" s="169" t="s">
        <v>373</v>
      </c>
      <c r="D98" s="170" t="s">
        <v>368</v>
      </c>
      <c r="E98" s="58"/>
      <c r="F98" s="145"/>
      <c r="G98" s="31" t="e">
        <f>SUM(G97+VLOOKUP(E97,'[3]변수 타입'!$B$5:$E$14,3,FALSE))</f>
        <v>#N/A</v>
      </c>
      <c r="H98" s="6"/>
      <c r="I98" s="62" t="e">
        <f>VLOOKUP(E98,'[3]변수 타입'!$B$5:$E$14,2,FALSE)</f>
        <v>#N/A</v>
      </c>
      <c r="J98" s="20"/>
      <c r="K98" s="12"/>
    </row>
    <row r="99" spans="2:11" ht="15.95" customHeight="1">
      <c r="B99" s="29">
        <v>91</v>
      </c>
      <c r="C99" s="169" t="s">
        <v>373</v>
      </c>
      <c r="D99" s="170" t="s">
        <v>368</v>
      </c>
      <c r="E99" s="58"/>
      <c r="F99" s="145"/>
      <c r="G99" s="31" t="e">
        <f>SUM(G98+VLOOKUP(E98,'[3]변수 타입'!$B$5:$E$14,3,FALSE))</f>
        <v>#N/A</v>
      </c>
      <c r="H99" s="6"/>
      <c r="I99" s="62" t="e">
        <f>VLOOKUP(E99,'[3]변수 타입'!$B$5:$E$14,2,FALSE)</f>
        <v>#N/A</v>
      </c>
      <c r="J99" s="20"/>
      <c r="K99" s="12"/>
    </row>
    <row r="100" spans="2:11" ht="15.95" customHeight="1">
      <c r="B100" s="29">
        <v>92</v>
      </c>
      <c r="C100" s="169" t="s">
        <v>373</v>
      </c>
      <c r="D100" s="170" t="s">
        <v>368</v>
      </c>
      <c r="E100" s="58"/>
      <c r="F100" s="145"/>
      <c r="G100" s="31" t="e">
        <f>SUM(G99+VLOOKUP(E99,'[3]변수 타입'!$B$5:$E$14,3,FALSE))</f>
        <v>#N/A</v>
      </c>
      <c r="H100" s="6"/>
      <c r="I100" s="62" t="e">
        <f>VLOOKUP(E100,'[3]변수 타입'!$B$5:$E$14,2,FALSE)</f>
        <v>#N/A</v>
      </c>
      <c r="J100" s="20"/>
      <c r="K100" s="12"/>
    </row>
    <row r="101" spans="2:11" ht="15.95" customHeight="1">
      <c r="B101" s="29">
        <v>93</v>
      </c>
      <c r="C101" s="169" t="s">
        <v>373</v>
      </c>
      <c r="D101" s="170" t="s">
        <v>368</v>
      </c>
      <c r="E101" s="58"/>
      <c r="F101" s="145"/>
      <c r="G101" s="31" t="e">
        <f>SUM(G100+VLOOKUP(E100,'[3]변수 타입'!$B$5:$E$14,3,FALSE))</f>
        <v>#N/A</v>
      </c>
      <c r="H101" s="6"/>
      <c r="I101" s="62" t="e">
        <f>VLOOKUP(E101,'[3]변수 타입'!$B$5:$E$14,2,FALSE)</f>
        <v>#N/A</v>
      </c>
      <c r="J101" s="20"/>
      <c r="K101" s="12"/>
    </row>
    <row r="102" spans="2:11" ht="15.95" customHeight="1">
      <c r="B102" s="29">
        <v>94</v>
      </c>
      <c r="C102" s="169" t="s">
        <v>373</v>
      </c>
      <c r="D102" s="170" t="s">
        <v>368</v>
      </c>
      <c r="E102" s="58"/>
      <c r="F102" s="145"/>
      <c r="G102" s="31" t="e">
        <f>SUM(G101+VLOOKUP(E101,'[3]변수 타입'!$B$5:$E$14,3,FALSE))</f>
        <v>#N/A</v>
      </c>
      <c r="H102" s="6"/>
      <c r="I102" s="62" t="e">
        <f>VLOOKUP(E102,'[3]변수 타입'!$B$5:$E$14,2,FALSE)</f>
        <v>#N/A</v>
      </c>
      <c r="J102" s="20"/>
      <c r="K102" s="12"/>
    </row>
    <row r="103" spans="2:11" ht="15.95" customHeight="1">
      <c r="B103" s="29">
        <v>95</v>
      </c>
      <c r="C103" s="169" t="s">
        <v>373</v>
      </c>
      <c r="D103" s="170" t="s">
        <v>368</v>
      </c>
      <c r="E103" s="58"/>
      <c r="F103" s="145"/>
      <c r="G103" s="31" t="e">
        <f>SUM(G102+VLOOKUP(E102,'[3]변수 타입'!$B$5:$E$14,3,FALSE))</f>
        <v>#N/A</v>
      </c>
      <c r="H103" s="6"/>
      <c r="I103" s="62" t="e">
        <f>VLOOKUP(E103,'[3]변수 타입'!$B$5:$E$14,2,FALSE)</f>
        <v>#N/A</v>
      </c>
      <c r="J103" s="20"/>
      <c r="K103" s="12"/>
    </row>
    <row r="104" spans="2:11" ht="15.95" customHeight="1">
      <c r="B104" s="29">
        <v>96</v>
      </c>
      <c r="C104" s="169" t="s">
        <v>373</v>
      </c>
      <c r="D104" s="170" t="s">
        <v>368</v>
      </c>
      <c r="E104" s="58"/>
      <c r="F104" s="145"/>
      <c r="G104" s="31" t="e">
        <f>SUM(G103+VLOOKUP(E103,'[3]변수 타입'!$B$5:$E$14,3,FALSE))</f>
        <v>#N/A</v>
      </c>
      <c r="H104" s="6"/>
      <c r="I104" s="62" t="e">
        <f>VLOOKUP(E104,'[3]변수 타입'!$B$5:$E$14,2,FALSE)</f>
        <v>#N/A</v>
      </c>
      <c r="J104" s="20"/>
      <c r="K104" s="12"/>
    </row>
    <row r="105" spans="2:11" ht="15.95" customHeight="1">
      <c r="B105" s="29">
        <v>97</v>
      </c>
      <c r="C105" s="169" t="s">
        <v>373</v>
      </c>
      <c r="D105" s="170" t="s">
        <v>368</v>
      </c>
      <c r="E105" s="58"/>
      <c r="F105" s="145"/>
      <c r="G105" s="31" t="e">
        <f>SUM(G104+VLOOKUP(E104,'[3]변수 타입'!$B$5:$E$14,3,FALSE))</f>
        <v>#N/A</v>
      </c>
      <c r="H105" s="6"/>
      <c r="I105" s="62" t="e">
        <f>VLOOKUP(E105,'[3]변수 타입'!$B$5:$E$14,2,FALSE)</f>
        <v>#N/A</v>
      </c>
      <c r="J105" s="20"/>
      <c r="K105" s="12"/>
    </row>
    <row r="106" spans="2:11" ht="15.95" customHeight="1">
      <c r="B106" s="29">
        <v>98</v>
      </c>
      <c r="C106" s="169" t="s">
        <v>373</v>
      </c>
      <c r="D106" s="170" t="s">
        <v>368</v>
      </c>
      <c r="E106" s="58"/>
      <c r="F106" s="145"/>
      <c r="G106" s="31" t="e">
        <f>SUM(G105+VLOOKUP(E105,'[3]변수 타입'!$B$5:$E$14,3,FALSE))</f>
        <v>#N/A</v>
      </c>
      <c r="H106" s="6"/>
      <c r="I106" s="62" t="e">
        <f>VLOOKUP(E106,'[3]변수 타입'!$B$5:$E$14,2,FALSE)</f>
        <v>#N/A</v>
      </c>
      <c r="J106" s="20"/>
      <c r="K106" s="12"/>
    </row>
    <row r="107" spans="2:11" ht="15.95" customHeight="1">
      <c r="B107" s="29">
        <v>99</v>
      </c>
      <c r="C107" s="169" t="s">
        <v>373</v>
      </c>
      <c r="D107" s="170" t="s">
        <v>368</v>
      </c>
      <c r="E107" s="58"/>
      <c r="F107" s="145"/>
      <c r="G107" s="31" t="e">
        <f>SUM(G106+VLOOKUP(E106,'[3]변수 타입'!$B$5:$E$14,3,FALSE))</f>
        <v>#N/A</v>
      </c>
      <c r="H107" s="6"/>
      <c r="I107" s="62" t="e">
        <f>VLOOKUP(E107,'[3]변수 타입'!$B$5:$E$14,2,FALSE)</f>
        <v>#N/A</v>
      </c>
      <c r="J107" s="20"/>
      <c r="K107" s="12"/>
    </row>
    <row r="108" spans="2:11" ht="15.95" customHeight="1">
      <c r="B108" s="29">
        <v>100</v>
      </c>
      <c r="C108" s="169" t="s">
        <v>373</v>
      </c>
      <c r="D108" s="170" t="s">
        <v>368</v>
      </c>
      <c r="E108" s="58"/>
      <c r="F108" s="145"/>
      <c r="G108" s="31" t="e">
        <f>SUM(G107+VLOOKUP(E107,'[3]변수 타입'!$B$5:$E$14,3,FALSE))</f>
        <v>#N/A</v>
      </c>
      <c r="H108" s="6"/>
      <c r="I108" s="62" t="e">
        <f>VLOOKUP(E108,'[3]변수 타입'!$B$5:$E$14,2,FALSE)</f>
        <v>#N/A</v>
      </c>
      <c r="J108" s="20"/>
      <c r="K108" s="12"/>
    </row>
    <row r="109" spans="2:11" ht="15.95" customHeight="1">
      <c r="B109" s="29">
        <v>101</v>
      </c>
      <c r="C109" s="169" t="s">
        <v>373</v>
      </c>
      <c r="D109" s="170" t="s">
        <v>368</v>
      </c>
      <c r="E109" s="58"/>
      <c r="F109" s="145"/>
      <c r="G109" s="31" t="e">
        <f>SUM(G108+VLOOKUP(E108,'[3]변수 타입'!$B$5:$E$14,3,FALSE))</f>
        <v>#N/A</v>
      </c>
      <c r="H109" s="6"/>
      <c r="I109" s="62" t="e">
        <f>VLOOKUP(E109,'[3]변수 타입'!$B$5:$E$14,2,FALSE)</f>
        <v>#N/A</v>
      </c>
      <c r="J109" s="20"/>
      <c r="K109" s="12"/>
    </row>
    <row r="110" spans="2:11" ht="15.95" customHeight="1">
      <c r="B110" s="29">
        <v>102</v>
      </c>
      <c r="C110" s="169" t="s">
        <v>373</v>
      </c>
      <c r="D110" s="170" t="s">
        <v>368</v>
      </c>
      <c r="E110" s="58"/>
      <c r="F110" s="145"/>
      <c r="G110" s="31" t="e">
        <f>SUM(G109+VLOOKUP(E109,'[3]변수 타입'!$B$5:$E$14,3,FALSE))</f>
        <v>#N/A</v>
      </c>
      <c r="H110" s="6"/>
      <c r="I110" s="62" t="e">
        <f>VLOOKUP(E110,'[3]변수 타입'!$B$5:$E$14,2,FALSE)</f>
        <v>#N/A</v>
      </c>
      <c r="J110" s="20"/>
      <c r="K110" s="12"/>
    </row>
    <row r="111" spans="2:11" ht="15.95" customHeight="1">
      <c r="B111" s="29">
        <v>103</v>
      </c>
      <c r="C111" s="169" t="s">
        <v>373</v>
      </c>
      <c r="D111" s="170" t="s">
        <v>368</v>
      </c>
      <c r="E111" s="58"/>
      <c r="F111" s="145"/>
      <c r="G111" s="31" t="e">
        <f>SUM(G110+VLOOKUP(E110,'[3]변수 타입'!$B$5:$E$14,3,FALSE))</f>
        <v>#N/A</v>
      </c>
      <c r="H111" s="6"/>
      <c r="I111" s="62" t="e">
        <f>VLOOKUP(E111,'[3]변수 타입'!$B$5:$E$14,2,FALSE)</f>
        <v>#N/A</v>
      </c>
      <c r="J111" s="20"/>
      <c r="K111" s="12"/>
    </row>
    <row r="112" spans="2:11" ht="15.95" customHeight="1">
      <c r="B112" s="29">
        <v>104</v>
      </c>
      <c r="C112" s="169" t="s">
        <v>373</v>
      </c>
      <c r="D112" s="170" t="s">
        <v>368</v>
      </c>
      <c r="E112" s="58"/>
      <c r="F112" s="145"/>
      <c r="G112" s="31" t="e">
        <f>SUM(G111+VLOOKUP(E111,'[3]변수 타입'!$B$5:$E$14,3,FALSE))</f>
        <v>#N/A</v>
      </c>
      <c r="H112" s="6"/>
      <c r="I112" s="62" t="e">
        <f>VLOOKUP(E112,'[3]변수 타입'!$B$5:$E$14,2,FALSE)</f>
        <v>#N/A</v>
      </c>
      <c r="J112" s="20"/>
      <c r="K112" s="12"/>
    </row>
    <row r="113" spans="2:11" ht="15.95" customHeight="1">
      <c r="B113" s="29">
        <v>105</v>
      </c>
      <c r="C113" s="169" t="s">
        <v>373</v>
      </c>
      <c r="D113" s="170" t="s">
        <v>368</v>
      </c>
      <c r="E113" s="58"/>
      <c r="F113" s="145"/>
      <c r="G113" s="31" t="e">
        <f>SUM(G112+VLOOKUP(E112,'[3]변수 타입'!$B$5:$E$14,3,FALSE))</f>
        <v>#N/A</v>
      </c>
      <c r="H113" s="6"/>
      <c r="I113" s="62" t="e">
        <f>VLOOKUP(E113,'[3]변수 타입'!$B$5:$E$14,2,FALSE)</f>
        <v>#N/A</v>
      </c>
      <c r="J113" s="20"/>
      <c r="K113" s="12"/>
    </row>
    <row r="114" spans="2:11" ht="15.95" customHeight="1">
      <c r="B114" s="29">
        <v>106</v>
      </c>
      <c r="C114" s="169" t="s">
        <v>373</v>
      </c>
      <c r="D114" s="170" t="s">
        <v>368</v>
      </c>
      <c r="E114" s="58"/>
      <c r="F114" s="145"/>
      <c r="G114" s="31" t="e">
        <f>SUM(G113+VLOOKUP(E113,'[3]변수 타입'!$B$5:$E$14,3,FALSE))</f>
        <v>#N/A</v>
      </c>
      <c r="H114" s="6"/>
      <c r="I114" s="62" t="e">
        <f>VLOOKUP(E114,'[3]변수 타입'!$B$5:$E$14,2,FALSE)</f>
        <v>#N/A</v>
      </c>
      <c r="J114" s="20"/>
      <c r="K114" s="12"/>
    </row>
    <row r="115" spans="2:11" ht="15.95" customHeight="1">
      <c r="B115" s="29">
        <v>107</v>
      </c>
      <c r="C115" s="169" t="s">
        <v>373</v>
      </c>
      <c r="D115" s="170" t="s">
        <v>368</v>
      </c>
      <c r="E115" s="58"/>
      <c r="F115" s="145"/>
      <c r="G115" s="31" t="e">
        <f>SUM(G114+VLOOKUP(E114,'[3]변수 타입'!$B$5:$E$14,3,FALSE))</f>
        <v>#N/A</v>
      </c>
      <c r="H115" s="6"/>
      <c r="I115" s="62" t="e">
        <f>VLOOKUP(E115,'[3]변수 타입'!$B$5:$E$14,2,FALSE)</f>
        <v>#N/A</v>
      </c>
      <c r="J115" s="20"/>
      <c r="K115" s="12"/>
    </row>
    <row r="116" spans="2:11" ht="15.95" customHeight="1">
      <c r="B116" s="29">
        <v>108</v>
      </c>
      <c r="C116" s="169" t="s">
        <v>373</v>
      </c>
      <c r="D116" s="170" t="s">
        <v>368</v>
      </c>
      <c r="E116" s="58"/>
      <c r="F116" s="145"/>
      <c r="G116" s="31" t="e">
        <f>SUM(G115+VLOOKUP(E115,'[3]변수 타입'!$B$5:$E$14,3,FALSE))</f>
        <v>#N/A</v>
      </c>
      <c r="H116" s="6"/>
      <c r="I116" s="62" t="e">
        <f>VLOOKUP(E116,'[3]변수 타입'!$B$5:$E$14,2,FALSE)</f>
        <v>#N/A</v>
      </c>
      <c r="J116" s="20"/>
      <c r="K116" s="12"/>
    </row>
    <row r="117" spans="2:11" ht="15.95" customHeight="1">
      <c r="B117" s="29">
        <v>109</v>
      </c>
      <c r="C117" s="169" t="s">
        <v>373</v>
      </c>
      <c r="D117" s="170" t="s">
        <v>368</v>
      </c>
      <c r="E117" s="58"/>
      <c r="F117" s="145"/>
      <c r="G117" s="31" t="e">
        <f>SUM(G116+VLOOKUP(E116,'[3]변수 타입'!$B$5:$E$14,3,FALSE))</f>
        <v>#N/A</v>
      </c>
      <c r="H117" s="6"/>
      <c r="I117" s="62" t="e">
        <f>VLOOKUP(E117,'[3]변수 타입'!$B$5:$E$14,2,FALSE)</f>
        <v>#N/A</v>
      </c>
      <c r="J117" s="20"/>
      <c r="K117" s="12"/>
    </row>
    <row r="118" spans="2:11" ht="15.95" customHeight="1">
      <c r="B118" s="29">
        <v>110</v>
      </c>
      <c r="C118" s="169" t="s">
        <v>373</v>
      </c>
      <c r="D118" s="170" t="s">
        <v>368</v>
      </c>
      <c r="E118" s="58"/>
      <c r="F118" s="145"/>
      <c r="G118" s="31" t="e">
        <f>SUM(G117+VLOOKUP(E117,'[3]변수 타입'!$B$5:$E$14,3,FALSE))</f>
        <v>#N/A</v>
      </c>
      <c r="H118" s="6"/>
      <c r="I118" s="62" t="e">
        <f>VLOOKUP(E118,'[3]변수 타입'!$B$5:$E$14,2,FALSE)</f>
        <v>#N/A</v>
      </c>
      <c r="J118" s="20"/>
      <c r="K118" s="12"/>
    </row>
    <row r="119" spans="2:11" ht="15.95" customHeight="1">
      <c r="B119" s="29">
        <v>111</v>
      </c>
      <c r="C119" s="169" t="s">
        <v>373</v>
      </c>
      <c r="D119" s="170" t="s">
        <v>368</v>
      </c>
      <c r="E119" s="58"/>
      <c r="F119" s="145"/>
      <c r="G119" s="31" t="e">
        <f>SUM(G118+VLOOKUP(E118,'[3]변수 타입'!$B$5:$E$14,3,FALSE))</f>
        <v>#N/A</v>
      </c>
      <c r="H119" s="6"/>
      <c r="I119" s="62" t="e">
        <f>VLOOKUP(E119,'[3]변수 타입'!$B$5:$E$14,2,FALSE)</f>
        <v>#N/A</v>
      </c>
      <c r="J119" s="20"/>
      <c r="K119" s="12"/>
    </row>
    <row r="120" spans="2:11" ht="15.95" customHeight="1">
      <c r="B120" s="29">
        <v>112</v>
      </c>
      <c r="C120" s="169" t="s">
        <v>373</v>
      </c>
      <c r="D120" s="170" t="s">
        <v>368</v>
      </c>
      <c r="E120" s="58"/>
      <c r="F120" s="145"/>
      <c r="G120" s="31" t="e">
        <f>SUM(G119+VLOOKUP(E119,'[3]변수 타입'!$B$5:$E$14,3,FALSE))</f>
        <v>#N/A</v>
      </c>
      <c r="H120" s="6"/>
      <c r="I120" s="62" t="e">
        <f>VLOOKUP(E120,'[3]변수 타입'!$B$5:$E$14,2,FALSE)</f>
        <v>#N/A</v>
      </c>
      <c r="J120" s="20"/>
      <c r="K120" s="12"/>
    </row>
    <row r="121" spans="2:11" ht="15.95" customHeight="1">
      <c r="B121" s="29">
        <v>113</v>
      </c>
      <c r="C121" s="169" t="s">
        <v>373</v>
      </c>
      <c r="D121" s="170" t="s">
        <v>368</v>
      </c>
      <c r="E121" s="58"/>
      <c r="F121" s="145"/>
      <c r="G121" s="31" t="e">
        <f>SUM(G120+VLOOKUP(E120,'[3]변수 타입'!$B$5:$E$14,3,FALSE))</f>
        <v>#N/A</v>
      </c>
      <c r="H121" s="6"/>
      <c r="I121" s="62" t="e">
        <f>VLOOKUP(E121,'[3]변수 타입'!$B$5:$E$14,2,FALSE)</f>
        <v>#N/A</v>
      </c>
      <c r="J121" s="20"/>
      <c r="K121" s="12"/>
    </row>
    <row r="122" spans="2:11" ht="15.95" customHeight="1">
      <c r="B122" s="29">
        <v>114</v>
      </c>
      <c r="C122" s="169" t="s">
        <v>373</v>
      </c>
      <c r="D122" s="170" t="s">
        <v>368</v>
      </c>
      <c r="E122" s="58"/>
      <c r="F122" s="145"/>
      <c r="G122" s="31" t="e">
        <f>SUM(G121+VLOOKUP(E121,'[3]변수 타입'!$B$5:$E$14,3,FALSE))</f>
        <v>#N/A</v>
      </c>
      <c r="H122" s="202"/>
      <c r="I122" s="62" t="e">
        <f>VLOOKUP(E122,'[3]변수 타입'!$B$5:$E$14,2,FALSE)</f>
        <v>#N/A</v>
      </c>
      <c r="J122" s="214"/>
      <c r="K122" s="172"/>
    </row>
    <row r="123" spans="2:11" ht="15.95" customHeight="1">
      <c r="B123" s="29">
        <v>115</v>
      </c>
      <c r="C123" s="169" t="s">
        <v>373</v>
      </c>
      <c r="D123" s="170" t="s">
        <v>368</v>
      </c>
      <c r="E123" s="58"/>
      <c r="F123" s="145"/>
      <c r="G123" s="31" t="e">
        <f>SUM(G122+VLOOKUP(E122,'[3]변수 타입'!$B$5:$E$14,3,FALSE))</f>
        <v>#N/A</v>
      </c>
      <c r="H123" s="202"/>
      <c r="I123" s="62" t="e">
        <f>VLOOKUP(E123,'[3]변수 타입'!$B$5:$E$14,2,FALSE)</f>
        <v>#N/A</v>
      </c>
      <c r="J123" s="214"/>
      <c r="K123" s="172"/>
    </row>
    <row r="124" spans="2:11" ht="15.95" customHeight="1">
      <c r="B124" s="29">
        <v>116</v>
      </c>
      <c r="C124" s="169" t="s">
        <v>373</v>
      </c>
      <c r="D124" s="170" t="s">
        <v>368</v>
      </c>
      <c r="E124" s="58"/>
      <c r="F124" s="145"/>
      <c r="G124" s="31" t="e">
        <f>SUM(G123+VLOOKUP(E123,'[3]변수 타입'!$B$5:$E$14,3,FALSE))</f>
        <v>#N/A</v>
      </c>
      <c r="H124" s="202"/>
      <c r="I124" s="62" t="e">
        <f>VLOOKUP(E124,'[3]변수 타입'!$B$5:$E$14,2,FALSE)</f>
        <v>#N/A</v>
      </c>
      <c r="J124" s="214"/>
      <c r="K124" s="172"/>
    </row>
    <row r="125" spans="2:11" ht="15.95" customHeight="1">
      <c r="B125" s="29">
        <v>117</v>
      </c>
      <c r="C125" s="169" t="s">
        <v>373</v>
      </c>
      <c r="D125" s="170" t="s">
        <v>368</v>
      </c>
      <c r="E125" s="58"/>
      <c r="F125" s="145"/>
      <c r="G125" s="31" t="e">
        <f>SUM(G124+VLOOKUP(E124,'[3]변수 타입'!$B$5:$E$14,3,FALSE))</f>
        <v>#N/A</v>
      </c>
      <c r="H125" s="202"/>
      <c r="I125" s="62" t="e">
        <f>VLOOKUP(E125,'[3]변수 타입'!$B$5:$E$14,2,FALSE)</f>
        <v>#N/A</v>
      </c>
      <c r="J125" s="214"/>
      <c r="K125" s="172"/>
    </row>
    <row r="126" spans="2:11" ht="15.95" customHeight="1">
      <c r="B126" s="29">
        <v>118</v>
      </c>
      <c r="C126" s="169" t="s">
        <v>373</v>
      </c>
      <c r="D126" s="170" t="s">
        <v>368</v>
      </c>
      <c r="E126" s="58"/>
      <c r="F126" s="145"/>
      <c r="G126" s="31" t="e">
        <f>SUM(G125+VLOOKUP(E125,'[3]변수 타입'!$B$5:$E$14,3,FALSE))</f>
        <v>#N/A</v>
      </c>
      <c r="H126" s="202"/>
      <c r="I126" s="62" t="e">
        <f>VLOOKUP(E126,'[3]변수 타입'!$B$5:$E$14,2,FALSE)</f>
        <v>#N/A</v>
      </c>
      <c r="J126" s="214"/>
      <c r="K126" s="172"/>
    </row>
    <row r="127" spans="2:11" ht="15.95" customHeight="1">
      <c r="B127" s="29">
        <v>119</v>
      </c>
      <c r="C127" s="169" t="s">
        <v>373</v>
      </c>
      <c r="D127" s="170" t="s">
        <v>368</v>
      </c>
      <c r="E127" s="58"/>
      <c r="F127" s="145"/>
      <c r="G127" s="31" t="e">
        <f>SUM(G126+VLOOKUP(E126,'[3]변수 타입'!$B$5:$E$14,3,FALSE))</f>
        <v>#N/A</v>
      </c>
      <c r="H127" s="202"/>
      <c r="I127" s="62" t="e">
        <f>VLOOKUP(E127,'[3]변수 타입'!$B$5:$E$14,2,FALSE)</f>
        <v>#N/A</v>
      </c>
      <c r="J127" s="214"/>
      <c r="K127" s="172"/>
    </row>
    <row r="128" spans="2:11" ht="15.95" customHeight="1">
      <c r="B128" s="29">
        <v>120</v>
      </c>
      <c r="C128" s="169" t="s">
        <v>373</v>
      </c>
      <c r="D128" s="170" t="s">
        <v>368</v>
      </c>
      <c r="E128" s="58"/>
      <c r="F128" s="145"/>
      <c r="G128" s="31" t="e">
        <f>SUM(G127+VLOOKUP(E127,'[3]변수 타입'!$B$5:$E$14,3,FALSE))</f>
        <v>#N/A</v>
      </c>
      <c r="H128" s="202"/>
      <c r="I128" s="62" t="e">
        <f>VLOOKUP(E128,'[3]변수 타입'!$B$5:$E$14,2,FALSE)</f>
        <v>#N/A</v>
      </c>
      <c r="J128" s="214"/>
      <c r="K128" s="172"/>
    </row>
  </sheetData>
  <mergeCells count="2">
    <mergeCell ref="D8:E8"/>
    <mergeCell ref="B2:H5"/>
  </mergeCells>
  <phoneticPr fontId="1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'C:\Users\121027\Desktop\[Siemens Address Map_NG마킹확인비전.xlsx]변수 타입'!#REF!</xm:f>
          </x14:formula1>
          <xm:sqref>E9:E128</xm:sqref>
        </x14:dataValidation>
        <x14:dataValidation type="list" allowBlank="1" showInputMessage="1" showErrorMessage="1">
          <x14:formula1>
            <xm:f>'C:\Users\121027\Desktop\[Siemens Address Map_NG마킹확인비전.xlsx]변수 타입'!#REF!</xm:f>
          </x14:formula1>
          <xm:sqref>D9:D128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S129"/>
  <sheetViews>
    <sheetView zoomScale="130" zoomScaleNormal="130" workbookViewId="0">
      <pane xSplit="1" ySplit="9" topLeftCell="B109" activePane="bottomRight" state="frozen"/>
      <selection pane="topRight" activeCell="B1" sqref="B1"/>
      <selection pane="bottomLeft" activeCell="A9" sqref="A9"/>
      <selection pane="bottomRight" activeCell="F16" sqref="F16"/>
    </sheetView>
  </sheetViews>
  <sheetFormatPr defaultColWidth="9" defaultRowHeight="15.95" customHeight="1"/>
  <cols>
    <col min="1" max="2" width="5.625" style="150" customWidth="1"/>
    <col min="3" max="3" width="13.625" style="150" customWidth="1"/>
    <col min="4" max="4" width="8.625" style="150" customWidth="1"/>
    <col min="5" max="6" width="10.625" style="196" customWidth="1"/>
    <col min="7" max="7" width="7.625" style="197" customWidth="1"/>
    <col min="8" max="8" width="35.625" style="150" customWidth="1"/>
    <col min="9" max="9" width="10.625" style="63" customWidth="1"/>
    <col min="10" max="10" width="40.625" style="150" customWidth="1"/>
    <col min="11" max="18" width="7.625" style="150" customWidth="1"/>
    <col min="19" max="19" width="15.625" style="150" customWidth="1"/>
    <col min="20" max="16384" width="9" style="150"/>
  </cols>
  <sheetData>
    <row r="1" spans="1:19" s="149" customFormat="1" ht="15.95" customHeight="1">
      <c r="A1" s="146"/>
      <c r="B1" s="146"/>
      <c r="C1" s="146"/>
      <c r="D1" s="146"/>
      <c r="E1" s="147"/>
      <c r="F1" s="147"/>
      <c r="G1" s="148"/>
      <c r="H1" s="146"/>
      <c r="I1" s="60"/>
      <c r="J1" s="146"/>
    </row>
    <row r="2" spans="1:19" s="149" customFormat="1" ht="15.95" customHeight="1">
      <c r="A2" s="146"/>
      <c r="B2" s="461" t="s">
        <v>720</v>
      </c>
      <c r="C2" s="461"/>
      <c r="D2" s="461"/>
      <c r="E2" s="461"/>
      <c r="F2" s="461"/>
      <c r="G2" s="461"/>
      <c r="H2" s="458"/>
      <c r="I2" s="46" t="s">
        <v>721</v>
      </c>
      <c r="J2" s="134" t="s">
        <v>722</v>
      </c>
    </row>
    <row r="3" spans="1:19" ht="15.95" customHeight="1">
      <c r="B3" s="461"/>
      <c r="C3" s="461"/>
      <c r="D3" s="461"/>
      <c r="E3" s="461"/>
      <c r="F3" s="461"/>
      <c r="G3" s="461"/>
      <c r="H3" s="458"/>
      <c r="I3" s="46" t="s">
        <v>723</v>
      </c>
      <c r="J3" s="47"/>
    </row>
    <row r="4" spans="1:19" ht="15.95" customHeight="1">
      <c r="B4" s="461"/>
      <c r="C4" s="461"/>
      <c r="D4" s="461"/>
      <c r="E4" s="461"/>
      <c r="F4" s="461"/>
      <c r="G4" s="461"/>
      <c r="H4" s="458"/>
      <c r="I4" s="46" t="s">
        <v>724</v>
      </c>
      <c r="J4" s="47"/>
    </row>
    <row r="5" spans="1:19" ht="15.95" customHeight="1">
      <c r="B5" s="461"/>
      <c r="C5" s="461"/>
      <c r="D5" s="461"/>
      <c r="E5" s="461"/>
      <c r="F5" s="461"/>
      <c r="G5" s="461"/>
      <c r="H5" s="458"/>
      <c r="I5" s="46" t="s">
        <v>725</v>
      </c>
      <c r="J5" s="47"/>
    </row>
    <row r="6" spans="1:19" s="14" customFormat="1" ht="15.95" customHeight="1" thickBot="1">
      <c r="B6" s="15"/>
      <c r="C6" s="15"/>
      <c r="D6" s="15"/>
      <c r="E6" s="17"/>
      <c r="F6" s="17"/>
      <c r="G6" s="25"/>
      <c r="H6" s="15"/>
      <c r="I6" s="61"/>
      <c r="J6" s="15"/>
    </row>
    <row r="7" spans="1:19" s="142" customFormat="1" ht="15.95" customHeight="1">
      <c r="B7" s="468" t="s">
        <v>387</v>
      </c>
      <c r="C7" s="463" t="s">
        <v>369</v>
      </c>
      <c r="D7" s="463" t="s">
        <v>368</v>
      </c>
      <c r="E7" s="463" t="s">
        <v>377</v>
      </c>
      <c r="F7" s="463" t="s">
        <v>726</v>
      </c>
      <c r="G7" s="463" t="s">
        <v>727</v>
      </c>
      <c r="H7" s="463" t="s">
        <v>381</v>
      </c>
      <c r="I7" s="463" t="s">
        <v>375</v>
      </c>
      <c r="J7" s="463" t="s">
        <v>383</v>
      </c>
      <c r="K7" s="463" t="s">
        <v>728</v>
      </c>
      <c r="L7" s="463"/>
      <c r="M7" s="463"/>
      <c r="N7" s="463"/>
      <c r="O7" s="463" t="s">
        <v>729</v>
      </c>
      <c r="P7" s="463"/>
      <c r="Q7" s="463"/>
      <c r="R7" s="463"/>
      <c r="S7" s="465" t="s">
        <v>730</v>
      </c>
    </row>
    <row r="8" spans="1:19" s="142" customFormat="1" ht="15.95" customHeight="1" thickBot="1">
      <c r="B8" s="469"/>
      <c r="C8" s="464"/>
      <c r="D8" s="464"/>
      <c r="E8" s="464"/>
      <c r="F8" s="464"/>
      <c r="G8" s="464"/>
      <c r="H8" s="464"/>
      <c r="I8" s="464"/>
      <c r="J8" s="464"/>
      <c r="K8" s="225" t="s">
        <v>731</v>
      </c>
      <c r="L8" s="225" t="s">
        <v>732</v>
      </c>
      <c r="M8" s="225" t="s">
        <v>733</v>
      </c>
      <c r="N8" s="225" t="s">
        <v>734</v>
      </c>
      <c r="O8" s="225" t="s">
        <v>731</v>
      </c>
      <c r="P8" s="225" t="s">
        <v>735</v>
      </c>
      <c r="Q8" s="225" t="s">
        <v>733</v>
      </c>
      <c r="R8" s="225" t="s">
        <v>734</v>
      </c>
      <c r="S8" s="466"/>
    </row>
    <row r="9" spans="1:19" ht="15.95" customHeight="1" thickTop="1" thickBot="1">
      <c r="B9" s="226"/>
      <c r="C9" s="226"/>
      <c r="D9" s="467" t="s">
        <v>736</v>
      </c>
      <c r="E9" s="467"/>
      <c r="F9" s="227">
        <v>0</v>
      </c>
      <c r="G9" s="228">
        <v>0</v>
      </c>
      <c r="H9" s="229"/>
      <c r="I9" s="230"/>
      <c r="J9" s="229"/>
      <c r="K9" s="231"/>
      <c r="L9" s="232"/>
      <c r="M9" s="232"/>
      <c r="N9" s="233"/>
      <c r="O9" s="231"/>
      <c r="P9" s="232"/>
      <c r="Q9" s="232"/>
      <c r="R9" s="233"/>
      <c r="S9" s="156"/>
    </row>
    <row r="10" spans="1:19" ht="15.95" customHeight="1">
      <c r="B10" s="29">
        <v>1</v>
      </c>
      <c r="C10" s="157" t="s">
        <v>373</v>
      </c>
      <c r="D10" s="158" t="s">
        <v>442</v>
      </c>
      <c r="E10" s="159" t="s">
        <v>737</v>
      </c>
      <c r="F10" s="160">
        <f>F9</f>
        <v>0</v>
      </c>
      <c r="G10" s="161">
        <f>G9</f>
        <v>0</v>
      </c>
      <c r="H10" s="162" t="s">
        <v>738</v>
      </c>
      <c r="I10" s="163" t="str">
        <f>VLOOKUP(E10,'[4]변수 타입'!$B$5:$E$14,2,FALSE)</f>
        <v>short</v>
      </c>
      <c r="J10" s="164" t="s">
        <v>739</v>
      </c>
      <c r="K10" s="234"/>
      <c r="L10" s="235"/>
      <c r="M10" s="235"/>
      <c r="N10" s="236"/>
      <c r="O10" s="234"/>
      <c r="P10" s="235"/>
      <c r="Q10" s="235"/>
      <c r="R10" s="236"/>
      <c r="S10" s="165"/>
    </row>
    <row r="11" spans="1:19" ht="15.95" customHeight="1">
      <c r="B11" s="29">
        <v>2</v>
      </c>
      <c r="C11" s="157" t="s">
        <v>740</v>
      </c>
      <c r="D11" s="158" t="s">
        <v>442</v>
      </c>
      <c r="E11" s="159" t="s">
        <v>741</v>
      </c>
      <c r="F11" s="166">
        <f>F10+1</f>
        <v>1</v>
      </c>
      <c r="G11" s="161">
        <f>SUM(G10+VLOOKUP(E10,'[4]변수 타입'!$B$5:$E$14,3,FALSE))</f>
        <v>2</v>
      </c>
      <c r="H11" s="167" t="s">
        <v>519</v>
      </c>
      <c r="I11" s="163" t="str">
        <f>VLOOKUP(E11,'[4]변수 타입'!$B$5:$E$14,2,FALSE)</f>
        <v>short</v>
      </c>
      <c r="J11" s="164"/>
      <c r="K11" s="237"/>
      <c r="L11" s="166"/>
      <c r="M11" s="166"/>
      <c r="N11" s="238"/>
      <c r="O11" s="237"/>
      <c r="P11" s="166"/>
      <c r="Q11" s="166"/>
      <c r="R11" s="238"/>
      <c r="S11" s="168"/>
    </row>
    <row r="12" spans="1:19" ht="15.95" customHeight="1">
      <c r="B12" s="29">
        <v>3</v>
      </c>
      <c r="C12" s="157" t="s">
        <v>740</v>
      </c>
      <c r="D12" s="158" t="s">
        <v>442</v>
      </c>
      <c r="E12" s="159" t="s">
        <v>737</v>
      </c>
      <c r="F12" s="166">
        <f t="shared" ref="F12:F39" si="0">F11+1</f>
        <v>2</v>
      </c>
      <c r="G12" s="161">
        <f>SUM(G11+VLOOKUP(E11,'[4]변수 타입'!$B$5:$E$14,3,FALSE))</f>
        <v>4</v>
      </c>
      <c r="H12" s="167" t="s">
        <v>520</v>
      </c>
      <c r="I12" s="163" t="str">
        <f>VLOOKUP(E12,'[4]변수 타입'!$B$5:$E$14,2,FALSE)</f>
        <v>short</v>
      </c>
      <c r="J12" s="164"/>
      <c r="K12" s="237"/>
      <c r="L12" s="166"/>
      <c r="M12" s="166"/>
      <c r="N12" s="238"/>
      <c r="O12" s="237"/>
      <c r="P12" s="166"/>
      <c r="Q12" s="166"/>
      <c r="R12" s="238"/>
      <c r="S12" s="168"/>
    </row>
    <row r="13" spans="1:19" ht="15.95" customHeight="1">
      <c r="B13" s="29">
        <v>4</v>
      </c>
      <c r="C13" s="26" t="s">
        <v>740</v>
      </c>
      <c r="D13" s="30" t="s">
        <v>442</v>
      </c>
      <c r="E13" s="136" t="s">
        <v>737</v>
      </c>
      <c r="F13" s="187">
        <f t="shared" si="0"/>
        <v>3</v>
      </c>
      <c r="G13" s="133">
        <f>SUM(G12+VLOOKUP(E12,'[4]변수 타입'!$B$5:$E$14,3,FALSE))</f>
        <v>6</v>
      </c>
      <c r="H13" s="188" t="s">
        <v>742</v>
      </c>
      <c r="I13" s="137" t="str">
        <f>VLOOKUP(E13,'[4]변수 타입'!$B$5:$E$14,2,FALSE)</f>
        <v>short</v>
      </c>
      <c r="J13" s="239"/>
      <c r="K13" s="240"/>
      <c r="L13" s="241"/>
      <c r="M13" s="241"/>
      <c r="N13" s="242"/>
      <c r="O13" s="240"/>
      <c r="P13" s="241"/>
      <c r="Q13" s="241"/>
      <c r="R13" s="242"/>
      <c r="S13" s="173"/>
    </row>
    <row r="14" spans="1:19" ht="15.95" customHeight="1">
      <c r="B14" s="29">
        <v>5</v>
      </c>
      <c r="C14" s="174" t="s">
        <v>740</v>
      </c>
      <c r="D14" s="175" t="s">
        <v>442</v>
      </c>
      <c r="E14" s="176" t="s">
        <v>737</v>
      </c>
      <c r="F14" s="177">
        <f t="shared" si="0"/>
        <v>4</v>
      </c>
      <c r="G14" s="178">
        <f>SUM(G13+VLOOKUP(E13,'[4]변수 타입'!$B$5:$E$14,3,FALSE))</f>
        <v>8</v>
      </c>
      <c r="H14" s="179" t="s">
        <v>743</v>
      </c>
      <c r="I14" s="180" t="str">
        <f>VLOOKUP(E14,'[4]변수 타입'!$B$5:$E$14,2,FALSE)</f>
        <v>short</v>
      </c>
      <c r="J14" s="181"/>
      <c r="K14" s="243"/>
      <c r="L14" s="177"/>
      <c r="M14" s="177"/>
      <c r="N14" s="244"/>
      <c r="O14" s="243"/>
      <c r="P14" s="177"/>
      <c r="Q14" s="177"/>
      <c r="R14" s="244"/>
      <c r="S14" s="245"/>
    </row>
    <row r="15" spans="1:19" ht="15.95" customHeight="1">
      <c r="B15" s="29">
        <v>6</v>
      </c>
      <c r="C15" s="174" t="s">
        <v>740</v>
      </c>
      <c r="D15" s="175" t="s">
        <v>442</v>
      </c>
      <c r="E15" s="176" t="s">
        <v>737</v>
      </c>
      <c r="F15" s="177">
        <f t="shared" si="0"/>
        <v>5</v>
      </c>
      <c r="G15" s="178">
        <f>SUM(G14+VLOOKUP(E14,'[4]변수 타입'!$B$5:$E$14,3,FALSE))</f>
        <v>10</v>
      </c>
      <c r="H15" s="184" t="s">
        <v>744</v>
      </c>
      <c r="I15" s="180" t="str">
        <f>VLOOKUP(E15,'[4]변수 타입'!$B$5:$E$14,2,FALSE)</f>
        <v>short</v>
      </c>
      <c r="J15" s="246" t="s">
        <v>745</v>
      </c>
      <c r="K15" s="243"/>
      <c r="L15" s="177"/>
      <c r="M15" s="177"/>
      <c r="N15" s="244"/>
      <c r="O15" s="243"/>
      <c r="P15" s="177"/>
      <c r="Q15" s="177"/>
      <c r="R15" s="244"/>
      <c r="S15" s="245"/>
    </row>
    <row r="16" spans="1:19" ht="15.95" customHeight="1">
      <c r="B16" s="29">
        <v>7</v>
      </c>
      <c r="C16" s="174" t="s">
        <v>740</v>
      </c>
      <c r="D16" s="175" t="s">
        <v>442</v>
      </c>
      <c r="E16" s="176" t="s">
        <v>737</v>
      </c>
      <c r="F16" s="177">
        <f t="shared" si="0"/>
        <v>6</v>
      </c>
      <c r="G16" s="178">
        <f>SUM(G15+VLOOKUP(E15,'[4]변수 타입'!$B$5:$E$14,3,FALSE))</f>
        <v>12</v>
      </c>
      <c r="H16" s="184" t="s">
        <v>746</v>
      </c>
      <c r="I16" s="180" t="str">
        <f>VLOOKUP(E16,'[4]변수 타입'!$B$5:$E$14,2,FALSE)</f>
        <v>short</v>
      </c>
      <c r="J16" s="185" t="s">
        <v>747</v>
      </c>
      <c r="K16" s="243"/>
      <c r="L16" s="177"/>
      <c r="M16" s="177"/>
      <c r="N16" s="244"/>
      <c r="O16" s="243"/>
      <c r="P16" s="177"/>
      <c r="Q16" s="177"/>
      <c r="R16" s="244"/>
      <c r="S16" s="245"/>
    </row>
    <row r="17" spans="2:19" ht="15.95" customHeight="1">
      <c r="B17" s="29">
        <v>8</v>
      </c>
      <c r="C17" s="247" t="s">
        <v>740</v>
      </c>
      <c r="D17" s="248" t="s">
        <v>442</v>
      </c>
      <c r="E17" s="249" t="s">
        <v>737</v>
      </c>
      <c r="F17" s="250">
        <f t="shared" si="0"/>
        <v>7</v>
      </c>
      <c r="G17" s="251">
        <f>SUM(G16+VLOOKUP(E16,'[4]변수 타입'!$B$5:$E$14,3,FALSE))</f>
        <v>14</v>
      </c>
      <c r="H17" s="252" t="s">
        <v>521</v>
      </c>
      <c r="I17" s="253" t="str">
        <f>VLOOKUP(E17,'[4]변수 타입'!$B$5:$E$14,2,FALSE)</f>
        <v>short</v>
      </c>
      <c r="J17" s="254"/>
      <c r="K17" s="255"/>
      <c r="L17" s="256"/>
      <c r="M17" s="256"/>
      <c r="N17" s="257"/>
      <c r="O17" s="255"/>
      <c r="P17" s="256"/>
      <c r="Q17" s="256"/>
      <c r="R17" s="257"/>
      <c r="S17" s="258"/>
    </row>
    <row r="18" spans="2:19" ht="15.95" customHeight="1">
      <c r="B18" s="29">
        <v>9</v>
      </c>
      <c r="C18" s="247" t="s">
        <v>748</v>
      </c>
      <c r="D18" s="248" t="s">
        <v>442</v>
      </c>
      <c r="E18" s="249" t="s">
        <v>737</v>
      </c>
      <c r="F18" s="250">
        <f t="shared" si="0"/>
        <v>8</v>
      </c>
      <c r="G18" s="251">
        <f>SUM(G17+VLOOKUP(E17,'[4]변수 타입'!$B$5:$E$14,3,FALSE))</f>
        <v>16</v>
      </c>
      <c r="H18" s="252" t="s">
        <v>522</v>
      </c>
      <c r="I18" s="253" t="str">
        <f>VLOOKUP(E18,'[4]변수 타입'!$B$5:$E$14,2,FALSE)</f>
        <v>short</v>
      </c>
      <c r="J18" s="254"/>
      <c r="K18" s="255"/>
      <c r="L18" s="256"/>
      <c r="M18" s="256"/>
      <c r="N18" s="257"/>
      <c r="O18" s="255"/>
      <c r="P18" s="256"/>
      <c r="Q18" s="256"/>
      <c r="R18" s="257"/>
      <c r="S18" s="258"/>
    </row>
    <row r="19" spans="2:19" ht="15.95" customHeight="1">
      <c r="B19" s="29">
        <v>10</v>
      </c>
      <c r="C19" s="247" t="s">
        <v>740</v>
      </c>
      <c r="D19" s="248" t="s">
        <v>442</v>
      </c>
      <c r="E19" s="249" t="s">
        <v>737</v>
      </c>
      <c r="F19" s="250">
        <f t="shared" si="0"/>
        <v>9</v>
      </c>
      <c r="G19" s="251">
        <f>SUM(G18+VLOOKUP(E18,'[4]변수 타입'!$B$5:$E$14,3,FALSE))</f>
        <v>18</v>
      </c>
      <c r="H19" s="252" t="s">
        <v>523</v>
      </c>
      <c r="I19" s="253" t="str">
        <f>VLOOKUP(E19,'[4]변수 타입'!$B$5:$E$14,2,FALSE)</f>
        <v>short</v>
      </c>
      <c r="J19" s="254"/>
      <c r="K19" s="255"/>
      <c r="L19" s="256"/>
      <c r="M19" s="256"/>
      <c r="N19" s="257"/>
      <c r="O19" s="255"/>
      <c r="P19" s="256"/>
      <c r="Q19" s="256"/>
      <c r="R19" s="257"/>
      <c r="S19" s="258"/>
    </row>
    <row r="20" spans="2:19" ht="15.95" customHeight="1">
      <c r="B20" s="29">
        <v>11</v>
      </c>
      <c r="C20" s="247" t="s">
        <v>740</v>
      </c>
      <c r="D20" s="248" t="s">
        <v>442</v>
      </c>
      <c r="E20" s="249" t="s">
        <v>737</v>
      </c>
      <c r="F20" s="250">
        <f t="shared" si="0"/>
        <v>10</v>
      </c>
      <c r="G20" s="251">
        <f>SUM(G19+VLOOKUP(E19,'[4]변수 타입'!$B$5:$E$14,3,FALSE))</f>
        <v>20</v>
      </c>
      <c r="H20" s="259" t="s">
        <v>749</v>
      </c>
      <c r="I20" s="253" t="str">
        <f>VLOOKUP(E20,'[4]변수 타입'!$B$5:$E$14,2,FALSE)</f>
        <v>short</v>
      </c>
      <c r="J20" s="260" t="s">
        <v>750</v>
      </c>
      <c r="K20" s="255"/>
      <c r="L20" s="256"/>
      <c r="M20" s="256"/>
      <c r="N20" s="257"/>
      <c r="O20" s="255"/>
      <c r="P20" s="256"/>
      <c r="Q20" s="256"/>
      <c r="R20" s="257"/>
      <c r="S20" s="258"/>
    </row>
    <row r="21" spans="2:19" ht="15.95" customHeight="1">
      <c r="B21" s="29">
        <v>12</v>
      </c>
      <c r="C21" s="174" t="s">
        <v>740</v>
      </c>
      <c r="D21" s="175" t="s">
        <v>442</v>
      </c>
      <c r="E21" s="176" t="s">
        <v>737</v>
      </c>
      <c r="F21" s="177">
        <f t="shared" si="0"/>
        <v>11</v>
      </c>
      <c r="G21" s="178">
        <f>SUM(G20+VLOOKUP(E20,'[4]변수 타입'!$B$5:$E$14,3,FALSE))</f>
        <v>22</v>
      </c>
      <c r="H21" s="261" t="s">
        <v>751</v>
      </c>
      <c r="I21" s="262" t="str">
        <f>VLOOKUP(E21,'[4]변수 타입'!$B$5:$E$14,2,FALSE)</f>
        <v>short</v>
      </c>
      <c r="J21" s="186" t="s">
        <v>752</v>
      </c>
      <c r="K21" s="263"/>
      <c r="L21" s="264"/>
      <c r="M21" s="264"/>
      <c r="N21" s="265"/>
      <c r="O21" s="263"/>
      <c r="P21" s="264"/>
      <c r="Q21" s="264"/>
      <c r="R21" s="265"/>
      <c r="S21" s="266"/>
    </row>
    <row r="22" spans="2:19" ht="15.95" customHeight="1">
      <c r="B22" s="29">
        <v>13</v>
      </c>
      <c r="C22" s="169" t="s">
        <v>740</v>
      </c>
      <c r="D22" s="170" t="s">
        <v>442</v>
      </c>
      <c r="E22" s="57" t="s">
        <v>737</v>
      </c>
      <c r="F22" s="224">
        <f t="shared" si="0"/>
        <v>12</v>
      </c>
      <c r="G22" s="133">
        <f>SUM(G21+VLOOKUP(E21,'[4]변수 타입'!$B$5:$E$14,3,FALSE))</f>
        <v>24</v>
      </c>
      <c r="H22" s="188" t="s">
        <v>742</v>
      </c>
      <c r="I22" s="62" t="str">
        <f>VLOOKUP(E22,'[4]변수 타입'!$B$5:$E$14,2,FALSE)</f>
        <v>short</v>
      </c>
      <c r="J22" s="45"/>
      <c r="K22" s="267"/>
      <c r="L22" s="268"/>
      <c r="M22" s="268"/>
      <c r="N22" s="269"/>
      <c r="O22" s="267"/>
      <c r="P22" s="268"/>
      <c r="Q22" s="268"/>
      <c r="R22" s="269"/>
      <c r="S22" s="140"/>
    </row>
    <row r="23" spans="2:19" ht="15.95" customHeight="1">
      <c r="B23" s="29">
        <v>14</v>
      </c>
      <c r="C23" s="169" t="s">
        <v>740</v>
      </c>
      <c r="D23" s="170" t="s">
        <v>442</v>
      </c>
      <c r="E23" s="57" t="s">
        <v>737</v>
      </c>
      <c r="F23" s="224">
        <f t="shared" si="0"/>
        <v>13</v>
      </c>
      <c r="G23" s="133">
        <f>SUM(G22+VLOOKUP(E22,'[4]변수 타입'!$B$5:$E$14,3,FALSE))</f>
        <v>26</v>
      </c>
      <c r="H23" s="188" t="s">
        <v>742</v>
      </c>
      <c r="I23" s="62" t="str">
        <f>VLOOKUP(E23,'[4]변수 타입'!$B$5:$E$14,2,FALSE)</f>
        <v>short</v>
      </c>
      <c r="J23" s="45"/>
      <c r="K23" s="267"/>
      <c r="L23" s="268"/>
      <c r="M23" s="268"/>
      <c r="N23" s="269"/>
      <c r="O23" s="267"/>
      <c r="P23" s="268"/>
      <c r="Q23" s="268"/>
      <c r="R23" s="269"/>
      <c r="S23" s="140"/>
    </row>
    <row r="24" spans="2:19" ht="15.95" customHeight="1">
      <c r="B24" s="29">
        <v>15</v>
      </c>
      <c r="C24" s="169" t="s">
        <v>740</v>
      </c>
      <c r="D24" s="170" t="s">
        <v>442</v>
      </c>
      <c r="E24" s="57" t="s">
        <v>737</v>
      </c>
      <c r="F24" s="224">
        <f t="shared" si="0"/>
        <v>14</v>
      </c>
      <c r="G24" s="133">
        <f>SUM(G23+VLOOKUP(E23,'[4]변수 타입'!$B$5:$E$14,3,FALSE))</f>
        <v>28</v>
      </c>
      <c r="H24" s="188" t="s">
        <v>742</v>
      </c>
      <c r="I24" s="62" t="str">
        <f>VLOOKUP(E24,'[4]변수 타입'!$B$5:$E$14,2,FALSE)</f>
        <v>short</v>
      </c>
      <c r="J24" s="45"/>
      <c r="K24" s="267"/>
      <c r="L24" s="268"/>
      <c r="M24" s="268"/>
      <c r="N24" s="269"/>
      <c r="O24" s="267"/>
      <c r="P24" s="268"/>
      <c r="Q24" s="268"/>
      <c r="R24" s="269"/>
      <c r="S24" s="140"/>
    </row>
    <row r="25" spans="2:19" ht="15.95" customHeight="1">
      <c r="B25" s="29">
        <v>16</v>
      </c>
      <c r="C25" s="169" t="s">
        <v>740</v>
      </c>
      <c r="D25" s="170" t="s">
        <v>442</v>
      </c>
      <c r="E25" s="57" t="s">
        <v>737</v>
      </c>
      <c r="F25" s="224">
        <f t="shared" si="0"/>
        <v>15</v>
      </c>
      <c r="G25" s="133">
        <f>SUM(G24+VLOOKUP(E24,'[4]변수 타입'!$B$5:$E$14,3,FALSE))</f>
        <v>30</v>
      </c>
      <c r="H25" s="188" t="s">
        <v>742</v>
      </c>
      <c r="I25" s="62" t="str">
        <f>VLOOKUP(E25,'[4]변수 타입'!$B$5:$E$14,2,FALSE)</f>
        <v>short</v>
      </c>
      <c r="J25" s="45"/>
      <c r="K25" s="240"/>
      <c r="L25" s="241"/>
      <c r="M25" s="241"/>
      <c r="N25" s="242"/>
      <c r="O25" s="240"/>
      <c r="P25" s="241"/>
      <c r="Q25" s="241"/>
      <c r="R25" s="242"/>
      <c r="S25" s="173"/>
    </row>
    <row r="26" spans="2:19" ht="15.95" customHeight="1">
      <c r="B26" s="29">
        <v>17</v>
      </c>
      <c r="C26" s="169" t="s">
        <v>740</v>
      </c>
      <c r="D26" s="170" t="s">
        <v>442</v>
      </c>
      <c r="E26" s="57" t="s">
        <v>737</v>
      </c>
      <c r="F26" s="224">
        <f t="shared" si="0"/>
        <v>16</v>
      </c>
      <c r="G26" s="133">
        <f>SUM(G25+VLOOKUP(E25,'[4]변수 타입'!$B$5:$E$14,3,FALSE))</f>
        <v>32</v>
      </c>
      <c r="H26" s="188" t="s">
        <v>742</v>
      </c>
      <c r="I26" s="62" t="str">
        <f>VLOOKUP(E26,'[4]변수 타입'!$B$5:$E$14,2,FALSE)</f>
        <v>short</v>
      </c>
      <c r="J26" s="45"/>
      <c r="K26" s="240"/>
      <c r="L26" s="241"/>
      <c r="M26" s="241"/>
      <c r="N26" s="242"/>
      <c r="O26" s="240"/>
      <c r="P26" s="241"/>
      <c r="Q26" s="241"/>
      <c r="R26" s="242"/>
      <c r="S26" s="173"/>
    </row>
    <row r="27" spans="2:19" ht="15.95" customHeight="1">
      <c r="B27" s="29">
        <v>18</v>
      </c>
      <c r="C27" s="169" t="s">
        <v>740</v>
      </c>
      <c r="D27" s="170" t="s">
        <v>442</v>
      </c>
      <c r="E27" s="57" t="s">
        <v>737</v>
      </c>
      <c r="F27" s="224">
        <f t="shared" si="0"/>
        <v>17</v>
      </c>
      <c r="G27" s="133">
        <f>SUM(G26+VLOOKUP(E26,'[4]변수 타입'!$B$5:$E$14,3,FALSE))</f>
        <v>34</v>
      </c>
      <c r="H27" s="188" t="s">
        <v>742</v>
      </c>
      <c r="I27" s="62" t="str">
        <f>VLOOKUP(E27,'[4]변수 타입'!$B$5:$E$14,2,FALSE)</f>
        <v>short</v>
      </c>
      <c r="J27" s="45"/>
      <c r="K27" s="240"/>
      <c r="L27" s="241"/>
      <c r="M27" s="241"/>
      <c r="N27" s="242"/>
      <c r="O27" s="240"/>
      <c r="P27" s="241"/>
      <c r="Q27" s="241"/>
      <c r="R27" s="242"/>
      <c r="S27" s="173"/>
    </row>
    <row r="28" spans="2:19" ht="15.95" customHeight="1">
      <c r="B28" s="29">
        <v>19</v>
      </c>
      <c r="C28" s="169" t="s">
        <v>740</v>
      </c>
      <c r="D28" s="170" t="s">
        <v>442</v>
      </c>
      <c r="E28" s="57" t="s">
        <v>737</v>
      </c>
      <c r="F28" s="224">
        <f t="shared" si="0"/>
        <v>18</v>
      </c>
      <c r="G28" s="133">
        <f>SUM(G27+VLOOKUP(E27,'[4]변수 타입'!$B$5:$E$14,3,FALSE))</f>
        <v>36</v>
      </c>
      <c r="H28" s="188" t="s">
        <v>742</v>
      </c>
      <c r="I28" s="62" t="str">
        <f>VLOOKUP(E28,'[4]변수 타입'!$B$5:$E$14,2,FALSE)</f>
        <v>short</v>
      </c>
      <c r="J28" s="45"/>
      <c r="K28" s="240"/>
      <c r="L28" s="241"/>
      <c r="M28" s="241"/>
      <c r="N28" s="242"/>
      <c r="O28" s="240"/>
      <c r="P28" s="241"/>
      <c r="Q28" s="241"/>
      <c r="R28" s="242"/>
      <c r="S28" s="173"/>
    </row>
    <row r="29" spans="2:19" ht="15.95" customHeight="1" thickBot="1">
      <c r="B29" s="66">
        <v>20</v>
      </c>
      <c r="C29" s="270" t="s">
        <v>740</v>
      </c>
      <c r="D29" s="270" t="s">
        <v>442</v>
      </c>
      <c r="E29" s="271" t="s">
        <v>737</v>
      </c>
      <c r="F29" s="272">
        <f t="shared" si="0"/>
        <v>19</v>
      </c>
      <c r="G29" s="273">
        <f>SUM(G28+VLOOKUP(E28,'[4]변수 타입'!$B$5:$E$14,3,FALSE))</f>
        <v>38</v>
      </c>
      <c r="H29" s="274" t="s">
        <v>742</v>
      </c>
      <c r="I29" s="69" t="str">
        <f>VLOOKUP(E29,'[4]변수 타입'!$B$5:$E$14,2,FALSE)</f>
        <v>short</v>
      </c>
      <c r="J29" s="275"/>
      <c r="K29" s="276"/>
      <c r="L29" s="277"/>
      <c r="M29" s="277"/>
      <c r="N29" s="278"/>
      <c r="O29" s="276"/>
      <c r="P29" s="277"/>
      <c r="Q29" s="277"/>
      <c r="R29" s="278"/>
      <c r="S29" s="279"/>
    </row>
    <row r="30" spans="2:19" ht="15.95" customHeight="1">
      <c r="B30" s="280">
        <v>21</v>
      </c>
      <c r="C30" s="281" t="s">
        <v>748</v>
      </c>
      <c r="D30" s="281" t="s">
        <v>442</v>
      </c>
      <c r="E30" s="282" t="s">
        <v>737</v>
      </c>
      <c r="F30" s="283">
        <f t="shared" si="0"/>
        <v>20</v>
      </c>
      <c r="G30" s="284">
        <f>SUM(G29+VLOOKUP(E29,'[4]변수 타입'!$B$5:$E$14,3,FALSE))</f>
        <v>40</v>
      </c>
      <c r="H30" s="285" t="s">
        <v>524</v>
      </c>
      <c r="I30" s="282" t="str">
        <f>VLOOKUP(E30,'[4]변수 타입'!$B$5:$E$14,2,FALSE)</f>
        <v>short</v>
      </c>
      <c r="J30" s="286"/>
      <c r="K30" s="287"/>
      <c r="L30" s="283"/>
      <c r="M30" s="283"/>
      <c r="N30" s="288"/>
      <c r="O30" s="287"/>
      <c r="P30" s="283"/>
      <c r="Q30" s="283"/>
      <c r="R30" s="288"/>
      <c r="S30" s="289"/>
    </row>
    <row r="31" spans="2:19" ht="15.95" customHeight="1">
      <c r="B31" s="29">
        <v>22</v>
      </c>
      <c r="C31" s="157" t="s">
        <v>740</v>
      </c>
      <c r="D31" s="158" t="s">
        <v>442</v>
      </c>
      <c r="E31" s="159" t="s">
        <v>737</v>
      </c>
      <c r="F31" s="166">
        <f t="shared" si="0"/>
        <v>21</v>
      </c>
      <c r="G31" s="161">
        <f>SUM(G30+VLOOKUP(E30,'[4]변수 타입'!$B$5:$E$14,3,FALSE))</f>
        <v>42</v>
      </c>
      <c r="H31" s="167" t="s">
        <v>753</v>
      </c>
      <c r="I31" s="163" t="str">
        <f>VLOOKUP(E31,'[4]변수 타입'!$B$5:$E$14,2,FALSE)</f>
        <v>short</v>
      </c>
      <c r="J31" s="164"/>
      <c r="K31" s="237"/>
      <c r="L31" s="166"/>
      <c r="M31" s="166"/>
      <c r="N31" s="238"/>
      <c r="O31" s="237"/>
      <c r="P31" s="166"/>
      <c r="Q31" s="166"/>
      <c r="R31" s="238"/>
      <c r="S31" s="168"/>
    </row>
    <row r="32" spans="2:19" ht="15.95" customHeight="1">
      <c r="B32" s="29">
        <v>23</v>
      </c>
      <c r="C32" s="157" t="s">
        <v>740</v>
      </c>
      <c r="D32" s="158" t="s">
        <v>442</v>
      </c>
      <c r="E32" s="159" t="s">
        <v>737</v>
      </c>
      <c r="F32" s="166">
        <f t="shared" si="0"/>
        <v>22</v>
      </c>
      <c r="G32" s="161">
        <f>SUM(G31+VLOOKUP(E31,'[4]변수 타입'!$B$5:$E$14,3,FALSE))</f>
        <v>44</v>
      </c>
      <c r="H32" s="167" t="s">
        <v>527</v>
      </c>
      <c r="I32" s="163" t="str">
        <f>VLOOKUP(E32,'[4]변수 타입'!$B$5:$E$14,2,FALSE)</f>
        <v>short</v>
      </c>
      <c r="J32" s="164"/>
      <c r="K32" s="237"/>
      <c r="L32" s="166"/>
      <c r="M32" s="166"/>
      <c r="N32" s="238"/>
      <c r="O32" s="237"/>
      <c r="P32" s="166"/>
      <c r="Q32" s="166"/>
      <c r="R32" s="238"/>
      <c r="S32" s="168"/>
    </row>
    <row r="33" spans="2:19" ht="15.95" customHeight="1">
      <c r="B33" s="29">
        <v>24</v>
      </c>
      <c r="C33" s="157" t="s">
        <v>748</v>
      </c>
      <c r="D33" s="158" t="s">
        <v>442</v>
      </c>
      <c r="E33" s="159" t="s">
        <v>737</v>
      </c>
      <c r="F33" s="166">
        <f t="shared" si="0"/>
        <v>23</v>
      </c>
      <c r="G33" s="161">
        <f>SUM(G32+VLOOKUP(E32,'[4]변수 타입'!$B$5:$E$14,3,FALSE))</f>
        <v>46</v>
      </c>
      <c r="H33" s="167" t="s">
        <v>528</v>
      </c>
      <c r="I33" s="163" t="str">
        <f>VLOOKUP(E33,'[4]변수 타입'!$B$5:$E$14,2,FALSE)</f>
        <v>short</v>
      </c>
      <c r="J33" s="164"/>
      <c r="K33" s="237"/>
      <c r="L33" s="166"/>
      <c r="M33" s="166"/>
      <c r="N33" s="238"/>
      <c r="O33" s="237"/>
      <c r="P33" s="166"/>
      <c r="Q33" s="166"/>
      <c r="R33" s="238"/>
      <c r="S33" s="168"/>
    </row>
    <row r="34" spans="2:19" ht="15.95" customHeight="1">
      <c r="B34" s="29">
        <v>25</v>
      </c>
      <c r="C34" s="157" t="s">
        <v>740</v>
      </c>
      <c r="D34" s="158" t="s">
        <v>442</v>
      </c>
      <c r="E34" s="159" t="s">
        <v>737</v>
      </c>
      <c r="F34" s="166">
        <f t="shared" si="0"/>
        <v>24</v>
      </c>
      <c r="G34" s="161">
        <f>SUM(G33+VLOOKUP(E33,'[4]변수 타입'!$B$5:$E$14,3,FALSE))</f>
        <v>48</v>
      </c>
      <c r="H34" s="167" t="s">
        <v>529</v>
      </c>
      <c r="I34" s="163" t="str">
        <f>VLOOKUP(E34,'[4]변수 타입'!$B$5:$E$14,2,FALSE)</f>
        <v>short</v>
      </c>
      <c r="J34" s="164"/>
      <c r="K34" s="237"/>
      <c r="L34" s="166"/>
      <c r="M34" s="166"/>
      <c r="N34" s="238"/>
      <c r="O34" s="237"/>
      <c r="P34" s="166"/>
      <c r="Q34" s="166"/>
      <c r="R34" s="238"/>
      <c r="S34" s="168"/>
    </row>
    <row r="35" spans="2:19" ht="15.95" customHeight="1">
      <c r="B35" s="29">
        <v>26</v>
      </c>
      <c r="C35" s="157" t="s">
        <v>740</v>
      </c>
      <c r="D35" s="158" t="s">
        <v>442</v>
      </c>
      <c r="E35" s="159" t="s">
        <v>737</v>
      </c>
      <c r="F35" s="166">
        <f t="shared" si="0"/>
        <v>25</v>
      </c>
      <c r="G35" s="161">
        <f>SUM(G34+VLOOKUP(E34,'[4]변수 타입'!$B$5:$E$14,3,FALSE))</f>
        <v>50</v>
      </c>
      <c r="H35" s="167" t="s">
        <v>754</v>
      </c>
      <c r="I35" s="163" t="str">
        <f>VLOOKUP(E35,'[4]변수 타입'!$B$5:$E$14,2,FALSE)</f>
        <v>short</v>
      </c>
      <c r="J35" s="164"/>
      <c r="K35" s="290"/>
      <c r="L35" s="291"/>
      <c r="M35" s="291"/>
      <c r="N35" s="292"/>
      <c r="O35" s="290"/>
      <c r="P35" s="291"/>
      <c r="Q35" s="291"/>
      <c r="R35" s="292"/>
      <c r="S35" s="293"/>
    </row>
    <row r="36" spans="2:19" ht="15.95" customHeight="1">
      <c r="B36" s="29">
        <v>27</v>
      </c>
      <c r="C36" s="157" t="s">
        <v>740</v>
      </c>
      <c r="D36" s="158" t="s">
        <v>442</v>
      </c>
      <c r="E36" s="159" t="s">
        <v>737</v>
      </c>
      <c r="F36" s="166">
        <f t="shared" si="0"/>
        <v>26</v>
      </c>
      <c r="G36" s="161">
        <f>SUM(G35+VLOOKUP(E35,'[4]변수 타입'!$B$5:$E$14,3,FALSE))</f>
        <v>52</v>
      </c>
      <c r="H36" s="167" t="s">
        <v>530</v>
      </c>
      <c r="I36" s="163" t="str">
        <f>VLOOKUP(E36,'[4]변수 타입'!$B$5:$E$14,2,FALSE)</f>
        <v>short</v>
      </c>
      <c r="J36" s="164"/>
      <c r="K36" s="290"/>
      <c r="L36" s="291"/>
      <c r="M36" s="291"/>
      <c r="N36" s="292"/>
      <c r="O36" s="290"/>
      <c r="P36" s="291"/>
      <c r="Q36" s="291"/>
      <c r="R36" s="292"/>
      <c r="S36" s="293"/>
    </row>
    <row r="37" spans="2:19" ht="15.95" customHeight="1">
      <c r="B37" s="29">
        <v>28</v>
      </c>
      <c r="C37" s="157" t="s">
        <v>740</v>
      </c>
      <c r="D37" s="158" t="s">
        <v>442</v>
      </c>
      <c r="E37" s="159" t="s">
        <v>737</v>
      </c>
      <c r="F37" s="166">
        <f t="shared" si="0"/>
        <v>27</v>
      </c>
      <c r="G37" s="161">
        <f>SUM(G36+VLOOKUP(E36,'[4]변수 타입'!$B$5:$E$14,3,FALSE))</f>
        <v>54</v>
      </c>
      <c r="H37" s="167" t="s">
        <v>531</v>
      </c>
      <c r="I37" s="163" t="str">
        <f>VLOOKUP(E37,'[4]변수 타입'!$B$5:$E$14,2,FALSE)</f>
        <v>short</v>
      </c>
      <c r="J37" s="164"/>
      <c r="K37" s="237"/>
      <c r="L37" s="166"/>
      <c r="M37" s="166"/>
      <c r="N37" s="238"/>
      <c r="O37" s="237"/>
      <c r="P37" s="166"/>
      <c r="Q37" s="166"/>
      <c r="R37" s="238"/>
      <c r="S37" s="168"/>
    </row>
    <row r="38" spans="2:19" ht="15.95" customHeight="1">
      <c r="B38" s="29">
        <v>29</v>
      </c>
      <c r="C38" s="157" t="s">
        <v>740</v>
      </c>
      <c r="D38" s="158" t="s">
        <v>442</v>
      </c>
      <c r="E38" s="159" t="s">
        <v>737</v>
      </c>
      <c r="F38" s="166">
        <f t="shared" si="0"/>
        <v>28</v>
      </c>
      <c r="G38" s="161">
        <f>SUM(G37+VLOOKUP(E37,'[4]변수 타입'!$B$5:$E$14,3,FALSE))</f>
        <v>56</v>
      </c>
      <c r="H38" s="167" t="s">
        <v>532</v>
      </c>
      <c r="I38" s="163" t="str">
        <f>VLOOKUP(E38,'[4]변수 타입'!$B$5:$E$14,2,FALSE)</f>
        <v>short</v>
      </c>
      <c r="J38" s="164"/>
      <c r="K38" s="237"/>
      <c r="L38" s="166"/>
      <c r="M38" s="166"/>
      <c r="N38" s="238"/>
      <c r="O38" s="237"/>
      <c r="P38" s="166"/>
      <c r="Q38" s="166"/>
      <c r="R38" s="238"/>
      <c r="S38" s="168"/>
    </row>
    <row r="39" spans="2:19" ht="15.95" customHeight="1">
      <c r="B39" s="29">
        <v>30</v>
      </c>
      <c r="C39" s="157" t="s">
        <v>740</v>
      </c>
      <c r="D39" s="158" t="s">
        <v>442</v>
      </c>
      <c r="E39" s="159" t="s">
        <v>737</v>
      </c>
      <c r="F39" s="166">
        <f t="shared" si="0"/>
        <v>29</v>
      </c>
      <c r="G39" s="161">
        <f>SUM(G38+VLOOKUP(E38,'[4]변수 타입'!$B$5:$E$14,3,FALSE))</f>
        <v>58</v>
      </c>
      <c r="H39" s="167" t="s">
        <v>533</v>
      </c>
      <c r="I39" s="163" t="str">
        <f>VLOOKUP(E39,'[4]변수 타입'!$B$5:$E$14,2,FALSE)</f>
        <v>short</v>
      </c>
      <c r="J39" s="164"/>
      <c r="K39" s="237"/>
      <c r="L39" s="166"/>
      <c r="M39" s="166"/>
      <c r="N39" s="238"/>
      <c r="O39" s="237"/>
      <c r="P39" s="166"/>
      <c r="Q39" s="166"/>
      <c r="R39" s="238"/>
      <c r="S39" s="168"/>
    </row>
    <row r="40" spans="2:19" ht="15.95" customHeight="1">
      <c r="B40" s="29">
        <v>31</v>
      </c>
      <c r="C40" s="157" t="s">
        <v>373</v>
      </c>
      <c r="D40" s="158" t="s">
        <v>442</v>
      </c>
      <c r="E40" s="159" t="s">
        <v>737</v>
      </c>
      <c r="F40" s="166">
        <f>F39+1</f>
        <v>30</v>
      </c>
      <c r="G40" s="161">
        <f>SUM(G39+VLOOKUP(E39,'[4]변수 타입'!$B$5:$E$14,3,FALSE))</f>
        <v>60</v>
      </c>
      <c r="H40" s="167" t="s">
        <v>534</v>
      </c>
      <c r="I40" s="163" t="str">
        <f>VLOOKUP(E40,'[4]변수 타입'!$B$5:$E$14,2,FALSE)</f>
        <v>short</v>
      </c>
      <c r="J40" s="164"/>
      <c r="K40" s="290"/>
      <c r="L40" s="291"/>
      <c r="M40" s="291"/>
      <c r="N40" s="292"/>
      <c r="O40" s="290"/>
      <c r="P40" s="291"/>
      <c r="Q40" s="291"/>
      <c r="R40" s="292"/>
      <c r="S40" s="293"/>
    </row>
    <row r="41" spans="2:19" ht="15.95" customHeight="1">
      <c r="B41" s="29">
        <v>32</v>
      </c>
      <c r="C41" s="157" t="s">
        <v>373</v>
      </c>
      <c r="D41" s="158" t="s">
        <v>442</v>
      </c>
      <c r="E41" s="159" t="s">
        <v>737</v>
      </c>
      <c r="F41" s="166">
        <f>F40+1</f>
        <v>31</v>
      </c>
      <c r="G41" s="161">
        <f>SUM(G40+VLOOKUP(E40,'[4]변수 타입'!$B$5:$E$14,3,FALSE))</f>
        <v>62</v>
      </c>
      <c r="H41" s="167" t="s">
        <v>535</v>
      </c>
      <c r="I41" s="163" t="str">
        <f>VLOOKUP(E41,'[4]변수 타입'!$B$5:$E$14,2,FALSE)</f>
        <v>short</v>
      </c>
      <c r="J41" s="164"/>
      <c r="K41" s="290"/>
      <c r="L41" s="291"/>
      <c r="M41" s="291"/>
      <c r="N41" s="292"/>
      <c r="O41" s="290"/>
      <c r="P41" s="291"/>
      <c r="Q41" s="291"/>
      <c r="R41" s="292"/>
      <c r="S41" s="293"/>
    </row>
    <row r="42" spans="2:19" ht="15.95" customHeight="1">
      <c r="B42" s="29">
        <v>33</v>
      </c>
      <c r="C42" s="157" t="s">
        <v>373</v>
      </c>
      <c r="D42" s="158" t="s">
        <v>442</v>
      </c>
      <c r="E42" s="159" t="s">
        <v>737</v>
      </c>
      <c r="F42" s="166">
        <f>F41+1</f>
        <v>32</v>
      </c>
      <c r="G42" s="161">
        <f>SUM(G41+VLOOKUP(E41,'[4]변수 타입'!$B$5:$E$14,3,FALSE))</f>
        <v>64</v>
      </c>
      <c r="H42" s="167" t="s">
        <v>536</v>
      </c>
      <c r="I42" s="163" t="str">
        <f>VLOOKUP(E42,'[4]변수 타입'!$B$5:$E$14,2,FALSE)</f>
        <v>short</v>
      </c>
      <c r="J42" s="164"/>
      <c r="K42" s="290"/>
      <c r="L42" s="291"/>
      <c r="M42" s="291"/>
      <c r="N42" s="292"/>
      <c r="O42" s="290"/>
      <c r="P42" s="291"/>
      <c r="Q42" s="291"/>
      <c r="R42" s="292"/>
      <c r="S42" s="293"/>
    </row>
    <row r="43" spans="2:19" ht="15.95" customHeight="1">
      <c r="B43" s="29">
        <v>34</v>
      </c>
      <c r="C43" s="157" t="s">
        <v>373</v>
      </c>
      <c r="D43" s="158" t="s">
        <v>442</v>
      </c>
      <c r="E43" s="159" t="s">
        <v>737</v>
      </c>
      <c r="F43" s="166">
        <f>F42+1</f>
        <v>33</v>
      </c>
      <c r="G43" s="161">
        <f>SUM(G42+VLOOKUP(E42,'[4]변수 타입'!$B$5:$E$14,3,FALSE))</f>
        <v>66</v>
      </c>
      <c r="H43" s="167" t="s">
        <v>537</v>
      </c>
      <c r="I43" s="163" t="str">
        <f>VLOOKUP(E43,'[4]변수 타입'!$B$5:$E$14,2,FALSE)</f>
        <v>short</v>
      </c>
      <c r="J43" s="164"/>
      <c r="K43" s="290"/>
      <c r="L43" s="291"/>
      <c r="M43" s="291"/>
      <c r="N43" s="292"/>
      <c r="O43" s="290"/>
      <c r="P43" s="291"/>
      <c r="Q43" s="291"/>
      <c r="R43" s="292"/>
      <c r="S43" s="293"/>
    </row>
    <row r="44" spans="2:19" ht="15.95" customHeight="1">
      <c r="B44" s="29">
        <v>35</v>
      </c>
      <c r="C44" s="157" t="s">
        <v>373</v>
      </c>
      <c r="D44" s="158" t="s">
        <v>442</v>
      </c>
      <c r="E44" s="159" t="s">
        <v>737</v>
      </c>
      <c r="F44" s="166">
        <f>F43+1</f>
        <v>34</v>
      </c>
      <c r="G44" s="161">
        <f>SUM(G43+VLOOKUP(E43,'[4]변수 타입'!$B$5:$E$14,3,FALSE))</f>
        <v>68</v>
      </c>
      <c r="H44" s="167" t="s">
        <v>538</v>
      </c>
      <c r="I44" s="163" t="str">
        <f>VLOOKUP(E44,'[4]변수 타입'!$B$5:$E$14,2,FALSE)</f>
        <v>short</v>
      </c>
      <c r="J44" s="164"/>
      <c r="K44" s="290"/>
      <c r="L44" s="291"/>
      <c r="M44" s="291"/>
      <c r="N44" s="292"/>
      <c r="O44" s="290"/>
      <c r="P44" s="291"/>
      <c r="Q44" s="291"/>
      <c r="R44" s="292"/>
      <c r="S44" s="293"/>
    </row>
    <row r="45" spans="2:19" ht="15.95" customHeight="1">
      <c r="B45" s="29">
        <v>36</v>
      </c>
      <c r="C45" s="26" t="s">
        <v>373</v>
      </c>
      <c r="D45" s="30" t="s">
        <v>442</v>
      </c>
      <c r="E45" s="136" t="s">
        <v>737</v>
      </c>
      <c r="F45" s="187">
        <v>35</v>
      </c>
      <c r="G45" s="133">
        <f>SUM(G44+VLOOKUP(E44,'[4]변수 타입'!$B$5:$E$14,3,FALSE))</f>
        <v>70</v>
      </c>
      <c r="H45" s="294"/>
      <c r="I45" s="137" t="str">
        <f>VLOOKUP(E45,'[4]변수 타입'!$B$5:$E$14,2,FALSE)</f>
        <v>short</v>
      </c>
      <c r="J45" s="239"/>
      <c r="K45" s="295"/>
      <c r="L45" s="296"/>
      <c r="M45" s="296"/>
      <c r="N45" s="297"/>
      <c r="O45" s="295"/>
      <c r="P45" s="296"/>
      <c r="Q45" s="296"/>
      <c r="R45" s="297"/>
      <c r="S45" s="298"/>
    </row>
    <row r="46" spans="2:19" ht="15.95" customHeight="1">
      <c r="B46" s="29">
        <v>37</v>
      </c>
      <c r="C46" s="26" t="s">
        <v>373</v>
      </c>
      <c r="D46" s="30" t="s">
        <v>442</v>
      </c>
      <c r="E46" s="136" t="s">
        <v>737</v>
      </c>
      <c r="F46" s="187">
        <v>36</v>
      </c>
      <c r="G46" s="133">
        <f>SUM(G45+VLOOKUP(E45,'[4]변수 타입'!$B$5:$E$14,3,FALSE))</f>
        <v>72</v>
      </c>
      <c r="H46" s="294"/>
      <c r="I46" s="137" t="str">
        <f>VLOOKUP(E46,'[4]변수 타입'!$B$5:$E$14,2,FALSE)</f>
        <v>short</v>
      </c>
      <c r="J46" s="239"/>
      <c r="K46" s="295"/>
      <c r="L46" s="296"/>
      <c r="M46" s="296"/>
      <c r="N46" s="297"/>
      <c r="O46" s="295"/>
      <c r="P46" s="296"/>
      <c r="Q46" s="296"/>
      <c r="R46" s="297"/>
      <c r="S46" s="298"/>
    </row>
    <row r="47" spans="2:19" ht="15.95" customHeight="1">
      <c r="B47" s="29">
        <v>38</v>
      </c>
      <c r="C47" s="26" t="s">
        <v>373</v>
      </c>
      <c r="D47" s="30" t="s">
        <v>442</v>
      </c>
      <c r="E47" s="136" t="s">
        <v>737</v>
      </c>
      <c r="F47" s="187">
        <v>37</v>
      </c>
      <c r="G47" s="133">
        <f>SUM(G46+VLOOKUP(E46,'[4]변수 타입'!$B$5:$E$14,3,FALSE))</f>
        <v>74</v>
      </c>
      <c r="H47" s="294"/>
      <c r="I47" s="137" t="str">
        <f>VLOOKUP(E47,'[4]변수 타입'!$B$5:$E$14,2,FALSE)</f>
        <v>short</v>
      </c>
      <c r="J47" s="239"/>
      <c r="K47" s="295"/>
      <c r="L47" s="296"/>
      <c r="M47" s="296"/>
      <c r="N47" s="297"/>
      <c r="O47" s="295"/>
      <c r="P47" s="296"/>
      <c r="Q47" s="296"/>
      <c r="R47" s="297"/>
      <c r="S47" s="298"/>
    </row>
    <row r="48" spans="2:19" ht="15.95" customHeight="1">
      <c r="B48" s="29">
        <v>39</v>
      </c>
      <c r="C48" s="26" t="s">
        <v>373</v>
      </c>
      <c r="D48" s="30" t="s">
        <v>442</v>
      </c>
      <c r="E48" s="136" t="s">
        <v>737</v>
      </c>
      <c r="F48" s="187">
        <v>38</v>
      </c>
      <c r="G48" s="133">
        <f>SUM(G47+VLOOKUP(E47,'[4]변수 타입'!$B$5:$E$14,3,FALSE))</f>
        <v>76</v>
      </c>
      <c r="H48" s="294"/>
      <c r="I48" s="137" t="str">
        <f>VLOOKUP(E48,'[4]변수 타입'!$B$5:$E$14,2,FALSE)</f>
        <v>short</v>
      </c>
      <c r="J48" s="239"/>
      <c r="K48" s="295"/>
      <c r="L48" s="296"/>
      <c r="M48" s="296"/>
      <c r="N48" s="297"/>
      <c r="O48" s="295"/>
      <c r="P48" s="296"/>
      <c r="Q48" s="296"/>
      <c r="R48" s="297"/>
      <c r="S48" s="298"/>
    </row>
    <row r="49" spans="2:19" ht="15.95" customHeight="1">
      <c r="B49" s="29">
        <v>40</v>
      </c>
      <c r="C49" s="26" t="s">
        <v>373</v>
      </c>
      <c r="D49" s="30" t="s">
        <v>442</v>
      </c>
      <c r="E49" s="136" t="s">
        <v>737</v>
      </c>
      <c r="F49" s="187">
        <v>39</v>
      </c>
      <c r="G49" s="133">
        <f>SUM(G48+VLOOKUP(E48,'[4]변수 타입'!$B$5:$E$14,3,FALSE))</f>
        <v>78</v>
      </c>
      <c r="H49" s="294"/>
      <c r="I49" s="137" t="str">
        <f>VLOOKUP(E49,'[4]변수 타입'!$B$5:$E$14,2,FALSE)</f>
        <v>short</v>
      </c>
      <c r="J49" s="239"/>
      <c r="K49" s="295"/>
      <c r="L49" s="296"/>
      <c r="M49" s="296"/>
      <c r="N49" s="297"/>
      <c r="O49" s="295"/>
      <c r="P49" s="296"/>
      <c r="Q49" s="296"/>
      <c r="R49" s="297"/>
      <c r="S49" s="298"/>
    </row>
    <row r="50" spans="2:19" ht="15.95" customHeight="1">
      <c r="B50" s="29">
        <v>41</v>
      </c>
      <c r="C50" s="299" t="s">
        <v>373</v>
      </c>
      <c r="D50" s="175" t="s">
        <v>442</v>
      </c>
      <c r="E50" s="176" t="s">
        <v>737</v>
      </c>
      <c r="F50" s="177">
        <v>40</v>
      </c>
      <c r="G50" s="178">
        <f>SUM(G49+VLOOKUP(E49,'[4]변수 타입'!$B$5:$E$14,3,FALSE))</f>
        <v>80</v>
      </c>
      <c r="H50" s="184" t="s">
        <v>755</v>
      </c>
      <c r="I50" s="180" t="str">
        <f>VLOOKUP(E50,'[4]변수 타입'!$B$5:$E$14,2,FALSE)</f>
        <v>short</v>
      </c>
      <c r="J50" s="181" t="s">
        <v>756</v>
      </c>
      <c r="K50" s="300"/>
      <c r="L50" s="301"/>
      <c r="M50" s="301"/>
      <c r="N50" s="302"/>
      <c r="O50" s="300"/>
      <c r="P50" s="301"/>
      <c r="Q50" s="301"/>
      <c r="R50" s="302"/>
      <c r="S50" s="303"/>
    </row>
    <row r="51" spans="2:19" ht="15.95" customHeight="1">
      <c r="B51" s="29">
        <v>42</v>
      </c>
      <c r="C51" s="304" t="s">
        <v>373</v>
      </c>
      <c r="D51" s="305" t="s">
        <v>442</v>
      </c>
      <c r="E51" s="304" t="s">
        <v>737</v>
      </c>
      <c r="F51" s="177">
        <v>41</v>
      </c>
      <c r="G51" s="306">
        <f>SUM(G50+VLOOKUP(E50,'[4]변수 타입'!$B$5:$E$14,3,FALSE))</f>
        <v>82</v>
      </c>
      <c r="H51" s="184" t="s">
        <v>757</v>
      </c>
      <c r="I51" s="180" t="str">
        <f>VLOOKUP(E51,'[4]변수 타입'!$B$5:$E$14,2,FALSE)</f>
        <v>short</v>
      </c>
      <c r="J51" s="307" t="s">
        <v>758</v>
      </c>
      <c r="K51" s="300"/>
      <c r="L51" s="301"/>
      <c r="M51" s="301"/>
      <c r="N51" s="302"/>
      <c r="O51" s="300"/>
      <c r="P51" s="301"/>
      <c r="Q51" s="301"/>
      <c r="R51" s="302"/>
      <c r="S51" s="303"/>
    </row>
    <row r="52" spans="2:19" ht="15.95" customHeight="1">
      <c r="B52" s="29">
        <v>43</v>
      </c>
      <c r="C52" s="304" t="s">
        <v>373</v>
      </c>
      <c r="D52" s="305" t="s">
        <v>442</v>
      </c>
      <c r="E52" s="304" t="s">
        <v>737</v>
      </c>
      <c r="F52" s="177">
        <v>42</v>
      </c>
      <c r="G52" s="306">
        <f>SUM(G51+VLOOKUP(E51,'[4]변수 타입'!$B$5:$E$14,3,FALSE))</f>
        <v>84</v>
      </c>
      <c r="H52" s="184" t="s">
        <v>759</v>
      </c>
      <c r="I52" s="180" t="str">
        <f>VLOOKUP(E52,'[4]변수 타입'!$B$5:$E$14,2,FALSE)</f>
        <v>short</v>
      </c>
      <c r="J52" s="307" t="s">
        <v>760</v>
      </c>
      <c r="K52" s="300"/>
      <c r="L52" s="301"/>
      <c r="M52" s="301"/>
      <c r="N52" s="302"/>
      <c r="O52" s="300"/>
      <c r="P52" s="301"/>
      <c r="Q52" s="301"/>
      <c r="R52" s="302"/>
      <c r="S52" s="303"/>
    </row>
    <row r="53" spans="2:19" ht="15.95" customHeight="1">
      <c r="B53" s="29">
        <v>44</v>
      </c>
      <c r="C53" s="304" t="s">
        <v>373</v>
      </c>
      <c r="D53" s="305" t="s">
        <v>442</v>
      </c>
      <c r="E53" s="304" t="s">
        <v>737</v>
      </c>
      <c r="F53" s="177">
        <v>43</v>
      </c>
      <c r="G53" s="306">
        <f>SUM(G52+VLOOKUP(E52,'[4]변수 타입'!$B$5:$E$14,3,FALSE))</f>
        <v>86</v>
      </c>
      <c r="H53" s="184" t="s">
        <v>761</v>
      </c>
      <c r="I53" s="180" t="str">
        <f>VLOOKUP(E53,'[4]변수 타입'!$B$5:$E$14,2,FALSE)</f>
        <v>short</v>
      </c>
      <c r="J53" s="307" t="s">
        <v>762</v>
      </c>
      <c r="K53" s="300"/>
      <c r="L53" s="301"/>
      <c r="M53" s="301"/>
      <c r="N53" s="302"/>
      <c r="O53" s="300"/>
      <c r="P53" s="301"/>
      <c r="Q53" s="301"/>
      <c r="R53" s="302"/>
      <c r="S53" s="303"/>
    </row>
    <row r="54" spans="2:19" ht="15.95" customHeight="1">
      <c r="B54" s="29">
        <v>45</v>
      </c>
      <c r="C54" s="304" t="s">
        <v>373</v>
      </c>
      <c r="D54" s="305" t="s">
        <v>442</v>
      </c>
      <c r="E54" s="304" t="s">
        <v>737</v>
      </c>
      <c r="F54" s="177">
        <v>44</v>
      </c>
      <c r="G54" s="306">
        <f>SUM(G53+VLOOKUP(E53,'[4]변수 타입'!$B$5:$E$14,3,FALSE))</f>
        <v>88</v>
      </c>
      <c r="H54" s="184" t="s">
        <v>763</v>
      </c>
      <c r="I54" s="180" t="str">
        <f>VLOOKUP(E54,'[4]변수 타입'!$B$5:$E$14,2,FALSE)</f>
        <v>short</v>
      </c>
      <c r="J54" s="307" t="s">
        <v>764</v>
      </c>
      <c r="K54" s="300"/>
      <c r="L54" s="301"/>
      <c r="M54" s="301"/>
      <c r="N54" s="302"/>
      <c r="O54" s="300"/>
      <c r="P54" s="301"/>
      <c r="Q54" s="301"/>
      <c r="R54" s="302"/>
      <c r="S54" s="303"/>
    </row>
    <row r="55" spans="2:19" ht="15.95" customHeight="1">
      <c r="B55" s="29">
        <v>46</v>
      </c>
      <c r="C55" s="304" t="s">
        <v>556</v>
      </c>
      <c r="D55" s="305" t="s">
        <v>442</v>
      </c>
      <c r="E55" s="304" t="s">
        <v>737</v>
      </c>
      <c r="F55" s="177">
        <v>45</v>
      </c>
      <c r="G55" s="306">
        <f>SUM(G54+VLOOKUP(E54,'[4]변수 타입'!$B$5:$E$14,3,FALSE))</f>
        <v>90</v>
      </c>
      <c r="H55" s="184" t="s">
        <v>765</v>
      </c>
      <c r="I55" s="180" t="str">
        <f>VLOOKUP(E55,'[4]변수 타입'!$B$5:$E$14,2,FALSE)</f>
        <v>short</v>
      </c>
      <c r="J55" s="308" t="s">
        <v>766</v>
      </c>
      <c r="K55" s="300"/>
      <c r="L55" s="301"/>
      <c r="M55" s="301"/>
      <c r="N55" s="302"/>
      <c r="O55" s="300"/>
      <c r="P55" s="301"/>
      <c r="Q55" s="301"/>
      <c r="R55" s="302"/>
      <c r="S55" s="303"/>
    </row>
    <row r="56" spans="2:19" ht="15.95" customHeight="1">
      <c r="B56" s="29">
        <v>47</v>
      </c>
      <c r="C56" s="304" t="s">
        <v>373</v>
      </c>
      <c r="D56" s="305" t="s">
        <v>442</v>
      </c>
      <c r="E56" s="304" t="s">
        <v>737</v>
      </c>
      <c r="F56" s="177">
        <v>46</v>
      </c>
      <c r="G56" s="306">
        <f>SUM(G55+VLOOKUP(E55,'[4]변수 타입'!$B$5:$E$14,3,FALSE))</f>
        <v>92</v>
      </c>
      <c r="H56" s="184" t="s">
        <v>525</v>
      </c>
      <c r="I56" s="180" t="str">
        <f>VLOOKUP(E56,'[4]변수 타입'!$B$5:$E$14,2,FALSE)</f>
        <v>short</v>
      </c>
      <c r="J56" s="308" t="s">
        <v>767</v>
      </c>
      <c r="K56" s="300"/>
      <c r="L56" s="301"/>
      <c r="M56" s="301"/>
      <c r="N56" s="302"/>
      <c r="O56" s="300"/>
      <c r="P56" s="301"/>
      <c r="Q56" s="301"/>
      <c r="R56" s="302"/>
      <c r="S56" s="303"/>
    </row>
    <row r="57" spans="2:19" ht="15.95" customHeight="1">
      <c r="B57" s="29">
        <v>48</v>
      </c>
      <c r="C57" s="304" t="s">
        <v>373</v>
      </c>
      <c r="D57" s="305" t="s">
        <v>442</v>
      </c>
      <c r="E57" s="304" t="s">
        <v>737</v>
      </c>
      <c r="F57" s="177">
        <v>47</v>
      </c>
      <c r="G57" s="306">
        <f>SUM(G56+VLOOKUP(E56,'[4]변수 타입'!$B$5:$E$14,3,FALSE))</f>
        <v>94</v>
      </c>
      <c r="H57" s="184" t="s">
        <v>526</v>
      </c>
      <c r="I57" s="180" t="str">
        <f>VLOOKUP(E57,'[4]변수 타입'!$B$5:$E$14,2,FALSE)</f>
        <v>short</v>
      </c>
      <c r="J57" s="308" t="s">
        <v>768</v>
      </c>
      <c r="K57" s="300"/>
      <c r="L57" s="301"/>
      <c r="M57" s="301"/>
      <c r="N57" s="302"/>
      <c r="O57" s="300"/>
      <c r="P57" s="301"/>
      <c r="Q57" s="301"/>
      <c r="R57" s="302"/>
      <c r="S57" s="303"/>
    </row>
    <row r="58" spans="2:19" ht="15.95" customHeight="1">
      <c r="B58" s="29">
        <v>49</v>
      </c>
      <c r="C58" s="309" t="s">
        <v>373</v>
      </c>
      <c r="D58" s="310" t="s">
        <v>442</v>
      </c>
      <c r="E58" s="309" t="s">
        <v>737</v>
      </c>
      <c r="F58" s="187">
        <v>48</v>
      </c>
      <c r="G58" s="219">
        <f>SUM(G57+VLOOKUP(E57,'[4]변수 타입'!$B$5:$E$14,3,FALSE))</f>
        <v>96</v>
      </c>
      <c r="H58" s="311"/>
      <c r="I58" s="137" t="str">
        <f>VLOOKUP(E58,'[4]변수 타입'!$B$5:$E$14,2,FALSE)</f>
        <v>short</v>
      </c>
      <c r="J58" s="311"/>
      <c r="K58" s="295"/>
      <c r="L58" s="296"/>
      <c r="M58" s="296"/>
      <c r="N58" s="297"/>
      <c r="O58" s="295"/>
      <c r="P58" s="296"/>
      <c r="Q58" s="296"/>
      <c r="R58" s="297"/>
      <c r="S58" s="298"/>
    </row>
    <row r="59" spans="2:19" ht="15.95" customHeight="1">
      <c r="B59" s="29">
        <v>50</v>
      </c>
      <c r="C59" s="309" t="s">
        <v>373</v>
      </c>
      <c r="D59" s="310" t="s">
        <v>442</v>
      </c>
      <c r="E59" s="309" t="s">
        <v>737</v>
      </c>
      <c r="F59" s="187">
        <v>49</v>
      </c>
      <c r="G59" s="219">
        <f>SUM(G58+VLOOKUP(E58,'[4]변수 타입'!$B$5:$E$14,3,FALSE))</f>
        <v>98</v>
      </c>
      <c r="H59" s="311"/>
      <c r="I59" s="137" t="str">
        <f>VLOOKUP(E59,'[4]변수 타입'!$B$5:$E$14,2,FALSE)</f>
        <v>short</v>
      </c>
      <c r="J59" s="311"/>
      <c r="K59" s="295"/>
      <c r="L59" s="296"/>
      <c r="M59" s="296"/>
      <c r="N59" s="297"/>
      <c r="O59" s="295"/>
      <c r="P59" s="296"/>
      <c r="Q59" s="296"/>
      <c r="R59" s="297"/>
      <c r="S59" s="298"/>
    </row>
    <row r="60" spans="2:19" ht="15.95" customHeight="1">
      <c r="B60" s="29">
        <v>51</v>
      </c>
      <c r="C60" s="312" t="s">
        <v>373</v>
      </c>
      <c r="D60" s="313" t="s">
        <v>442</v>
      </c>
      <c r="E60" s="314" t="s">
        <v>737</v>
      </c>
      <c r="F60" s="250">
        <v>50</v>
      </c>
      <c r="G60" s="251">
        <f>SUM(G59+VLOOKUP(E59,'[4]변수 타입'!$B$5:$E$14,3,FALSE))</f>
        <v>100</v>
      </c>
      <c r="H60" s="259" t="s">
        <v>769</v>
      </c>
      <c r="I60" s="253" t="str">
        <f>VLOOKUP(E60,'[4]변수 타입'!$B$5:$E$14,2,FALSE)</f>
        <v>short</v>
      </c>
      <c r="J60" s="254" t="s">
        <v>770</v>
      </c>
      <c r="K60" s="315"/>
      <c r="L60" s="316"/>
      <c r="M60" s="316"/>
      <c r="N60" s="317"/>
      <c r="O60" s="315"/>
      <c r="P60" s="316"/>
      <c r="Q60" s="316"/>
      <c r="R60" s="317"/>
      <c r="S60" s="318"/>
    </row>
    <row r="61" spans="2:19" ht="15.95" customHeight="1">
      <c r="B61" s="29">
        <v>52</v>
      </c>
      <c r="C61" s="247" t="s">
        <v>771</v>
      </c>
      <c r="D61" s="248" t="s">
        <v>442</v>
      </c>
      <c r="E61" s="249" t="s">
        <v>737</v>
      </c>
      <c r="F61" s="250">
        <v>51</v>
      </c>
      <c r="G61" s="251">
        <f>SUM(G60+VLOOKUP(E60,'[4]변수 타입'!$B$5:$E$14,3,FALSE))</f>
        <v>102</v>
      </c>
      <c r="H61" s="259" t="s">
        <v>772</v>
      </c>
      <c r="I61" s="253" t="str">
        <f>VLOOKUP(E61,'[4]변수 타입'!$B$5:$E$14,2,FALSE)</f>
        <v>short</v>
      </c>
      <c r="J61" s="254" t="s">
        <v>773</v>
      </c>
      <c r="K61" s="315"/>
      <c r="L61" s="316"/>
      <c r="M61" s="316"/>
      <c r="N61" s="317"/>
      <c r="O61" s="315"/>
      <c r="P61" s="316"/>
      <c r="Q61" s="316"/>
      <c r="R61" s="317"/>
      <c r="S61" s="318"/>
    </row>
    <row r="62" spans="2:19" ht="15.95" customHeight="1">
      <c r="B62" s="29">
        <v>53</v>
      </c>
      <c r="C62" s="247" t="s">
        <v>373</v>
      </c>
      <c r="D62" s="248" t="s">
        <v>442</v>
      </c>
      <c r="E62" s="249" t="s">
        <v>737</v>
      </c>
      <c r="F62" s="250">
        <v>52</v>
      </c>
      <c r="G62" s="251">
        <f>SUM(G61+VLOOKUP(E61,'[4]변수 타입'!$B$5:$E$14,3,FALSE))</f>
        <v>104</v>
      </c>
      <c r="H62" s="259" t="s">
        <v>774</v>
      </c>
      <c r="I62" s="253" t="str">
        <f>VLOOKUP(E62,'[4]변수 타입'!$B$5:$E$14,2,FALSE)</f>
        <v>short</v>
      </c>
      <c r="J62" s="254" t="s">
        <v>770</v>
      </c>
      <c r="K62" s="315"/>
      <c r="L62" s="316"/>
      <c r="M62" s="316"/>
      <c r="N62" s="317"/>
      <c r="O62" s="315"/>
      <c r="P62" s="316"/>
      <c r="Q62" s="316"/>
      <c r="R62" s="317"/>
      <c r="S62" s="318"/>
    </row>
    <row r="63" spans="2:19" ht="15.95" customHeight="1">
      <c r="B63" s="29">
        <v>54</v>
      </c>
      <c r="C63" s="26" t="s">
        <v>373</v>
      </c>
      <c r="D63" s="30" t="s">
        <v>442</v>
      </c>
      <c r="E63" s="136"/>
      <c r="F63" s="187">
        <v>53</v>
      </c>
      <c r="G63" s="133">
        <f>SUM(G62+VLOOKUP(E62,'[4]변수 타입'!$B$5:$E$14,3,FALSE))</f>
        <v>106</v>
      </c>
      <c r="H63" s="311"/>
      <c r="I63" s="137" t="e">
        <f>VLOOKUP(E63,'[4]변수 타입'!$B$5:$E$14,2,FALSE)</f>
        <v>#N/A</v>
      </c>
      <c r="J63" s="311"/>
      <c r="K63" s="319"/>
      <c r="L63" s="320"/>
      <c r="M63" s="320"/>
      <c r="N63" s="321"/>
      <c r="O63" s="319"/>
      <c r="P63" s="320"/>
      <c r="Q63" s="320"/>
      <c r="R63" s="321"/>
      <c r="S63" s="298"/>
    </row>
    <row r="64" spans="2:19" ht="15.95" customHeight="1">
      <c r="B64" s="29">
        <v>55</v>
      </c>
      <c r="C64" s="26" t="s">
        <v>373</v>
      </c>
      <c r="D64" s="30" t="s">
        <v>442</v>
      </c>
      <c r="E64" s="136"/>
      <c r="F64" s="187">
        <v>54</v>
      </c>
      <c r="G64" s="133" t="e">
        <f>SUM(G63+VLOOKUP(E63,'[4]변수 타입'!$B$5:$E$14,3,FALSE))</f>
        <v>#N/A</v>
      </c>
      <c r="H64" s="311"/>
      <c r="I64" s="137" t="e">
        <f>VLOOKUP(E64,'[4]변수 타입'!$B$5:$E$14,2,FALSE)</f>
        <v>#N/A</v>
      </c>
      <c r="J64" s="311"/>
      <c r="K64" s="319"/>
      <c r="L64" s="320"/>
      <c r="M64" s="320"/>
      <c r="N64" s="321"/>
      <c r="O64" s="319"/>
      <c r="P64" s="320"/>
      <c r="Q64" s="320"/>
      <c r="R64" s="321"/>
      <c r="S64" s="298"/>
    </row>
    <row r="65" spans="2:19" ht="15.95" customHeight="1">
      <c r="B65" s="29">
        <v>56</v>
      </c>
      <c r="C65" s="26" t="s">
        <v>771</v>
      </c>
      <c r="D65" s="30" t="s">
        <v>442</v>
      </c>
      <c r="E65" s="136"/>
      <c r="F65" s="187">
        <v>55</v>
      </c>
      <c r="G65" s="133" t="e">
        <f>SUM(G64+VLOOKUP(E64,'[4]변수 타입'!$B$5:$E$14,3,FALSE))</f>
        <v>#N/A</v>
      </c>
      <c r="H65" s="311"/>
      <c r="I65" s="137" t="e">
        <f>VLOOKUP(E65,'[4]변수 타입'!$B$5:$E$14,2,FALSE)</f>
        <v>#N/A</v>
      </c>
      <c r="J65" s="311"/>
      <c r="K65" s="319"/>
      <c r="L65" s="320"/>
      <c r="M65" s="320"/>
      <c r="N65" s="321"/>
      <c r="O65" s="319"/>
      <c r="P65" s="320"/>
      <c r="Q65" s="320"/>
      <c r="R65" s="321"/>
      <c r="S65" s="298"/>
    </row>
    <row r="66" spans="2:19" ht="15.95" customHeight="1">
      <c r="B66" s="29">
        <v>57</v>
      </c>
      <c r="C66" s="26" t="s">
        <v>771</v>
      </c>
      <c r="D66" s="30" t="s">
        <v>442</v>
      </c>
      <c r="E66" s="136"/>
      <c r="F66" s="187">
        <v>56</v>
      </c>
      <c r="G66" s="133" t="e">
        <f>SUM(G65+VLOOKUP(E65,'[4]변수 타입'!$B$5:$E$14,3,FALSE))</f>
        <v>#N/A</v>
      </c>
      <c r="H66" s="311"/>
      <c r="I66" s="137" t="e">
        <f>VLOOKUP(E66,'[4]변수 타입'!$B$5:$E$14,2,FALSE)</f>
        <v>#N/A</v>
      </c>
      <c r="J66" s="311"/>
      <c r="K66" s="322"/>
      <c r="L66" s="323"/>
      <c r="M66" s="323"/>
      <c r="N66" s="324"/>
      <c r="O66" s="322"/>
      <c r="P66" s="323"/>
      <c r="Q66" s="323"/>
      <c r="R66" s="324"/>
      <c r="S66" s="141"/>
    </row>
    <row r="67" spans="2:19" ht="15.95" customHeight="1">
      <c r="B67" s="29">
        <v>58</v>
      </c>
      <c r="C67" s="26" t="s">
        <v>771</v>
      </c>
      <c r="D67" s="30" t="s">
        <v>442</v>
      </c>
      <c r="E67" s="136"/>
      <c r="F67" s="187">
        <v>57</v>
      </c>
      <c r="G67" s="133" t="e">
        <f>SUM(G66+VLOOKUP(E66,'[4]변수 타입'!$B$5:$E$14,3,FALSE))</f>
        <v>#N/A</v>
      </c>
      <c r="H67" s="311"/>
      <c r="I67" s="137" t="e">
        <f>VLOOKUP(E67,'[4]변수 타입'!$B$5:$E$14,2,FALSE)</f>
        <v>#N/A</v>
      </c>
      <c r="J67" s="311"/>
      <c r="K67" s="322"/>
      <c r="L67" s="323"/>
      <c r="M67" s="323"/>
      <c r="N67" s="324"/>
      <c r="O67" s="322"/>
      <c r="P67" s="323"/>
      <c r="Q67" s="323"/>
      <c r="R67" s="324"/>
      <c r="S67" s="141"/>
    </row>
    <row r="68" spans="2:19" ht="15.95" customHeight="1">
      <c r="B68" s="29">
        <v>59</v>
      </c>
      <c r="C68" s="169" t="s">
        <v>771</v>
      </c>
      <c r="D68" s="170" t="s">
        <v>442</v>
      </c>
      <c r="E68" s="57"/>
      <c r="F68" s="224">
        <v>58</v>
      </c>
      <c r="G68" s="133" t="e">
        <f>SUM(G67+VLOOKUP(E67,'[4]변수 타입'!$B$5:$E$14,3,FALSE))</f>
        <v>#N/A</v>
      </c>
      <c r="H68" s="188"/>
      <c r="I68" s="62" t="e">
        <f>VLOOKUP(E68,'[4]변수 타입'!$B$5:$E$14,2,FALSE)</f>
        <v>#N/A</v>
      </c>
      <c r="J68" s="325"/>
      <c r="K68" s="322"/>
      <c r="L68" s="323"/>
      <c r="M68" s="323"/>
      <c r="N68" s="324"/>
      <c r="O68" s="322"/>
      <c r="P68" s="323"/>
      <c r="Q68" s="323"/>
      <c r="R68" s="324"/>
      <c r="S68" s="141"/>
    </row>
    <row r="69" spans="2:19" ht="15.95" customHeight="1">
      <c r="B69" s="29">
        <v>60</v>
      </c>
      <c r="C69" s="169" t="s">
        <v>373</v>
      </c>
      <c r="D69" s="170" t="s">
        <v>442</v>
      </c>
      <c r="E69" s="57"/>
      <c r="F69" s="224">
        <v>59</v>
      </c>
      <c r="G69" s="133" t="e">
        <f>SUM(G68+VLOOKUP(E68,'[4]변수 타입'!$B$5:$E$14,3,FALSE))</f>
        <v>#N/A</v>
      </c>
      <c r="H69" s="188"/>
      <c r="I69" s="62" t="e">
        <f>VLOOKUP(E69,'[4]변수 타입'!$B$5:$E$14,2,FALSE)</f>
        <v>#N/A</v>
      </c>
      <c r="J69" s="325"/>
      <c r="K69" s="322"/>
      <c r="L69" s="323"/>
      <c r="M69" s="323"/>
      <c r="N69" s="324"/>
      <c r="O69" s="322"/>
      <c r="P69" s="323"/>
      <c r="Q69" s="323"/>
      <c r="R69" s="324"/>
      <c r="S69" s="141"/>
    </row>
    <row r="70" spans="2:19" ht="15.95" customHeight="1">
      <c r="B70" s="29">
        <v>61</v>
      </c>
      <c r="C70" s="26" t="s">
        <v>771</v>
      </c>
      <c r="D70" s="30" t="s">
        <v>442</v>
      </c>
      <c r="E70" s="136"/>
      <c r="F70" s="187">
        <v>60</v>
      </c>
      <c r="G70" s="133" t="e">
        <f>SUM(G69+VLOOKUP(E69,'[4]변수 타입'!$B$5:$E$14,3,FALSE))</f>
        <v>#N/A</v>
      </c>
      <c r="H70" s="326"/>
      <c r="I70" s="136" t="e">
        <f>VLOOKUP(E70,'[4]변수 타입'!$B$5:$E$14,2,FALSE)</f>
        <v>#N/A</v>
      </c>
      <c r="J70" s="327"/>
      <c r="K70" s="322"/>
      <c r="L70" s="323"/>
      <c r="M70" s="323"/>
      <c r="N70" s="324"/>
      <c r="O70" s="322"/>
      <c r="P70" s="323"/>
      <c r="Q70" s="323"/>
      <c r="R70" s="324"/>
      <c r="S70" s="141"/>
    </row>
    <row r="71" spans="2:19" ht="15.95" customHeight="1">
      <c r="B71" s="29">
        <v>62</v>
      </c>
      <c r="C71" s="26" t="s">
        <v>373</v>
      </c>
      <c r="D71" s="30" t="s">
        <v>442</v>
      </c>
      <c r="E71" s="136"/>
      <c r="F71" s="187">
        <v>61</v>
      </c>
      <c r="G71" s="133" t="e">
        <f>SUM(G70+VLOOKUP(E70,'[4]변수 타입'!$B$5:$E$14,3,FALSE))</f>
        <v>#N/A</v>
      </c>
      <c r="H71" s="326"/>
      <c r="I71" s="136" t="e">
        <f>VLOOKUP(E71,'[4]변수 타입'!$B$5:$E$14,2,FALSE)</f>
        <v>#N/A</v>
      </c>
      <c r="J71" s="327"/>
      <c r="K71" s="322"/>
      <c r="L71" s="323"/>
      <c r="M71" s="323"/>
      <c r="N71" s="324"/>
      <c r="O71" s="322"/>
      <c r="P71" s="323"/>
      <c r="Q71" s="323"/>
      <c r="R71" s="324"/>
      <c r="S71" s="141"/>
    </row>
    <row r="72" spans="2:19" ht="15.95" customHeight="1">
      <c r="B72" s="29">
        <v>63</v>
      </c>
      <c r="C72" s="26" t="s">
        <v>373</v>
      </c>
      <c r="D72" s="30" t="s">
        <v>442</v>
      </c>
      <c r="E72" s="136"/>
      <c r="F72" s="187">
        <v>62</v>
      </c>
      <c r="G72" s="133" t="e">
        <f>SUM(G71+VLOOKUP(E71,'[4]변수 타입'!$B$5:$E$14,3,FALSE))</f>
        <v>#N/A</v>
      </c>
      <c r="H72" s="326"/>
      <c r="I72" s="136" t="e">
        <f>VLOOKUP(E72,'[4]변수 타입'!$B$5:$E$14,2,FALSE)</f>
        <v>#N/A</v>
      </c>
      <c r="J72" s="327"/>
      <c r="K72" s="322"/>
      <c r="L72" s="323"/>
      <c r="M72" s="323"/>
      <c r="N72" s="324"/>
      <c r="O72" s="322"/>
      <c r="P72" s="323"/>
      <c r="Q72" s="323"/>
      <c r="R72" s="324"/>
      <c r="S72" s="141"/>
    </row>
    <row r="73" spans="2:19" ht="15.95" customHeight="1">
      <c r="B73" s="29">
        <v>64</v>
      </c>
      <c r="C73" s="26" t="s">
        <v>373</v>
      </c>
      <c r="D73" s="30" t="s">
        <v>442</v>
      </c>
      <c r="E73" s="136"/>
      <c r="F73" s="187">
        <v>63</v>
      </c>
      <c r="G73" s="133" t="e">
        <f>SUM(G72+VLOOKUP(E72,'[4]변수 타입'!$B$5:$E$14,3,FALSE))</f>
        <v>#N/A</v>
      </c>
      <c r="H73" s="328"/>
      <c r="I73" s="137" t="e">
        <f>VLOOKUP(E73,'[4]변수 타입'!$B$5:$E$14,2,FALSE)</f>
        <v>#N/A</v>
      </c>
      <c r="J73" s="239"/>
      <c r="K73" s="322"/>
      <c r="L73" s="323"/>
      <c r="M73" s="323"/>
      <c r="N73" s="324"/>
      <c r="O73" s="322"/>
      <c r="P73" s="323"/>
      <c r="Q73" s="323"/>
      <c r="R73" s="324"/>
      <c r="S73" s="141"/>
    </row>
    <row r="74" spans="2:19" ht="15.95" customHeight="1">
      <c r="B74" s="29">
        <v>65</v>
      </c>
      <c r="C74" s="169" t="s">
        <v>373</v>
      </c>
      <c r="D74" s="170" t="s">
        <v>442</v>
      </c>
      <c r="E74" s="57"/>
      <c r="F74" s="224">
        <v>64</v>
      </c>
      <c r="G74" s="133" t="e">
        <f>SUM(G73+VLOOKUP(E73,'[4]변수 타입'!$B$5:$E$14,3,FALSE))</f>
        <v>#N/A</v>
      </c>
      <c r="H74" s="188"/>
      <c r="I74" s="62" t="e">
        <f>VLOOKUP(E74,'[4]변수 타입'!$B$5:$E$14,2,FALSE)</f>
        <v>#N/A</v>
      </c>
      <c r="J74" s="172"/>
      <c r="K74" s="322"/>
      <c r="L74" s="323"/>
      <c r="M74" s="323"/>
      <c r="N74" s="324"/>
      <c r="O74" s="322"/>
      <c r="P74" s="323"/>
      <c r="Q74" s="323"/>
      <c r="R74" s="324"/>
      <c r="S74" s="141"/>
    </row>
    <row r="75" spans="2:19" ht="15.95" customHeight="1">
      <c r="B75" s="29">
        <v>66</v>
      </c>
      <c r="C75" s="169" t="s">
        <v>373</v>
      </c>
      <c r="D75" s="170" t="s">
        <v>442</v>
      </c>
      <c r="E75" s="57"/>
      <c r="F75" s="224">
        <v>65</v>
      </c>
      <c r="G75" s="133" t="e">
        <f>SUM(G74+VLOOKUP(E74,'[4]변수 타입'!$B$5:$E$14,3,FALSE))</f>
        <v>#N/A</v>
      </c>
      <c r="H75" s="188"/>
      <c r="I75" s="62" t="e">
        <f>VLOOKUP(E75,'[4]변수 타입'!$B$5:$E$14,2,FALSE)</f>
        <v>#N/A</v>
      </c>
      <c r="J75" s="172"/>
      <c r="K75" s="322"/>
      <c r="L75" s="323"/>
      <c r="M75" s="323"/>
      <c r="N75" s="324"/>
      <c r="O75" s="322"/>
      <c r="P75" s="323"/>
      <c r="Q75" s="323"/>
      <c r="R75" s="324"/>
      <c r="S75" s="141"/>
    </row>
    <row r="76" spans="2:19" ht="15.95" customHeight="1">
      <c r="B76" s="29">
        <v>67</v>
      </c>
      <c r="C76" s="169" t="s">
        <v>373</v>
      </c>
      <c r="D76" s="170" t="s">
        <v>442</v>
      </c>
      <c r="E76" s="57"/>
      <c r="F76" s="224">
        <v>66</v>
      </c>
      <c r="G76" s="133" t="e">
        <f>SUM(G75+VLOOKUP(E75,'[4]변수 타입'!$B$5:$E$14,3,FALSE))</f>
        <v>#N/A</v>
      </c>
      <c r="H76" s="188"/>
      <c r="I76" s="62" t="e">
        <f>VLOOKUP(E76,'[4]변수 타입'!$B$5:$E$14,2,FALSE)</f>
        <v>#N/A</v>
      </c>
      <c r="J76" s="172"/>
      <c r="K76" s="322"/>
      <c r="L76" s="323"/>
      <c r="M76" s="323"/>
      <c r="N76" s="324"/>
      <c r="O76" s="322"/>
      <c r="P76" s="323"/>
      <c r="Q76" s="323"/>
      <c r="R76" s="324"/>
      <c r="S76" s="141"/>
    </row>
    <row r="77" spans="2:19" ht="15.95" customHeight="1">
      <c r="B77" s="29">
        <v>68</v>
      </c>
      <c r="C77" s="169" t="s">
        <v>373</v>
      </c>
      <c r="D77" s="170" t="s">
        <v>442</v>
      </c>
      <c r="E77" s="57"/>
      <c r="F77" s="224">
        <v>67</v>
      </c>
      <c r="G77" s="133" t="e">
        <f>SUM(G76+VLOOKUP(E76,'[4]변수 타입'!$B$5:$E$14,3,FALSE))</f>
        <v>#N/A</v>
      </c>
      <c r="H77" s="188"/>
      <c r="I77" s="62" t="e">
        <f>VLOOKUP(E77,'[4]변수 타입'!$B$5:$E$14,2,FALSE)</f>
        <v>#N/A</v>
      </c>
      <c r="J77" s="172"/>
      <c r="K77" s="322"/>
      <c r="L77" s="323"/>
      <c r="M77" s="323"/>
      <c r="N77" s="324"/>
      <c r="O77" s="322"/>
      <c r="P77" s="323"/>
      <c r="Q77" s="323"/>
      <c r="R77" s="324"/>
      <c r="S77" s="141"/>
    </row>
    <row r="78" spans="2:19" ht="15.95" customHeight="1">
      <c r="B78" s="29">
        <v>69</v>
      </c>
      <c r="C78" s="169" t="s">
        <v>771</v>
      </c>
      <c r="D78" s="170" t="s">
        <v>442</v>
      </c>
      <c r="E78" s="57"/>
      <c r="F78" s="224">
        <v>68</v>
      </c>
      <c r="G78" s="133" t="e">
        <f>SUM(G77+VLOOKUP(E77,'[4]변수 타입'!$B$5:$E$14,3,FALSE))</f>
        <v>#N/A</v>
      </c>
      <c r="H78" s="188"/>
      <c r="I78" s="62" t="e">
        <f>VLOOKUP(E78,'[4]변수 타입'!$B$5:$E$14,2,FALSE)</f>
        <v>#N/A</v>
      </c>
      <c r="J78" s="172"/>
      <c r="K78" s="322"/>
      <c r="L78" s="323"/>
      <c r="M78" s="323"/>
      <c r="N78" s="324"/>
      <c r="O78" s="322"/>
      <c r="P78" s="323"/>
      <c r="Q78" s="323"/>
      <c r="R78" s="324"/>
      <c r="S78" s="141"/>
    </row>
    <row r="79" spans="2:19" ht="15.95" customHeight="1">
      <c r="B79" s="29">
        <v>70</v>
      </c>
      <c r="C79" s="169" t="s">
        <v>771</v>
      </c>
      <c r="D79" s="170" t="s">
        <v>442</v>
      </c>
      <c r="E79" s="57"/>
      <c r="F79" s="224">
        <v>69</v>
      </c>
      <c r="G79" s="133" t="e">
        <f>SUM(G78+VLOOKUP(E78,'[4]변수 타입'!$B$5:$E$14,3,FALSE))</f>
        <v>#N/A</v>
      </c>
      <c r="H79" s="188"/>
      <c r="I79" s="62" t="e">
        <f>VLOOKUP(E79,'[4]변수 타입'!$B$5:$E$14,2,FALSE)</f>
        <v>#N/A</v>
      </c>
      <c r="J79" s="172"/>
      <c r="K79" s="322"/>
      <c r="L79" s="323"/>
      <c r="M79" s="323"/>
      <c r="N79" s="324"/>
      <c r="O79" s="322"/>
      <c r="P79" s="323"/>
      <c r="Q79" s="323"/>
      <c r="R79" s="324"/>
      <c r="S79" s="141"/>
    </row>
    <row r="80" spans="2:19" ht="15.95" customHeight="1">
      <c r="B80" s="29">
        <v>71</v>
      </c>
      <c r="C80" s="169" t="s">
        <v>771</v>
      </c>
      <c r="D80" s="170" t="s">
        <v>442</v>
      </c>
      <c r="E80" s="57"/>
      <c r="F80" s="224">
        <v>70</v>
      </c>
      <c r="G80" s="133" t="e">
        <f>SUM(G79+VLOOKUP(E79,'[4]변수 타입'!$B$5:$E$14,3,FALSE))</f>
        <v>#N/A</v>
      </c>
      <c r="H80" s="188"/>
      <c r="I80" s="62" t="e">
        <f>VLOOKUP(E80,'[4]변수 타입'!$B$5:$E$14,2,FALSE)</f>
        <v>#N/A</v>
      </c>
      <c r="J80" s="172"/>
      <c r="K80" s="322"/>
      <c r="L80" s="323"/>
      <c r="M80" s="323"/>
      <c r="N80" s="324"/>
      <c r="O80" s="322"/>
      <c r="P80" s="323"/>
      <c r="Q80" s="323"/>
      <c r="R80" s="324"/>
      <c r="S80" s="141"/>
    </row>
    <row r="81" spans="2:19" ht="15.95" customHeight="1">
      <c r="B81" s="29">
        <v>72</v>
      </c>
      <c r="C81" s="169" t="s">
        <v>373</v>
      </c>
      <c r="D81" s="170" t="s">
        <v>442</v>
      </c>
      <c r="E81" s="57"/>
      <c r="F81" s="224">
        <v>71</v>
      </c>
      <c r="G81" s="133" t="e">
        <f>SUM(G80+VLOOKUP(E80,'[4]변수 타입'!$B$5:$E$14,3,FALSE))</f>
        <v>#N/A</v>
      </c>
      <c r="H81" s="188"/>
      <c r="I81" s="62" t="e">
        <f>VLOOKUP(E81,'[4]변수 타입'!$B$5:$E$14,2,FALSE)</f>
        <v>#N/A</v>
      </c>
      <c r="J81" s="172"/>
      <c r="K81" s="322"/>
      <c r="L81" s="323"/>
      <c r="M81" s="323"/>
      <c r="N81" s="324"/>
      <c r="O81" s="322"/>
      <c r="P81" s="323"/>
      <c r="Q81" s="323"/>
      <c r="R81" s="324"/>
      <c r="S81" s="141"/>
    </row>
    <row r="82" spans="2:19" ht="15.95" customHeight="1">
      <c r="B82" s="29">
        <v>73</v>
      </c>
      <c r="C82" s="169" t="s">
        <v>373</v>
      </c>
      <c r="D82" s="170" t="s">
        <v>442</v>
      </c>
      <c r="E82" s="57"/>
      <c r="F82" s="224">
        <v>72</v>
      </c>
      <c r="G82" s="133" t="e">
        <f>SUM(G81+VLOOKUP(E81,'[4]변수 타입'!$B$5:$E$14,3,FALSE))</f>
        <v>#N/A</v>
      </c>
      <c r="H82" s="188"/>
      <c r="I82" s="62" t="e">
        <f>VLOOKUP(E82,'[4]변수 타입'!$B$5:$E$14,2,FALSE)</f>
        <v>#N/A</v>
      </c>
      <c r="J82" s="172"/>
      <c r="K82" s="322"/>
      <c r="L82" s="323"/>
      <c r="M82" s="323"/>
      <c r="N82" s="324"/>
      <c r="O82" s="322"/>
      <c r="P82" s="323"/>
      <c r="Q82" s="323"/>
      <c r="R82" s="324"/>
      <c r="S82" s="141"/>
    </row>
    <row r="83" spans="2:19" ht="15.95" customHeight="1">
      <c r="B83" s="29">
        <v>74</v>
      </c>
      <c r="C83" s="169" t="s">
        <v>373</v>
      </c>
      <c r="D83" s="170" t="s">
        <v>442</v>
      </c>
      <c r="E83" s="57"/>
      <c r="F83" s="224">
        <v>73</v>
      </c>
      <c r="G83" s="133" t="e">
        <f>SUM(G82+VLOOKUP(E82,'[4]변수 타입'!$B$5:$E$14,3,FALSE))</f>
        <v>#N/A</v>
      </c>
      <c r="H83" s="188"/>
      <c r="I83" s="62" t="e">
        <f>VLOOKUP(E83,'[4]변수 타입'!$B$5:$E$14,2,FALSE)</f>
        <v>#N/A</v>
      </c>
      <c r="J83" s="172"/>
      <c r="K83" s="322"/>
      <c r="L83" s="323"/>
      <c r="M83" s="323"/>
      <c r="N83" s="324"/>
      <c r="O83" s="322"/>
      <c r="P83" s="323"/>
      <c r="Q83" s="323"/>
      <c r="R83" s="324"/>
      <c r="S83" s="141"/>
    </row>
    <row r="84" spans="2:19" ht="15.95" customHeight="1">
      <c r="B84" s="29">
        <v>75</v>
      </c>
      <c r="C84" s="169" t="s">
        <v>373</v>
      </c>
      <c r="D84" s="170" t="s">
        <v>442</v>
      </c>
      <c r="E84" s="57"/>
      <c r="F84" s="224">
        <v>74</v>
      </c>
      <c r="G84" s="133" t="e">
        <f>SUM(G83+VLOOKUP(E83,'[4]변수 타입'!$B$5:$E$14,3,FALSE))</f>
        <v>#N/A</v>
      </c>
      <c r="H84" s="188"/>
      <c r="I84" s="62" t="e">
        <f>VLOOKUP(E84,'[4]변수 타입'!$B$5:$E$14,2,FALSE)</f>
        <v>#N/A</v>
      </c>
      <c r="J84" s="172"/>
      <c r="K84" s="322"/>
      <c r="L84" s="323"/>
      <c r="M84" s="323"/>
      <c r="N84" s="324"/>
      <c r="O84" s="322"/>
      <c r="P84" s="323"/>
      <c r="Q84" s="323"/>
      <c r="R84" s="324"/>
      <c r="S84" s="141"/>
    </row>
    <row r="85" spans="2:19" ht="15.95" customHeight="1">
      <c r="B85" s="29">
        <v>76</v>
      </c>
      <c r="C85" s="169" t="s">
        <v>373</v>
      </c>
      <c r="D85" s="170" t="s">
        <v>442</v>
      </c>
      <c r="E85" s="57"/>
      <c r="F85" s="224">
        <v>75</v>
      </c>
      <c r="G85" s="133" t="e">
        <f>SUM(G84+VLOOKUP(E84,'[4]변수 타입'!$B$5:$E$14,3,FALSE))</f>
        <v>#N/A</v>
      </c>
      <c r="H85" s="188"/>
      <c r="I85" s="62" t="e">
        <f>VLOOKUP(E85,'[4]변수 타입'!$B$5:$E$14,2,FALSE)</f>
        <v>#N/A</v>
      </c>
      <c r="J85" s="172"/>
      <c r="K85" s="322"/>
      <c r="L85" s="323"/>
      <c r="M85" s="323"/>
      <c r="N85" s="324"/>
      <c r="O85" s="322"/>
      <c r="P85" s="323"/>
      <c r="Q85" s="323"/>
      <c r="R85" s="324"/>
      <c r="S85" s="141"/>
    </row>
    <row r="86" spans="2:19" ht="15.95" customHeight="1">
      <c r="B86" s="29">
        <v>77</v>
      </c>
      <c r="C86" s="169" t="s">
        <v>771</v>
      </c>
      <c r="D86" s="170" t="s">
        <v>442</v>
      </c>
      <c r="E86" s="57"/>
      <c r="F86" s="224">
        <v>76</v>
      </c>
      <c r="G86" s="133" t="e">
        <f>SUM(G85+VLOOKUP(E85,'[4]변수 타입'!$B$5:$E$14,3,FALSE))</f>
        <v>#N/A</v>
      </c>
      <c r="H86" s="188"/>
      <c r="I86" s="62" t="e">
        <f>VLOOKUP(E86,'[4]변수 타입'!$B$5:$E$14,2,FALSE)</f>
        <v>#N/A</v>
      </c>
      <c r="J86" s="172"/>
      <c r="K86" s="322"/>
      <c r="L86" s="323"/>
      <c r="M86" s="323"/>
      <c r="N86" s="324"/>
      <c r="O86" s="322"/>
      <c r="P86" s="323"/>
      <c r="Q86" s="323"/>
      <c r="R86" s="324"/>
      <c r="S86" s="141"/>
    </row>
    <row r="87" spans="2:19" ht="15.95" customHeight="1">
      <c r="B87" s="29">
        <v>78</v>
      </c>
      <c r="C87" s="169" t="s">
        <v>373</v>
      </c>
      <c r="D87" s="170" t="s">
        <v>442</v>
      </c>
      <c r="E87" s="57"/>
      <c r="F87" s="224">
        <v>77</v>
      </c>
      <c r="G87" s="133" t="e">
        <f>SUM(G86+VLOOKUP(E86,'[4]변수 타입'!$B$5:$E$14,3,FALSE))</f>
        <v>#N/A</v>
      </c>
      <c r="H87" s="188"/>
      <c r="I87" s="62" t="e">
        <f>VLOOKUP(E87,'[4]변수 타입'!$B$5:$E$14,2,FALSE)</f>
        <v>#N/A</v>
      </c>
      <c r="J87" s="172"/>
      <c r="K87" s="322"/>
      <c r="L87" s="323"/>
      <c r="M87" s="323"/>
      <c r="N87" s="324"/>
      <c r="O87" s="322"/>
      <c r="P87" s="323"/>
      <c r="Q87" s="323"/>
      <c r="R87" s="324"/>
      <c r="S87" s="141"/>
    </row>
    <row r="88" spans="2:19" ht="15.95" customHeight="1">
      <c r="B88" s="29">
        <v>79</v>
      </c>
      <c r="C88" s="169" t="s">
        <v>373</v>
      </c>
      <c r="D88" s="170" t="s">
        <v>442</v>
      </c>
      <c r="E88" s="57"/>
      <c r="F88" s="224">
        <v>78</v>
      </c>
      <c r="G88" s="133" t="e">
        <f>SUM(G87+VLOOKUP(E87,'[4]변수 타입'!$B$5:$E$14,3,FALSE))</f>
        <v>#N/A</v>
      </c>
      <c r="H88" s="188"/>
      <c r="I88" s="62" t="e">
        <f>VLOOKUP(E88,'[4]변수 타입'!$B$5:$E$14,2,FALSE)</f>
        <v>#N/A</v>
      </c>
      <c r="J88" s="172"/>
      <c r="K88" s="322"/>
      <c r="L88" s="323"/>
      <c r="M88" s="323"/>
      <c r="N88" s="324"/>
      <c r="O88" s="322"/>
      <c r="P88" s="323"/>
      <c r="Q88" s="323"/>
      <c r="R88" s="324"/>
      <c r="S88" s="141"/>
    </row>
    <row r="89" spans="2:19" ht="15.95" customHeight="1">
      <c r="B89" s="29">
        <v>80</v>
      </c>
      <c r="C89" s="169" t="s">
        <v>771</v>
      </c>
      <c r="D89" s="170" t="s">
        <v>442</v>
      </c>
      <c r="E89" s="57"/>
      <c r="F89" s="224">
        <v>79</v>
      </c>
      <c r="G89" s="133" t="e">
        <f>SUM(G88+VLOOKUP(E88,'[4]변수 타입'!$B$5:$E$14,3,FALSE))</f>
        <v>#N/A</v>
      </c>
      <c r="H89" s="188"/>
      <c r="I89" s="62" t="e">
        <f>VLOOKUP(E89,'[4]변수 타입'!$B$5:$E$14,2,FALSE)</f>
        <v>#N/A</v>
      </c>
      <c r="J89" s="172"/>
      <c r="K89" s="322"/>
      <c r="L89" s="323"/>
      <c r="M89" s="323"/>
      <c r="N89" s="324"/>
      <c r="O89" s="322"/>
      <c r="P89" s="323"/>
      <c r="Q89" s="323"/>
      <c r="R89" s="324"/>
      <c r="S89" s="141"/>
    </row>
    <row r="90" spans="2:19" ht="15.95" customHeight="1">
      <c r="B90" s="29">
        <v>81</v>
      </c>
      <c r="C90" s="169" t="s">
        <v>373</v>
      </c>
      <c r="D90" s="170" t="s">
        <v>442</v>
      </c>
      <c r="E90" s="57"/>
      <c r="F90" s="224">
        <v>80</v>
      </c>
      <c r="G90" s="133" t="e">
        <f>SUM(G89+VLOOKUP(E89,'[4]변수 타입'!$B$5:$E$14,3,FALSE))</f>
        <v>#N/A</v>
      </c>
      <c r="H90" s="188"/>
      <c r="I90" s="62" t="e">
        <f>VLOOKUP(E90,'[4]변수 타입'!$B$5:$E$14,2,FALSE)</f>
        <v>#N/A</v>
      </c>
      <c r="J90" s="172"/>
      <c r="K90" s="322"/>
      <c r="L90" s="323"/>
      <c r="M90" s="323"/>
      <c r="N90" s="324"/>
      <c r="O90" s="322"/>
      <c r="P90" s="323"/>
      <c r="Q90" s="323"/>
      <c r="R90" s="324"/>
      <c r="S90" s="141"/>
    </row>
    <row r="91" spans="2:19" ht="15.95" customHeight="1">
      <c r="B91" s="29">
        <v>82</v>
      </c>
      <c r="C91" s="169" t="s">
        <v>771</v>
      </c>
      <c r="D91" s="170" t="s">
        <v>442</v>
      </c>
      <c r="E91" s="57"/>
      <c r="F91" s="224">
        <v>81</v>
      </c>
      <c r="G91" s="133" t="e">
        <f>SUM(G90+VLOOKUP(E90,'[4]변수 타입'!$B$5:$E$14,3,FALSE))</f>
        <v>#N/A</v>
      </c>
      <c r="H91" s="6"/>
      <c r="I91" s="62" t="e">
        <f>VLOOKUP(E91,'[4]변수 타입'!$B$5:$E$14,2,FALSE)</f>
        <v>#N/A</v>
      </c>
      <c r="J91" s="172"/>
      <c r="K91" s="322"/>
      <c r="L91" s="323"/>
      <c r="M91" s="323"/>
      <c r="N91" s="324"/>
      <c r="O91" s="322"/>
      <c r="P91" s="323"/>
      <c r="Q91" s="323"/>
      <c r="R91" s="324"/>
      <c r="S91" s="141"/>
    </row>
    <row r="92" spans="2:19" ht="15.95" customHeight="1">
      <c r="B92" s="29">
        <v>83</v>
      </c>
      <c r="C92" s="169" t="s">
        <v>373</v>
      </c>
      <c r="D92" s="170" t="s">
        <v>442</v>
      </c>
      <c r="E92" s="57"/>
      <c r="F92" s="224">
        <v>82</v>
      </c>
      <c r="G92" s="133" t="e">
        <f>SUM(G91+VLOOKUP(E91,'[4]변수 타입'!$B$5:$E$14,3,FALSE))</f>
        <v>#N/A</v>
      </c>
      <c r="H92" s="6"/>
      <c r="I92" s="62" t="e">
        <f>VLOOKUP(E92,'[4]변수 타입'!$B$5:$E$14,2,FALSE)</f>
        <v>#N/A</v>
      </c>
      <c r="J92" s="172"/>
      <c r="K92" s="322"/>
      <c r="L92" s="323"/>
      <c r="M92" s="323"/>
      <c r="N92" s="324"/>
      <c r="O92" s="322"/>
      <c r="P92" s="323"/>
      <c r="Q92" s="323"/>
      <c r="R92" s="324"/>
      <c r="S92" s="141"/>
    </row>
    <row r="93" spans="2:19" ht="15.95" customHeight="1">
      <c r="B93" s="29">
        <v>84</v>
      </c>
      <c r="C93" s="169" t="s">
        <v>771</v>
      </c>
      <c r="D93" s="170" t="s">
        <v>442</v>
      </c>
      <c r="E93" s="57"/>
      <c r="F93" s="224">
        <v>83</v>
      </c>
      <c r="G93" s="133" t="e">
        <f>SUM(G92+VLOOKUP(E92,'[4]변수 타입'!$B$5:$E$14,3,FALSE))</f>
        <v>#N/A</v>
      </c>
      <c r="H93" s="6"/>
      <c r="I93" s="62" t="e">
        <f>VLOOKUP(E93,'[4]변수 타입'!$B$5:$E$14,2,FALSE)</f>
        <v>#N/A</v>
      </c>
      <c r="J93" s="172"/>
      <c r="K93" s="322"/>
      <c r="L93" s="323"/>
      <c r="M93" s="323"/>
      <c r="N93" s="324"/>
      <c r="O93" s="322"/>
      <c r="P93" s="323"/>
      <c r="Q93" s="323"/>
      <c r="R93" s="324"/>
      <c r="S93" s="141"/>
    </row>
    <row r="94" spans="2:19" ht="15.95" customHeight="1">
      <c r="B94" s="29">
        <v>85</v>
      </c>
      <c r="C94" s="169" t="s">
        <v>373</v>
      </c>
      <c r="D94" s="170" t="s">
        <v>442</v>
      </c>
      <c r="E94" s="57"/>
      <c r="F94" s="224">
        <v>84</v>
      </c>
      <c r="G94" s="133" t="e">
        <f>SUM(G93+VLOOKUP(E93,'[4]변수 타입'!$B$5:$E$14,3,FALSE))</f>
        <v>#N/A</v>
      </c>
      <c r="H94" s="6"/>
      <c r="I94" s="62" t="e">
        <f>VLOOKUP(E94,'[4]변수 타입'!$B$5:$E$14,2,FALSE)</f>
        <v>#N/A</v>
      </c>
      <c r="J94" s="172"/>
      <c r="K94" s="322"/>
      <c r="L94" s="323"/>
      <c r="M94" s="323"/>
      <c r="N94" s="324"/>
      <c r="O94" s="322"/>
      <c r="P94" s="323"/>
      <c r="Q94" s="323"/>
      <c r="R94" s="324"/>
      <c r="S94" s="141"/>
    </row>
    <row r="95" spans="2:19" ht="15.95" customHeight="1">
      <c r="B95" s="29">
        <v>86</v>
      </c>
      <c r="C95" s="169" t="s">
        <v>771</v>
      </c>
      <c r="D95" s="170" t="s">
        <v>442</v>
      </c>
      <c r="E95" s="57"/>
      <c r="F95" s="224">
        <v>85</v>
      </c>
      <c r="G95" s="133" t="e">
        <f>SUM(G94+VLOOKUP(E94,'[4]변수 타입'!$B$5:$E$14,3,FALSE))</f>
        <v>#N/A</v>
      </c>
      <c r="H95" s="6"/>
      <c r="I95" s="62" t="e">
        <f>VLOOKUP(E95,'[4]변수 타입'!$B$5:$E$14,2,FALSE)</f>
        <v>#N/A</v>
      </c>
      <c r="J95" s="172"/>
      <c r="K95" s="322"/>
      <c r="L95" s="323"/>
      <c r="M95" s="323"/>
      <c r="N95" s="324"/>
      <c r="O95" s="322"/>
      <c r="P95" s="323"/>
      <c r="Q95" s="323"/>
      <c r="R95" s="324"/>
      <c r="S95" s="141"/>
    </row>
    <row r="96" spans="2:19" ht="15.95" customHeight="1">
      <c r="B96" s="29">
        <v>87</v>
      </c>
      <c r="C96" s="169" t="s">
        <v>373</v>
      </c>
      <c r="D96" s="170" t="s">
        <v>442</v>
      </c>
      <c r="E96" s="57"/>
      <c r="F96" s="224">
        <v>86</v>
      </c>
      <c r="G96" s="133" t="e">
        <f>SUM(G95+VLOOKUP(E95,'[4]변수 타입'!$B$5:$E$14,3,FALSE))</f>
        <v>#N/A</v>
      </c>
      <c r="H96" s="6"/>
      <c r="I96" s="62" t="e">
        <f>VLOOKUP(E96,'[4]변수 타입'!$B$5:$E$14,2,FALSE)</f>
        <v>#N/A</v>
      </c>
      <c r="J96" s="172"/>
      <c r="K96" s="322"/>
      <c r="L96" s="323"/>
      <c r="M96" s="323"/>
      <c r="N96" s="324"/>
      <c r="O96" s="322"/>
      <c r="P96" s="323"/>
      <c r="Q96" s="323"/>
      <c r="R96" s="324"/>
      <c r="S96" s="141"/>
    </row>
    <row r="97" spans="2:19" ht="15.95" customHeight="1">
      <c r="B97" s="29">
        <v>88</v>
      </c>
      <c r="C97" s="169" t="s">
        <v>373</v>
      </c>
      <c r="D97" s="170" t="s">
        <v>442</v>
      </c>
      <c r="E97" s="57"/>
      <c r="F97" s="224">
        <v>87</v>
      </c>
      <c r="G97" s="133" t="e">
        <f>SUM(G96+VLOOKUP(E96,'[4]변수 타입'!$B$5:$E$14,3,FALSE))</f>
        <v>#N/A</v>
      </c>
      <c r="H97" s="6"/>
      <c r="I97" s="62" t="e">
        <f>VLOOKUP(E97,'[4]변수 타입'!$B$5:$E$14,2,FALSE)</f>
        <v>#N/A</v>
      </c>
      <c r="J97" s="172"/>
      <c r="K97" s="322"/>
      <c r="L97" s="323"/>
      <c r="M97" s="323"/>
      <c r="N97" s="324"/>
      <c r="O97" s="322"/>
      <c r="P97" s="323"/>
      <c r="Q97" s="323"/>
      <c r="R97" s="324"/>
      <c r="S97" s="141"/>
    </row>
    <row r="98" spans="2:19" ht="15.95" customHeight="1">
      <c r="B98" s="29">
        <v>89</v>
      </c>
      <c r="C98" s="169" t="s">
        <v>373</v>
      </c>
      <c r="D98" s="170" t="s">
        <v>442</v>
      </c>
      <c r="E98" s="57"/>
      <c r="F98" s="224">
        <v>88</v>
      </c>
      <c r="G98" s="133" t="e">
        <f>SUM(G97+VLOOKUP(E97,'[4]변수 타입'!$B$5:$E$14,3,FALSE))</f>
        <v>#N/A</v>
      </c>
      <c r="H98" s="6"/>
      <c r="I98" s="62" t="e">
        <f>VLOOKUP(E98,'[4]변수 타입'!$B$5:$E$14,2,FALSE)</f>
        <v>#N/A</v>
      </c>
      <c r="J98" s="172"/>
      <c r="K98" s="322"/>
      <c r="L98" s="323"/>
      <c r="M98" s="323"/>
      <c r="N98" s="324"/>
      <c r="O98" s="322"/>
      <c r="P98" s="323"/>
      <c r="Q98" s="323"/>
      <c r="R98" s="324"/>
      <c r="S98" s="141"/>
    </row>
    <row r="99" spans="2:19" ht="15.95" customHeight="1">
      <c r="B99" s="29">
        <v>90</v>
      </c>
      <c r="C99" s="169" t="s">
        <v>373</v>
      </c>
      <c r="D99" s="170" t="s">
        <v>442</v>
      </c>
      <c r="E99" s="57"/>
      <c r="F99" s="224">
        <v>89</v>
      </c>
      <c r="G99" s="133" t="e">
        <f>SUM(G98+VLOOKUP(E98,'[4]변수 타입'!$B$5:$E$14,3,FALSE))</f>
        <v>#N/A</v>
      </c>
      <c r="H99" s="6"/>
      <c r="I99" s="62" t="e">
        <f>VLOOKUP(E99,'[4]변수 타입'!$B$5:$E$14,2,FALSE)</f>
        <v>#N/A</v>
      </c>
      <c r="J99" s="172"/>
      <c r="K99" s="322"/>
      <c r="L99" s="323"/>
      <c r="M99" s="323"/>
      <c r="N99" s="324"/>
      <c r="O99" s="322"/>
      <c r="P99" s="323"/>
      <c r="Q99" s="323"/>
      <c r="R99" s="324"/>
      <c r="S99" s="141"/>
    </row>
    <row r="100" spans="2:19" ht="15.95" customHeight="1">
      <c r="B100" s="29">
        <v>91</v>
      </c>
      <c r="C100" s="169" t="s">
        <v>771</v>
      </c>
      <c r="D100" s="170" t="s">
        <v>442</v>
      </c>
      <c r="E100" s="57"/>
      <c r="F100" s="224">
        <v>90</v>
      </c>
      <c r="G100" s="133" t="e">
        <f>SUM(G99+VLOOKUP(E99,'[4]변수 타입'!$B$5:$E$14,3,FALSE))</f>
        <v>#N/A</v>
      </c>
      <c r="H100" s="6"/>
      <c r="I100" s="62" t="e">
        <f>VLOOKUP(E100,'[4]변수 타입'!$B$5:$E$14,2,FALSE)</f>
        <v>#N/A</v>
      </c>
      <c r="J100" s="172"/>
      <c r="K100" s="322"/>
      <c r="L100" s="323"/>
      <c r="M100" s="323"/>
      <c r="N100" s="324"/>
      <c r="O100" s="322"/>
      <c r="P100" s="323"/>
      <c r="Q100" s="323"/>
      <c r="R100" s="324"/>
      <c r="S100" s="141"/>
    </row>
    <row r="101" spans="2:19" ht="15.95" customHeight="1">
      <c r="B101" s="29">
        <v>92</v>
      </c>
      <c r="C101" s="169" t="s">
        <v>771</v>
      </c>
      <c r="D101" s="170" t="s">
        <v>442</v>
      </c>
      <c r="E101" s="57"/>
      <c r="F101" s="224">
        <v>91</v>
      </c>
      <c r="G101" s="133" t="e">
        <f>SUM(G100+VLOOKUP(E100,'[4]변수 타입'!$B$5:$E$14,3,FALSE))</f>
        <v>#N/A</v>
      </c>
      <c r="H101" s="6"/>
      <c r="I101" s="62" t="e">
        <f>VLOOKUP(E101,'[4]변수 타입'!$B$5:$E$14,2,FALSE)</f>
        <v>#N/A</v>
      </c>
      <c r="J101" s="172"/>
      <c r="K101" s="322"/>
      <c r="L101" s="323"/>
      <c r="M101" s="323"/>
      <c r="N101" s="324"/>
      <c r="O101" s="322"/>
      <c r="P101" s="323"/>
      <c r="Q101" s="323"/>
      <c r="R101" s="324"/>
      <c r="S101" s="141"/>
    </row>
    <row r="102" spans="2:19" ht="15.95" customHeight="1">
      <c r="B102" s="29">
        <v>93</v>
      </c>
      <c r="C102" s="169" t="s">
        <v>771</v>
      </c>
      <c r="D102" s="170" t="s">
        <v>442</v>
      </c>
      <c r="E102" s="57"/>
      <c r="F102" s="224">
        <v>92</v>
      </c>
      <c r="G102" s="133" t="e">
        <f>SUM(G101+VLOOKUP(E101,'[4]변수 타입'!$B$5:$E$14,3,FALSE))</f>
        <v>#N/A</v>
      </c>
      <c r="H102" s="6"/>
      <c r="I102" s="62" t="e">
        <f>VLOOKUP(E102,'[4]변수 타입'!$B$5:$E$14,2,FALSE)</f>
        <v>#N/A</v>
      </c>
      <c r="J102" s="172"/>
      <c r="K102" s="322"/>
      <c r="L102" s="323"/>
      <c r="M102" s="323"/>
      <c r="N102" s="324"/>
      <c r="O102" s="322"/>
      <c r="P102" s="323"/>
      <c r="Q102" s="323"/>
      <c r="R102" s="324"/>
      <c r="S102" s="141"/>
    </row>
    <row r="103" spans="2:19" ht="15.95" customHeight="1">
      <c r="B103" s="29">
        <v>94</v>
      </c>
      <c r="C103" s="169" t="s">
        <v>771</v>
      </c>
      <c r="D103" s="170" t="s">
        <v>442</v>
      </c>
      <c r="E103" s="57"/>
      <c r="F103" s="224">
        <v>93</v>
      </c>
      <c r="G103" s="133" t="e">
        <f>SUM(G102+VLOOKUP(E102,'[4]변수 타입'!$B$5:$E$14,3,FALSE))</f>
        <v>#N/A</v>
      </c>
      <c r="H103" s="6"/>
      <c r="I103" s="62" t="e">
        <f>VLOOKUP(E103,'[4]변수 타입'!$B$5:$E$14,2,FALSE)</f>
        <v>#N/A</v>
      </c>
      <c r="J103" s="172"/>
      <c r="K103" s="322"/>
      <c r="L103" s="323"/>
      <c r="M103" s="323"/>
      <c r="N103" s="324"/>
      <c r="O103" s="322"/>
      <c r="P103" s="323"/>
      <c r="Q103" s="323"/>
      <c r="R103" s="324"/>
      <c r="S103" s="141"/>
    </row>
    <row r="104" spans="2:19" ht="15.95" customHeight="1">
      <c r="B104" s="29">
        <v>95</v>
      </c>
      <c r="C104" s="169" t="s">
        <v>373</v>
      </c>
      <c r="D104" s="170" t="s">
        <v>442</v>
      </c>
      <c r="E104" s="57"/>
      <c r="F104" s="224">
        <v>94</v>
      </c>
      <c r="G104" s="133" t="e">
        <f>SUM(G103+VLOOKUP(E103,'[4]변수 타입'!$B$5:$E$14,3,FALSE))</f>
        <v>#N/A</v>
      </c>
      <c r="H104" s="6"/>
      <c r="I104" s="62" t="e">
        <f>VLOOKUP(E104,'[4]변수 타입'!$B$5:$E$14,2,FALSE)</f>
        <v>#N/A</v>
      </c>
      <c r="J104" s="172"/>
      <c r="K104" s="322"/>
      <c r="L104" s="323"/>
      <c r="M104" s="323"/>
      <c r="N104" s="324"/>
      <c r="O104" s="322"/>
      <c r="P104" s="323"/>
      <c r="Q104" s="323"/>
      <c r="R104" s="324"/>
      <c r="S104" s="141"/>
    </row>
    <row r="105" spans="2:19" ht="15.95" customHeight="1">
      <c r="B105" s="29">
        <v>96</v>
      </c>
      <c r="C105" s="169" t="s">
        <v>373</v>
      </c>
      <c r="D105" s="170" t="s">
        <v>442</v>
      </c>
      <c r="E105" s="57"/>
      <c r="F105" s="224">
        <v>95</v>
      </c>
      <c r="G105" s="133" t="e">
        <f>SUM(G104+VLOOKUP(E104,'[4]변수 타입'!$B$5:$E$14,3,FALSE))</f>
        <v>#N/A</v>
      </c>
      <c r="H105" s="6"/>
      <c r="I105" s="62" t="e">
        <f>VLOOKUP(E105,'[4]변수 타입'!$B$5:$E$14,2,FALSE)</f>
        <v>#N/A</v>
      </c>
      <c r="J105" s="172"/>
      <c r="K105" s="322"/>
      <c r="L105" s="323"/>
      <c r="M105" s="323"/>
      <c r="N105" s="324"/>
      <c r="O105" s="322"/>
      <c r="P105" s="323"/>
      <c r="Q105" s="323"/>
      <c r="R105" s="324"/>
      <c r="S105" s="141"/>
    </row>
    <row r="106" spans="2:19" ht="15.95" customHeight="1">
      <c r="B106" s="29">
        <v>97</v>
      </c>
      <c r="C106" s="169" t="s">
        <v>373</v>
      </c>
      <c r="D106" s="170" t="s">
        <v>442</v>
      </c>
      <c r="E106" s="57"/>
      <c r="F106" s="224">
        <v>96</v>
      </c>
      <c r="G106" s="133" t="e">
        <f>SUM(G105+VLOOKUP(E105,'[4]변수 타입'!$B$5:$E$14,3,FALSE))</f>
        <v>#N/A</v>
      </c>
      <c r="H106" s="6"/>
      <c r="I106" s="62" t="e">
        <f>VLOOKUP(E106,'[4]변수 타입'!$B$5:$E$14,2,FALSE)</f>
        <v>#N/A</v>
      </c>
      <c r="J106" s="172"/>
      <c r="K106" s="322"/>
      <c r="L106" s="323"/>
      <c r="M106" s="323"/>
      <c r="N106" s="324"/>
      <c r="O106" s="322"/>
      <c r="P106" s="323"/>
      <c r="Q106" s="323"/>
      <c r="R106" s="324"/>
      <c r="S106" s="141"/>
    </row>
    <row r="107" spans="2:19" ht="15.95" customHeight="1">
      <c r="B107" s="29">
        <v>98</v>
      </c>
      <c r="C107" s="169" t="s">
        <v>771</v>
      </c>
      <c r="D107" s="170" t="s">
        <v>442</v>
      </c>
      <c r="E107" s="57"/>
      <c r="F107" s="224">
        <v>97</v>
      </c>
      <c r="G107" s="133" t="e">
        <f>SUM(G106+VLOOKUP(E106,'[4]변수 타입'!$B$5:$E$14,3,FALSE))</f>
        <v>#N/A</v>
      </c>
      <c r="H107" s="6"/>
      <c r="I107" s="62" t="e">
        <f>VLOOKUP(E107,'[4]변수 타입'!$B$5:$E$14,2,FALSE)</f>
        <v>#N/A</v>
      </c>
      <c r="J107" s="172"/>
      <c r="K107" s="322"/>
      <c r="L107" s="323"/>
      <c r="M107" s="323"/>
      <c r="N107" s="324"/>
      <c r="O107" s="322"/>
      <c r="P107" s="323"/>
      <c r="Q107" s="323"/>
      <c r="R107" s="324"/>
      <c r="S107" s="141"/>
    </row>
    <row r="108" spans="2:19" ht="15.95" customHeight="1">
      <c r="B108" s="29">
        <v>99</v>
      </c>
      <c r="C108" s="169" t="s">
        <v>373</v>
      </c>
      <c r="D108" s="170" t="s">
        <v>442</v>
      </c>
      <c r="E108" s="57"/>
      <c r="F108" s="224">
        <v>98</v>
      </c>
      <c r="G108" s="133" t="e">
        <f>SUM(G107+VLOOKUP(E107,'[4]변수 타입'!$B$5:$E$14,3,FALSE))</f>
        <v>#N/A</v>
      </c>
      <c r="H108" s="6"/>
      <c r="I108" s="62" t="e">
        <f>VLOOKUP(E108,'[4]변수 타입'!$B$5:$E$14,2,FALSE)</f>
        <v>#N/A</v>
      </c>
      <c r="J108" s="172"/>
      <c r="K108" s="322"/>
      <c r="L108" s="323"/>
      <c r="M108" s="323"/>
      <c r="N108" s="324"/>
      <c r="O108" s="322"/>
      <c r="P108" s="323"/>
      <c r="Q108" s="323"/>
      <c r="R108" s="324"/>
      <c r="S108" s="141"/>
    </row>
    <row r="109" spans="2:19" ht="15.95" customHeight="1">
      <c r="B109" s="29">
        <v>100</v>
      </c>
      <c r="C109" s="169" t="s">
        <v>771</v>
      </c>
      <c r="D109" s="170" t="s">
        <v>442</v>
      </c>
      <c r="E109" s="57"/>
      <c r="F109" s="224">
        <v>99</v>
      </c>
      <c r="G109" s="133" t="e">
        <f>SUM(G108+VLOOKUP(E108,'[4]변수 타입'!$B$5:$E$14,3,FALSE))</f>
        <v>#N/A</v>
      </c>
      <c r="H109" s="6"/>
      <c r="I109" s="62" t="e">
        <f>VLOOKUP(E109,'[4]변수 타입'!$B$5:$E$14,2,FALSE)</f>
        <v>#N/A</v>
      </c>
      <c r="J109" s="172"/>
      <c r="K109" s="322"/>
      <c r="L109" s="323"/>
      <c r="M109" s="323"/>
      <c r="N109" s="324"/>
      <c r="O109" s="322"/>
      <c r="P109" s="323"/>
      <c r="Q109" s="323"/>
      <c r="R109" s="324"/>
      <c r="S109" s="141"/>
    </row>
    <row r="110" spans="2:19" ht="15.95" customHeight="1">
      <c r="B110" s="29">
        <v>101</v>
      </c>
      <c r="C110" s="169" t="s">
        <v>373</v>
      </c>
      <c r="D110" s="170" t="s">
        <v>442</v>
      </c>
      <c r="E110" s="57"/>
      <c r="F110" s="224">
        <v>100</v>
      </c>
      <c r="G110" s="133" t="e">
        <f>SUM(G109+VLOOKUP(E109,'[4]변수 타입'!$B$5:$E$14,3,FALSE))</f>
        <v>#N/A</v>
      </c>
      <c r="H110" s="6"/>
      <c r="I110" s="62" t="e">
        <f>VLOOKUP(E110,'[4]변수 타입'!$B$5:$E$14,2,FALSE)</f>
        <v>#N/A</v>
      </c>
      <c r="J110" s="172"/>
      <c r="K110" s="322"/>
      <c r="L110" s="323"/>
      <c r="M110" s="323"/>
      <c r="N110" s="324"/>
      <c r="O110" s="322"/>
      <c r="P110" s="323"/>
      <c r="Q110" s="323"/>
      <c r="R110" s="324"/>
      <c r="S110" s="141"/>
    </row>
    <row r="111" spans="2:19" ht="15.95" customHeight="1">
      <c r="B111" s="29">
        <v>102</v>
      </c>
      <c r="C111" s="169" t="s">
        <v>771</v>
      </c>
      <c r="D111" s="170" t="s">
        <v>442</v>
      </c>
      <c r="E111" s="115"/>
      <c r="F111" s="224">
        <v>101</v>
      </c>
      <c r="G111" s="133" t="e">
        <f>SUM(G110+VLOOKUP(E110,'[4]변수 타입'!$B$5:$E$14,3,FALSE))</f>
        <v>#N/A</v>
      </c>
      <c r="H111" s="188"/>
      <c r="I111" s="62" t="e">
        <f>VLOOKUP(E111,'[4]변수 타입'!$B$5:$E$14,2,FALSE)</f>
        <v>#N/A</v>
      </c>
      <c r="J111" s="193"/>
      <c r="K111" s="329"/>
      <c r="L111" s="330"/>
      <c r="M111" s="330"/>
      <c r="N111" s="331"/>
      <c r="O111" s="329"/>
      <c r="P111" s="330"/>
      <c r="Q111" s="330"/>
      <c r="R111" s="331"/>
      <c r="S111" s="194"/>
    </row>
    <row r="112" spans="2:19" ht="15.95" customHeight="1">
      <c r="B112" s="29">
        <v>103</v>
      </c>
      <c r="C112" s="169" t="s">
        <v>373</v>
      </c>
      <c r="D112" s="170" t="s">
        <v>442</v>
      </c>
      <c r="E112" s="115"/>
      <c r="F112" s="224">
        <v>102</v>
      </c>
      <c r="G112" s="133" t="e">
        <f>SUM(G111+VLOOKUP(E111,'[4]변수 타입'!$B$5:$E$14,3,FALSE))</f>
        <v>#N/A</v>
      </c>
      <c r="H112" s="188"/>
      <c r="I112" s="62" t="e">
        <f>VLOOKUP(E112,'[4]변수 타입'!$B$5:$E$14,2,FALSE)</f>
        <v>#N/A</v>
      </c>
      <c r="J112" s="193"/>
      <c r="K112" s="329"/>
      <c r="L112" s="330"/>
      <c r="M112" s="330"/>
      <c r="N112" s="331"/>
      <c r="O112" s="329"/>
      <c r="P112" s="330"/>
      <c r="Q112" s="330"/>
      <c r="R112" s="331"/>
      <c r="S112" s="194"/>
    </row>
    <row r="113" spans="2:19" ht="15.95" customHeight="1">
      <c r="B113" s="29">
        <v>104</v>
      </c>
      <c r="C113" s="169" t="s">
        <v>771</v>
      </c>
      <c r="D113" s="170" t="s">
        <v>442</v>
      </c>
      <c r="E113" s="115"/>
      <c r="F113" s="224">
        <v>103</v>
      </c>
      <c r="G113" s="133" t="e">
        <f>SUM(G112+VLOOKUP(E112,'[4]변수 타입'!$B$5:$E$14,3,FALSE))</f>
        <v>#N/A</v>
      </c>
      <c r="H113" s="188"/>
      <c r="I113" s="62" t="e">
        <f>VLOOKUP(E113,'[4]변수 타입'!$B$5:$E$14,2,FALSE)</f>
        <v>#N/A</v>
      </c>
      <c r="J113" s="193"/>
      <c r="K113" s="329"/>
      <c r="L113" s="330"/>
      <c r="M113" s="330"/>
      <c r="N113" s="331"/>
      <c r="O113" s="329"/>
      <c r="P113" s="330"/>
      <c r="Q113" s="330"/>
      <c r="R113" s="331"/>
      <c r="S113" s="194"/>
    </row>
    <row r="114" spans="2:19" ht="15.95" customHeight="1">
      <c r="B114" s="29">
        <v>105</v>
      </c>
      <c r="C114" s="169" t="s">
        <v>771</v>
      </c>
      <c r="D114" s="170" t="s">
        <v>442</v>
      </c>
      <c r="E114" s="115"/>
      <c r="F114" s="224">
        <v>104</v>
      </c>
      <c r="G114" s="133" t="e">
        <f>SUM(G113+VLOOKUP(E113,'[4]변수 타입'!$B$5:$E$14,3,FALSE))</f>
        <v>#N/A</v>
      </c>
      <c r="H114" s="188"/>
      <c r="I114" s="62" t="e">
        <f>VLOOKUP(E114,'[4]변수 타입'!$B$5:$E$14,2,FALSE)</f>
        <v>#N/A</v>
      </c>
      <c r="J114" s="193"/>
      <c r="K114" s="329"/>
      <c r="L114" s="330"/>
      <c r="M114" s="330"/>
      <c r="N114" s="331"/>
      <c r="O114" s="329"/>
      <c r="P114" s="330"/>
      <c r="Q114" s="330"/>
      <c r="R114" s="331"/>
      <c r="S114" s="194"/>
    </row>
    <row r="115" spans="2:19" ht="15.95" customHeight="1">
      <c r="B115" s="29">
        <v>106</v>
      </c>
      <c r="C115" s="169" t="s">
        <v>373</v>
      </c>
      <c r="D115" s="170" t="s">
        <v>442</v>
      </c>
      <c r="E115" s="57"/>
      <c r="F115" s="224">
        <v>105</v>
      </c>
      <c r="G115" s="133" t="e">
        <f>SUM(G114+VLOOKUP(E114,'[4]변수 타입'!$B$5:$E$14,3,FALSE))</f>
        <v>#N/A</v>
      </c>
      <c r="H115" s="188"/>
      <c r="I115" s="62" t="e">
        <f>VLOOKUP(E115,'[4]변수 타입'!$B$5:$E$14,2,FALSE)</f>
        <v>#N/A</v>
      </c>
      <c r="J115" s="193"/>
      <c r="K115" s="322"/>
      <c r="L115" s="323"/>
      <c r="M115" s="323"/>
      <c r="N115" s="324"/>
      <c r="O115" s="322"/>
      <c r="P115" s="323"/>
      <c r="Q115" s="323"/>
      <c r="R115" s="324"/>
      <c r="S115" s="141"/>
    </row>
    <row r="116" spans="2:19" ht="15.95" customHeight="1">
      <c r="B116" s="29">
        <v>107</v>
      </c>
      <c r="C116" s="169" t="s">
        <v>373</v>
      </c>
      <c r="D116" s="170" t="s">
        <v>442</v>
      </c>
      <c r="E116" s="57"/>
      <c r="F116" s="224">
        <v>106</v>
      </c>
      <c r="G116" s="133" t="e">
        <f>SUM(G115+VLOOKUP(E115,'[4]변수 타입'!$B$5:$E$14,3,FALSE))</f>
        <v>#N/A</v>
      </c>
      <c r="H116" s="188"/>
      <c r="I116" s="62" t="e">
        <f>VLOOKUP(E116,'[4]변수 타입'!$B$5:$E$14,2,FALSE)</f>
        <v>#N/A</v>
      </c>
      <c r="J116" s="193"/>
      <c r="K116" s="322"/>
      <c r="L116" s="323"/>
      <c r="M116" s="323"/>
      <c r="N116" s="324"/>
      <c r="O116" s="322"/>
      <c r="P116" s="323"/>
      <c r="Q116" s="323"/>
      <c r="R116" s="324"/>
      <c r="S116" s="141"/>
    </row>
    <row r="117" spans="2:19" ht="15.95" customHeight="1">
      <c r="B117" s="29">
        <v>108</v>
      </c>
      <c r="C117" s="169" t="s">
        <v>373</v>
      </c>
      <c r="D117" s="170" t="s">
        <v>442</v>
      </c>
      <c r="E117" s="57"/>
      <c r="F117" s="224">
        <v>107</v>
      </c>
      <c r="G117" s="133" t="e">
        <f>SUM(G116+VLOOKUP(E116,'[4]변수 타입'!$B$5:$E$14,3,FALSE))</f>
        <v>#N/A</v>
      </c>
      <c r="H117" s="188"/>
      <c r="I117" s="62" t="e">
        <f>VLOOKUP(E117,'[4]변수 타입'!$B$5:$E$14,2,FALSE)</f>
        <v>#N/A</v>
      </c>
      <c r="J117" s="193"/>
      <c r="K117" s="322"/>
      <c r="L117" s="323"/>
      <c r="M117" s="323"/>
      <c r="N117" s="324"/>
      <c r="O117" s="322"/>
      <c r="P117" s="323"/>
      <c r="Q117" s="323"/>
      <c r="R117" s="324"/>
      <c r="S117" s="141"/>
    </row>
    <row r="118" spans="2:19" ht="15.95" customHeight="1">
      <c r="B118" s="29">
        <v>109</v>
      </c>
      <c r="C118" s="169" t="s">
        <v>373</v>
      </c>
      <c r="D118" s="170" t="s">
        <v>442</v>
      </c>
      <c r="E118" s="57"/>
      <c r="F118" s="224">
        <v>108</v>
      </c>
      <c r="G118" s="133" t="e">
        <f>SUM(G117+VLOOKUP(E117,'[4]변수 타입'!$B$5:$E$14,3,FALSE))</f>
        <v>#N/A</v>
      </c>
      <c r="H118" s="188"/>
      <c r="I118" s="62" t="e">
        <f>VLOOKUP(E118,'[4]변수 타입'!$B$5:$E$14,2,FALSE)</f>
        <v>#N/A</v>
      </c>
      <c r="J118" s="193"/>
      <c r="K118" s="322"/>
      <c r="L118" s="323"/>
      <c r="M118" s="323"/>
      <c r="N118" s="324"/>
      <c r="O118" s="322"/>
      <c r="P118" s="323"/>
      <c r="Q118" s="323"/>
      <c r="R118" s="324"/>
      <c r="S118" s="141"/>
    </row>
    <row r="119" spans="2:19" ht="15.95" customHeight="1">
      <c r="B119" s="29">
        <v>110</v>
      </c>
      <c r="C119" s="169" t="s">
        <v>373</v>
      </c>
      <c r="D119" s="170" t="s">
        <v>442</v>
      </c>
      <c r="E119" s="57"/>
      <c r="F119" s="224">
        <v>109</v>
      </c>
      <c r="G119" s="133" t="e">
        <f>SUM(G118+VLOOKUP(E118,'[4]변수 타입'!$B$5:$E$14,3,FALSE))</f>
        <v>#N/A</v>
      </c>
      <c r="H119" s="188"/>
      <c r="I119" s="62" t="e">
        <f>VLOOKUP(E119,'[4]변수 타입'!$B$5:$E$14,2,FALSE)</f>
        <v>#N/A</v>
      </c>
      <c r="J119" s="193"/>
      <c r="K119" s="322"/>
      <c r="L119" s="323"/>
      <c r="M119" s="323"/>
      <c r="N119" s="324"/>
      <c r="O119" s="322"/>
      <c r="P119" s="323"/>
      <c r="Q119" s="323"/>
      <c r="R119" s="324"/>
      <c r="S119" s="141"/>
    </row>
    <row r="120" spans="2:19" ht="15.95" customHeight="1">
      <c r="B120" s="29">
        <v>111</v>
      </c>
      <c r="C120" s="169" t="s">
        <v>373</v>
      </c>
      <c r="D120" s="170" t="s">
        <v>442</v>
      </c>
      <c r="E120" s="57"/>
      <c r="F120" s="224">
        <v>110</v>
      </c>
      <c r="G120" s="133" t="e">
        <f>SUM(G119+VLOOKUP(E119,'[4]변수 타입'!$B$5:$E$14,3,FALSE))</f>
        <v>#N/A</v>
      </c>
      <c r="H120" s="188"/>
      <c r="I120" s="62" t="e">
        <f>VLOOKUP(E120,'[4]변수 타입'!$B$5:$E$14,2,FALSE)</f>
        <v>#N/A</v>
      </c>
      <c r="J120" s="193"/>
      <c r="K120" s="322"/>
      <c r="L120" s="323"/>
      <c r="M120" s="323"/>
      <c r="N120" s="324"/>
      <c r="O120" s="322"/>
      <c r="P120" s="323"/>
      <c r="Q120" s="323"/>
      <c r="R120" s="324"/>
      <c r="S120" s="141"/>
    </row>
    <row r="121" spans="2:19" ht="15.95" customHeight="1">
      <c r="B121" s="29">
        <v>112</v>
      </c>
      <c r="C121" s="169" t="s">
        <v>373</v>
      </c>
      <c r="D121" s="170" t="s">
        <v>442</v>
      </c>
      <c r="E121" s="57"/>
      <c r="F121" s="224">
        <v>111</v>
      </c>
      <c r="G121" s="133" t="e">
        <f>SUM(G120+VLOOKUP(E120,'[4]변수 타입'!$B$5:$E$14,3,FALSE))</f>
        <v>#N/A</v>
      </c>
      <c r="H121" s="188"/>
      <c r="I121" s="62" t="e">
        <f>VLOOKUP(E121,'[4]변수 타입'!$B$5:$E$14,2,FALSE)</f>
        <v>#N/A</v>
      </c>
      <c r="J121" s="193"/>
      <c r="K121" s="322"/>
      <c r="L121" s="323"/>
      <c r="M121" s="323"/>
      <c r="N121" s="324"/>
      <c r="O121" s="322"/>
      <c r="P121" s="323"/>
      <c r="Q121" s="323"/>
      <c r="R121" s="324"/>
      <c r="S121" s="141"/>
    </row>
    <row r="122" spans="2:19" ht="15.95" customHeight="1">
      <c r="B122" s="29">
        <v>113</v>
      </c>
      <c r="C122" s="169" t="s">
        <v>771</v>
      </c>
      <c r="D122" s="170" t="s">
        <v>442</v>
      </c>
      <c r="E122" s="57"/>
      <c r="F122" s="224">
        <v>112</v>
      </c>
      <c r="G122" s="133" t="e">
        <f>SUM(G121+VLOOKUP(E121,'[4]변수 타입'!$B$5:$E$14,3,FALSE))</f>
        <v>#N/A</v>
      </c>
      <c r="H122" s="188"/>
      <c r="I122" s="62" t="e">
        <f>VLOOKUP(E122,'[4]변수 타입'!$B$5:$E$14,2,FALSE)</f>
        <v>#N/A</v>
      </c>
      <c r="J122" s="193"/>
      <c r="K122" s="322"/>
      <c r="L122" s="323"/>
      <c r="M122" s="323"/>
      <c r="N122" s="324"/>
      <c r="O122" s="322"/>
      <c r="P122" s="323"/>
      <c r="Q122" s="323"/>
      <c r="R122" s="324"/>
      <c r="S122" s="141"/>
    </row>
    <row r="123" spans="2:19" ht="15.95" customHeight="1">
      <c r="B123" s="29">
        <v>114</v>
      </c>
      <c r="C123" s="169" t="s">
        <v>373</v>
      </c>
      <c r="D123" s="170" t="s">
        <v>442</v>
      </c>
      <c r="E123" s="57"/>
      <c r="F123" s="224">
        <v>113</v>
      </c>
      <c r="G123" s="133" t="e">
        <f>SUM(G122+VLOOKUP(E122,'[4]변수 타입'!$B$5:$E$14,3,FALSE))</f>
        <v>#N/A</v>
      </c>
      <c r="H123" s="188"/>
      <c r="I123" s="62" t="e">
        <f>VLOOKUP(E123,'[4]변수 타입'!$B$5:$E$14,2,FALSE)</f>
        <v>#N/A</v>
      </c>
      <c r="J123" s="193"/>
      <c r="K123" s="332"/>
      <c r="L123" s="224"/>
      <c r="M123" s="224"/>
      <c r="N123" s="333"/>
      <c r="O123" s="332"/>
      <c r="P123" s="224"/>
      <c r="Q123" s="224"/>
      <c r="R123" s="333"/>
      <c r="S123" s="173"/>
    </row>
    <row r="124" spans="2:19" ht="15.95" customHeight="1">
      <c r="B124" s="29">
        <v>115</v>
      </c>
      <c r="C124" s="169" t="s">
        <v>373</v>
      </c>
      <c r="D124" s="170" t="s">
        <v>442</v>
      </c>
      <c r="E124" s="57"/>
      <c r="F124" s="224">
        <v>114</v>
      </c>
      <c r="G124" s="133" t="e">
        <f>SUM(G123+VLOOKUP(E123,'[4]변수 타입'!$B$5:$E$14,3,FALSE))</f>
        <v>#N/A</v>
      </c>
      <c r="H124" s="188"/>
      <c r="I124" s="62" t="e">
        <f>VLOOKUP(E124,'[4]변수 타입'!$B$5:$E$14,2,FALSE)</f>
        <v>#N/A</v>
      </c>
      <c r="J124" s="193"/>
      <c r="K124" s="332"/>
      <c r="L124" s="224"/>
      <c r="M124" s="224"/>
      <c r="N124" s="333"/>
      <c r="O124" s="332"/>
      <c r="P124" s="224"/>
      <c r="Q124" s="224"/>
      <c r="R124" s="333"/>
      <c r="S124" s="173"/>
    </row>
    <row r="125" spans="2:19" ht="15.95" customHeight="1">
      <c r="B125" s="334">
        <v>116</v>
      </c>
      <c r="C125" s="169" t="s">
        <v>373</v>
      </c>
      <c r="D125" s="169" t="s">
        <v>442</v>
      </c>
      <c r="E125" s="57"/>
      <c r="F125" s="224">
        <v>115</v>
      </c>
      <c r="G125" s="219" t="e">
        <f>SUM(G124+VLOOKUP(E124,'[4]변수 타입'!$B$5:$E$14,3,FALSE))</f>
        <v>#N/A</v>
      </c>
      <c r="H125" s="188"/>
      <c r="I125" s="115" t="e">
        <f>VLOOKUP(E125,'[4]변수 타입'!$B$5:$E$14,2,FALSE)</f>
        <v>#N/A</v>
      </c>
      <c r="J125" s="193"/>
      <c r="K125" s="332"/>
      <c r="L125" s="224"/>
      <c r="M125" s="224"/>
      <c r="N125" s="333"/>
      <c r="O125" s="332"/>
      <c r="P125" s="224"/>
      <c r="Q125" s="224"/>
      <c r="R125" s="333"/>
      <c r="S125" s="173"/>
    </row>
    <row r="126" spans="2:19" ht="15.95" customHeight="1">
      <c r="B126" s="29">
        <v>117</v>
      </c>
      <c r="C126" s="169" t="s">
        <v>373</v>
      </c>
      <c r="D126" s="170" t="s">
        <v>442</v>
      </c>
      <c r="E126" s="57"/>
      <c r="F126" s="224">
        <v>116</v>
      </c>
      <c r="G126" s="133" t="e">
        <f>SUM(G125+VLOOKUP(E125,'[4]변수 타입'!$B$5:$E$14,3,FALSE))</f>
        <v>#N/A</v>
      </c>
      <c r="H126" s="188"/>
      <c r="I126" s="62" t="e">
        <f>VLOOKUP(E126,'[4]변수 타입'!$B$5:$E$14,2,FALSE)</f>
        <v>#N/A</v>
      </c>
      <c r="J126" s="193"/>
      <c r="K126" s="332"/>
      <c r="L126" s="224"/>
      <c r="M126" s="224"/>
      <c r="N126" s="333"/>
      <c r="O126" s="332"/>
      <c r="P126" s="224"/>
      <c r="Q126" s="224"/>
      <c r="R126" s="333"/>
      <c r="S126" s="173"/>
    </row>
    <row r="127" spans="2:19" ht="15.95" customHeight="1">
      <c r="B127" s="29">
        <v>118</v>
      </c>
      <c r="C127" s="169" t="s">
        <v>373</v>
      </c>
      <c r="D127" s="170" t="s">
        <v>442</v>
      </c>
      <c r="E127" s="57"/>
      <c r="F127" s="224">
        <v>117</v>
      </c>
      <c r="G127" s="133" t="e">
        <f>SUM(G126+VLOOKUP(E126,'[4]변수 타입'!$B$5:$E$14,3,FALSE))</f>
        <v>#N/A</v>
      </c>
      <c r="H127" s="188"/>
      <c r="I127" s="115" t="e">
        <f>VLOOKUP(E127,'[4]변수 타입'!$B$5:$E$14,2,FALSE)</f>
        <v>#N/A</v>
      </c>
      <c r="J127" s="193"/>
      <c r="K127" s="332"/>
      <c r="L127" s="224"/>
      <c r="M127" s="224"/>
      <c r="N127" s="333"/>
      <c r="O127" s="332"/>
      <c r="P127" s="224"/>
      <c r="Q127" s="224"/>
      <c r="R127" s="333"/>
      <c r="S127" s="173"/>
    </row>
    <row r="128" spans="2:19" ht="15.95" customHeight="1">
      <c r="B128" s="29">
        <v>119</v>
      </c>
      <c r="C128" s="169" t="s">
        <v>771</v>
      </c>
      <c r="D128" s="170" t="s">
        <v>442</v>
      </c>
      <c r="E128" s="57"/>
      <c r="F128" s="224">
        <v>118</v>
      </c>
      <c r="G128" s="133" t="e">
        <f>SUM(G127+VLOOKUP(E127,'[4]변수 타입'!$B$5:$E$14,3,FALSE))</f>
        <v>#N/A</v>
      </c>
      <c r="H128" s="188"/>
      <c r="I128" s="115" t="e">
        <f>VLOOKUP(E128,'[4]변수 타입'!$B$5:$E$14,2,FALSE)</f>
        <v>#N/A</v>
      </c>
      <c r="J128" s="193"/>
      <c r="K128" s="332"/>
      <c r="L128" s="224"/>
      <c r="M128" s="224"/>
      <c r="N128" s="333"/>
      <c r="O128" s="332"/>
      <c r="P128" s="224"/>
      <c r="Q128" s="224"/>
      <c r="R128" s="333"/>
      <c r="S128" s="173"/>
    </row>
    <row r="129" spans="2:19" ht="15.95" customHeight="1" thickBot="1">
      <c r="B129" s="335">
        <v>120</v>
      </c>
      <c r="C129" s="189" t="s">
        <v>373</v>
      </c>
      <c r="D129" s="336" t="s">
        <v>442</v>
      </c>
      <c r="E129" s="107"/>
      <c r="F129" s="144">
        <v>119</v>
      </c>
      <c r="G129" s="337" t="e">
        <f>SUM(G128+VLOOKUP(E128,'[4]변수 타입'!$B$5:$E$14,3,FALSE))</f>
        <v>#N/A</v>
      </c>
      <c r="H129" s="190"/>
      <c r="I129" s="109" t="e">
        <f>VLOOKUP(E129,'[4]변수 타입'!$B$5:$E$14,2,FALSE)</f>
        <v>#N/A</v>
      </c>
      <c r="J129" s="338"/>
      <c r="K129" s="339"/>
      <c r="L129" s="144"/>
      <c r="M129" s="144"/>
      <c r="N129" s="340"/>
      <c r="O129" s="339"/>
      <c r="P129" s="144"/>
      <c r="Q129" s="144"/>
      <c r="R129" s="340"/>
      <c r="S129" s="191"/>
    </row>
  </sheetData>
  <mergeCells count="14">
    <mergeCell ref="D9:E9"/>
    <mergeCell ref="B2:H5"/>
    <mergeCell ref="B7:B8"/>
    <mergeCell ref="C7:C8"/>
    <mergeCell ref="D7:D8"/>
    <mergeCell ref="E7:E8"/>
    <mergeCell ref="F7:F8"/>
    <mergeCell ref="G7:G8"/>
    <mergeCell ref="H7:H8"/>
    <mergeCell ref="I7:I8"/>
    <mergeCell ref="J7:J8"/>
    <mergeCell ref="K7:N7"/>
    <mergeCell ref="O7:R7"/>
    <mergeCell ref="S7:S8"/>
  </mergeCells>
  <phoneticPr fontId="1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'C:\Users\121072\Desktop\2023-05-30-Foil 노출 검사기_Siemens Address_Check List\[2023-05-30-Foil 노출 검사기_Siemens Address_Check List.xlsx]변수 타입'!#REF!</xm:f>
          </x14:formula1>
          <xm:sqref>D10:D129</xm:sqref>
        </x14:dataValidation>
        <x14:dataValidation type="list" allowBlank="1" showInputMessage="1" showErrorMessage="1">
          <x14:formula1>
            <xm:f>'C:\Users\121072\Desktop\2023-05-30-Foil 노출 검사기_Siemens Address_Check List\[2023-05-30-Foil 노출 검사기_Siemens Address_Check List.xlsx]변수 타입'!#REF!</xm:f>
          </x14:formula1>
          <xm:sqref>E10:E129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변수 타입</vt:lpstr>
      <vt:lpstr>PLC (공급부)</vt:lpstr>
      <vt:lpstr>Hoist Vision</vt:lpstr>
      <vt:lpstr>PLC (N&amp;D)</vt:lpstr>
      <vt:lpstr>스캐너PC</vt:lpstr>
      <vt:lpstr>로그PC</vt:lpstr>
      <vt:lpstr>PLC (NG마킹확인비전)</vt:lpstr>
      <vt:lpstr>블루타일랩 (NG마킹)</vt:lpstr>
      <vt:lpstr>PLC (Foil노출)</vt:lpstr>
      <vt:lpstr>검사기 (Foil노출)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황산하</dc:creator>
  <cp:lastModifiedBy>문영준 사원</cp:lastModifiedBy>
  <dcterms:created xsi:type="dcterms:W3CDTF">2021-04-20T07:21:18Z</dcterms:created>
  <dcterms:modified xsi:type="dcterms:W3CDTF">2023-12-14T23:39:34Z</dcterms:modified>
</cp:coreProperties>
</file>