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42285" yWindow="1515" windowWidth="19170" windowHeight="11175" tabRatio="874" activeTab="2"/>
  </bookViews>
  <sheets>
    <sheet name="전체맵" sheetId="1" r:id="rId1"/>
    <sheet name="L1-L7(품질)_B" sheetId="16" r:id="rId2"/>
    <sheet name="L1-L7(품질)_W" sheetId="17" r:id="rId3"/>
  </sheets>
  <definedNames>
    <definedName name="_xlnm._FilterDatabase" localSheetId="0" hidden="1">전체맵!$B$40:$AA$42</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2" i="1" l="1"/>
  <c r="D39" i="1"/>
  <c r="D31" i="1" l="1"/>
  <c r="F134" i="1"/>
  <c r="F127" i="1"/>
  <c r="F120" i="1"/>
  <c r="F113" i="1"/>
  <c r="F106" i="1"/>
  <c r="F99" i="1"/>
  <c r="G92" i="1"/>
  <c r="F92" i="1"/>
  <c r="E92" i="1" s="1"/>
  <c r="F84" i="1"/>
  <c r="F77" i="1"/>
  <c r="F70" i="1"/>
  <c r="F63" i="1"/>
  <c r="F56" i="1"/>
  <c r="G42" i="1"/>
  <c r="F42" i="1"/>
  <c r="E42" i="1" s="1"/>
  <c r="F49" i="1"/>
  <c r="F89" i="1"/>
  <c r="F39" i="1"/>
  <c r="F131" i="1"/>
  <c r="F124" i="1"/>
  <c r="F117" i="1"/>
  <c r="F110" i="1"/>
  <c r="F103" i="1"/>
  <c r="F96" i="1"/>
  <c r="H92" i="1" l="1"/>
  <c r="D49" i="1"/>
  <c r="G49" i="1" s="1"/>
  <c r="D99" i="1"/>
  <c r="G99" i="1" s="1"/>
  <c r="J42" i="1"/>
  <c r="J92" i="1"/>
  <c r="H42" i="1"/>
  <c r="G89" i="1"/>
  <c r="F81" i="1"/>
  <c r="F74" i="1"/>
  <c r="F67" i="1"/>
  <c r="D46" i="1"/>
  <c r="G39" i="1"/>
  <c r="F60" i="1"/>
  <c r="F53" i="1"/>
  <c r="F46" i="1"/>
  <c r="J39" i="1" l="1"/>
  <c r="K39" i="1" s="1"/>
  <c r="J89" i="1"/>
  <c r="M92" i="1"/>
  <c r="P92" i="1" s="1"/>
  <c r="K42" i="1"/>
  <c r="H99" i="1"/>
  <c r="J49" i="1"/>
  <c r="D56" i="1"/>
  <c r="E49" i="1"/>
  <c r="H49" i="1"/>
  <c r="J99" i="1"/>
  <c r="E99" i="1"/>
  <c r="D106" i="1"/>
  <c r="K92" i="1"/>
  <c r="M42" i="1"/>
  <c r="H89" i="1"/>
  <c r="E89" i="1"/>
  <c r="D96" i="1"/>
  <c r="E39" i="1"/>
  <c r="H39" i="1"/>
  <c r="G46" i="1"/>
  <c r="E46" i="1"/>
  <c r="D53" i="1"/>
  <c r="E56" i="1" l="1"/>
  <c r="K49" i="1"/>
  <c r="N42" i="1"/>
  <c r="N92" i="1"/>
  <c r="K89" i="1"/>
  <c r="M89" i="1"/>
  <c r="M39" i="1"/>
  <c r="S92" i="1"/>
  <c r="T92" i="1" s="1"/>
  <c r="M49" i="1"/>
  <c r="K99" i="1"/>
  <c r="M99" i="1"/>
  <c r="D113" i="1"/>
  <c r="E106" i="1"/>
  <c r="D63" i="1"/>
  <c r="G63" i="1" s="1"/>
  <c r="G56" i="1"/>
  <c r="G106" i="1"/>
  <c r="J46" i="1"/>
  <c r="Q92" i="1"/>
  <c r="P42" i="1"/>
  <c r="G96" i="1"/>
  <c r="D103" i="1"/>
  <c r="E96" i="1"/>
  <c r="P89" i="1"/>
  <c r="N89" i="1"/>
  <c r="G53" i="1"/>
  <c r="E53" i="1"/>
  <c r="D60" i="1"/>
  <c r="D67" i="1" s="1"/>
  <c r="H46" i="1"/>
  <c r="V92" i="1" l="1"/>
  <c r="W92" i="1" s="1"/>
  <c r="P39" i="1"/>
  <c r="N39" i="1"/>
  <c r="D9" i="17"/>
  <c r="D10" i="17" s="1"/>
  <c r="D11" i="17" s="1"/>
  <c r="D12" i="17" s="1"/>
  <c r="D13" i="17" s="1"/>
  <c r="D14" i="17" s="1"/>
  <c r="D15" i="17" s="1"/>
  <c r="D16" i="17" s="1"/>
  <c r="D17" i="17" s="1"/>
  <c r="D18" i="17" s="1"/>
  <c r="D19" i="17" s="1"/>
  <c r="D20" i="17" s="1"/>
  <c r="D21" i="17" s="1"/>
  <c r="D22" i="17" s="1"/>
  <c r="D23" i="17" s="1"/>
  <c r="D24" i="17" s="1"/>
  <c r="D25" i="17" s="1"/>
  <c r="D26" i="17" s="1"/>
  <c r="D27" i="17" s="1"/>
  <c r="D28" i="17" s="1"/>
  <c r="D29" i="17" s="1"/>
  <c r="D30" i="17" s="1"/>
  <c r="D31" i="17" s="1"/>
  <c r="D32" i="17" s="1"/>
  <c r="D33" i="17" s="1"/>
  <c r="D34" i="17" s="1"/>
  <c r="D35" i="17" s="1"/>
  <c r="D36" i="17" s="1"/>
  <c r="D37" i="17" s="1"/>
  <c r="D38" i="17" s="1"/>
  <c r="D39" i="17" s="1"/>
  <c r="D40" i="17" s="1"/>
  <c r="D41" i="17" s="1"/>
  <c r="D42" i="17" s="1"/>
  <c r="D43" i="17" s="1"/>
  <c r="D44" i="17" s="1"/>
  <c r="D45" i="17" s="1"/>
  <c r="D46" i="17" s="1"/>
  <c r="D47" i="17" s="1"/>
  <c r="D48" i="17" s="1"/>
  <c r="D49" i="17" s="1"/>
  <c r="D50" i="17" s="1"/>
  <c r="D51" i="17" s="1"/>
  <c r="D52" i="17" s="1"/>
  <c r="D53" i="17" s="1"/>
  <c r="D54" i="17" s="1"/>
  <c r="D55" i="17" s="1"/>
  <c r="D56" i="17" s="1"/>
  <c r="D57" i="17" s="1"/>
  <c r="D58" i="17" s="1"/>
  <c r="D59" i="17" s="1"/>
  <c r="D60" i="17" s="1"/>
  <c r="D61" i="17" s="1"/>
  <c r="D62" i="17" s="1"/>
  <c r="D63" i="17" s="1"/>
  <c r="D64" i="17" s="1"/>
  <c r="D65" i="17" s="1"/>
  <c r="D66" i="17" s="1"/>
  <c r="D67" i="17" s="1"/>
  <c r="D68" i="17" s="1"/>
  <c r="D69" i="17" s="1"/>
  <c r="D70" i="17" s="1"/>
  <c r="D71" i="17" s="1"/>
  <c r="D72" i="17" s="1"/>
  <c r="D73" i="17" s="1"/>
  <c r="D74" i="17" s="1"/>
  <c r="D75" i="17" s="1"/>
  <c r="D76" i="17" s="1"/>
  <c r="D77" i="17" s="1"/>
  <c r="D78" i="17" s="1"/>
  <c r="D79" i="17" s="1"/>
  <c r="D80" i="17" s="1"/>
  <c r="D81" i="17" s="1"/>
  <c r="D82" i="17" s="1"/>
  <c r="D83" i="17" s="1"/>
  <c r="D84" i="17" s="1"/>
  <c r="D85" i="17" s="1"/>
  <c r="D86" i="17" s="1"/>
  <c r="D87" i="17" s="1"/>
  <c r="D88" i="17" s="1"/>
  <c r="D89" i="17" s="1"/>
  <c r="D90" i="17" s="1"/>
  <c r="D91" i="17" s="1"/>
  <c r="D92" i="17" s="1"/>
  <c r="D93" i="17" s="1"/>
  <c r="D94" i="17" s="1"/>
  <c r="D95" i="17" s="1"/>
  <c r="D96" i="17" s="1"/>
  <c r="D97" i="17" s="1"/>
  <c r="D98" i="17" s="1"/>
  <c r="D99" i="17" s="1"/>
  <c r="D100" i="17" s="1"/>
  <c r="D101" i="17" s="1"/>
  <c r="D102" i="17" s="1"/>
  <c r="D103" i="17" s="1"/>
  <c r="D104" i="17" s="1"/>
  <c r="D105" i="17" s="1"/>
  <c r="D106" i="17" s="1"/>
  <c r="D107" i="17" s="1"/>
  <c r="D108" i="17" s="1"/>
  <c r="D109" i="17" s="1"/>
  <c r="D110" i="17" s="1"/>
  <c r="D111" i="17" s="1"/>
  <c r="D112" i="17" s="1"/>
  <c r="D113" i="17" s="1"/>
  <c r="D114" i="17" s="1"/>
  <c r="D115" i="17" s="1"/>
  <c r="D116" i="17" s="1"/>
  <c r="D117" i="17" s="1"/>
  <c r="D118" i="17" s="1"/>
  <c r="D119" i="17" s="1"/>
  <c r="D120" i="17" s="1"/>
  <c r="D121" i="17" s="1"/>
  <c r="D122" i="17" s="1"/>
  <c r="D123" i="17" s="1"/>
  <c r="D124" i="17" s="1"/>
  <c r="D125" i="17" s="1"/>
  <c r="D126" i="17" s="1"/>
  <c r="D127" i="17" s="1"/>
  <c r="D128" i="17" s="1"/>
  <c r="D129" i="17" s="1"/>
  <c r="D130" i="17" s="1"/>
  <c r="D131" i="17" s="1"/>
  <c r="D132" i="17" s="1"/>
  <c r="D133" i="17" s="1"/>
  <c r="D134" i="17" s="1"/>
  <c r="D135" i="17" s="1"/>
  <c r="D136" i="17" s="1"/>
  <c r="D137" i="17" s="1"/>
  <c r="D138" i="17" s="1"/>
  <c r="D139" i="17" s="1"/>
  <c r="D140" i="17" s="1"/>
  <c r="D141" i="17" s="1"/>
  <c r="D142" i="17" s="1"/>
  <c r="D143" i="17" s="1"/>
  <c r="D144" i="17" s="1"/>
  <c r="D145" i="17" s="1"/>
  <c r="D146" i="17" s="1"/>
  <c r="D147" i="17" s="1"/>
  <c r="D148" i="17" s="1"/>
  <c r="D149" i="17" s="1"/>
  <c r="D150" i="17" s="1"/>
  <c r="D151" i="17" s="1"/>
  <c r="D152" i="17" s="1"/>
  <c r="D153" i="17" s="1"/>
  <c r="D154" i="17" s="1"/>
  <c r="D155" i="17" s="1"/>
  <c r="D156" i="17" s="1"/>
  <c r="D157" i="17" s="1"/>
  <c r="D158" i="17" s="1"/>
  <c r="D159" i="17" s="1"/>
  <c r="D160" i="17" s="1"/>
  <c r="D161" i="17" s="1"/>
  <c r="D162" i="17" s="1"/>
  <c r="D163" i="17" s="1"/>
  <c r="D164" i="17" s="1"/>
  <c r="D165" i="17" s="1"/>
  <c r="D166" i="17" s="1"/>
  <c r="D167" i="17" s="1"/>
  <c r="D168" i="17" s="1"/>
  <c r="H63" i="1"/>
  <c r="N99" i="1"/>
  <c r="Q42" i="1"/>
  <c r="N49" i="1"/>
  <c r="J106" i="1"/>
  <c r="J96" i="1"/>
  <c r="M96" i="1" s="1"/>
  <c r="J56" i="1"/>
  <c r="K46" i="1"/>
  <c r="M46" i="1"/>
  <c r="D120" i="1"/>
  <c r="G120" i="1" s="1"/>
  <c r="E113" i="1"/>
  <c r="H56" i="1"/>
  <c r="E63" i="1"/>
  <c r="D70" i="1"/>
  <c r="E70" i="1" s="1"/>
  <c r="H106" i="1"/>
  <c r="G113" i="1"/>
  <c r="J53" i="1"/>
  <c r="S42" i="1"/>
  <c r="D110" i="1"/>
  <c r="E103" i="1"/>
  <c r="G103" i="1"/>
  <c r="K96" i="1"/>
  <c r="H96" i="1"/>
  <c r="G67" i="1"/>
  <c r="D74" i="1"/>
  <c r="E67" i="1"/>
  <c r="S89" i="1"/>
  <c r="Q89" i="1"/>
  <c r="G60" i="1"/>
  <c r="E60" i="1"/>
  <c r="H53" i="1"/>
  <c r="V42" i="1" l="1"/>
  <c r="D9" i="16" s="1"/>
  <c r="D10" i="16" s="1"/>
  <c r="D11" i="16" s="1"/>
  <c r="D12" i="16" s="1"/>
  <c r="D13" i="16" s="1"/>
  <c r="D14" i="16" s="1"/>
  <c r="D15" i="16" s="1"/>
  <c r="D16" i="16" s="1"/>
  <c r="D17" i="16" s="1"/>
  <c r="D18" i="16" s="1"/>
  <c r="D19" i="16" s="1"/>
  <c r="D20" i="16" s="1"/>
  <c r="D21" i="16" s="1"/>
  <c r="D22" i="16" s="1"/>
  <c r="D23" i="16" s="1"/>
  <c r="D24" i="16" s="1"/>
  <c r="D25" i="16" s="1"/>
  <c r="D26" i="16" s="1"/>
  <c r="D27" i="16" s="1"/>
  <c r="D28" i="16" s="1"/>
  <c r="D29" i="16" s="1"/>
  <c r="D30" i="16" s="1"/>
  <c r="D31" i="16" s="1"/>
  <c r="D32" i="16" s="1"/>
  <c r="D33" i="16" s="1"/>
  <c r="D34" i="16" s="1"/>
  <c r="D35" i="16" s="1"/>
  <c r="D36" i="16" s="1"/>
  <c r="D37" i="16" s="1"/>
  <c r="D38" i="16" s="1"/>
  <c r="D39" i="16" s="1"/>
  <c r="D40" i="16" s="1"/>
  <c r="D41" i="16" s="1"/>
  <c r="D42" i="16" s="1"/>
  <c r="D43" i="16" s="1"/>
  <c r="D44" i="16" s="1"/>
  <c r="D45" i="16" s="1"/>
  <c r="D46" i="16" s="1"/>
  <c r="D47" i="16" s="1"/>
  <c r="D48" i="16" s="1"/>
  <c r="D49" i="16" s="1"/>
  <c r="D50" i="16" s="1"/>
  <c r="D51" i="16" s="1"/>
  <c r="D52" i="16" s="1"/>
  <c r="D53" i="16" s="1"/>
  <c r="D54" i="16" s="1"/>
  <c r="D55" i="16" s="1"/>
  <c r="D56" i="16" s="1"/>
  <c r="D57" i="16" s="1"/>
  <c r="D58" i="16" s="1"/>
  <c r="D59" i="16" s="1"/>
  <c r="D60" i="16" s="1"/>
  <c r="D61" i="16" s="1"/>
  <c r="D62" i="16" s="1"/>
  <c r="D63" i="16" s="1"/>
  <c r="D64" i="16" s="1"/>
  <c r="D65" i="16" s="1"/>
  <c r="D66" i="16" s="1"/>
  <c r="D67" i="16" s="1"/>
  <c r="D68" i="16" s="1"/>
  <c r="D69" i="16" s="1"/>
  <c r="D70" i="16" s="1"/>
  <c r="D71" i="16" s="1"/>
  <c r="D72" i="16" s="1"/>
  <c r="D73" i="16" s="1"/>
  <c r="D74" i="16" s="1"/>
  <c r="D75" i="16" s="1"/>
  <c r="D76" i="16" s="1"/>
  <c r="D77" i="16" s="1"/>
  <c r="D78" i="16" s="1"/>
  <c r="D79" i="16" s="1"/>
  <c r="D80" i="16" s="1"/>
  <c r="D81" i="16" s="1"/>
  <c r="D82" i="16" s="1"/>
  <c r="D83" i="16" s="1"/>
  <c r="D84" i="16" s="1"/>
  <c r="D85" i="16" s="1"/>
  <c r="D86" i="16" s="1"/>
  <c r="D87" i="16" s="1"/>
  <c r="D88" i="16" s="1"/>
  <c r="D89" i="16" s="1"/>
  <c r="D90" i="16" s="1"/>
  <c r="D91" i="16" s="1"/>
  <c r="D92" i="16" s="1"/>
  <c r="D93" i="16" s="1"/>
  <c r="D94" i="16" s="1"/>
  <c r="D95" i="16" s="1"/>
  <c r="D96" i="16" s="1"/>
  <c r="D97" i="16" s="1"/>
  <c r="D98" i="16" s="1"/>
  <c r="D99" i="16" s="1"/>
  <c r="D100" i="16" s="1"/>
  <c r="D101" i="16" s="1"/>
  <c r="D102" i="16" s="1"/>
  <c r="D103" i="16" s="1"/>
  <c r="D104" i="16" s="1"/>
  <c r="D105" i="16" s="1"/>
  <c r="D106" i="16" s="1"/>
  <c r="D107" i="16" s="1"/>
  <c r="D108" i="16" s="1"/>
  <c r="D109" i="16" s="1"/>
  <c r="D110" i="16" s="1"/>
  <c r="D111" i="16" s="1"/>
  <c r="D112" i="16" s="1"/>
  <c r="D113" i="16" s="1"/>
  <c r="D114" i="16" s="1"/>
  <c r="D115" i="16" s="1"/>
  <c r="D116" i="16" s="1"/>
  <c r="D117" i="16" s="1"/>
  <c r="D118" i="16" s="1"/>
  <c r="D119" i="16" s="1"/>
  <c r="D120" i="16" s="1"/>
  <c r="D121" i="16" s="1"/>
  <c r="D122" i="16" s="1"/>
  <c r="D123" i="16" s="1"/>
  <c r="D124" i="16" s="1"/>
  <c r="D125" i="16" s="1"/>
  <c r="D126" i="16" s="1"/>
  <c r="D127" i="16" s="1"/>
  <c r="D128" i="16" s="1"/>
  <c r="D129" i="16" s="1"/>
  <c r="D130" i="16" s="1"/>
  <c r="D131" i="16" s="1"/>
  <c r="D132" i="16" s="1"/>
  <c r="D133" i="16" s="1"/>
  <c r="D134" i="16" s="1"/>
  <c r="D135" i="16" s="1"/>
  <c r="D136" i="16" s="1"/>
  <c r="D137" i="16" s="1"/>
  <c r="D138" i="16" s="1"/>
  <c r="D139" i="16" s="1"/>
  <c r="D140" i="16" s="1"/>
  <c r="D141" i="16" s="1"/>
  <c r="D142" i="16" s="1"/>
  <c r="D143" i="16" s="1"/>
  <c r="D144" i="16" s="1"/>
  <c r="D145" i="16" s="1"/>
  <c r="D146" i="16" s="1"/>
  <c r="D147" i="16" s="1"/>
  <c r="D148" i="16" s="1"/>
  <c r="D149" i="16" s="1"/>
  <c r="D150" i="16" s="1"/>
  <c r="D151" i="16" s="1"/>
  <c r="D152" i="16" s="1"/>
  <c r="D153" i="16" s="1"/>
  <c r="D154" i="16" s="1"/>
  <c r="D155" i="16" s="1"/>
  <c r="D156" i="16" s="1"/>
  <c r="D157" i="16" s="1"/>
  <c r="D158" i="16" s="1"/>
  <c r="D159" i="16" s="1"/>
  <c r="D160" i="16" s="1"/>
  <c r="D161" i="16" s="1"/>
  <c r="D162" i="16" s="1"/>
  <c r="D163" i="16" s="1"/>
  <c r="D164" i="16" s="1"/>
  <c r="D165" i="16" s="1"/>
  <c r="D166" i="16" s="1"/>
  <c r="D167" i="16" s="1"/>
  <c r="D168" i="16" s="1"/>
  <c r="K56" i="1"/>
  <c r="J67" i="1"/>
  <c r="N96" i="1"/>
  <c r="M106" i="1"/>
  <c r="N46" i="1"/>
  <c r="Q39" i="1"/>
  <c r="S39" i="1"/>
  <c r="K106" i="1"/>
  <c r="D127" i="1"/>
  <c r="G127" i="1" s="1"/>
  <c r="H113" i="1"/>
  <c r="J103" i="1"/>
  <c r="M56" i="1"/>
  <c r="K53" i="1"/>
  <c r="M53" i="1"/>
  <c r="E120" i="1"/>
  <c r="D77" i="1"/>
  <c r="G77" i="1" s="1"/>
  <c r="G70" i="1"/>
  <c r="J120" i="1"/>
  <c r="H120" i="1"/>
  <c r="T42" i="1"/>
  <c r="D117" i="1"/>
  <c r="G110" i="1"/>
  <c r="E110" i="1"/>
  <c r="H103" i="1"/>
  <c r="H67" i="1"/>
  <c r="G74" i="1"/>
  <c r="D81" i="1"/>
  <c r="E74" i="1"/>
  <c r="T89" i="1"/>
  <c r="V89" i="1"/>
  <c r="C9" i="17" s="1"/>
  <c r="C10" i="17" s="1"/>
  <c r="C11" i="17" s="1"/>
  <c r="C12" i="17" s="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55" i="17" s="1"/>
  <c r="C56" i="17" s="1"/>
  <c r="C57" i="17" s="1"/>
  <c r="C58" i="17" s="1"/>
  <c r="C59" i="17" s="1"/>
  <c r="C60" i="17" s="1"/>
  <c r="C61" i="17" s="1"/>
  <c r="C62" i="17" s="1"/>
  <c r="C63" i="17" s="1"/>
  <c r="C64" i="17" s="1"/>
  <c r="C65" i="17" s="1"/>
  <c r="C66" i="17" s="1"/>
  <c r="C67" i="17" s="1"/>
  <c r="C68" i="17" s="1"/>
  <c r="C69" i="17" s="1"/>
  <c r="C70" i="17" s="1"/>
  <c r="C71" i="17" s="1"/>
  <c r="C72" i="17" s="1"/>
  <c r="C73" i="17" s="1"/>
  <c r="C74" i="17" s="1"/>
  <c r="C75" i="17" s="1"/>
  <c r="C76" i="17" s="1"/>
  <c r="C77" i="17" s="1"/>
  <c r="C78" i="17" s="1"/>
  <c r="C79" i="17" s="1"/>
  <c r="C80" i="17" s="1"/>
  <c r="C81" i="17" s="1"/>
  <c r="C82" i="17" s="1"/>
  <c r="C83" i="17" s="1"/>
  <c r="C84" i="17" s="1"/>
  <c r="C85" i="17" s="1"/>
  <c r="C86" i="17" s="1"/>
  <c r="C87" i="17" s="1"/>
  <c r="C88" i="17" s="1"/>
  <c r="C89" i="17" s="1"/>
  <c r="C90" i="17" s="1"/>
  <c r="C91" i="17" s="1"/>
  <c r="C92" i="17" s="1"/>
  <c r="C93" i="17" s="1"/>
  <c r="C94" i="17" s="1"/>
  <c r="C95" i="17" s="1"/>
  <c r="C96" i="17" s="1"/>
  <c r="C97" i="17" s="1"/>
  <c r="C98" i="17" s="1"/>
  <c r="C99" i="17" s="1"/>
  <c r="C100" i="17" s="1"/>
  <c r="C101" i="17" s="1"/>
  <c r="C102" i="17" s="1"/>
  <c r="C103" i="17" s="1"/>
  <c r="C104" i="17" s="1"/>
  <c r="C105" i="17" s="1"/>
  <c r="C106" i="17" s="1"/>
  <c r="C107" i="17" s="1"/>
  <c r="C108" i="17" s="1"/>
  <c r="C109" i="17" s="1"/>
  <c r="C110" i="17" s="1"/>
  <c r="C111" i="17" s="1"/>
  <c r="C112" i="17" s="1"/>
  <c r="C113" i="17" s="1"/>
  <c r="C114" i="17" s="1"/>
  <c r="C115" i="17" s="1"/>
  <c r="C116" i="17" s="1"/>
  <c r="C117" i="17" s="1"/>
  <c r="C118" i="17" s="1"/>
  <c r="C119" i="17" s="1"/>
  <c r="C120" i="17" s="1"/>
  <c r="C121" i="17" s="1"/>
  <c r="C122" i="17" s="1"/>
  <c r="C123" i="17" s="1"/>
  <c r="C124" i="17" s="1"/>
  <c r="C125" i="17" s="1"/>
  <c r="C126" i="17" s="1"/>
  <c r="C127" i="17" s="1"/>
  <c r="C128" i="17" s="1"/>
  <c r="C129" i="17" s="1"/>
  <c r="C130" i="17" s="1"/>
  <c r="C131" i="17" s="1"/>
  <c r="C132" i="17" s="1"/>
  <c r="C133" i="17" s="1"/>
  <c r="C134" i="17" s="1"/>
  <c r="C135" i="17" s="1"/>
  <c r="C136" i="17" s="1"/>
  <c r="C137" i="17" s="1"/>
  <c r="C138" i="17" s="1"/>
  <c r="C139" i="17" s="1"/>
  <c r="C140" i="17" s="1"/>
  <c r="C141" i="17" s="1"/>
  <c r="C142" i="17" s="1"/>
  <c r="C143" i="17" s="1"/>
  <c r="C144" i="17" s="1"/>
  <c r="C145" i="17" s="1"/>
  <c r="C146" i="17" s="1"/>
  <c r="C147" i="17" s="1"/>
  <c r="C148" i="17" s="1"/>
  <c r="C149" i="17" s="1"/>
  <c r="C150" i="17" s="1"/>
  <c r="C151" i="17" s="1"/>
  <c r="C152" i="17" s="1"/>
  <c r="C153" i="17" s="1"/>
  <c r="C154" i="17" s="1"/>
  <c r="C155" i="17" s="1"/>
  <c r="C156" i="17" s="1"/>
  <c r="C157" i="17" s="1"/>
  <c r="C158" i="17" s="1"/>
  <c r="C159" i="17" s="1"/>
  <c r="C160" i="17" s="1"/>
  <c r="C161" i="17" s="1"/>
  <c r="C162" i="17" s="1"/>
  <c r="C163" i="17" s="1"/>
  <c r="C164" i="17" s="1"/>
  <c r="C165" i="17" s="1"/>
  <c r="C166" i="17" s="1"/>
  <c r="C167" i="17" s="1"/>
  <c r="C168" i="17" s="1"/>
  <c r="H60" i="1"/>
  <c r="W42" i="1" l="1"/>
  <c r="N56" i="1"/>
  <c r="M103" i="1"/>
  <c r="N106" i="1"/>
  <c r="N53" i="1"/>
  <c r="M67" i="1"/>
  <c r="J70" i="1"/>
  <c r="H74" i="1"/>
  <c r="H77" i="1"/>
  <c r="T39" i="1"/>
  <c r="V39" i="1"/>
  <c r="H127" i="1"/>
  <c r="D134" i="1"/>
  <c r="E134" i="1" s="1"/>
  <c r="E33" i="1" s="1"/>
  <c r="E127" i="1"/>
  <c r="K103" i="1"/>
  <c r="H110" i="1"/>
  <c r="H70" i="1"/>
  <c r="E77" i="1"/>
  <c r="D84" i="1"/>
  <c r="G84" i="1" s="1"/>
  <c r="K120" i="1"/>
  <c r="M120" i="1"/>
  <c r="D124" i="1"/>
  <c r="D131" i="1" s="1"/>
  <c r="G117" i="1"/>
  <c r="E117" i="1"/>
  <c r="K67" i="1"/>
  <c r="G81" i="1"/>
  <c r="E81" i="1"/>
  <c r="E30" i="1" s="1"/>
  <c r="W89" i="1"/>
  <c r="K70" i="1" l="1"/>
  <c r="M70" i="1"/>
  <c r="N70" i="1" s="1"/>
  <c r="H84" i="1"/>
  <c r="J9" i="16"/>
  <c r="J10" i="16" s="1"/>
  <c r="J11" i="16" s="1"/>
  <c r="J12" i="16" s="1"/>
  <c r="J13" i="16" s="1"/>
  <c r="J14" i="16" s="1"/>
  <c r="J15" i="16" s="1"/>
  <c r="J16" i="16" s="1"/>
  <c r="J17" i="16" s="1"/>
  <c r="J18" i="16" s="1"/>
  <c r="J19" i="16" s="1"/>
  <c r="J20" i="16" s="1"/>
  <c r="J21" i="16" s="1"/>
  <c r="J22" i="16" s="1"/>
  <c r="J23" i="16" s="1"/>
  <c r="J24" i="16" s="1"/>
  <c r="J25" i="16" s="1"/>
  <c r="J26" i="16" s="1"/>
  <c r="J27" i="16" s="1"/>
  <c r="J28" i="16" s="1"/>
  <c r="J29" i="16" s="1"/>
  <c r="J30" i="16" s="1"/>
  <c r="J31" i="16" s="1"/>
  <c r="J32" i="16" s="1"/>
  <c r="J33" i="16" s="1"/>
  <c r="J34" i="16" s="1"/>
  <c r="J35" i="16" s="1"/>
  <c r="J36" i="16" s="1"/>
  <c r="J37" i="16" s="1"/>
  <c r="J38" i="16" s="1"/>
  <c r="J39" i="16" s="1"/>
  <c r="J40" i="16" s="1"/>
  <c r="J41" i="16" s="1"/>
  <c r="J42" i="16" s="1"/>
  <c r="J43" i="16" s="1"/>
  <c r="J44" i="16" s="1"/>
  <c r="J45" i="16" s="1"/>
  <c r="J46" i="16" s="1"/>
  <c r="J47" i="16" s="1"/>
  <c r="J48" i="16" s="1"/>
  <c r="J49" i="16" s="1"/>
  <c r="J50" i="16" s="1"/>
  <c r="J51" i="16" s="1"/>
  <c r="J52" i="16" s="1"/>
  <c r="J53" i="16" s="1"/>
  <c r="J54" i="16" s="1"/>
  <c r="J55" i="16" s="1"/>
  <c r="J56" i="16" s="1"/>
  <c r="J57" i="16" s="1"/>
  <c r="J58" i="16" s="1"/>
  <c r="J59" i="16" s="1"/>
  <c r="J60" i="16" s="1"/>
  <c r="J61" i="16" s="1"/>
  <c r="J62" i="16" s="1"/>
  <c r="J63" i="16" s="1"/>
  <c r="J64" i="16" s="1"/>
  <c r="J65" i="16" s="1"/>
  <c r="J66" i="16" s="1"/>
  <c r="J67" i="16" s="1"/>
  <c r="J68" i="16" s="1"/>
  <c r="J69" i="16" s="1"/>
  <c r="J70" i="16" s="1"/>
  <c r="J71" i="16" s="1"/>
  <c r="J72" i="16" s="1"/>
  <c r="J73" i="16" s="1"/>
  <c r="J74" i="16" s="1"/>
  <c r="J75" i="16" s="1"/>
  <c r="J76" i="16" s="1"/>
  <c r="J77" i="16" s="1"/>
  <c r="J78" i="16" s="1"/>
  <c r="J79" i="16" s="1"/>
  <c r="J80" i="16" s="1"/>
  <c r="J81" i="16" s="1"/>
  <c r="J82" i="16" s="1"/>
  <c r="J83" i="16" s="1"/>
  <c r="J84" i="16" s="1"/>
  <c r="J85" i="16" s="1"/>
  <c r="J86" i="16" s="1"/>
  <c r="J87" i="16" s="1"/>
  <c r="J88" i="16" s="1"/>
  <c r="J89" i="16" s="1"/>
  <c r="J90" i="16" s="1"/>
  <c r="J91" i="16" s="1"/>
  <c r="J92" i="16" s="1"/>
  <c r="J93" i="16" s="1"/>
  <c r="J94" i="16" s="1"/>
  <c r="J95" i="16" s="1"/>
  <c r="J96" i="16" s="1"/>
  <c r="J97" i="16" s="1"/>
  <c r="J98" i="16" s="1"/>
  <c r="J99" i="16" s="1"/>
  <c r="J100" i="16" s="1"/>
  <c r="J101" i="16" s="1"/>
  <c r="J102" i="16" s="1"/>
  <c r="J103" i="16" s="1"/>
  <c r="J104" i="16" s="1"/>
  <c r="J105" i="16" s="1"/>
  <c r="J106" i="16" s="1"/>
  <c r="J107" i="16" s="1"/>
  <c r="J108" i="16" s="1"/>
  <c r="J109" i="16" s="1"/>
  <c r="J110" i="16" s="1"/>
  <c r="J111" i="16" s="1"/>
  <c r="J112" i="16" s="1"/>
  <c r="J113" i="16" s="1"/>
  <c r="J114" i="16" s="1"/>
  <c r="J115" i="16" s="1"/>
  <c r="J116" i="16" s="1"/>
  <c r="J117" i="16" s="1"/>
  <c r="J118" i="16" s="1"/>
  <c r="J119" i="16" s="1"/>
  <c r="J120" i="16" s="1"/>
  <c r="J121" i="16" s="1"/>
  <c r="J122" i="16" s="1"/>
  <c r="J123" i="16" s="1"/>
  <c r="J124" i="16" s="1"/>
  <c r="J125" i="16" s="1"/>
  <c r="J126" i="16" s="1"/>
  <c r="J127" i="16" s="1"/>
  <c r="J128" i="16" s="1"/>
  <c r="J129" i="16" s="1"/>
  <c r="J130" i="16" s="1"/>
  <c r="J131" i="16" s="1"/>
  <c r="J132" i="16" s="1"/>
  <c r="J133" i="16" s="1"/>
  <c r="J134" i="16" s="1"/>
  <c r="J135" i="16" s="1"/>
  <c r="J136" i="16" s="1"/>
  <c r="J137" i="16" s="1"/>
  <c r="J138" i="16" s="1"/>
  <c r="J139" i="16" s="1"/>
  <c r="J140" i="16" s="1"/>
  <c r="J141" i="16" s="1"/>
  <c r="J142" i="16" s="1"/>
  <c r="J143" i="16" s="1"/>
  <c r="J144" i="16" s="1"/>
  <c r="J145" i="16" s="1"/>
  <c r="J146" i="16" s="1"/>
  <c r="J147" i="16" s="1"/>
  <c r="J148" i="16" s="1"/>
  <c r="J149" i="16" s="1"/>
  <c r="J150" i="16" s="1"/>
  <c r="J151" i="16" s="1"/>
  <c r="J152" i="16" s="1"/>
  <c r="J153" i="16" s="1"/>
  <c r="J154" i="16" s="1"/>
  <c r="J155" i="16" s="1"/>
  <c r="J156" i="16" s="1"/>
  <c r="J157" i="16" s="1"/>
  <c r="J158" i="16" s="1"/>
  <c r="J159" i="16" s="1"/>
  <c r="J160" i="16" s="1"/>
  <c r="J161" i="16" s="1"/>
  <c r="J162" i="16" s="1"/>
  <c r="J163" i="16" s="1"/>
  <c r="J164" i="16" s="1"/>
  <c r="J165" i="16" s="1"/>
  <c r="J166" i="16" s="1"/>
  <c r="J167" i="16" s="1"/>
  <c r="J168" i="16" s="1"/>
  <c r="N67" i="1"/>
  <c r="J117" i="1"/>
  <c r="C9" i="16"/>
  <c r="C10" i="16" s="1"/>
  <c r="C11" i="16" s="1"/>
  <c r="C12" i="16" s="1"/>
  <c r="C13" i="16" s="1"/>
  <c r="C14" i="16" s="1"/>
  <c r="C15" i="16" s="1"/>
  <c r="C16" i="16" s="1"/>
  <c r="C17" i="16" s="1"/>
  <c r="C18" i="16" s="1"/>
  <c r="C19" i="16" s="1"/>
  <c r="C20" i="16" s="1"/>
  <c r="C21" i="16" s="1"/>
  <c r="C22" i="16" s="1"/>
  <c r="C23" i="16" s="1"/>
  <c r="C24" i="16" s="1"/>
  <c r="C25" i="16" s="1"/>
  <c r="C26" i="16" s="1"/>
  <c r="C27" i="16" s="1"/>
  <c r="C28" i="16" s="1"/>
  <c r="C29" i="16" s="1"/>
  <c r="C30" i="16" s="1"/>
  <c r="C31" i="16" s="1"/>
  <c r="C32" i="16" s="1"/>
  <c r="C33" i="16" s="1"/>
  <c r="C34" i="16" s="1"/>
  <c r="C35" i="16" s="1"/>
  <c r="C36" i="16" s="1"/>
  <c r="C37" i="16" s="1"/>
  <c r="C38" i="16" s="1"/>
  <c r="C39" i="16" s="1"/>
  <c r="C40" i="16" s="1"/>
  <c r="C41" i="16" s="1"/>
  <c r="C42" i="16" s="1"/>
  <c r="C43" i="16" s="1"/>
  <c r="C44" i="16" s="1"/>
  <c r="C45" i="16" s="1"/>
  <c r="C46" i="16" s="1"/>
  <c r="C47" i="16" s="1"/>
  <c r="C48" i="16" s="1"/>
  <c r="C49" i="16" s="1"/>
  <c r="C50" i="16" s="1"/>
  <c r="C51" i="16" s="1"/>
  <c r="C52" i="16" s="1"/>
  <c r="C53" i="16" s="1"/>
  <c r="C54" i="16" s="1"/>
  <c r="C55" i="16" s="1"/>
  <c r="C56" i="16" s="1"/>
  <c r="C57" i="16" s="1"/>
  <c r="C58" i="16" s="1"/>
  <c r="C59" i="16" s="1"/>
  <c r="C60" i="16" s="1"/>
  <c r="C61" i="16" s="1"/>
  <c r="C62" i="16" s="1"/>
  <c r="C63" i="16" s="1"/>
  <c r="C64" i="16" s="1"/>
  <c r="C65" i="16" s="1"/>
  <c r="C66" i="16" s="1"/>
  <c r="C67" i="16" s="1"/>
  <c r="C68" i="16" s="1"/>
  <c r="C69" i="16" s="1"/>
  <c r="C70" i="16" s="1"/>
  <c r="C71" i="16" s="1"/>
  <c r="C72" i="16" s="1"/>
  <c r="C73" i="16" s="1"/>
  <c r="C74" i="16" s="1"/>
  <c r="C75" i="16" s="1"/>
  <c r="C76" i="16" s="1"/>
  <c r="C77" i="16" s="1"/>
  <c r="C78" i="16" s="1"/>
  <c r="C79" i="16" s="1"/>
  <c r="C80" i="16" s="1"/>
  <c r="C81" i="16" s="1"/>
  <c r="C82" i="16" s="1"/>
  <c r="C83" i="16" s="1"/>
  <c r="C84" i="16" s="1"/>
  <c r="C85" i="16" s="1"/>
  <c r="C86" i="16" s="1"/>
  <c r="C87" i="16" s="1"/>
  <c r="C88" i="16" s="1"/>
  <c r="C89" i="16" s="1"/>
  <c r="C90" i="16" s="1"/>
  <c r="C91" i="16" s="1"/>
  <c r="C92" i="16" s="1"/>
  <c r="C93" i="16" s="1"/>
  <c r="C94" i="16" s="1"/>
  <c r="C95" i="16" s="1"/>
  <c r="C96" i="16" s="1"/>
  <c r="C97" i="16" s="1"/>
  <c r="C98" i="16" s="1"/>
  <c r="C99" i="16" s="1"/>
  <c r="C100" i="16" s="1"/>
  <c r="C101" i="16" s="1"/>
  <c r="C102" i="16" s="1"/>
  <c r="C103" i="16" s="1"/>
  <c r="C104" i="16" s="1"/>
  <c r="C105" i="16" s="1"/>
  <c r="C106" i="16" s="1"/>
  <c r="C107" i="16" s="1"/>
  <c r="C108" i="16" s="1"/>
  <c r="C109" i="16" s="1"/>
  <c r="C110" i="16" s="1"/>
  <c r="C111" i="16" s="1"/>
  <c r="C112" i="16" s="1"/>
  <c r="C113" i="16" s="1"/>
  <c r="C114" i="16" s="1"/>
  <c r="C115" i="16" s="1"/>
  <c r="C116" i="16" s="1"/>
  <c r="C117" i="16" s="1"/>
  <c r="C118" i="16" s="1"/>
  <c r="C119" i="16" s="1"/>
  <c r="C120" i="16" s="1"/>
  <c r="C121" i="16" s="1"/>
  <c r="C122" i="16" s="1"/>
  <c r="C123" i="16" s="1"/>
  <c r="C124" i="16" s="1"/>
  <c r="C125" i="16" s="1"/>
  <c r="C126" i="16" s="1"/>
  <c r="C127" i="16" s="1"/>
  <c r="C128" i="16" s="1"/>
  <c r="C129" i="16" s="1"/>
  <c r="C130" i="16" s="1"/>
  <c r="C131" i="16" s="1"/>
  <c r="C132" i="16" s="1"/>
  <c r="C133" i="16" s="1"/>
  <c r="C134" i="16" s="1"/>
  <c r="C135" i="16" s="1"/>
  <c r="C136" i="16" s="1"/>
  <c r="C137" i="16" s="1"/>
  <c r="C138" i="16" s="1"/>
  <c r="C139" i="16" s="1"/>
  <c r="C140" i="16" s="1"/>
  <c r="C141" i="16" s="1"/>
  <c r="C142" i="16" s="1"/>
  <c r="C143" i="16" s="1"/>
  <c r="C144" i="16" s="1"/>
  <c r="C145" i="16" s="1"/>
  <c r="C146" i="16" s="1"/>
  <c r="C147" i="16" s="1"/>
  <c r="C148" i="16" s="1"/>
  <c r="C149" i="16" s="1"/>
  <c r="C150" i="16" s="1"/>
  <c r="C151" i="16" s="1"/>
  <c r="C152" i="16" s="1"/>
  <c r="C153" i="16" s="1"/>
  <c r="C154" i="16" s="1"/>
  <c r="C155" i="16" s="1"/>
  <c r="C156" i="16" s="1"/>
  <c r="C157" i="16" s="1"/>
  <c r="C158" i="16" s="1"/>
  <c r="C159" i="16" s="1"/>
  <c r="C160" i="16" s="1"/>
  <c r="C161" i="16" s="1"/>
  <c r="C162" i="16" s="1"/>
  <c r="C163" i="16" s="1"/>
  <c r="C164" i="16" s="1"/>
  <c r="C165" i="16" s="1"/>
  <c r="C166" i="16" s="1"/>
  <c r="C167" i="16" s="1"/>
  <c r="C168" i="16" s="1"/>
  <c r="W39" i="1"/>
  <c r="H81" i="1"/>
  <c r="I9" i="16"/>
  <c r="I10" i="16" s="1"/>
  <c r="I11" i="16" s="1"/>
  <c r="I12" i="16" s="1"/>
  <c r="I13" i="16" s="1"/>
  <c r="I14" i="16" s="1"/>
  <c r="I15" i="16" s="1"/>
  <c r="I16" i="16" s="1"/>
  <c r="I17" i="16" s="1"/>
  <c r="I18" i="16" s="1"/>
  <c r="I19" i="16" s="1"/>
  <c r="I20" i="16" s="1"/>
  <c r="I21" i="16" s="1"/>
  <c r="I22" i="16" s="1"/>
  <c r="I23" i="16" s="1"/>
  <c r="I24" i="16" s="1"/>
  <c r="I25" i="16" s="1"/>
  <c r="I26" i="16" s="1"/>
  <c r="I27" i="16" s="1"/>
  <c r="I28" i="16" s="1"/>
  <c r="I29" i="16" s="1"/>
  <c r="I30" i="16" s="1"/>
  <c r="I31" i="16" s="1"/>
  <c r="I32" i="16" s="1"/>
  <c r="I33" i="16" s="1"/>
  <c r="I34" i="16" s="1"/>
  <c r="I35" i="16" s="1"/>
  <c r="I36" i="16" s="1"/>
  <c r="I37" i="16" s="1"/>
  <c r="I38" i="16" s="1"/>
  <c r="I39" i="16" s="1"/>
  <c r="I40" i="16" s="1"/>
  <c r="I41" i="16" s="1"/>
  <c r="I42" i="16" s="1"/>
  <c r="I43" i="16" s="1"/>
  <c r="I44" i="16" s="1"/>
  <c r="I45" i="16" s="1"/>
  <c r="I46" i="16" s="1"/>
  <c r="I47" i="16" s="1"/>
  <c r="I48" i="16" s="1"/>
  <c r="I49" i="16" s="1"/>
  <c r="I50" i="16" s="1"/>
  <c r="I51" i="16" s="1"/>
  <c r="I52" i="16" s="1"/>
  <c r="I53" i="16" s="1"/>
  <c r="I54" i="16" s="1"/>
  <c r="I55" i="16" s="1"/>
  <c r="I56" i="16" s="1"/>
  <c r="I57" i="16" s="1"/>
  <c r="I58" i="16" s="1"/>
  <c r="I59" i="16" s="1"/>
  <c r="I60" i="16" s="1"/>
  <c r="I61" i="16" s="1"/>
  <c r="I62" i="16" s="1"/>
  <c r="I63" i="16" s="1"/>
  <c r="I64" i="16" s="1"/>
  <c r="I65" i="16" s="1"/>
  <c r="I66" i="16" s="1"/>
  <c r="I67" i="16" s="1"/>
  <c r="I68" i="16" s="1"/>
  <c r="I69" i="16" s="1"/>
  <c r="I70" i="16" s="1"/>
  <c r="I71" i="16" s="1"/>
  <c r="I72" i="16" s="1"/>
  <c r="I73" i="16" s="1"/>
  <c r="I74" i="16" s="1"/>
  <c r="I75" i="16" s="1"/>
  <c r="I76" i="16" s="1"/>
  <c r="I77" i="16" s="1"/>
  <c r="I78" i="16" s="1"/>
  <c r="I79" i="16" s="1"/>
  <c r="I80" i="16" s="1"/>
  <c r="I81" i="16" s="1"/>
  <c r="I82" i="16" s="1"/>
  <c r="I83" i="16" s="1"/>
  <c r="I84" i="16" s="1"/>
  <c r="I85" i="16" s="1"/>
  <c r="I86" i="16" s="1"/>
  <c r="I87" i="16" s="1"/>
  <c r="I88" i="16" s="1"/>
  <c r="I89" i="16" s="1"/>
  <c r="I90" i="16" s="1"/>
  <c r="I91" i="16" s="1"/>
  <c r="I92" i="16" s="1"/>
  <c r="I93" i="16" s="1"/>
  <c r="I94" i="16" s="1"/>
  <c r="I95" i="16" s="1"/>
  <c r="I96" i="16" s="1"/>
  <c r="I97" i="16" s="1"/>
  <c r="I98" i="16" s="1"/>
  <c r="I99" i="16" s="1"/>
  <c r="I100" i="16" s="1"/>
  <c r="I101" i="16" s="1"/>
  <c r="I102" i="16" s="1"/>
  <c r="I103" i="16" s="1"/>
  <c r="I104" i="16" s="1"/>
  <c r="I105" i="16" s="1"/>
  <c r="I106" i="16" s="1"/>
  <c r="I107" i="16" s="1"/>
  <c r="I108" i="16" s="1"/>
  <c r="I109" i="16" s="1"/>
  <c r="I110" i="16" s="1"/>
  <c r="I111" i="16" s="1"/>
  <c r="I112" i="16" s="1"/>
  <c r="I113" i="16" s="1"/>
  <c r="I114" i="16" s="1"/>
  <c r="I115" i="16" s="1"/>
  <c r="I116" i="16" s="1"/>
  <c r="I117" i="16" s="1"/>
  <c r="I118" i="16" s="1"/>
  <c r="I119" i="16" s="1"/>
  <c r="I120" i="16" s="1"/>
  <c r="I121" i="16" s="1"/>
  <c r="I122" i="16" s="1"/>
  <c r="I123" i="16" s="1"/>
  <c r="I124" i="16" s="1"/>
  <c r="I125" i="16" s="1"/>
  <c r="I126" i="16" s="1"/>
  <c r="I127" i="16" s="1"/>
  <c r="I128" i="16" s="1"/>
  <c r="I129" i="16" s="1"/>
  <c r="I130" i="16" s="1"/>
  <c r="I131" i="16" s="1"/>
  <c r="I132" i="16" s="1"/>
  <c r="I133" i="16" s="1"/>
  <c r="I134" i="16" s="1"/>
  <c r="I135" i="16" s="1"/>
  <c r="I136" i="16" s="1"/>
  <c r="I137" i="16" s="1"/>
  <c r="I138" i="16" s="1"/>
  <c r="I139" i="16" s="1"/>
  <c r="I140" i="16" s="1"/>
  <c r="I141" i="16" s="1"/>
  <c r="I142" i="16" s="1"/>
  <c r="I143" i="16" s="1"/>
  <c r="I144" i="16" s="1"/>
  <c r="I145" i="16" s="1"/>
  <c r="I146" i="16" s="1"/>
  <c r="I147" i="16" s="1"/>
  <c r="I148" i="16" s="1"/>
  <c r="I149" i="16" s="1"/>
  <c r="I150" i="16" s="1"/>
  <c r="I151" i="16" s="1"/>
  <c r="I152" i="16" s="1"/>
  <c r="I153" i="16" s="1"/>
  <c r="I154" i="16" s="1"/>
  <c r="I155" i="16" s="1"/>
  <c r="I156" i="16" s="1"/>
  <c r="I157" i="16" s="1"/>
  <c r="I158" i="16" s="1"/>
  <c r="I159" i="16" s="1"/>
  <c r="I160" i="16" s="1"/>
  <c r="I161" i="16" s="1"/>
  <c r="I162" i="16" s="1"/>
  <c r="I163" i="16" s="1"/>
  <c r="I164" i="16" s="1"/>
  <c r="I165" i="16" s="1"/>
  <c r="I166" i="16" s="1"/>
  <c r="I167" i="16" s="1"/>
  <c r="I168" i="16" s="1"/>
  <c r="N103" i="1"/>
  <c r="G134" i="1"/>
  <c r="H134" i="1" s="1"/>
  <c r="N120" i="1"/>
  <c r="E84" i="1"/>
  <c r="E32" i="1" s="1"/>
  <c r="G124" i="1"/>
  <c r="E124" i="1"/>
  <c r="H117" i="1"/>
  <c r="M117" i="1" l="1"/>
  <c r="H124" i="1"/>
  <c r="J9" i="17"/>
  <c r="J10" i="17" s="1"/>
  <c r="J11" i="17" s="1"/>
  <c r="J12" i="17" s="1"/>
  <c r="J13" i="17" s="1"/>
  <c r="J14" i="17" s="1"/>
  <c r="J15" i="17" s="1"/>
  <c r="J16" i="17" s="1"/>
  <c r="J17" i="17" s="1"/>
  <c r="J18" i="17" s="1"/>
  <c r="J19" i="17" s="1"/>
  <c r="J20" i="17" s="1"/>
  <c r="J21" i="17" s="1"/>
  <c r="J22" i="17" s="1"/>
  <c r="J23" i="17" s="1"/>
  <c r="J24" i="17" s="1"/>
  <c r="J25" i="17" s="1"/>
  <c r="J26" i="17" s="1"/>
  <c r="J27" i="17" s="1"/>
  <c r="J28" i="17" s="1"/>
  <c r="J29" i="17" s="1"/>
  <c r="J30" i="17" s="1"/>
  <c r="J31" i="17" s="1"/>
  <c r="J32" i="17" s="1"/>
  <c r="J33" i="17" s="1"/>
  <c r="J34" i="17" s="1"/>
  <c r="J35" i="17" s="1"/>
  <c r="J36" i="17" s="1"/>
  <c r="J37" i="17" s="1"/>
  <c r="J38" i="17" s="1"/>
  <c r="J39" i="17" s="1"/>
  <c r="J40" i="17" s="1"/>
  <c r="J41" i="17" s="1"/>
  <c r="J42" i="17" s="1"/>
  <c r="J43" i="17" s="1"/>
  <c r="J44" i="17" s="1"/>
  <c r="J45" i="17" s="1"/>
  <c r="J46" i="17" s="1"/>
  <c r="J47" i="17" s="1"/>
  <c r="J48" i="17" s="1"/>
  <c r="J49" i="17" s="1"/>
  <c r="J50" i="17" s="1"/>
  <c r="J51" i="17" s="1"/>
  <c r="J52" i="17" s="1"/>
  <c r="J53" i="17" s="1"/>
  <c r="J54" i="17" s="1"/>
  <c r="J55" i="17" s="1"/>
  <c r="J56" i="17" s="1"/>
  <c r="J57" i="17" s="1"/>
  <c r="J58" i="17" s="1"/>
  <c r="J59" i="17" s="1"/>
  <c r="J60" i="17" s="1"/>
  <c r="J61" i="17" s="1"/>
  <c r="J62" i="17" s="1"/>
  <c r="J63" i="17" s="1"/>
  <c r="J64" i="17" s="1"/>
  <c r="J65" i="17" s="1"/>
  <c r="J66" i="17" s="1"/>
  <c r="J67" i="17" s="1"/>
  <c r="J68" i="17" s="1"/>
  <c r="J69" i="17" s="1"/>
  <c r="J70" i="17" s="1"/>
  <c r="J71" i="17" s="1"/>
  <c r="J72" i="17" s="1"/>
  <c r="J73" i="17" s="1"/>
  <c r="J74" i="17" s="1"/>
  <c r="J75" i="17" s="1"/>
  <c r="J76" i="17" s="1"/>
  <c r="J77" i="17" s="1"/>
  <c r="J78" i="17" s="1"/>
  <c r="J79" i="17" s="1"/>
  <c r="J80" i="17" s="1"/>
  <c r="J81" i="17" s="1"/>
  <c r="J82" i="17" s="1"/>
  <c r="J83" i="17" s="1"/>
  <c r="J84" i="17" s="1"/>
  <c r="J85" i="17" s="1"/>
  <c r="J86" i="17" s="1"/>
  <c r="J87" i="17" s="1"/>
  <c r="J88" i="17" s="1"/>
  <c r="J89" i="17" s="1"/>
  <c r="J90" i="17" s="1"/>
  <c r="J91" i="17" s="1"/>
  <c r="J92" i="17" s="1"/>
  <c r="J93" i="17" s="1"/>
  <c r="J94" i="17" s="1"/>
  <c r="J95" i="17" s="1"/>
  <c r="J96" i="17" s="1"/>
  <c r="J97" i="17" s="1"/>
  <c r="J98" i="17" s="1"/>
  <c r="J99" i="17" s="1"/>
  <c r="J100" i="17" s="1"/>
  <c r="J101" i="17" s="1"/>
  <c r="J102" i="17" s="1"/>
  <c r="J103" i="17" s="1"/>
  <c r="J104" i="17" s="1"/>
  <c r="J105" i="17" s="1"/>
  <c r="J106" i="17" s="1"/>
  <c r="J107" i="17" s="1"/>
  <c r="J108" i="17" s="1"/>
  <c r="J109" i="17" s="1"/>
  <c r="J110" i="17" s="1"/>
  <c r="J111" i="17" s="1"/>
  <c r="J112" i="17" s="1"/>
  <c r="J113" i="17" s="1"/>
  <c r="J114" i="17" s="1"/>
  <c r="J115" i="17" s="1"/>
  <c r="J116" i="17" s="1"/>
  <c r="J117" i="17" s="1"/>
  <c r="J118" i="17" s="1"/>
  <c r="J119" i="17" s="1"/>
  <c r="J120" i="17" s="1"/>
  <c r="J121" i="17" s="1"/>
  <c r="J122" i="17" s="1"/>
  <c r="J123" i="17" s="1"/>
  <c r="J124" i="17" s="1"/>
  <c r="J125" i="17" s="1"/>
  <c r="J126" i="17" s="1"/>
  <c r="J127" i="17" s="1"/>
  <c r="J128" i="17" s="1"/>
  <c r="J129" i="17" s="1"/>
  <c r="J130" i="17" s="1"/>
  <c r="J131" i="17" s="1"/>
  <c r="J132" i="17" s="1"/>
  <c r="J133" i="17" s="1"/>
  <c r="J134" i="17" s="1"/>
  <c r="J135" i="17" s="1"/>
  <c r="J136" i="17" s="1"/>
  <c r="J137" i="17" s="1"/>
  <c r="J138" i="17" s="1"/>
  <c r="J139" i="17" s="1"/>
  <c r="J140" i="17" s="1"/>
  <c r="J141" i="17" s="1"/>
  <c r="J142" i="17" s="1"/>
  <c r="J143" i="17" s="1"/>
  <c r="J144" i="17" s="1"/>
  <c r="J145" i="17" s="1"/>
  <c r="J146" i="17" s="1"/>
  <c r="J147" i="17" s="1"/>
  <c r="J148" i="17" s="1"/>
  <c r="J149" i="17" s="1"/>
  <c r="J150" i="17" s="1"/>
  <c r="J151" i="17" s="1"/>
  <c r="J152" i="17" s="1"/>
  <c r="J153" i="17" s="1"/>
  <c r="J154" i="17" s="1"/>
  <c r="J155" i="17" s="1"/>
  <c r="J156" i="17" s="1"/>
  <c r="J157" i="17" s="1"/>
  <c r="J158" i="17" s="1"/>
  <c r="J159" i="17" s="1"/>
  <c r="J160" i="17" s="1"/>
  <c r="J161" i="17" s="1"/>
  <c r="J162" i="17" s="1"/>
  <c r="J163" i="17" s="1"/>
  <c r="J164" i="17" s="1"/>
  <c r="J165" i="17" s="1"/>
  <c r="J166" i="17" s="1"/>
  <c r="J167" i="17" s="1"/>
  <c r="J168" i="17" s="1"/>
  <c r="K117" i="1"/>
  <c r="G131" i="1"/>
  <c r="E131" i="1"/>
  <c r="E31" i="1" s="1"/>
  <c r="N117" i="1" l="1"/>
  <c r="H131" i="1"/>
  <c r="I9" i="17"/>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I101" i="17" s="1"/>
  <c r="I102" i="17" s="1"/>
  <c r="I103" i="17" s="1"/>
  <c r="I104" i="17" s="1"/>
  <c r="I105" i="17" s="1"/>
  <c r="I106" i="17" s="1"/>
  <c r="I107" i="17" s="1"/>
  <c r="I108" i="17" s="1"/>
  <c r="I109" i="17" s="1"/>
  <c r="I110" i="17" s="1"/>
  <c r="I111" i="17" s="1"/>
  <c r="I112" i="17" s="1"/>
  <c r="I113" i="17" s="1"/>
  <c r="I114" i="17" s="1"/>
  <c r="I115" i="17" s="1"/>
  <c r="I116" i="17" s="1"/>
  <c r="I117" i="17" s="1"/>
  <c r="I118" i="17" s="1"/>
  <c r="I119" i="17" s="1"/>
  <c r="I120" i="17" s="1"/>
  <c r="I121" i="17" s="1"/>
  <c r="I122" i="17" s="1"/>
  <c r="I123" i="17" s="1"/>
  <c r="I124" i="17" s="1"/>
  <c r="I125" i="17" s="1"/>
  <c r="I126" i="17" s="1"/>
  <c r="I127" i="17" s="1"/>
  <c r="I128" i="17" s="1"/>
  <c r="I129" i="17" s="1"/>
  <c r="I130" i="17" s="1"/>
  <c r="I131" i="17" s="1"/>
  <c r="I132" i="17" s="1"/>
  <c r="I133" i="17" s="1"/>
  <c r="I134" i="17" s="1"/>
  <c r="I135" i="17" s="1"/>
  <c r="I136" i="17" s="1"/>
  <c r="I137" i="17" s="1"/>
  <c r="I138" i="17" s="1"/>
  <c r="I139" i="17" s="1"/>
  <c r="I140" i="17" s="1"/>
  <c r="I141" i="17" s="1"/>
  <c r="I142" i="17" s="1"/>
  <c r="I143" i="17" s="1"/>
  <c r="I144" i="17" s="1"/>
  <c r="I145" i="17" s="1"/>
  <c r="I146" i="17" s="1"/>
  <c r="I147" i="17" s="1"/>
  <c r="I148" i="17" s="1"/>
  <c r="I149" i="17" s="1"/>
  <c r="I150" i="17" s="1"/>
  <c r="I151" i="17" s="1"/>
  <c r="I152" i="17" s="1"/>
  <c r="I153" i="17" s="1"/>
  <c r="I154" i="17" s="1"/>
  <c r="I155" i="17" s="1"/>
  <c r="I156" i="17" s="1"/>
  <c r="I157" i="17" s="1"/>
  <c r="I158" i="17" s="1"/>
  <c r="I159" i="17" s="1"/>
  <c r="I160" i="17" s="1"/>
  <c r="I161" i="17" s="1"/>
  <c r="I162" i="17" s="1"/>
  <c r="I163" i="17" s="1"/>
  <c r="I164" i="17" s="1"/>
  <c r="I165" i="17" s="1"/>
  <c r="I166" i="17" s="1"/>
  <c r="I167" i="17" s="1"/>
  <c r="I168" i="17" s="1"/>
</calcChain>
</file>

<file path=xl/comments1.xml><?xml version="1.0" encoding="utf-8"?>
<comments xmlns="http://schemas.openxmlformats.org/spreadsheetml/2006/main">
  <authors>
    <author>황산하</author>
  </authors>
  <commentList>
    <comment ref="E89" authorId="0">
      <text>
        <r>
          <rPr>
            <sz val="14"/>
            <color indexed="81"/>
            <rFont val="가는각진제목체"/>
            <family val="1"/>
            <charset val="129"/>
          </rPr>
          <t>Wxxx.0  1번 버퍼 알람 exist on Ack   
Wxxx.1  2번 버퍼 알람 exist on Ack
Wxxx.2  3번 버퍼 알람 exist on Ack
Wxxx.3  4번 버퍼 알람 exist on Ack
Wxxx.4  5번 버퍼 알람 exist on Ack</t>
        </r>
        <r>
          <rPr>
            <sz val="14"/>
            <color indexed="81"/>
            <rFont val="Tahoma"/>
            <family val="2"/>
          </rPr>
          <t xml:space="preserve">
</t>
        </r>
      </text>
    </comment>
    <comment ref="K89" authorId="0">
      <text>
        <r>
          <rPr>
            <sz val="14"/>
            <color indexed="81"/>
            <rFont val="가는각진제목체"/>
            <family val="1"/>
            <charset val="129"/>
          </rPr>
          <t>Wxxx.0  1번 버퍼 알람 exist on    
Wxxx.1  2번 버퍼 알람 exist on
Wxxx.2  3번 버퍼 알람 exist on
Wxxx.3  4번 버퍼 알람 exist on
Wxxx.4  5번 버퍼 알람 exist on</t>
        </r>
      </text>
    </comment>
    <comment ref="K91" authorId="0">
      <text>
        <r>
          <rPr>
            <sz val="14"/>
            <color indexed="81"/>
            <rFont val="가는각진제목체"/>
            <family val="1"/>
            <charset val="129"/>
          </rPr>
          <t xml:space="preserve">Wxxx.0 연속 불량 알람
</t>
        </r>
        <r>
          <rPr>
            <strike/>
            <sz val="14"/>
            <color indexed="81"/>
            <rFont val="가는각진제목체"/>
            <family val="1"/>
            <charset val="129"/>
          </rPr>
          <t>Wxxx.1 심각 불량 알람</t>
        </r>
        <r>
          <rPr>
            <sz val="14"/>
            <color indexed="81"/>
            <rFont val="가는각진제목체"/>
            <family val="1"/>
            <charset val="129"/>
          </rPr>
          <t xml:space="preserve"> (미사용)
Wxxx.2 구간 불량 알람
Wxxx.3 Dross Top - 불량 알람
Wxxx.4 Dross Bot - 불량 알람
Wxxx.5 Foil exposure Top - 불량 알람
Wxxx.6 Foil exposure Bot - 불량 알람
Wxxx.7 Spatter Top - 불량 알람
Wxxx.8 Spatter Bot - 불량 알람
</t>
        </r>
      </text>
    </comment>
  </commentList>
</comments>
</file>

<file path=xl/sharedStrings.xml><?xml version="1.0" encoding="utf-8"?>
<sst xmlns="http://schemas.openxmlformats.org/spreadsheetml/2006/main" count="1007" uniqueCount="179">
  <si>
    <t>BIT 영역</t>
    <phoneticPr fontId="2" type="noConversion"/>
  </si>
  <si>
    <t>Start</t>
    <phoneticPr fontId="2" type="noConversion"/>
  </si>
  <si>
    <t>End</t>
    <phoneticPr fontId="2" type="noConversion"/>
  </si>
  <si>
    <t>Size</t>
    <phoneticPr fontId="2" type="noConversion"/>
  </si>
  <si>
    <t>B</t>
    <phoneticPr fontId="2" type="noConversion"/>
  </si>
  <si>
    <t>WORD 영역</t>
    <phoneticPr fontId="2" type="noConversion"/>
  </si>
  <si>
    <t>L1 -&gt; L2</t>
    <phoneticPr fontId="2" type="noConversion"/>
  </si>
  <si>
    <t>L1 -&gt; L3</t>
    <phoneticPr fontId="2" type="noConversion"/>
  </si>
  <si>
    <t>L1 -&gt; L4</t>
    <phoneticPr fontId="2" type="noConversion"/>
  </si>
  <si>
    <t>L1 -&gt; L5</t>
    <phoneticPr fontId="2" type="noConversion"/>
  </si>
  <si>
    <t>L1 -&gt; L6</t>
    <phoneticPr fontId="2" type="noConversion"/>
  </si>
  <si>
    <t>L1 -&gt; L7</t>
    <phoneticPr fontId="2" type="noConversion"/>
  </si>
  <si>
    <t>N&amp;D
PLC(L1)</t>
    <phoneticPr fontId="2" type="noConversion"/>
  </si>
  <si>
    <t>Loader
PLC(L2)</t>
    <phoneticPr fontId="2" type="noConversion"/>
  </si>
  <si>
    <t>UnLoader
PLC(L3)</t>
    <phoneticPr fontId="2" type="noConversion"/>
  </si>
  <si>
    <t>Laser
PC(L4)</t>
    <phoneticPr fontId="2" type="noConversion"/>
  </si>
  <si>
    <t>Vision(Align)
PC(L5)</t>
    <phoneticPr fontId="2" type="noConversion"/>
  </si>
  <si>
    <t>Vision(치수)
PC(L6)</t>
    <phoneticPr fontId="2" type="noConversion"/>
  </si>
  <si>
    <t>Vision(품질)
PC(L7)</t>
    <phoneticPr fontId="2" type="noConversion"/>
  </si>
  <si>
    <t>W</t>
    <phoneticPr fontId="2" type="noConversion"/>
  </si>
  <si>
    <t>L2-&gt;L1</t>
    <phoneticPr fontId="2" type="noConversion"/>
  </si>
  <si>
    <t>L2-&gt;L5</t>
    <phoneticPr fontId="2" type="noConversion"/>
  </si>
  <si>
    <t>L4-&gt;L1</t>
    <phoneticPr fontId="2" type="noConversion"/>
  </si>
  <si>
    <t>L5-&gt;L1</t>
    <phoneticPr fontId="2" type="noConversion"/>
  </si>
  <si>
    <t>L5-&gt;L2</t>
    <phoneticPr fontId="2" type="noConversion"/>
  </si>
  <si>
    <t>L6-&gt;L1</t>
    <phoneticPr fontId="2" type="noConversion"/>
  </si>
  <si>
    <t>L7-&gt;L1</t>
    <phoneticPr fontId="2" type="noConversion"/>
  </si>
  <si>
    <t>L3-&gt;L1</t>
    <phoneticPr fontId="2" type="noConversion"/>
  </si>
  <si>
    <t>L3-&gt;L5(Spare)</t>
    <phoneticPr fontId="2" type="noConversion"/>
  </si>
  <si>
    <t>L5-&gt;L3(Spare)</t>
    <phoneticPr fontId="2" type="noConversion"/>
  </si>
  <si>
    <t>NO.</t>
    <phoneticPr fontId="2" type="noConversion"/>
  </si>
  <si>
    <t>COMMENT</t>
    <phoneticPr fontId="2" type="noConversion"/>
  </si>
  <si>
    <t>REMARK</t>
    <phoneticPr fontId="2" type="noConversion"/>
  </si>
  <si>
    <t>데이터 ADDRESS 영역</t>
    <phoneticPr fontId="2" type="noConversion"/>
  </si>
  <si>
    <t>N&amp;D
PLC(L11)</t>
  </si>
  <si>
    <t>N&amp;D
PLC(L11)</t>
    <phoneticPr fontId="2" type="noConversion"/>
  </si>
  <si>
    <t>L11 -&gt; L2</t>
  </si>
  <si>
    <t>L11 -&gt; L3</t>
  </si>
  <si>
    <t>L11 -&gt; L4</t>
  </si>
  <si>
    <t>L11 -&gt; L5</t>
  </si>
  <si>
    <t>L11 -&gt; L6</t>
  </si>
  <si>
    <t>L11 -&gt; L7</t>
  </si>
  <si>
    <t>L11 -&gt; L12</t>
    <phoneticPr fontId="1" type="noConversion"/>
  </si>
  <si>
    <t>L11 -&gt; L13</t>
    <phoneticPr fontId="1" type="noConversion"/>
  </si>
  <si>
    <t>L11 -&gt; L14</t>
    <phoneticPr fontId="1" type="noConversion"/>
  </si>
  <si>
    <t>L11 -&gt; L15</t>
    <phoneticPr fontId="1" type="noConversion"/>
  </si>
  <si>
    <t>L11 -&gt; L16</t>
    <phoneticPr fontId="1" type="noConversion"/>
  </si>
  <si>
    <t>L11 -&gt; L17</t>
    <phoneticPr fontId="1" type="noConversion"/>
  </si>
  <si>
    <t>B</t>
    <phoneticPr fontId="1" type="noConversion"/>
  </si>
  <si>
    <t>Start</t>
    <phoneticPr fontId="1" type="noConversion"/>
  </si>
  <si>
    <t>End</t>
    <phoneticPr fontId="1" type="noConversion"/>
  </si>
  <si>
    <t>W</t>
    <phoneticPr fontId="1" type="noConversion"/>
  </si>
  <si>
    <t>L2 -&gt; L1</t>
    <phoneticPr fontId="2" type="noConversion"/>
  </si>
  <si>
    <t>L2 -&gt; L5</t>
    <phoneticPr fontId="2" type="noConversion"/>
  </si>
  <si>
    <t>Loader
PLC(L12)</t>
    <phoneticPr fontId="2" type="noConversion"/>
  </si>
  <si>
    <t>UnLoader
PLC(L13)</t>
    <phoneticPr fontId="2" type="noConversion"/>
  </si>
  <si>
    <t>Laser
PC(L14)</t>
    <phoneticPr fontId="2" type="noConversion"/>
  </si>
  <si>
    <t>Vision(Align)
PC(L15)</t>
    <phoneticPr fontId="2" type="noConversion"/>
  </si>
  <si>
    <t>Vision(치수)
PC(L16)</t>
    <phoneticPr fontId="2" type="noConversion"/>
  </si>
  <si>
    <t>Vision(품질)
PC(L17)</t>
    <phoneticPr fontId="2" type="noConversion"/>
  </si>
  <si>
    <t>Vision(Align)
PC#1(L5)</t>
    <phoneticPr fontId="2" type="noConversion"/>
  </si>
  <si>
    <t>Vision(Align)
PC#1(L15)</t>
    <phoneticPr fontId="2" type="noConversion"/>
  </si>
  <si>
    <t>Vision(치수)
PC#2(L6)</t>
    <phoneticPr fontId="2" type="noConversion"/>
  </si>
  <si>
    <t>Vision(치수)
PC#2(L16)</t>
    <phoneticPr fontId="2" type="noConversion"/>
  </si>
  <si>
    <t>Vision(품질)
PC#3(L7)</t>
    <phoneticPr fontId="2" type="noConversion"/>
  </si>
  <si>
    <t>Vision(품질)
PC#3(L17)</t>
    <phoneticPr fontId="2" type="noConversion"/>
  </si>
  <si>
    <t>D000</t>
    <phoneticPr fontId="1" type="noConversion"/>
  </si>
  <si>
    <t>L12 -&gt; L11</t>
    <phoneticPr fontId="2" type="noConversion"/>
  </si>
  <si>
    <t>L12 -&gt; L15</t>
    <phoneticPr fontId="2" type="noConversion"/>
  </si>
  <si>
    <t>L13-&gt;L11</t>
    <phoneticPr fontId="2" type="noConversion"/>
  </si>
  <si>
    <t>L13-&gt;L15(Spare)</t>
    <phoneticPr fontId="2" type="noConversion"/>
  </si>
  <si>
    <t>L3 -&gt; L1</t>
    <phoneticPr fontId="2" type="noConversion"/>
  </si>
  <si>
    <t>L3 -&gt; L5(Spare)</t>
    <phoneticPr fontId="2" type="noConversion"/>
  </si>
  <si>
    <t>L13 -&gt; L11</t>
    <phoneticPr fontId="2" type="noConversion"/>
  </si>
  <si>
    <t>L4 -&gt; L1</t>
    <phoneticPr fontId="2" type="noConversion"/>
  </si>
  <si>
    <t>L14 -&gt; L11</t>
    <phoneticPr fontId="2" type="noConversion"/>
  </si>
  <si>
    <t>L15-&gt;L11</t>
    <phoneticPr fontId="2" type="noConversion"/>
  </si>
  <si>
    <t>L15-&gt;L12</t>
    <phoneticPr fontId="2" type="noConversion"/>
  </si>
  <si>
    <t>L15-&gt;L13(Spare)</t>
    <phoneticPr fontId="2" type="noConversion"/>
  </si>
  <si>
    <t>L16-&gt;L11</t>
    <phoneticPr fontId="2" type="noConversion"/>
  </si>
  <si>
    <t>L17-&gt;L11</t>
    <phoneticPr fontId="2" type="noConversion"/>
  </si>
  <si>
    <t>L12-&gt;L11</t>
    <phoneticPr fontId="2" type="noConversion"/>
  </si>
  <si>
    <t>L12-&gt;L15</t>
    <phoneticPr fontId="2" type="noConversion"/>
  </si>
  <si>
    <t>L14-&gt;L11</t>
    <phoneticPr fontId="2" type="noConversion"/>
  </si>
  <si>
    <t>MELSEC-NET Configration</t>
    <phoneticPr fontId="2" type="noConversion"/>
  </si>
  <si>
    <t>전체 Map</t>
    <phoneticPr fontId="2" type="noConversion"/>
  </si>
  <si>
    <t>Total</t>
    <phoneticPr fontId="1" type="noConversion"/>
  </si>
  <si>
    <t>L2 -&gt; L12</t>
    <phoneticPr fontId="2" type="noConversion"/>
  </si>
  <si>
    <t>L12 -&gt; L2</t>
    <phoneticPr fontId="2" type="noConversion"/>
  </si>
  <si>
    <t>L3 -&gt; L13</t>
    <phoneticPr fontId="2" type="noConversion"/>
  </si>
  <si>
    <t>L13-&gt;L13</t>
    <phoneticPr fontId="2" type="noConversion"/>
  </si>
  <si>
    <t>1 호기</t>
  </si>
  <si>
    <t>2 호기</t>
  </si>
  <si>
    <t>L2-&gt;L12</t>
    <phoneticPr fontId="2" type="noConversion"/>
  </si>
  <si>
    <t>L12-&gt;L2</t>
    <phoneticPr fontId="2" type="noConversion"/>
  </si>
  <si>
    <t>L3-&gt;L13</t>
    <phoneticPr fontId="2" type="noConversion"/>
  </si>
  <si>
    <t>L13-&gt;L3</t>
    <phoneticPr fontId="2" type="noConversion"/>
  </si>
  <si>
    <t>ADDRESS
1호기</t>
    <phoneticPr fontId="2" type="noConversion"/>
  </si>
  <si>
    <t>ADDRESS
2호기</t>
    <phoneticPr fontId="2" type="noConversion"/>
  </si>
  <si>
    <t>1호기</t>
    <phoneticPr fontId="1" type="noConversion"/>
  </si>
  <si>
    <t>2호기</t>
    <phoneticPr fontId="1" type="noConversion"/>
  </si>
  <si>
    <t xml:space="preserve">Notching&amp;Dryer PLC(L1) ↔ Vision PC#3(L7)_품질 I/F </t>
    <phoneticPr fontId="2" type="noConversion"/>
  </si>
  <si>
    <t>ND PLC → Vision PC#3 품질</t>
    <phoneticPr fontId="2" type="noConversion"/>
  </si>
  <si>
    <t>Vision PC#3 품질 →  ND PLC</t>
    <phoneticPr fontId="2" type="noConversion"/>
  </si>
  <si>
    <t>[ND2VI] Live (0.5sec)</t>
    <phoneticPr fontId="12" type="noConversion"/>
  </si>
  <si>
    <t>[ND2VI] Ready</t>
    <phoneticPr fontId="1" type="noConversion"/>
  </si>
  <si>
    <t>[ND2VI] Run Signal</t>
    <phoneticPr fontId="2" type="noConversion"/>
  </si>
  <si>
    <t>[ND2VI]</t>
  </si>
  <si>
    <t>[VI2ND] Live CMD(0.5sec)</t>
    <phoneticPr fontId="2" type="noConversion"/>
  </si>
  <si>
    <t>[VI2ND] Ready</t>
    <phoneticPr fontId="2" type="noConversion"/>
  </si>
  <si>
    <t>[VI2ND]</t>
  </si>
  <si>
    <t>[ND2VI] Vision Recipe Change</t>
    <phoneticPr fontId="1" type="noConversion"/>
  </si>
  <si>
    <t xml:space="preserve">[ND2VI] </t>
  </si>
  <si>
    <t>[ND2VI] LOT Start Request</t>
    <phoneticPr fontId="1" type="noConversion"/>
  </si>
  <si>
    <t>[ND2VI] LOT End Request</t>
    <phoneticPr fontId="1" type="noConversion"/>
  </si>
  <si>
    <t>데이터
ADDRESS</t>
    <phoneticPr fontId="2" type="noConversion"/>
  </si>
  <si>
    <t>[VI2ND] Vision Recipe Change Ack</t>
    <phoneticPr fontId="1" type="noConversion"/>
  </si>
  <si>
    <t>[VI2ND] LOT Start Request ACK</t>
    <phoneticPr fontId="1" type="noConversion"/>
  </si>
  <si>
    <t>[VI2ND] LOT End Request ACK</t>
    <phoneticPr fontId="1" type="noConversion"/>
  </si>
  <si>
    <t>[VI2ND] Data Report V2 [OK 수량] (ea)</t>
  </si>
  <si>
    <t>[VI2ND] Data Report V3 [NG 수량] (ea)</t>
  </si>
  <si>
    <t>[VI2ND] Data Report V4 [양품률] (%)</t>
  </si>
  <si>
    <t>[VI2ND] Data Report V5 [불량률] (%)</t>
  </si>
  <si>
    <t>[VI2ND] Data Report V6 [가동률] (%)</t>
  </si>
  <si>
    <t>[ND2VI] Encoder Zero Set</t>
    <phoneticPr fontId="1" type="noConversion"/>
  </si>
  <si>
    <t>[VI2ND] Encoder Zero Set</t>
    <phoneticPr fontId="1" type="noConversion"/>
  </si>
  <si>
    <t>[ND2VI] Tap Zero Set</t>
    <phoneticPr fontId="1" type="noConversion"/>
  </si>
  <si>
    <t>실시간</t>
    <phoneticPr fontId="1" type="noConversion"/>
  </si>
  <si>
    <t>[VI2ND] Data Report V1 [검사수량] (ea)</t>
    <phoneticPr fontId="1" type="noConversion"/>
  </si>
  <si>
    <t>[VI2ND] 연속 알람 발생 수량</t>
    <phoneticPr fontId="1" type="noConversion"/>
  </si>
  <si>
    <t>[VI2ND] 심각 알람 발생 수량</t>
    <phoneticPr fontId="1" type="noConversion"/>
  </si>
  <si>
    <t>[ND2VI] Recipe Name.</t>
    <phoneticPr fontId="1" type="noConversion"/>
  </si>
  <si>
    <t>[ND2VI] Cell ID(Demension1)</t>
    <phoneticPr fontId="1" type="noConversion"/>
  </si>
  <si>
    <t>[VI2ND] Alarm Exist</t>
    <phoneticPr fontId="1" type="noConversion"/>
  </si>
  <si>
    <t>[ND2VI] Alarm Exist Ack</t>
    <phoneticPr fontId="1" type="noConversion"/>
  </si>
  <si>
    <t>[VI2ND] Alarm 구분 버퍼01</t>
    <phoneticPr fontId="1" type="noConversion"/>
  </si>
  <si>
    <t>[VI2ND] Alarm 구분 버퍼02</t>
    <phoneticPr fontId="1" type="noConversion"/>
  </si>
  <si>
    <t>[VI2ND] Alarm 구분 버퍼03</t>
    <phoneticPr fontId="1" type="noConversion"/>
  </si>
  <si>
    <t>[VI2ND] Alarm 구분 버퍼04</t>
    <phoneticPr fontId="1" type="noConversion"/>
  </si>
  <si>
    <t>[VI2ND] Alarm 구분 버퍼05</t>
    <phoneticPr fontId="1" type="noConversion"/>
  </si>
  <si>
    <t>[ND2VI] Spatter Top - 목표값</t>
    <phoneticPr fontId="1" type="noConversion"/>
  </si>
  <si>
    <t>[ND2VI] Spatter Bot - 목표값</t>
    <phoneticPr fontId="1" type="noConversion"/>
  </si>
  <si>
    <t>[ND2VI] Dross Top - 목표값</t>
    <phoneticPr fontId="1" type="noConversion"/>
  </si>
  <si>
    <t>[VI2ND] Dross Top - 목표값</t>
    <phoneticPr fontId="1" type="noConversion"/>
  </si>
  <si>
    <t>[ND2VI] Dross Bot - 목표값</t>
    <phoneticPr fontId="1" type="noConversion"/>
  </si>
  <si>
    <t>[VI2ND] Dross Bot - 목표값</t>
    <phoneticPr fontId="1" type="noConversion"/>
  </si>
  <si>
    <t>[ND2VI] Foil exposure Top-목표값</t>
    <phoneticPr fontId="1" type="noConversion"/>
  </si>
  <si>
    <t>[ND2VI] Foil exposure Bot-목표값</t>
    <phoneticPr fontId="1" type="noConversion"/>
  </si>
  <si>
    <t>[VI2ND] Foil exposure Bot-목표값</t>
    <phoneticPr fontId="1" type="noConversion"/>
  </si>
  <si>
    <t>[VI2ND] Spatter Top - 목표값</t>
    <phoneticPr fontId="1" type="noConversion"/>
  </si>
  <si>
    <t>[VI2ND] Spatter Bot - 목표값</t>
    <phoneticPr fontId="1" type="noConversion"/>
  </si>
  <si>
    <t>[VI2ND] Dross Top - 불량알람 수량</t>
  </si>
  <si>
    <t>[VI2ND] Dross Bot - 불량알람 수량</t>
  </si>
  <si>
    <t>[VI2ND] Foil exposure Top-불량알람 수량</t>
  </si>
  <si>
    <t>[VI2ND] Foil exposure Bot-불량알람 수량</t>
  </si>
  <si>
    <t>[VI2ND] Spatter Top - 불량알람 수량</t>
  </si>
  <si>
    <t>[VI2ND] Spatter Bot - 불량알람 수량</t>
  </si>
  <si>
    <t>[VI2ND] Foil exposure Top-목표값</t>
    <phoneticPr fontId="1" type="noConversion"/>
  </si>
  <si>
    <t>[ND2VI] Speed</t>
    <phoneticPr fontId="1" type="noConversion"/>
  </si>
  <si>
    <t>mm/sec</t>
    <phoneticPr fontId="1" type="noConversion"/>
  </si>
  <si>
    <t>[ND2VI] Ink Marking 사용모드</t>
    <phoneticPr fontId="1" type="noConversion"/>
  </si>
  <si>
    <t>220726_GMLV 추가</t>
    <phoneticPr fontId="1" type="noConversion"/>
  </si>
  <si>
    <t>[VI2ND]</t>
    <phoneticPr fontId="1" type="noConversion"/>
  </si>
  <si>
    <t>[VI2ND] Image Delete Warning</t>
    <phoneticPr fontId="1" type="noConversion"/>
  </si>
  <si>
    <t>[VI2ND] Image Delete Alarm</t>
    <phoneticPr fontId="1" type="noConversion"/>
  </si>
  <si>
    <t>7/28, 70% 용량시 경알람</t>
    <phoneticPr fontId="1" type="noConversion"/>
  </si>
  <si>
    <t>7/28, 90% 용량시 중알람</t>
    <phoneticPr fontId="1" type="noConversion"/>
  </si>
  <si>
    <t>[ND2VI] 연속불량 횟수</t>
    <phoneticPr fontId="1" type="noConversion"/>
  </si>
  <si>
    <t>[ND2VI] 구간불량 탭수</t>
    <phoneticPr fontId="1" type="noConversion"/>
  </si>
  <si>
    <t>[EA] 1 word, 220729</t>
    <phoneticPr fontId="1" type="noConversion"/>
  </si>
  <si>
    <t>[EA] 1 word, 220729</t>
    <phoneticPr fontId="1" type="noConversion"/>
  </si>
  <si>
    <t>[ND2VI] 구간불량 알람 Setting</t>
    <phoneticPr fontId="1" type="noConversion"/>
  </si>
  <si>
    <t>임시 배정</t>
    <phoneticPr fontId="1" type="noConversion"/>
  </si>
  <si>
    <t>[VI2ND] RealTime Top NG Count</t>
    <phoneticPr fontId="1" type="noConversion"/>
  </si>
  <si>
    <t>[VI2ND] LotEnd Time Top NG Count</t>
    <phoneticPr fontId="1" type="noConversion"/>
  </si>
  <si>
    <t>[VI2ND] LotEnd Time Bottom NG Count</t>
    <phoneticPr fontId="1" type="noConversion"/>
  </si>
  <si>
    <t>[VI2ND] RealTime Bottom NG Count</t>
    <phoneticPr fontId="1" type="noConversion"/>
  </si>
  <si>
    <t>Lot End 시점</t>
    <phoneticPr fontId="1" type="noConversion"/>
  </si>
  <si>
    <t>[ND2VI] Recipe NO.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</si>
</sst>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가는가진목체"/>
      <family val="2"/>
      <charset val="129"/>
    </font>
    <font>
      <sz val="8"/>
      <name val="가는가진목체"/>
      <family val="2"/>
      <charset val="129"/>
    </font>
    <font>
      <sz val="8"/>
      <name val="맑은 고딕"/>
      <family val="2"/>
      <charset val="129"/>
      <scheme val="minor"/>
    </font>
    <font>
      <b/>
      <i/>
      <u/>
      <sz val="14"/>
      <color rgb="FFFF0000"/>
      <name val="가는각진제목체"/>
      <family val="1"/>
      <charset val="129"/>
    </font>
    <font>
      <sz val="11"/>
      <color theme="1"/>
      <name val="가는각진제목체"/>
      <family val="1"/>
      <charset val="129"/>
    </font>
    <font>
      <i/>
      <sz val="11"/>
      <color theme="1"/>
      <name val="가는각진제목체"/>
      <family val="1"/>
      <charset val="129"/>
    </font>
    <font>
      <sz val="10"/>
      <color theme="1"/>
      <name val="가는각진제목체"/>
      <family val="1"/>
      <charset val="129"/>
    </font>
    <font>
      <b/>
      <i/>
      <sz val="11"/>
      <color theme="1"/>
      <name val="가는각진제목체"/>
      <family val="1"/>
      <charset val="129"/>
    </font>
    <font>
      <i/>
      <sz val="11"/>
      <color rgb="FFFF0000"/>
      <name val="가는각진제목체"/>
      <family val="1"/>
      <charset val="129"/>
    </font>
    <font>
      <b/>
      <sz val="11"/>
      <color theme="1"/>
      <name val="가는각진제목체"/>
      <family val="1"/>
      <charset val="129"/>
    </font>
    <font>
      <b/>
      <sz val="11"/>
      <color rgb="FFFF0000"/>
      <name val="가는각진제목체"/>
      <family val="1"/>
      <charset val="129"/>
    </font>
    <font>
      <b/>
      <sz val="14"/>
      <color theme="1"/>
      <name val="가는각진제목체"/>
      <family val="1"/>
      <charset val="129"/>
    </font>
    <font>
      <sz val="8"/>
      <name val="돋움"/>
      <family val="3"/>
      <charset val="129"/>
    </font>
    <font>
      <sz val="11"/>
      <name val="가는각진제목체"/>
      <family val="1"/>
      <charset val="129"/>
    </font>
    <font>
      <sz val="14"/>
      <color indexed="81"/>
      <name val="가는각진제목체"/>
      <family val="1"/>
      <charset val="129"/>
    </font>
    <font>
      <sz val="14"/>
      <color indexed="81"/>
      <name val="Tahoma"/>
      <family val="2"/>
    </font>
    <font>
      <strike/>
      <sz val="14"/>
      <color indexed="81"/>
      <name val="가는각진제목체"/>
      <family val="1"/>
      <charset val="129"/>
    </font>
    <font>
      <sz val="11"/>
      <color rgb="FFFF0000"/>
      <name val="가는각진제목체"/>
      <family val="1"/>
      <charset val="129"/>
    </font>
  </fonts>
  <fills count="11">
    <fill>
      <patternFill patternType="none"/>
    </fill>
    <fill>
      <patternFill patternType="gray125"/>
    </fill>
    <fill>
      <patternFill patternType="solid">
        <fgColor theme="9" tint="0.59999389629810485"/>
        <bgColor indexed="64"/>
      </patternFill>
    </fill>
    <fill>
      <gradientFill degree="90">
        <stop position="0">
          <color theme="0"/>
        </stop>
        <stop position="1">
          <color theme="4"/>
        </stop>
      </gradientFill>
    </fill>
    <fill>
      <gradientFill degree="90">
        <stop position="0">
          <color theme="0"/>
        </stop>
        <stop position="1">
          <color theme="5"/>
        </stop>
      </gradientFill>
    </fill>
    <fill>
      <gradientFill degree="45">
        <stop position="0">
          <color theme="0"/>
        </stop>
        <stop position="1">
          <color theme="8"/>
        </stop>
      </gradientFill>
    </fill>
    <fill>
      <gradientFill degree="45">
        <stop position="0">
          <color theme="0"/>
        </stop>
        <stop position="1">
          <color theme="5"/>
        </stop>
      </gradientFill>
    </fill>
    <fill>
      <patternFill patternType="solid">
        <fgColor rgb="FFFFFF00"/>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auto="1"/>
      </top>
      <bottom/>
      <diagonal/>
    </border>
    <border>
      <left style="thin">
        <color auto="1"/>
      </left>
      <right style="thin">
        <color auto="1"/>
      </right>
      <top/>
      <bottom style="thin">
        <color auto="1"/>
      </bottom>
      <diagonal/>
    </border>
    <border>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auto="1"/>
      </top>
      <bottom/>
      <diagonal/>
    </border>
  </borders>
  <cellStyleXfs count="1">
    <xf numFmtId="0" fontId="0" fillId="0" borderId="0">
      <alignment vertical="center"/>
    </xf>
  </cellStyleXfs>
  <cellXfs count="108">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5" fillId="0" borderId="0" xfId="0" applyFont="1" applyAlignment="1">
      <alignment horizontal="center" vertical="center"/>
    </xf>
    <xf numFmtId="0" fontId="5" fillId="7" borderId="4" xfId="0" applyFont="1" applyFill="1" applyBorder="1" applyAlignment="1">
      <alignment horizontal="center" vertical="center"/>
    </xf>
    <xf numFmtId="0" fontId="6" fillId="8" borderId="5" xfId="0" applyFont="1" applyFill="1" applyBorder="1" applyAlignment="1">
      <alignment horizontal="center" vertical="center"/>
    </xf>
    <xf numFmtId="0" fontId="4" fillId="0" borderId="5" xfId="0" applyFont="1" applyBorder="1" applyAlignment="1">
      <alignment vertical="center"/>
    </xf>
    <xf numFmtId="0" fontId="4" fillId="0" borderId="5" xfId="0" applyFont="1" applyBorder="1" applyAlignment="1">
      <alignment horizontal="center" vertical="center"/>
    </xf>
    <xf numFmtId="0" fontId="5" fillId="8" borderId="13" xfId="0" applyFont="1" applyFill="1" applyBorder="1" applyAlignment="1">
      <alignment horizontal="left" vertical="center" indent="1"/>
    </xf>
    <xf numFmtId="0" fontId="5" fillId="0" borderId="5" xfId="0" applyFont="1" applyBorder="1" applyAlignment="1">
      <alignment horizontal="left" vertical="center" indent="1"/>
    </xf>
    <xf numFmtId="0" fontId="5" fillId="8" borderId="6" xfId="0" applyFont="1" applyFill="1" applyBorder="1" applyAlignment="1">
      <alignment horizontal="left" vertical="center" indent="1"/>
    </xf>
    <xf numFmtId="0" fontId="5" fillId="0" borderId="12" xfId="0" applyFont="1" applyBorder="1" applyAlignment="1">
      <alignment horizontal="left" vertical="center" indent="1"/>
    </xf>
    <xf numFmtId="0" fontId="5" fillId="8" borderId="5" xfId="0" applyFont="1" applyFill="1" applyBorder="1" applyAlignment="1">
      <alignment horizontal="center" vertical="center" wrapText="1"/>
    </xf>
    <xf numFmtId="0" fontId="5" fillId="0" borderId="5" xfId="0" applyFont="1" applyBorder="1" applyAlignment="1">
      <alignment horizontal="center" vertical="center"/>
    </xf>
    <xf numFmtId="0" fontId="8" fillId="0" borderId="5" xfId="0" applyFont="1" applyBorder="1" applyAlignment="1">
      <alignment horizontal="left" vertical="center" indent="1"/>
    </xf>
    <xf numFmtId="0" fontId="5" fillId="8" borderId="5" xfId="0" applyFont="1" applyFill="1" applyBorder="1" applyAlignment="1">
      <alignment horizontal="center" vertical="center"/>
    </xf>
    <xf numFmtId="0" fontId="5" fillId="8" borderId="12" xfId="0" applyFont="1" applyFill="1" applyBorder="1" applyAlignment="1">
      <alignment horizontal="left" vertical="center" indent="2"/>
    </xf>
    <xf numFmtId="0" fontId="5" fillId="8" borderId="5" xfId="0" applyFont="1" applyFill="1" applyBorder="1" applyAlignment="1">
      <alignment horizontal="left" vertical="center" indent="2"/>
    </xf>
    <xf numFmtId="0" fontId="9" fillId="0" borderId="0" xfId="0" applyFont="1">
      <alignment vertical="center"/>
    </xf>
    <xf numFmtId="0" fontId="4" fillId="0" borderId="0" xfId="0" applyFont="1" applyAlignment="1">
      <alignment horizontal="center" vertical="center"/>
    </xf>
    <xf numFmtId="0" fontId="4" fillId="0" borderId="0" xfId="0" applyFont="1" applyBorder="1" applyAlignment="1">
      <alignment vertic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4" fillId="0" borderId="6" xfId="0" applyFont="1" applyBorder="1" applyAlignment="1">
      <alignment horizontal="center" vertical="center"/>
    </xf>
    <xf numFmtId="0" fontId="4" fillId="2"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10" fillId="0" borderId="0" xfId="0" applyFont="1">
      <alignment vertical="center"/>
    </xf>
    <xf numFmtId="0" fontId="4" fillId="0" borderId="0" xfId="0" applyFont="1" applyBorder="1" applyAlignment="1">
      <alignment horizontal="center" vertical="center"/>
    </xf>
    <xf numFmtId="0" fontId="4" fillId="0" borderId="0" xfId="0" applyFont="1" applyBorder="1">
      <alignment vertical="center"/>
    </xf>
    <xf numFmtId="0" fontId="9" fillId="0" borderId="0" xfId="0" applyFont="1" applyAlignment="1">
      <alignment horizontal="left" vertical="center"/>
    </xf>
    <xf numFmtId="0" fontId="9" fillId="0" borderId="0" xfId="0" applyFont="1" applyFill="1" applyBorder="1" applyAlignment="1">
      <alignment horizontal="left"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4" fillId="0" borderId="0" xfId="0" applyFont="1" applyFill="1">
      <alignment vertical="center"/>
    </xf>
    <xf numFmtId="0" fontId="4" fillId="9" borderId="2"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8" xfId="0" applyFont="1" applyFill="1" applyBorder="1" applyAlignment="1">
      <alignment horizontal="center" vertical="center"/>
    </xf>
    <xf numFmtId="0" fontId="4" fillId="0" borderId="5" xfId="0" applyFont="1" applyBorder="1">
      <alignment vertical="center"/>
    </xf>
    <xf numFmtId="0" fontId="4" fillId="0" borderId="14" xfId="0" applyFont="1" applyBorder="1" applyAlignment="1">
      <alignment horizontal="center" vertical="center"/>
    </xf>
    <xf numFmtId="0" fontId="4" fillId="2" borderId="14" xfId="0" applyFont="1" applyFill="1" applyBorder="1" applyAlignment="1">
      <alignment horizontal="center" vertical="center"/>
    </xf>
    <xf numFmtId="0" fontId="4" fillId="0" borderId="15" xfId="0" applyFont="1" applyBorder="1" applyAlignment="1">
      <alignment horizontal="center" vertical="center"/>
    </xf>
    <xf numFmtId="0" fontId="11" fillId="0" borderId="0" xfId="0" applyFont="1">
      <alignment vertical="center"/>
    </xf>
    <xf numFmtId="0" fontId="5" fillId="0" borderId="20"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13" fillId="0" borderId="5" xfId="0" applyFont="1" applyBorder="1" applyAlignment="1">
      <alignment vertical="center"/>
    </xf>
    <xf numFmtId="0" fontId="6" fillId="10" borderId="5"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9" fillId="9" borderId="1" xfId="0" applyFont="1" applyFill="1" applyBorder="1" applyAlignment="1">
      <alignment horizontal="left" vertical="center" wrapText="1"/>
    </xf>
    <xf numFmtId="0" fontId="9" fillId="9" borderId="4" xfId="0" applyFont="1" applyFill="1" applyBorder="1" applyAlignment="1">
      <alignment horizontal="left" vertical="center"/>
    </xf>
    <xf numFmtId="0" fontId="9" fillId="9" borderId="7" xfId="0" applyFont="1" applyFill="1" applyBorder="1" applyAlignment="1">
      <alignment horizontal="left" vertical="center"/>
    </xf>
    <xf numFmtId="0" fontId="9" fillId="9" borderId="2" xfId="0" applyFont="1" applyFill="1" applyBorder="1" applyAlignment="1">
      <alignment horizontal="center" vertical="center"/>
    </xf>
    <xf numFmtId="0" fontId="4" fillId="0" borderId="10" xfId="0" applyFont="1" applyBorder="1" applyAlignment="1">
      <alignment horizontal="center" vertical="center"/>
    </xf>
    <xf numFmtId="0" fontId="4" fillId="0" borderId="0" xfId="0" applyFont="1" applyBorder="1" applyAlignment="1">
      <alignment horizontal="center" vertical="center"/>
    </xf>
    <xf numFmtId="0" fontId="9" fillId="2" borderId="1" xfId="0" applyFont="1" applyFill="1" applyBorder="1" applyAlignment="1">
      <alignment horizontal="left" vertical="center" wrapText="1"/>
    </xf>
    <xf numFmtId="0" fontId="9" fillId="2" borderId="4" xfId="0" applyFont="1" applyFill="1" applyBorder="1" applyAlignment="1">
      <alignment horizontal="left" vertical="center"/>
    </xf>
    <xf numFmtId="0" fontId="9" fillId="2" borderId="7" xfId="0" applyFont="1" applyFill="1" applyBorder="1" applyAlignment="1">
      <alignment horizontal="left" vertical="center"/>
    </xf>
    <xf numFmtId="0" fontId="9" fillId="2" borderId="2" xfId="0" applyFont="1" applyFill="1" applyBorder="1" applyAlignment="1">
      <alignment horizontal="center" vertical="center"/>
    </xf>
    <xf numFmtId="0" fontId="9" fillId="2" borderId="19" xfId="0" applyFont="1" applyFill="1" applyBorder="1" applyAlignment="1">
      <alignment horizontal="left" vertical="center"/>
    </xf>
    <xf numFmtId="0" fontId="3" fillId="0" borderId="0" xfId="0" applyFont="1" applyAlignment="1">
      <alignment horizontal="lef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0" fontId="7" fillId="6" borderId="6" xfId="0" applyFont="1" applyFill="1" applyBorder="1" applyAlignment="1">
      <alignment horizontal="center" vertical="center"/>
    </xf>
    <xf numFmtId="0" fontId="4" fillId="0" borderId="17" xfId="0" applyFont="1" applyBorder="1" applyAlignment="1">
      <alignment horizontal="center" vertical="center"/>
    </xf>
    <xf numFmtId="0" fontId="7" fillId="3" borderId="1"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7" fillId="5" borderId="5" xfId="0" applyFont="1" applyFill="1" applyBorder="1" applyAlignment="1">
      <alignment horizontal="center" vertical="center" wrapText="1"/>
    </xf>
    <xf numFmtId="0" fontId="7" fillId="5" borderId="5" xfId="0" applyFont="1" applyFill="1" applyBorder="1" applyAlignment="1">
      <alignment horizontal="center" vertical="center"/>
    </xf>
    <xf numFmtId="0" fontId="7" fillId="5" borderId="6"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5" xfId="0" applyFont="1" applyFill="1" applyBorder="1" applyAlignment="1">
      <alignment horizontal="center" vertical="center" wrapText="1"/>
    </xf>
    <xf numFmtId="0" fontId="7" fillId="6" borderId="5" xfId="0" applyFont="1" applyFill="1" applyBorder="1" applyAlignment="1">
      <alignment horizontal="center" vertical="center"/>
    </xf>
    <xf numFmtId="0" fontId="7" fillId="5" borderId="6" xfId="0" applyFont="1" applyFill="1" applyBorder="1" applyAlignment="1">
      <alignment horizontal="center" vertical="center" wrapText="1"/>
    </xf>
    <xf numFmtId="0" fontId="4" fillId="0" borderId="14" xfId="0" applyFont="1" applyBorder="1" applyAlignment="1">
      <alignment horizontal="left" vertical="center"/>
    </xf>
    <xf numFmtId="0" fontId="4" fillId="0" borderId="16" xfId="0" applyFont="1" applyBorder="1" applyAlignment="1">
      <alignment horizontal="left" vertical="center"/>
    </xf>
    <xf numFmtId="0" fontId="5" fillId="8" borderId="15" xfId="0" applyFont="1" applyFill="1" applyBorder="1" applyAlignment="1">
      <alignment horizontal="center" vertical="center"/>
    </xf>
    <xf numFmtId="0" fontId="5" fillId="8" borderId="18" xfId="0" applyFont="1" applyFill="1" applyBorder="1" applyAlignment="1">
      <alignment horizontal="center" vertical="center"/>
    </xf>
    <xf numFmtId="0" fontId="17" fillId="10" borderId="14" xfId="0" applyFont="1" applyFill="1" applyBorder="1" applyAlignment="1">
      <alignment horizontal="left" vertical="center"/>
    </xf>
    <xf numFmtId="0" fontId="17" fillId="10" borderId="16" xfId="0" applyFont="1" applyFill="1" applyBorder="1" applyAlignment="1">
      <alignment horizontal="left" vertical="center"/>
    </xf>
    <xf numFmtId="0" fontId="17" fillId="10" borderId="14" xfId="0" applyFont="1" applyFill="1" applyBorder="1" applyAlignment="1">
      <alignment horizontal="center" vertical="center"/>
    </xf>
    <xf numFmtId="0" fontId="17" fillId="10" borderId="16" xfId="0" applyFont="1" applyFill="1" applyBorder="1" applyAlignment="1">
      <alignment horizontal="center" vertical="center"/>
    </xf>
    <xf numFmtId="0" fontId="5" fillId="10" borderId="15" xfId="0" applyFont="1" applyFill="1" applyBorder="1" applyAlignment="1">
      <alignment horizontal="center" vertical="center"/>
    </xf>
    <xf numFmtId="0" fontId="5" fillId="10" borderId="18" xfId="0" applyFont="1" applyFill="1" applyBorder="1" applyAlignment="1">
      <alignment horizontal="center" vertical="center"/>
    </xf>
    <xf numFmtId="0" fontId="17" fillId="0" borderId="14" xfId="0" applyFont="1" applyBorder="1" applyAlignment="1">
      <alignment horizontal="left" vertical="center"/>
    </xf>
    <xf numFmtId="0" fontId="17" fillId="0" borderId="16" xfId="0" applyFont="1" applyBorder="1" applyAlignment="1">
      <alignment horizontal="left" vertical="center"/>
    </xf>
    <xf numFmtId="0" fontId="17" fillId="0" borderId="14" xfId="0" applyFont="1" applyBorder="1" applyAlignment="1">
      <alignment horizontal="center" vertical="center"/>
    </xf>
    <xf numFmtId="0" fontId="17" fillId="0" borderId="16" xfId="0" applyFont="1" applyBorder="1" applyAlignment="1">
      <alignment horizontal="center" vertical="center"/>
    </xf>
    <xf numFmtId="0" fontId="5" fillId="0" borderId="14" xfId="0" applyFont="1" applyBorder="1" applyAlignment="1">
      <alignment horizontal="center" vertical="center"/>
    </xf>
    <xf numFmtId="0" fontId="5" fillId="0" borderId="16" xfId="0" applyFont="1" applyBorder="1" applyAlignment="1">
      <alignment horizontal="center" vertical="center"/>
    </xf>
    <xf numFmtId="0" fontId="8" fillId="10" borderId="14" xfId="0" applyFont="1" applyFill="1" applyBorder="1" applyAlignment="1">
      <alignment horizontal="center" vertical="center"/>
    </xf>
    <xf numFmtId="0" fontId="8" fillId="10" borderId="16"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270841</xdr:colOff>
      <xdr:row>2</xdr:row>
      <xdr:rowOff>36858</xdr:rowOff>
    </xdr:from>
    <xdr:to>
      <xdr:col>23</xdr:col>
      <xdr:colOff>85724</xdr:colOff>
      <xdr:row>16</xdr:row>
      <xdr:rowOff>47625</xdr:rowOff>
    </xdr:to>
    <xdr:sp macro="" textlink="">
      <xdr:nvSpPr>
        <xdr:cNvPr id="3" name="직사각형 2">
          <a:extLst>
            <a:ext uri="{FF2B5EF4-FFF2-40B4-BE49-F238E27FC236}">
              <a16:creationId xmlns="" xmlns:a16="http://schemas.microsoft.com/office/drawing/2014/main" id="{8083AD3A-C382-4748-A387-71F465733BE0}"/>
            </a:ext>
          </a:extLst>
        </xdr:cNvPr>
        <xdr:cNvSpPr/>
      </xdr:nvSpPr>
      <xdr:spPr>
        <a:xfrm>
          <a:off x="11129341" y="694083"/>
          <a:ext cx="4615483" cy="2677767"/>
        </a:xfrm>
        <a:prstGeom prst="rect">
          <a:avLst/>
        </a:prstGeom>
        <a:solidFill>
          <a:schemeClr val="accent4">
            <a:lumMod val="20000"/>
            <a:lumOff val="8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altLang="ko-KR" sz="1100">
              <a:solidFill>
                <a:sysClr val="windowText" lastClr="000000"/>
              </a:solidFill>
              <a:latin typeface="가는각진제목체" panose="02030600000101010101" pitchFamily="18" charset="-127"/>
              <a:ea typeface="가는각진제목체" panose="02030600000101010101" pitchFamily="18" charset="-127"/>
            </a:rPr>
            <a:t>※ B/W </a:t>
          </a:r>
          <a:r>
            <a:rPr lang="ko-KR" altLang="en-US" sz="1100">
              <a:solidFill>
                <a:sysClr val="windowText" lastClr="000000"/>
              </a:solidFill>
              <a:latin typeface="가는각진제목체" panose="02030600000101010101" pitchFamily="18" charset="-127"/>
              <a:ea typeface="가는각진제목체" panose="02030600000101010101" pitchFamily="18" charset="-127"/>
            </a:rPr>
            <a:t>영역 참고</a:t>
          </a:r>
          <a:endParaRPr lang="en-US" altLang="ko-KR" sz="1100">
            <a:solidFill>
              <a:sysClr val="windowText" lastClr="000000"/>
            </a:solidFill>
            <a:latin typeface="가는각진제목체" panose="02030600000101010101" pitchFamily="18" charset="-127"/>
            <a:ea typeface="가는각진제목체" panose="02030600000101010101" pitchFamily="18" charset="-127"/>
          </a:endParaRPr>
        </a:p>
        <a:p>
          <a:pPr algn="l"/>
          <a:endParaRPr lang="en-US" altLang="ko-KR" sz="1100">
            <a:solidFill>
              <a:sysClr val="windowText" lastClr="000000"/>
            </a:solidFill>
            <a:latin typeface="가는각진제목체" panose="02030600000101010101" pitchFamily="18" charset="-127"/>
            <a:ea typeface="가는각진제목체" panose="02030600000101010101" pitchFamily="18" charset="-127"/>
          </a:endParaRPr>
        </a:p>
        <a:p>
          <a:pPr algn="l"/>
          <a:r>
            <a:rPr lang="en-US" altLang="ko-KR" sz="1100">
              <a:solidFill>
                <a:sysClr val="windowText" lastClr="000000"/>
              </a:solidFill>
              <a:latin typeface="가는각진제목체" panose="02030600000101010101" pitchFamily="18" charset="-127"/>
              <a:ea typeface="가는각진제목체" panose="02030600000101010101" pitchFamily="18" charset="-127"/>
            </a:rPr>
            <a:t>1. </a:t>
          </a:r>
          <a:r>
            <a:rPr lang="ko-KR" altLang="en-US" sz="1100">
              <a:solidFill>
                <a:sysClr val="windowText" lastClr="000000"/>
              </a:solidFill>
              <a:latin typeface="가는각진제목체" panose="02030600000101010101" pitchFamily="18" charset="-127"/>
              <a:ea typeface="가는각진제목체" panose="02030600000101010101" pitchFamily="18" charset="-127"/>
            </a:rPr>
            <a:t>자동화영역 </a:t>
          </a:r>
          <a:r>
            <a:rPr lang="en-US" altLang="ko-KR" sz="1100">
              <a:solidFill>
                <a:sysClr val="windowText" lastClr="000000"/>
              </a:solidFill>
              <a:latin typeface="가는각진제목체" panose="02030600000101010101" pitchFamily="18" charset="-127"/>
              <a:ea typeface="가는각진제목체" panose="02030600000101010101" pitchFamily="18" charset="-127"/>
            </a:rPr>
            <a:t>: B3000~B5FFF, W3000~W5FFF</a:t>
          </a:r>
        </a:p>
        <a:p>
          <a:pPr algn="l"/>
          <a:r>
            <a:rPr lang="en-US" altLang="ko-KR" sz="1100" baseline="0">
              <a:solidFill>
                <a:sysClr val="windowText" lastClr="000000"/>
              </a:solidFill>
              <a:latin typeface="가는각진제목체" panose="02030600000101010101" pitchFamily="18" charset="-127"/>
              <a:ea typeface="가는각진제목체" panose="02030600000101010101" pitchFamily="18" charset="-127"/>
            </a:rPr>
            <a:t>2. </a:t>
          </a:r>
          <a:r>
            <a:rPr lang="ko-KR" altLang="en-US" sz="1100" baseline="0">
              <a:solidFill>
                <a:sysClr val="windowText" lastClr="000000"/>
              </a:solidFill>
              <a:latin typeface="가는각진제목체" panose="02030600000101010101" pitchFamily="18" charset="-127"/>
              <a:ea typeface="가는각진제목체" panose="02030600000101010101" pitchFamily="18" charset="-127"/>
            </a:rPr>
            <a:t>자동화 </a:t>
          </a:r>
          <a:r>
            <a:rPr lang="en-US" altLang="ko-KR" sz="1100" baseline="0">
              <a:solidFill>
                <a:sysClr val="windowText" lastClr="000000"/>
              </a:solidFill>
              <a:latin typeface="가는각진제목체" panose="02030600000101010101" pitchFamily="18" charset="-127"/>
              <a:ea typeface="가는각진제목체" panose="02030600000101010101" pitchFamily="18" charset="-127"/>
            </a:rPr>
            <a:t>Link Area  : </a:t>
          </a:r>
        </a:p>
        <a:p>
          <a:pPr algn="l"/>
          <a:r>
            <a:rPr lang="en-US" altLang="ko-KR" sz="1100" baseline="0">
              <a:solidFill>
                <a:sysClr val="windowText" lastClr="000000"/>
              </a:solidFill>
              <a:latin typeface="가는각진제목체" panose="02030600000101010101" pitchFamily="18" charset="-127"/>
              <a:ea typeface="가는각진제목체" panose="02030600000101010101" pitchFamily="18" charset="-127"/>
            </a:rPr>
            <a:t> - Electrode Loader B/W 0000~03FF</a:t>
          </a:r>
        </a:p>
        <a:p>
          <a:pPr algn="l"/>
          <a:r>
            <a:rPr lang="en-US" altLang="ko-KR" sz="1100" baseline="0">
              <a:solidFill>
                <a:sysClr val="windowText" lastClr="000000"/>
              </a:solidFill>
              <a:latin typeface="가는각진제목체" panose="02030600000101010101" pitchFamily="18" charset="-127"/>
              <a:ea typeface="가는각진제목체" panose="02030600000101010101" pitchFamily="18" charset="-127"/>
            </a:rPr>
            <a:t> - N&amp;D(A Line) B/W 0400~07FF</a:t>
          </a:r>
        </a:p>
        <a:p>
          <a:pPr algn="l"/>
          <a:r>
            <a:rPr lang="en-US" altLang="ko-KR" sz="1100" baseline="0">
              <a:solidFill>
                <a:sysClr val="windowText" lastClr="000000"/>
              </a:solidFill>
              <a:latin typeface="가는각진제목체" panose="02030600000101010101" pitchFamily="18" charset="-127"/>
              <a:ea typeface="가는각진제목체" panose="02030600000101010101" pitchFamily="18" charset="-127"/>
            </a:rPr>
            <a:t> - Electrode Unloader B/W 0C00~0FFF</a:t>
          </a:r>
        </a:p>
        <a:p>
          <a:pPr algn="l"/>
          <a:endParaRPr lang="en-US" altLang="ko-KR" sz="1100" baseline="0">
            <a:solidFill>
              <a:sysClr val="windowText" lastClr="000000"/>
            </a:solidFill>
            <a:latin typeface="가는각진제목체" panose="02030600000101010101" pitchFamily="18" charset="-127"/>
            <a:ea typeface="가는각진제목체" panose="02030600000101010101" pitchFamily="18" charset="-127"/>
          </a:endParaRPr>
        </a:p>
        <a:p>
          <a:pPr algn="l"/>
          <a:endParaRPr lang="en-US" altLang="ko-KR" sz="1100" baseline="0">
            <a:solidFill>
              <a:sysClr val="windowText" lastClr="000000"/>
            </a:solidFill>
            <a:latin typeface="가는각진제목체" panose="02030600000101010101" pitchFamily="18" charset="-127"/>
            <a:ea typeface="가는각진제목체" panose="02030600000101010101" pitchFamily="18" charset="-127"/>
          </a:endParaRPr>
        </a:p>
        <a:p>
          <a:pPr algn="l"/>
          <a:r>
            <a:rPr lang="en-US" altLang="ko-KR" sz="1100" baseline="0">
              <a:solidFill>
                <a:sysClr val="windowText" lastClr="000000"/>
              </a:solidFill>
              <a:latin typeface="가는각진제목체" panose="02030600000101010101" pitchFamily="18" charset="-127"/>
              <a:ea typeface="가는각진제목체" panose="02030600000101010101" pitchFamily="18" charset="-127"/>
            </a:rPr>
            <a:t>-&gt; </a:t>
          </a:r>
          <a:r>
            <a:rPr lang="ko-KR" altLang="en-US" sz="1100" baseline="0">
              <a:solidFill>
                <a:sysClr val="windowText" lastClr="000000"/>
              </a:solidFill>
              <a:latin typeface="가는각진제목체" panose="02030600000101010101" pitchFamily="18" charset="-127"/>
              <a:ea typeface="가는각진제목체" panose="02030600000101010101" pitchFamily="18" charset="-127"/>
            </a:rPr>
            <a:t>자동화는 </a:t>
          </a:r>
          <a:r>
            <a:rPr lang="en-US" altLang="ko-KR" sz="1100" baseline="0">
              <a:solidFill>
                <a:sysClr val="windowText" lastClr="000000"/>
              </a:solidFill>
              <a:latin typeface="가는각진제목체" panose="02030600000101010101" pitchFamily="18" charset="-127"/>
              <a:ea typeface="가는각진제목체" panose="02030600000101010101" pitchFamily="18" charset="-127"/>
            </a:rPr>
            <a:t>E-net</a:t>
          </a:r>
          <a:r>
            <a:rPr lang="ko-KR" altLang="en-US" sz="1100" baseline="0">
              <a:solidFill>
                <a:sysClr val="windowText" lastClr="000000"/>
              </a:solidFill>
              <a:latin typeface="가는각진제목체" panose="02030600000101010101" pitchFamily="18" charset="-127"/>
              <a:ea typeface="가는각진제목체" panose="02030600000101010101" pitchFamily="18" charset="-127"/>
            </a:rPr>
            <a:t>을 이용하여 중복은 아니지만 자동화 어드레스 회피하여 할당</a:t>
          </a:r>
          <a:r>
            <a:rPr lang="en-US" altLang="ko-KR" sz="1100" baseline="0">
              <a:solidFill>
                <a:sysClr val="windowText" lastClr="000000"/>
              </a:solidFill>
              <a:latin typeface="가는각진제목체" panose="02030600000101010101" pitchFamily="18" charset="-127"/>
              <a:ea typeface="가는각진제목체" panose="02030600000101010101" pitchFamily="18" charset="-127"/>
            </a:rPr>
            <a:t>.</a:t>
          </a:r>
        </a:p>
        <a:p>
          <a:pPr algn="l"/>
          <a:endParaRPr lang="en-US" altLang="ko-KR" sz="1100" baseline="0">
            <a:solidFill>
              <a:sysClr val="windowText" lastClr="000000"/>
            </a:solidFill>
            <a:latin typeface="가는각진제목체" panose="02030600000101010101" pitchFamily="18" charset="-127"/>
            <a:ea typeface="가는각진제목체" panose="02030600000101010101" pitchFamily="18" charset="-127"/>
          </a:endParaRPr>
        </a:p>
      </xdr:txBody>
    </xdr:sp>
    <xdr:clientData/>
  </xdr:twoCellAnchor>
  <xdr:twoCellAnchor>
    <xdr:from>
      <xdr:col>2</xdr:col>
      <xdr:colOff>217833</xdr:colOff>
      <xdr:row>7</xdr:row>
      <xdr:rowOff>33545</xdr:rowOff>
    </xdr:from>
    <xdr:to>
      <xdr:col>4</xdr:col>
      <xdr:colOff>569016</xdr:colOff>
      <xdr:row>10</xdr:row>
      <xdr:rowOff>124652</xdr:rowOff>
    </xdr:to>
    <xdr:sp macro="" textlink="">
      <xdr:nvSpPr>
        <xdr:cNvPr id="11" name="직사각형 10">
          <a:extLst>
            <a:ext uri="{FF2B5EF4-FFF2-40B4-BE49-F238E27FC236}">
              <a16:creationId xmlns="" xmlns:a16="http://schemas.microsoft.com/office/drawing/2014/main" id="{43B5F66F-34E5-4A8B-92F1-AEB8BD661572}"/>
            </a:ext>
          </a:extLst>
        </xdr:cNvPr>
        <xdr:cNvSpPr/>
      </xdr:nvSpPr>
      <xdr:spPr>
        <a:xfrm>
          <a:off x="1475133" y="1367045"/>
          <a:ext cx="1722783" cy="66260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Loader</a:t>
          </a:r>
        </a:p>
        <a:p>
          <a:pPr algn="ctr"/>
          <a:r>
            <a:rPr lang="en-US" altLang="ko-KR" sz="1100">
              <a:latin typeface="가는각진제목체" panose="02030600000101010101" pitchFamily="18" charset="-127"/>
              <a:ea typeface="가는각진제목체" panose="02030600000101010101" pitchFamily="18" charset="-127"/>
            </a:rPr>
            <a:t>PLC</a:t>
          </a:r>
          <a:r>
            <a:rPr lang="en-US" altLang="ko-KR" sz="1100" baseline="0">
              <a:latin typeface="가는각진제목체" panose="02030600000101010101" pitchFamily="18" charset="-127"/>
              <a:ea typeface="가는각진제목체" panose="02030600000101010101" pitchFamily="18" charset="-127"/>
            </a:rPr>
            <a:t> (L12)</a:t>
          </a:r>
        </a:p>
      </xdr:txBody>
    </xdr:sp>
    <xdr:clientData/>
  </xdr:twoCellAnchor>
  <xdr:twoCellAnchor>
    <xdr:from>
      <xdr:col>2</xdr:col>
      <xdr:colOff>223631</xdr:colOff>
      <xdr:row>2</xdr:row>
      <xdr:rowOff>66056</xdr:rowOff>
    </xdr:from>
    <xdr:to>
      <xdr:col>4</xdr:col>
      <xdr:colOff>574814</xdr:colOff>
      <xdr:row>5</xdr:row>
      <xdr:rowOff>157163</xdr:rowOff>
    </xdr:to>
    <xdr:sp macro="" textlink="">
      <xdr:nvSpPr>
        <xdr:cNvPr id="13" name="직사각형 12">
          <a:extLst>
            <a:ext uri="{FF2B5EF4-FFF2-40B4-BE49-F238E27FC236}">
              <a16:creationId xmlns="" xmlns:a16="http://schemas.microsoft.com/office/drawing/2014/main" id="{AA49D0C4-86EA-4BCD-AE65-2672F80EA376}"/>
            </a:ext>
          </a:extLst>
        </xdr:cNvPr>
        <xdr:cNvSpPr/>
      </xdr:nvSpPr>
      <xdr:spPr>
        <a:xfrm>
          <a:off x="1480931" y="447056"/>
          <a:ext cx="1722783" cy="662607"/>
        </a:xfrm>
        <a:prstGeom prst="rect">
          <a:avLst/>
        </a:prstGeom>
        <a:solidFill>
          <a:schemeClr val="accent5">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Laser</a:t>
          </a:r>
        </a:p>
        <a:p>
          <a:pPr algn="ctr"/>
          <a:r>
            <a:rPr lang="en-US" altLang="ko-KR" sz="1100" baseline="0">
              <a:latin typeface="가는각진제목체" panose="02030600000101010101" pitchFamily="18" charset="-127"/>
              <a:ea typeface="가는각진제목체" panose="02030600000101010101" pitchFamily="18" charset="-127"/>
            </a:rPr>
            <a:t>PC (L14)</a:t>
          </a:r>
        </a:p>
      </xdr:txBody>
    </xdr:sp>
    <xdr:clientData/>
  </xdr:twoCellAnchor>
  <xdr:twoCellAnchor>
    <xdr:from>
      <xdr:col>4</xdr:col>
      <xdr:colOff>574814</xdr:colOff>
      <xdr:row>4</xdr:row>
      <xdr:rowOff>16360</xdr:rowOff>
    </xdr:from>
    <xdr:to>
      <xdr:col>14</xdr:col>
      <xdr:colOff>195470</xdr:colOff>
      <xdr:row>4</xdr:row>
      <xdr:rowOff>16360</xdr:rowOff>
    </xdr:to>
    <xdr:cxnSp macro="">
      <xdr:nvCxnSpPr>
        <xdr:cNvPr id="34" name="직선 연결선 33">
          <a:extLst>
            <a:ext uri="{FF2B5EF4-FFF2-40B4-BE49-F238E27FC236}">
              <a16:creationId xmlns="" xmlns:a16="http://schemas.microsoft.com/office/drawing/2014/main" id="{5946FE35-4719-4800-BECE-CB46064FCAE6}"/>
            </a:ext>
          </a:extLst>
        </xdr:cNvPr>
        <xdr:cNvCxnSpPr>
          <a:stCxn id="13" idx="3"/>
          <a:endCxn id="16" idx="3"/>
        </xdr:cNvCxnSpPr>
      </xdr:nvCxnSpPr>
      <xdr:spPr>
        <a:xfrm>
          <a:off x="3203714" y="778360"/>
          <a:ext cx="6478656"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569016</xdr:colOff>
      <xdr:row>8</xdr:row>
      <xdr:rowOff>174349</xdr:rowOff>
    </xdr:from>
    <xdr:to>
      <xdr:col>11</xdr:col>
      <xdr:colOff>90280</xdr:colOff>
      <xdr:row>8</xdr:row>
      <xdr:rowOff>174349</xdr:rowOff>
    </xdr:to>
    <xdr:cxnSp macro="">
      <xdr:nvCxnSpPr>
        <xdr:cNvPr id="36" name="직선 연결선 35">
          <a:extLst>
            <a:ext uri="{FF2B5EF4-FFF2-40B4-BE49-F238E27FC236}">
              <a16:creationId xmlns="" xmlns:a16="http://schemas.microsoft.com/office/drawing/2014/main" id="{B279A25B-BDA8-4051-8B19-6AD688A35541}"/>
            </a:ext>
          </a:extLst>
        </xdr:cNvPr>
        <xdr:cNvCxnSpPr>
          <a:stCxn id="11" idx="3"/>
          <a:endCxn id="12" idx="3"/>
        </xdr:cNvCxnSpPr>
      </xdr:nvCxnSpPr>
      <xdr:spPr>
        <a:xfrm>
          <a:off x="3197916" y="1698349"/>
          <a:ext cx="4321864"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321366</xdr:colOff>
      <xdr:row>7</xdr:row>
      <xdr:rowOff>33545</xdr:rowOff>
    </xdr:from>
    <xdr:to>
      <xdr:col>7</xdr:col>
      <xdr:colOff>672548</xdr:colOff>
      <xdr:row>10</xdr:row>
      <xdr:rowOff>124652</xdr:rowOff>
    </xdr:to>
    <xdr:sp macro="" textlink="">
      <xdr:nvSpPr>
        <xdr:cNvPr id="10" name="직사각형 9">
          <a:extLst>
            <a:ext uri="{FF2B5EF4-FFF2-40B4-BE49-F238E27FC236}">
              <a16:creationId xmlns="" xmlns:a16="http://schemas.microsoft.com/office/drawing/2014/main" id="{CA31C25C-2B01-430E-82A5-1037F45487D3}"/>
            </a:ext>
          </a:extLst>
        </xdr:cNvPr>
        <xdr:cNvSpPr/>
      </xdr:nvSpPr>
      <xdr:spPr>
        <a:xfrm>
          <a:off x="3636066" y="1367045"/>
          <a:ext cx="1722782" cy="66260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Notching</a:t>
          </a:r>
          <a:r>
            <a:rPr lang="en-US" altLang="ko-KR" sz="1100" baseline="0">
              <a:latin typeface="가는각진제목체" panose="02030600000101010101" pitchFamily="18" charset="-127"/>
              <a:ea typeface="가는각진제목체" panose="02030600000101010101" pitchFamily="18" charset="-127"/>
            </a:rPr>
            <a:t> &amp; Dryer</a:t>
          </a:r>
          <a:endParaRPr lang="en-US" altLang="ko-KR" sz="1100">
            <a:latin typeface="가는각진제목체" panose="02030600000101010101" pitchFamily="18" charset="-127"/>
            <a:ea typeface="가는각진제목체" panose="02030600000101010101" pitchFamily="18" charset="-127"/>
          </a:endParaRPr>
        </a:p>
        <a:p>
          <a:pPr algn="ctr"/>
          <a:r>
            <a:rPr lang="en-US" altLang="ko-KR" sz="1100">
              <a:latin typeface="가는각진제목체" panose="02030600000101010101" pitchFamily="18" charset="-127"/>
              <a:ea typeface="가는각진제목체" panose="02030600000101010101" pitchFamily="18" charset="-127"/>
            </a:rPr>
            <a:t>PLC</a:t>
          </a:r>
          <a:r>
            <a:rPr lang="en-US" altLang="ko-KR" sz="1100" baseline="0">
              <a:latin typeface="가는각진제목체" panose="02030600000101010101" pitchFamily="18" charset="-127"/>
              <a:ea typeface="가는각진제목체" panose="02030600000101010101" pitchFamily="18" charset="-127"/>
            </a:rPr>
            <a:t> (L11)</a:t>
          </a:r>
        </a:p>
      </xdr:txBody>
    </xdr:sp>
    <xdr:clientData/>
  </xdr:twoCellAnchor>
  <xdr:twoCellAnchor>
    <xdr:from>
      <xdr:col>8</xdr:col>
      <xdr:colOff>424899</xdr:colOff>
      <xdr:row>7</xdr:row>
      <xdr:rowOff>33545</xdr:rowOff>
    </xdr:from>
    <xdr:to>
      <xdr:col>11</xdr:col>
      <xdr:colOff>90280</xdr:colOff>
      <xdr:row>10</xdr:row>
      <xdr:rowOff>124652</xdr:rowOff>
    </xdr:to>
    <xdr:sp macro="" textlink="">
      <xdr:nvSpPr>
        <xdr:cNvPr id="12" name="직사각형 11">
          <a:extLst>
            <a:ext uri="{FF2B5EF4-FFF2-40B4-BE49-F238E27FC236}">
              <a16:creationId xmlns="" xmlns:a16="http://schemas.microsoft.com/office/drawing/2014/main" id="{C311C830-6F8E-401F-9B33-790CE1B16313}"/>
            </a:ext>
          </a:extLst>
        </xdr:cNvPr>
        <xdr:cNvSpPr/>
      </xdr:nvSpPr>
      <xdr:spPr>
        <a:xfrm>
          <a:off x="5796999" y="1367045"/>
          <a:ext cx="1722781" cy="66260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UnLoader</a:t>
          </a:r>
        </a:p>
        <a:p>
          <a:pPr algn="ctr"/>
          <a:r>
            <a:rPr lang="en-US" altLang="ko-KR" sz="1100">
              <a:latin typeface="가는각진제목체" panose="02030600000101010101" pitchFamily="18" charset="-127"/>
              <a:ea typeface="가는각진제목체" panose="02030600000101010101" pitchFamily="18" charset="-127"/>
            </a:rPr>
            <a:t>PLC</a:t>
          </a:r>
          <a:r>
            <a:rPr lang="en-US" altLang="ko-KR" sz="1100" baseline="0">
              <a:latin typeface="가는각진제목체" panose="02030600000101010101" pitchFamily="18" charset="-127"/>
              <a:ea typeface="가는각진제목체" panose="02030600000101010101" pitchFamily="18" charset="-127"/>
            </a:rPr>
            <a:t> (L13)</a:t>
          </a:r>
        </a:p>
      </xdr:txBody>
    </xdr:sp>
    <xdr:clientData/>
  </xdr:twoCellAnchor>
  <xdr:twoCellAnchor>
    <xdr:from>
      <xdr:col>2</xdr:col>
      <xdr:colOff>255933</xdr:colOff>
      <xdr:row>16</xdr:row>
      <xdr:rowOff>164824</xdr:rowOff>
    </xdr:from>
    <xdr:to>
      <xdr:col>11</xdr:col>
      <xdr:colOff>128380</xdr:colOff>
      <xdr:row>16</xdr:row>
      <xdr:rowOff>164824</xdr:rowOff>
    </xdr:to>
    <xdr:cxnSp macro="">
      <xdr:nvCxnSpPr>
        <xdr:cNvPr id="37" name="직선 연결선 36">
          <a:extLst>
            <a:ext uri="{FF2B5EF4-FFF2-40B4-BE49-F238E27FC236}">
              <a16:creationId xmlns="" xmlns:a16="http://schemas.microsoft.com/office/drawing/2014/main" id="{A90EB065-6FBF-437E-A319-EE98B9146084}"/>
            </a:ext>
          </a:extLst>
        </xdr:cNvPr>
        <xdr:cNvCxnSpPr>
          <a:stCxn id="4" idx="1"/>
          <a:endCxn id="5" idx="3"/>
        </xdr:cNvCxnSpPr>
      </xdr:nvCxnSpPr>
      <xdr:spPr>
        <a:xfrm>
          <a:off x="1513233" y="3212824"/>
          <a:ext cx="6044647"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325232</xdr:colOff>
      <xdr:row>2</xdr:row>
      <xdr:rowOff>66056</xdr:rowOff>
    </xdr:from>
    <xdr:to>
      <xdr:col>7</xdr:col>
      <xdr:colOff>676414</xdr:colOff>
      <xdr:row>5</xdr:row>
      <xdr:rowOff>157163</xdr:rowOff>
    </xdr:to>
    <xdr:sp macro="" textlink="">
      <xdr:nvSpPr>
        <xdr:cNvPr id="14" name="직사각형 13">
          <a:extLst>
            <a:ext uri="{FF2B5EF4-FFF2-40B4-BE49-F238E27FC236}">
              <a16:creationId xmlns="" xmlns:a16="http://schemas.microsoft.com/office/drawing/2014/main" id="{D7BC74AD-C07D-443B-8717-0DFE841A74F6}"/>
            </a:ext>
          </a:extLst>
        </xdr:cNvPr>
        <xdr:cNvSpPr/>
      </xdr:nvSpPr>
      <xdr:spPr>
        <a:xfrm>
          <a:off x="3639932" y="447056"/>
          <a:ext cx="1722782" cy="662607"/>
        </a:xfrm>
        <a:prstGeom prst="rect">
          <a:avLst/>
        </a:prstGeom>
        <a:solidFill>
          <a:schemeClr val="accent5">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Vision(Align)</a:t>
          </a:r>
        </a:p>
        <a:p>
          <a:pPr algn="ctr"/>
          <a:r>
            <a:rPr lang="en-US" altLang="ko-KR" sz="1100" baseline="0">
              <a:latin typeface="가는각진제목체" panose="02030600000101010101" pitchFamily="18" charset="-127"/>
              <a:ea typeface="가는각진제목체" panose="02030600000101010101" pitchFamily="18" charset="-127"/>
            </a:rPr>
            <a:t>PC (L15)</a:t>
          </a:r>
        </a:p>
      </xdr:txBody>
    </xdr:sp>
    <xdr:clientData/>
  </xdr:twoCellAnchor>
  <xdr:twoCellAnchor>
    <xdr:from>
      <xdr:col>8</xdr:col>
      <xdr:colOff>426832</xdr:colOff>
      <xdr:row>2</xdr:row>
      <xdr:rowOff>66056</xdr:rowOff>
    </xdr:from>
    <xdr:to>
      <xdr:col>11</xdr:col>
      <xdr:colOff>92213</xdr:colOff>
      <xdr:row>5</xdr:row>
      <xdr:rowOff>157163</xdr:rowOff>
    </xdr:to>
    <xdr:sp macro="" textlink="">
      <xdr:nvSpPr>
        <xdr:cNvPr id="15" name="직사각형 14">
          <a:extLst>
            <a:ext uri="{FF2B5EF4-FFF2-40B4-BE49-F238E27FC236}">
              <a16:creationId xmlns="" xmlns:a16="http://schemas.microsoft.com/office/drawing/2014/main" id="{6F648420-4FBB-4DF8-BC18-4EDC2D53F5B9}"/>
            </a:ext>
          </a:extLst>
        </xdr:cNvPr>
        <xdr:cNvSpPr/>
      </xdr:nvSpPr>
      <xdr:spPr>
        <a:xfrm>
          <a:off x="5798932" y="447056"/>
          <a:ext cx="1722781" cy="662607"/>
        </a:xfrm>
        <a:prstGeom prst="rect">
          <a:avLst/>
        </a:prstGeom>
        <a:solidFill>
          <a:schemeClr val="accent5">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Vision(</a:t>
          </a:r>
          <a:r>
            <a:rPr lang="ko-KR" altLang="en-US" sz="1100">
              <a:latin typeface="가는각진제목체" panose="02030600000101010101" pitchFamily="18" charset="-127"/>
              <a:ea typeface="가는각진제목체" panose="02030600000101010101" pitchFamily="18" charset="-127"/>
            </a:rPr>
            <a:t>치수</a:t>
          </a:r>
          <a:r>
            <a:rPr lang="en-US" altLang="ko-KR" sz="1100">
              <a:latin typeface="가는각진제목체" panose="02030600000101010101" pitchFamily="18" charset="-127"/>
              <a:ea typeface="가는각진제목체" panose="02030600000101010101" pitchFamily="18" charset="-127"/>
            </a:rPr>
            <a:t>)</a:t>
          </a:r>
        </a:p>
        <a:p>
          <a:pPr algn="ctr"/>
          <a:r>
            <a:rPr lang="en-US" altLang="ko-KR" sz="1100" baseline="0">
              <a:latin typeface="가는각진제목체" panose="02030600000101010101" pitchFamily="18" charset="-127"/>
              <a:ea typeface="가는각진제목체" panose="02030600000101010101" pitchFamily="18" charset="-127"/>
            </a:rPr>
            <a:t>PC (L16)</a:t>
          </a:r>
        </a:p>
      </xdr:txBody>
    </xdr:sp>
    <xdr:clientData/>
  </xdr:twoCellAnchor>
  <xdr:twoCellAnchor>
    <xdr:from>
      <xdr:col>11</xdr:col>
      <xdr:colOff>528431</xdr:colOff>
      <xdr:row>2</xdr:row>
      <xdr:rowOff>66056</xdr:rowOff>
    </xdr:from>
    <xdr:to>
      <xdr:col>14</xdr:col>
      <xdr:colOff>195470</xdr:colOff>
      <xdr:row>5</xdr:row>
      <xdr:rowOff>157163</xdr:rowOff>
    </xdr:to>
    <xdr:sp macro="" textlink="">
      <xdr:nvSpPr>
        <xdr:cNvPr id="16" name="직사각형 15">
          <a:extLst>
            <a:ext uri="{FF2B5EF4-FFF2-40B4-BE49-F238E27FC236}">
              <a16:creationId xmlns="" xmlns:a16="http://schemas.microsoft.com/office/drawing/2014/main" id="{AF2AA90D-AD1C-4F44-AE6D-BA18F9B663E6}"/>
            </a:ext>
          </a:extLst>
        </xdr:cNvPr>
        <xdr:cNvSpPr/>
      </xdr:nvSpPr>
      <xdr:spPr>
        <a:xfrm>
          <a:off x="7957931" y="447056"/>
          <a:ext cx="1724439" cy="662607"/>
        </a:xfrm>
        <a:prstGeom prst="rect">
          <a:avLst/>
        </a:prstGeom>
        <a:solidFill>
          <a:schemeClr val="accent5">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Vision(</a:t>
          </a:r>
          <a:r>
            <a:rPr lang="ko-KR" altLang="en-US" sz="1100">
              <a:latin typeface="가는각진제목체" panose="02030600000101010101" pitchFamily="18" charset="-127"/>
              <a:ea typeface="가는각진제목체" panose="02030600000101010101" pitchFamily="18" charset="-127"/>
            </a:rPr>
            <a:t>품질</a:t>
          </a:r>
          <a:r>
            <a:rPr lang="en-US" altLang="ko-KR" sz="1100">
              <a:latin typeface="가는각진제목체" panose="02030600000101010101" pitchFamily="18" charset="-127"/>
              <a:ea typeface="가는각진제목체" panose="02030600000101010101" pitchFamily="18" charset="-127"/>
            </a:rPr>
            <a:t>)</a:t>
          </a:r>
        </a:p>
        <a:p>
          <a:pPr algn="ctr"/>
          <a:r>
            <a:rPr lang="en-US" altLang="ko-KR" sz="1100" baseline="0">
              <a:latin typeface="가는각진제목체" panose="02030600000101010101" pitchFamily="18" charset="-127"/>
              <a:ea typeface="가는각진제목체" panose="02030600000101010101" pitchFamily="18" charset="-127"/>
            </a:rPr>
            <a:t>PC (L17)</a:t>
          </a:r>
        </a:p>
      </xdr:txBody>
    </xdr:sp>
    <xdr:clientData/>
  </xdr:twoCellAnchor>
  <xdr:twoCellAnchor>
    <xdr:from>
      <xdr:col>5</xdr:col>
      <xdr:colOff>359467</xdr:colOff>
      <xdr:row>15</xdr:row>
      <xdr:rowOff>24020</xdr:rowOff>
    </xdr:from>
    <xdr:to>
      <xdr:col>8</xdr:col>
      <xdr:colOff>24849</xdr:colOff>
      <xdr:row>18</xdr:row>
      <xdr:rowOff>115127</xdr:rowOff>
    </xdr:to>
    <xdr:sp macro="" textlink="">
      <xdr:nvSpPr>
        <xdr:cNvPr id="2" name="직사각형 1">
          <a:extLst>
            <a:ext uri="{FF2B5EF4-FFF2-40B4-BE49-F238E27FC236}">
              <a16:creationId xmlns="" xmlns:a16="http://schemas.microsoft.com/office/drawing/2014/main" id="{3F34D4C0-104E-4BCE-8900-65A1DFED92ED}"/>
            </a:ext>
          </a:extLst>
        </xdr:cNvPr>
        <xdr:cNvSpPr/>
      </xdr:nvSpPr>
      <xdr:spPr>
        <a:xfrm>
          <a:off x="3674167" y="2881520"/>
          <a:ext cx="1722782" cy="66260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Notching</a:t>
          </a:r>
          <a:r>
            <a:rPr lang="en-US" altLang="ko-KR" sz="1100" baseline="0">
              <a:latin typeface="가는각진제목체" panose="02030600000101010101" pitchFamily="18" charset="-127"/>
              <a:ea typeface="가는각진제목체" panose="02030600000101010101" pitchFamily="18" charset="-127"/>
            </a:rPr>
            <a:t> &amp; Dryer</a:t>
          </a:r>
          <a:endParaRPr lang="en-US" altLang="ko-KR" sz="1100">
            <a:latin typeface="가는각진제목체" panose="02030600000101010101" pitchFamily="18" charset="-127"/>
            <a:ea typeface="가는각진제목체" panose="02030600000101010101" pitchFamily="18" charset="-127"/>
          </a:endParaRPr>
        </a:p>
        <a:p>
          <a:pPr algn="ctr"/>
          <a:r>
            <a:rPr lang="en-US" altLang="ko-KR" sz="1100">
              <a:latin typeface="가는각진제목체" panose="02030600000101010101" pitchFamily="18" charset="-127"/>
              <a:ea typeface="가는각진제목체" panose="02030600000101010101" pitchFamily="18" charset="-127"/>
            </a:rPr>
            <a:t>PLC</a:t>
          </a:r>
          <a:r>
            <a:rPr lang="en-US" altLang="ko-KR" sz="1100" baseline="0">
              <a:latin typeface="가는각진제목체" panose="02030600000101010101" pitchFamily="18" charset="-127"/>
              <a:ea typeface="가는각진제목체" panose="02030600000101010101" pitchFamily="18" charset="-127"/>
            </a:rPr>
            <a:t> (L1)</a:t>
          </a:r>
        </a:p>
        <a:p>
          <a:pPr algn="ctr"/>
          <a:r>
            <a:rPr lang="en-US" altLang="ko-KR" sz="1100" b="0" baseline="0">
              <a:solidFill>
                <a:srgbClr val="FF0000"/>
              </a:solidFill>
              <a:latin typeface="가는각진제목체" panose="02030600000101010101" pitchFamily="18" charset="-127"/>
              <a:ea typeface="가는각진제목체" panose="02030600000101010101" pitchFamily="18" charset="-127"/>
            </a:rPr>
            <a:t>※ Control Station</a:t>
          </a:r>
        </a:p>
      </xdr:txBody>
    </xdr:sp>
    <xdr:clientData/>
  </xdr:twoCellAnchor>
  <xdr:twoCellAnchor>
    <xdr:from>
      <xdr:col>2</xdr:col>
      <xdr:colOff>255933</xdr:colOff>
      <xdr:row>15</xdr:row>
      <xdr:rowOff>24020</xdr:rowOff>
    </xdr:from>
    <xdr:to>
      <xdr:col>4</xdr:col>
      <xdr:colOff>607116</xdr:colOff>
      <xdr:row>18</xdr:row>
      <xdr:rowOff>115127</xdr:rowOff>
    </xdr:to>
    <xdr:sp macro="" textlink="">
      <xdr:nvSpPr>
        <xdr:cNvPr id="4" name="직사각형 3">
          <a:extLst>
            <a:ext uri="{FF2B5EF4-FFF2-40B4-BE49-F238E27FC236}">
              <a16:creationId xmlns="" xmlns:a16="http://schemas.microsoft.com/office/drawing/2014/main" id="{5114091E-33BB-4F9F-A93A-57F36543D0E1}"/>
            </a:ext>
          </a:extLst>
        </xdr:cNvPr>
        <xdr:cNvSpPr/>
      </xdr:nvSpPr>
      <xdr:spPr>
        <a:xfrm>
          <a:off x="1513233" y="2881520"/>
          <a:ext cx="1722783" cy="66260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Loader</a:t>
          </a:r>
        </a:p>
        <a:p>
          <a:pPr algn="ctr"/>
          <a:r>
            <a:rPr lang="en-US" altLang="ko-KR" sz="1100">
              <a:latin typeface="가는각진제목체" panose="02030600000101010101" pitchFamily="18" charset="-127"/>
              <a:ea typeface="가는각진제목체" panose="02030600000101010101" pitchFamily="18" charset="-127"/>
            </a:rPr>
            <a:t>PLC</a:t>
          </a:r>
          <a:r>
            <a:rPr lang="en-US" altLang="ko-KR" sz="1100" baseline="0">
              <a:latin typeface="가는각진제목체" panose="02030600000101010101" pitchFamily="18" charset="-127"/>
              <a:ea typeface="가는각진제목체" panose="02030600000101010101" pitchFamily="18" charset="-127"/>
            </a:rPr>
            <a:t> (L2)</a:t>
          </a:r>
        </a:p>
      </xdr:txBody>
    </xdr:sp>
    <xdr:clientData/>
  </xdr:twoCellAnchor>
  <xdr:twoCellAnchor>
    <xdr:from>
      <xdr:col>8</xdr:col>
      <xdr:colOff>462999</xdr:colOff>
      <xdr:row>15</xdr:row>
      <xdr:rowOff>24020</xdr:rowOff>
    </xdr:from>
    <xdr:to>
      <xdr:col>11</xdr:col>
      <xdr:colOff>128380</xdr:colOff>
      <xdr:row>18</xdr:row>
      <xdr:rowOff>115127</xdr:rowOff>
    </xdr:to>
    <xdr:sp macro="" textlink="">
      <xdr:nvSpPr>
        <xdr:cNvPr id="5" name="직사각형 4">
          <a:extLst>
            <a:ext uri="{FF2B5EF4-FFF2-40B4-BE49-F238E27FC236}">
              <a16:creationId xmlns="" xmlns:a16="http://schemas.microsoft.com/office/drawing/2014/main" id="{4623B081-CB08-4C75-9D62-9AB0570E1BD0}"/>
            </a:ext>
          </a:extLst>
        </xdr:cNvPr>
        <xdr:cNvSpPr/>
      </xdr:nvSpPr>
      <xdr:spPr>
        <a:xfrm>
          <a:off x="5835099" y="2881520"/>
          <a:ext cx="1722781" cy="66260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UnLoader</a:t>
          </a:r>
        </a:p>
        <a:p>
          <a:pPr algn="ctr"/>
          <a:r>
            <a:rPr lang="en-US" altLang="ko-KR" sz="1100">
              <a:latin typeface="가는각진제목체" panose="02030600000101010101" pitchFamily="18" charset="-127"/>
              <a:ea typeface="가는각진제목체" panose="02030600000101010101" pitchFamily="18" charset="-127"/>
            </a:rPr>
            <a:t>PLC</a:t>
          </a:r>
          <a:r>
            <a:rPr lang="en-US" altLang="ko-KR" sz="1100" baseline="0">
              <a:latin typeface="가는각진제목체" panose="02030600000101010101" pitchFamily="18" charset="-127"/>
              <a:ea typeface="가는각진제목체" panose="02030600000101010101" pitchFamily="18" charset="-127"/>
            </a:rPr>
            <a:t> (L3)</a:t>
          </a:r>
        </a:p>
      </xdr:txBody>
    </xdr:sp>
    <xdr:clientData/>
  </xdr:twoCellAnchor>
  <xdr:twoCellAnchor>
    <xdr:from>
      <xdr:col>2</xdr:col>
      <xdr:colOff>261731</xdr:colOff>
      <xdr:row>21</xdr:row>
      <xdr:rowOff>178285</xdr:rowOff>
    </xdr:from>
    <xdr:to>
      <xdr:col>14</xdr:col>
      <xdr:colOff>233570</xdr:colOff>
      <xdr:row>21</xdr:row>
      <xdr:rowOff>178285</xdr:rowOff>
    </xdr:to>
    <xdr:cxnSp macro="">
      <xdr:nvCxnSpPr>
        <xdr:cNvPr id="40" name="직선 연결선 39">
          <a:extLst>
            <a:ext uri="{FF2B5EF4-FFF2-40B4-BE49-F238E27FC236}">
              <a16:creationId xmlns="" xmlns:a16="http://schemas.microsoft.com/office/drawing/2014/main" id="{250B1615-8B60-4916-9229-2EE5DC15660D}"/>
            </a:ext>
          </a:extLst>
        </xdr:cNvPr>
        <xdr:cNvCxnSpPr>
          <a:stCxn id="6" idx="1"/>
          <a:endCxn id="9" idx="3"/>
        </xdr:cNvCxnSpPr>
      </xdr:nvCxnSpPr>
      <xdr:spPr>
        <a:xfrm>
          <a:off x="1519031" y="4178785"/>
          <a:ext cx="8201439"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261731</xdr:colOff>
      <xdr:row>20</xdr:row>
      <xdr:rowOff>37481</xdr:rowOff>
    </xdr:from>
    <xdr:to>
      <xdr:col>4</xdr:col>
      <xdr:colOff>612914</xdr:colOff>
      <xdr:row>23</xdr:row>
      <xdr:rowOff>128588</xdr:rowOff>
    </xdr:to>
    <xdr:sp macro="" textlink="">
      <xdr:nvSpPr>
        <xdr:cNvPr id="6" name="직사각형 5">
          <a:extLst>
            <a:ext uri="{FF2B5EF4-FFF2-40B4-BE49-F238E27FC236}">
              <a16:creationId xmlns="" xmlns:a16="http://schemas.microsoft.com/office/drawing/2014/main" id="{E669D69F-A504-45FD-99DE-04A7B158B8AF}"/>
            </a:ext>
          </a:extLst>
        </xdr:cNvPr>
        <xdr:cNvSpPr/>
      </xdr:nvSpPr>
      <xdr:spPr>
        <a:xfrm>
          <a:off x="1519031" y="3847481"/>
          <a:ext cx="1722783" cy="662607"/>
        </a:xfrm>
        <a:prstGeom prst="rect">
          <a:avLst/>
        </a:prstGeom>
        <a:solidFill>
          <a:schemeClr val="accent5">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Laser</a:t>
          </a:r>
        </a:p>
        <a:p>
          <a:pPr algn="ctr"/>
          <a:r>
            <a:rPr lang="en-US" altLang="ko-KR" sz="1100" baseline="0">
              <a:latin typeface="가는각진제목체" panose="02030600000101010101" pitchFamily="18" charset="-127"/>
              <a:ea typeface="가는각진제목체" panose="02030600000101010101" pitchFamily="18" charset="-127"/>
            </a:rPr>
            <a:t>PC (L4)</a:t>
          </a:r>
        </a:p>
      </xdr:txBody>
    </xdr:sp>
    <xdr:clientData/>
  </xdr:twoCellAnchor>
  <xdr:twoCellAnchor>
    <xdr:from>
      <xdr:col>5</xdr:col>
      <xdr:colOff>363332</xdr:colOff>
      <xdr:row>20</xdr:row>
      <xdr:rowOff>37481</xdr:rowOff>
    </xdr:from>
    <xdr:to>
      <xdr:col>8</xdr:col>
      <xdr:colOff>28714</xdr:colOff>
      <xdr:row>23</xdr:row>
      <xdr:rowOff>128588</xdr:rowOff>
    </xdr:to>
    <xdr:sp macro="" textlink="">
      <xdr:nvSpPr>
        <xdr:cNvPr id="7" name="직사각형 6">
          <a:extLst>
            <a:ext uri="{FF2B5EF4-FFF2-40B4-BE49-F238E27FC236}">
              <a16:creationId xmlns="" xmlns:a16="http://schemas.microsoft.com/office/drawing/2014/main" id="{A99B1CDE-22AE-4935-A433-8F7873CFFC47}"/>
            </a:ext>
          </a:extLst>
        </xdr:cNvPr>
        <xdr:cNvSpPr/>
      </xdr:nvSpPr>
      <xdr:spPr>
        <a:xfrm>
          <a:off x="3678032" y="3847481"/>
          <a:ext cx="1722782" cy="662607"/>
        </a:xfrm>
        <a:prstGeom prst="rect">
          <a:avLst/>
        </a:prstGeom>
        <a:solidFill>
          <a:schemeClr val="accent5">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Vision(Align)</a:t>
          </a:r>
        </a:p>
        <a:p>
          <a:pPr algn="ctr"/>
          <a:r>
            <a:rPr lang="en-US" altLang="ko-KR" sz="1100" baseline="0">
              <a:latin typeface="가는각진제목체" panose="02030600000101010101" pitchFamily="18" charset="-127"/>
              <a:ea typeface="가는각진제목체" panose="02030600000101010101" pitchFamily="18" charset="-127"/>
            </a:rPr>
            <a:t>PC (L5)</a:t>
          </a:r>
        </a:p>
      </xdr:txBody>
    </xdr:sp>
    <xdr:clientData/>
  </xdr:twoCellAnchor>
  <xdr:twoCellAnchor>
    <xdr:from>
      <xdr:col>8</xdr:col>
      <xdr:colOff>464932</xdr:colOff>
      <xdr:row>20</xdr:row>
      <xdr:rowOff>37481</xdr:rowOff>
    </xdr:from>
    <xdr:to>
      <xdr:col>11</xdr:col>
      <xdr:colOff>130313</xdr:colOff>
      <xdr:row>23</xdr:row>
      <xdr:rowOff>128588</xdr:rowOff>
    </xdr:to>
    <xdr:sp macro="" textlink="">
      <xdr:nvSpPr>
        <xdr:cNvPr id="8" name="직사각형 7">
          <a:extLst>
            <a:ext uri="{FF2B5EF4-FFF2-40B4-BE49-F238E27FC236}">
              <a16:creationId xmlns="" xmlns:a16="http://schemas.microsoft.com/office/drawing/2014/main" id="{73C6D443-0A10-4756-BBF7-2F0E94C44FA5}"/>
            </a:ext>
          </a:extLst>
        </xdr:cNvPr>
        <xdr:cNvSpPr/>
      </xdr:nvSpPr>
      <xdr:spPr>
        <a:xfrm>
          <a:off x="5837032" y="3847481"/>
          <a:ext cx="1722781" cy="662607"/>
        </a:xfrm>
        <a:prstGeom prst="rect">
          <a:avLst/>
        </a:prstGeom>
        <a:solidFill>
          <a:schemeClr val="accent5">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Vision(</a:t>
          </a:r>
          <a:r>
            <a:rPr lang="ko-KR" altLang="en-US" sz="1100">
              <a:latin typeface="가는각진제목체" panose="02030600000101010101" pitchFamily="18" charset="-127"/>
              <a:ea typeface="가는각진제목체" panose="02030600000101010101" pitchFamily="18" charset="-127"/>
            </a:rPr>
            <a:t>치수</a:t>
          </a:r>
          <a:r>
            <a:rPr lang="en-US" altLang="ko-KR" sz="1100">
              <a:latin typeface="가는각진제목체" panose="02030600000101010101" pitchFamily="18" charset="-127"/>
              <a:ea typeface="가는각진제목체" panose="02030600000101010101" pitchFamily="18" charset="-127"/>
            </a:rPr>
            <a:t>)</a:t>
          </a:r>
        </a:p>
        <a:p>
          <a:pPr algn="ctr"/>
          <a:r>
            <a:rPr lang="en-US" altLang="ko-KR" sz="1100" baseline="0">
              <a:latin typeface="가는각진제목체" panose="02030600000101010101" pitchFamily="18" charset="-127"/>
              <a:ea typeface="가는각진제목체" panose="02030600000101010101" pitchFamily="18" charset="-127"/>
            </a:rPr>
            <a:t>PC (L6)</a:t>
          </a:r>
        </a:p>
      </xdr:txBody>
    </xdr:sp>
    <xdr:clientData/>
  </xdr:twoCellAnchor>
  <xdr:twoCellAnchor>
    <xdr:from>
      <xdr:col>11</xdr:col>
      <xdr:colOff>566531</xdr:colOff>
      <xdr:row>20</xdr:row>
      <xdr:rowOff>37481</xdr:rowOff>
    </xdr:from>
    <xdr:to>
      <xdr:col>14</xdr:col>
      <xdr:colOff>233570</xdr:colOff>
      <xdr:row>23</xdr:row>
      <xdr:rowOff>128588</xdr:rowOff>
    </xdr:to>
    <xdr:sp macro="" textlink="">
      <xdr:nvSpPr>
        <xdr:cNvPr id="9" name="직사각형 8">
          <a:extLst>
            <a:ext uri="{FF2B5EF4-FFF2-40B4-BE49-F238E27FC236}">
              <a16:creationId xmlns="" xmlns:a16="http://schemas.microsoft.com/office/drawing/2014/main" id="{409D3FFB-B689-424D-AB8A-66FCA7A87202}"/>
            </a:ext>
          </a:extLst>
        </xdr:cNvPr>
        <xdr:cNvSpPr/>
      </xdr:nvSpPr>
      <xdr:spPr>
        <a:xfrm>
          <a:off x="7996031" y="3847481"/>
          <a:ext cx="1724439" cy="662607"/>
        </a:xfrm>
        <a:prstGeom prst="rect">
          <a:avLst/>
        </a:prstGeom>
        <a:solidFill>
          <a:schemeClr val="accent5">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ko-KR" sz="1100">
              <a:latin typeface="가는각진제목체" panose="02030600000101010101" pitchFamily="18" charset="-127"/>
              <a:ea typeface="가는각진제목체" panose="02030600000101010101" pitchFamily="18" charset="-127"/>
            </a:rPr>
            <a:t>Vision(</a:t>
          </a:r>
          <a:r>
            <a:rPr lang="ko-KR" altLang="en-US" sz="1100">
              <a:latin typeface="가는각진제목체" panose="02030600000101010101" pitchFamily="18" charset="-127"/>
              <a:ea typeface="가는각진제목체" panose="02030600000101010101" pitchFamily="18" charset="-127"/>
            </a:rPr>
            <a:t>품질</a:t>
          </a:r>
          <a:r>
            <a:rPr lang="en-US" altLang="ko-KR" sz="1100">
              <a:latin typeface="가는각진제목체" panose="02030600000101010101" pitchFamily="18" charset="-127"/>
              <a:ea typeface="가는각진제목체" panose="02030600000101010101" pitchFamily="18" charset="-127"/>
            </a:rPr>
            <a:t>)</a:t>
          </a:r>
        </a:p>
        <a:p>
          <a:pPr algn="ctr"/>
          <a:r>
            <a:rPr lang="en-US" altLang="ko-KR" sz="1100" baseline="0">
              <a:latin typeface="가는각진제목체" panose="02030600000101010101" pitchFamily="18" charset="-127"/>
              <a:ea typeface="가는각진제목체" panose="02030600000101010101" pitchFamily="18" charset="-127"/>
            </a:rPr>
            <a:t>PC (L7)</a:t>
          </a:r>
        </a:p>
      </xdr:txBody>
    </xdr:sp>
    <xdr:clientData/>
  </xdr:twoCellAnchor>
  <xdr:twoCellAnchor>
    <xdr:from>
      <xdr:col>11</xdr:col>
      <xdr:colOff>128380</xdr:colOff>
      <xdr:row>16</xdr:row>
      <xdr:rowOff>164824</xdr:rowOff>
    </xdr:from>
    <xdr:to>
      <xdr:col>14</xdr:col>
      <xdr:colOff>233570</xdr:colOff>
      <xdr:row>21</xdr:row>
      <xdr:rowOff>178285</xdr:rowOff>
    </xdr:to>
    <xdr:cxnSp macro="">
      <xdr:nvCxnSpPr>
        <xdr:cNvPr id="46" name="연결선: 꺾임 45">
          <a:extLst>
            <a:ext uri="{FF2B5EF4-FFF2-40B4-BE49-F238E27FC236}">
              <a16:creationId xmlns="" xmlns:a16="http://schemas.microsoft.com/office/drawing/2014/main" id="{3CBD442F-D019-44FD-BC36-8805E37387C0}"/>
            </a:ext>
          </a:extLst>
        </xdr:cNvPr>
        <xdr:cNvCxnSpPr>
          <a:stCxn id="9" idx="3"/>
          <a:endCxn id="5" idx="3"/>
        </xdr:cNvCxnSpPr>
      </xdr:nvCxnSpPr>
      <xdr:spPr>
        <a:xfrm flipH="1" flipV="1">
          <a:off x="7557880" y="3212824"/>
          <a:ext cx="2162590" cy="965961"/>
        </a:xfrm>
        <a:prstGeom prst="bentConnector3">
          <a:avLst>
            <a:gd name="adj1" fmla="val -10571"/>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217833</xdr:colOff>
      <xdr:row>8</xdr:row>
      <xdr:rowOff>174350</xdr:rowOff>
    </xdr:from>
    <xdr:to>
      <xdr:col>2</xdr:col>
      <xdr:colOff>255933</xdr:colOff>
      <xdr:row>16</xdr:row>
      <xdr:rowOff>164825</xdr:rowOff>
    </xdr:to>
    <xdr:cxnSp macro="">
      <xdr:nvCxnSpPr>
        <xdr:cNvPr id="48" name="연결선: 꺾임 47">
          <a:extLst>
            <a:ext uri="{FF2B5EF4-FFF2-40B4-BE49-F238E27FC236}">
              <a16:creationId xmlns="" xmlns:a16="http://schemas.microsoft.com/office/drawing/2014/main" id="{8E137ECD-3CF7-4373-96B0-939130A76711}"/>
            </a:ext>
          </a:extLst>
        </xdr:cNvPr>
        <xdr:cNvCxnSpPr>
          <a:stCxn id="4" idx="1"/>
          <a:endCxn id="11" idx="1"/>
        </xdr:cNvCxnSpPr>
      </xdr:nvCxnSpPr>
      <xdr:spPr>
        <a:xfrm rot="10800000">
          <a:off x="1475133" y="1698350"/>
          <a:ext cx="38100" cy="1514475"/>
        </a:xfrm>
        <a:prstGeom prst="bentConnector3">
          <a:avLst>
            <a:gd name="adj1" fmla="val 700000"/>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90280</xdr:colOff>
      <xdr:row>4</xdr:row>
      <xdr:rowOff>16360</xdr:rowOff>
    </xdr:from>
    <xdr:to>
      <xdr:col>14</xdr:col>
      <xdr:colOff>195470</xdr:colOff>
      <xdr:row>8</xdr:row>
      <xdr:rowOff>174349</xdr:rowOff>
    </xdr:to>
    <xdr:cxnSp macro="">
      <xdr:nvCxnSpPr>
        <xdr:cNvPr id="50" name="연결선: 꺾임 49">
          <a:extLst>
            <a:ext uri="{FF2B5EF4-FFF2-40B4-BE49-F238E27FC236}">
              <a16:creationId xmlns="" xmlns:a16="http://schemas.microsoft.com/office/drawing/2014/main" id="{B5B5D337-955E-4324-89B6-6058FFAB7EF6}"/>
            </a:ext>
          </a:extLst>
        </xdr:cNvPr>
        <xdr:cNvCxnSpPr>
          <a:stCxn id="12" idx="3"/>
          <a:endCxn id="16" idx="3"/>
        </xdr:cNvCxnSpPr>
      </xdr:nvCxnSpPr>
      <xdr:spPr>
        <a:xfrm flipV="1">
          <a:off x="7519780" y="778360"/>
          <a:ext cx="2162590" cy="919989"/>
        </a:xfrm>
        <a:prstGeom prst="bentConnector3">
          <a:avLst>
            <a:gd name="adj1" fmla="val 110571"/>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223631</xdr:colOff>
      <xdr:row>4</xdr:row>
      <xdr:rowOff>16359</xdr:rowOff>
    </xdr:from>
    <xdr:to>
      <xdr:col>2</xdr:col>
      <xdr:colOff>261731</xdr:colOff>
      <xdr:row>21</xdr:row>
      <xdr:rowOff>178284</xdr:rowOff>
    </xdr:to>
    <xdr:cxnSp macro="">
      <xdr:nvCxnSpPr>
        <xdr:cNvPr id="52" name="연결선: 꺾임 51">
          <a:extLst>
            <a:ext uri="{FF2B5EF4-FFF2-40B4-BE49-F238E27FC236}">
              <a16:creationId xmlns="" xmlns:a16="http://schemas.microsoft.com/office/drawing/2014/main" id="{98A5E097-CD90-401D-B820-212A6B4D1161}"/>
            </a:ext>
          </a:extLst>
        </xdr:cNvPr>
        <xdr:cNvCxnSpPr>
          <a:stCxn id="13" idx="1"/>
          <a:endCxn id="6" idx="1"/>
        </xdr:cNvCxnSpPr>
      </xdr:nvCxnSpPr>
      <xdr:spPr>
        <a:xfrm rot="10800000" flipH="1" flipV="1">
          <a:off x="1480931" y="778359"/>
          <a:ext cx="38100" cy="3400425"/>
        </a:xfrm>
        <a:prstGeom prst="bentConnector3">
          <a:avLst>
            <a:gd name="adj1" fmla="val -1775000"/>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270841</xdr:colOff>
      <xdr:row>17</xdr:row>
      <xdr:rowOff>189259</xdr:rowOff>
    </xdr:from>
    <xdr:to>
      <xdr:col>23</xdr:col>
      <xdr:colOff>19050</xdr:colOff>
      <xdr:row>23</xdr:row>
      <xdr:rowOff>114301</xdr:rowOff>
    </xdr:to>
    <xdr:sp macro="" textlink="">
      <xdr:nvSpPr>
        <xdr:cNvPr id="54" name="직사각형 53">
          <a:extLst>
            <a:ext uri="{FF2B5EF4-FFF2-40B4-BE49-F238E27FC236}">
              <a16:creationId xmlns="" xmlns:a16="http://schemas.microsoft.com/office/drawing/2014/main" id="{028D275E-3B3E-4DF4-BAFB-9AA2E7A88471}"/>
            </a:ext>
          </a:extLst>
        </xdr:cNvPr>
        <xdr:cNvSpPr/>
      </xdr:nvSpPr>
      <xdr:spPr>
        <a:xfrm>
          <a:off x="11129341" y="3703984"/>
          <a:ext cx="4548809" cy="1068042"/>
        </a:xfrm>
        <a:prstGeom prst="rect">
          <a:avLst/>
        </a:prstGeom>
        <a:solidFill>
          <a:schemeClr val="accent4">
            <a:lumMod val="20000"/>
            <a:lumOff val="8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r>
            <a:rPr lang="en-US" altLang="ko-KR" sz="1100">
              <a:solidFill>
                <a:schemeClr val="tx1"/>
              </a:solidFill>
              <a:latin typeface="가는각진제목체" panose="02030600000101010101" pitchFamily="18" charset="-127"/>
              <a:ea typeface="가는각진제목체" panose="02030600000101010101" pitchFamily="18" charset="-127"/>
            </a:rPr>
            <a:t>※ 1,2</a:t>
          </a:r>
          <a:r>
            <a:rPr lang="ko-KR" altLang="en-US" sz="1100">
              <a:solidFill>
                <a:schemeClr val="tx1"/>
              </a:solidFill>
              <a:latin typeface="가는각진제목체" panose="02030600000101010101" pitchFamily="18" charset="-127"/>
              <a:ea typeface="가는각진제목체" panose="02030600000101010101" pitchFamily="18" charset="-127"/>
            </a:rPr>
            <a:t>호기</a:t>
          </a:r>
          <a:r>
            <a:rPr lang="en-US" altLang="ko-KR" sz="1100">
              <a:solidFill>
                <a:schemeClr val="tx1"/>
              </a:solidFill>
              <a:latin typeface="가는각진제목체" panose="02030600000101010101" pitchFamily="18" charset="-127"/>
              <a:ea typeface="가는각진제목체" panose="02030600000101010101" pitchFamily="18" charset="-127"/>
            </a:rPr>
            <a:t> </a:t>
          </a:r>
          <a:r>
            <a:rPr lang="ko-KR" altLang="ko-KR" sz="1100" baseline="0">
              <a:solidFill>
                <a:schemeClr val="tx1"/>
              </a:solidFill>
              <a:effectLst/>
              <a:latin typeface="가는각진제목체" panose="02030600000101010101" pitchFamily="18" charset="-127"/>
              <a:ea typeface="가는각진제목체" panose="02030600000101010101" pitchFamily="18" charset="-127"/>
              <a:cs typeface="+mn-cs"/>
            </a:rPr>
            <a:t>프로그램 동일 사용을 위해 </a:t>
          </a:r>
          <a:endParaRPr lang="en-US" altLang="ko-KR" sz="1100" baseline="0">
            <a:solidFill>
              <a:schemeClr val="tx1"/>
            </a:solidFill>
            <a:effectLst/>
            <a:latin typeface="가는각진제목체" panose="02030600000101010101" pitchFamily="18" charset="-127"/>
            <a:ea typeface="가는각진제목체" panose="02030600000101010101" pitchFamily="18" charset="-127"/>
            <a:cs typeface="+mn-cs"/>
          </a:endParaRPr>
        </a:p>
        <a:p>
          <a:r>
            <a:rPr lang="en-US" altLang="ko-KR" sz="1100" baseline="0">
              <a:solidFill>
                <a:schemeClr val="tx1"/>
              </a:solidFill>
              <a:effectLst/>
              <a:latin typeface="가는각진제목체" panose="02030600000101010101" pitchFamily="18" charset="-127"/>
              <a:ea typeface="가는각진제목체" panose="02030600000101010101" pitchFamily="18" charset="-127"/>
              <a:cs typeface="+mn-cs"/>
            </a:rPr>
            <a:t>   </a:t>
          </a:r>
          <a:r>
            <a:rPr lang="ko-KR" altLang="ko-KR" sz="1100" baseline="0">
              <a:solidFill>
                <a:schemeClr val="tx1"/>
              </a:solidFill>
              <a:effectLst/>
              <a:latin typeface="가는각진제목체" panose="02030600000101010101" pitchFamily="18" charset="-127"/>
              <a:ea typeface="가는각진제목체" panose="02030600000101010101" pitchFamily="18" charset="-127"/>
              <a:cs typeface="+mn-cs"/>
            </a:rPr>
            <a:t>파라미터 리프레쉬 사용함</a:t>
          </a:r>
          <a:r>
            <a:rPr lang="en-US" altLang="ko-KR" sz="1100" baseline="0">
              <a:solidFill>
                <a:schemeClr val="tx1"/>
              </a:solidFill>
              <a:effectLst/>
              <a:latin typeface="가는각진제목체" panose="02030600000101010101" pitchFamily="18" charset="-127"/>
              <a:ea typeface="가는각진제목체" panose="02030600000101010101" pitchFamily="18" charset="-127"/>
              <a:cs typeface="+mn-cs"/>
            </a:rPr>
            <a:t>.(</a:t>
          </a:r>
          <a:r>
            <a:rPr lang="ko-KR" altLang="ko-KR" sz="1100" baseline="0">
              <a:solidFill>
                <a:schemeClr val="tx1"/>
              </a:solidFill>
              <a:effectLst/>
              <a:latin typeface="가는각진제목체" panose="02030600000101010101" pitchFamily="18" charset="-127"/>
              <a:ea typeface="가는각진제목체" panose="02030600000101010101" pitchFamily="18" charset="-127"/>
              <a:cs typeface="+mn-cs"/>
            </a:rPr>
            <a:t>파라미터는 분리 관리</a:t>
          </a:r>
          <a:r>
            <a:rPr lang="en-US" altLang="ko-KR" sz="1100" baseline="0">
              <a:solidFill>
                <a:schemeClr val="tx1"/>
              </a:solidFill>
              <a:effectLst/>
              <a:latin typeface="가는각진제목체" panose="02030600000101010101" pitchFamily="18" charset="-127"/>
              <a:ea typeface="가는각진제목체" panose="02030600000101010101" pitchFamily="18" charset="-127"/>
              <a:cs typeface="+mn-cs"/>
            </a:rPr>
            <a:t>)</a:t>
          </a:r>
          <a:endParaRPr lang="ko-KR" altLang="ko-KR">
            <a:solidFill>
              <a:schemeClr val="tx1"/>
            </a:solidFill>
            <a:effectLst/>
            <a:latin typeface="가는각진제목체" panose="02030600000101010101" pitchFamily="18" charset="-127"/>
            <a:ea typeface="가는각진제목체" panose="02030600000101010101" pitchFamily="18" charset="-127"/>
          </a:endParaRPr>
        </a:p>
      </xdr:txBody>
    </xdr:sp>
    <xdr:clientData/>
  </xdr:twoCellAnchor>
  <xdr:twoCellAnchor>
    <xdr:from>
      <xdr:col>16</xdr:col>
      <xdr:colOff>270841</xdr:colOff>
      <xdr:row>25</xdr:row>
      <xdr:rowOff>46384</xdr:rowOff>
    </xdr:from>
    <xdr:to>
      <xdr:col>23</xdr:col>
      <xdr:colOff>19050</xdr:colOff>
      <xdr:row>30</xdr:row>
      <xdr:rowOff>161926</xdr:rowOff>
    </xdr:to>
    <xdr:sp macro="" textlink="">
      <xdr:nvSpPr>
        <xdr:cNvPr id="26" name="직사각형 25">
          <a:extLst>
            <a:ext uri="{FF2B5EF4-FFF2-40B4-BE49-F238E27FC236}">
              <a16:creationId xmlns="" xmlns:a16="http://schemas.microsoft.com/office/drawing/2014/main" id="{96A5DB4A-7C1B-4AF3-BA44-7239C917AC37}"/>
            </a:ext>
          </a:extLst>
        </xdr:cNvPr>
        <xdr:cNvSpPr/>
      </xdr:nvSpPr>
      <xdr:spPr>
        <a:xfrm>
          <a:off x="11815141" y="5085109"/>
          <a:ext cx="4548809" cy="1068042"/>
        </a:xfrm>
        <a:prstGeom prst="rect">
          <a:avLst/>
        </a:prstGeom>
        <a:solidFill>
          <a:schemeClr val="accent4">
            <a:lumMod val="20000"/>
            <a:lumOff val="8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r>
            <a:rPr lang="en-US" altLang="ko-KR" sz="1100" b="1">
              <a:solidFill>
                <a:srgbClr val="FF0000"/>
              </a:solidFill>
              <a:latin typeface="가는각진제목체" panose="02030600000101010101" pitchFamily="18" charset="-127"/>
              <a:ea typeface="가는각진제목체" panose="02030600000101010101" pitchFamily="18" charset="-127"/>
            </a:rPr>
            <a:t>※ Vision(Align)</a:t>
          </a:r>
          <a:r>
            <a:rPr lang="en-US" altLang="ko-KR" sz="1100" b="1" baseline="0">
              <a:solidFill>
                <a:srgbClr val="FF0000"/>
              </a:solidFill>
              <a:latin typeface="가는각진제목체" panose="02030600000101010101" pitchFamily="18" charset="-127"/>
              <a:ea typeface="가는각진제목체" panose="02030600000101010101" pitchFamily="18" charset="-127"/>
            </a:rPr>
            <a:t> L5</a:t>
          </a:r>
          <a:r>
            <a:rPr lang="ko-KR" altLang="en-US" sz="1100" b="1" baseline="0">
              <a:solidFill>
                <a:srgbClr val="FF0000"/>
              </a:solidFill>
              <a:latin typeface="가는각진제목체" panose="02030600000101010101" pitchFamily="18" charset="-127"/>
              <a:ea typeface="가는각진제목체" panose="02030600000101010101" pitchFamily="18" charset="-127"/>
            </a:rPr>
            <a:t>번 이더넷으로 변경</a:t>
          </a:r>
          <a:r>
            <a:rPr lang="en-US" altLang="ko-KR" sz="1100" b="1" baseline="0">
              <a:solidFill>
                <a:srgbClr val="FF0000"/>
              </a:solidFill>
              <a:latin typeface="가는각진제목체" panose="02030600000101010101" pitchFamily="18" charset="-127"/>
              <a:ea typeface="가는각진제목체" panose="02030600000101010101" pitchFamily="18" charset="-127"/>
            </a:rPr>
            <a:t>!(6/19</a:t>
          </a:r>
          <a:r>
            <a:rPr lang="ko-KR" altLang="en-US" sz="1100" b="1" baseline="0">
              <a:solidFill>
                <a:srgbClr val="FF0000"/>
              </a:solidFill>
              <a:latin typeface="가는각진제목체" panose="02030600000101010101" pitchFamily="18" charset="-127"/>
              <a:ea typeface="가는각진제목체" panose="02030600000101010101" pitchFamily="18" charset="-127"/>
            </a:rPr>
            <a:t>일 확인</a:t>
          </a:r>
          <a:r>
            <a:rPr lang="en-US" altLang="ko-KR" sz="1100" b="1" baseline="0">
              <a:solidFill>
                <a:srgbClr val="FF0000"/>
              </a:solidFill>
              <a:latin typeface="가는각진제목체" panose="02030600000101010101" pitchFamily="18" charset="-127"/>
              <a:ea typeface="가는각진제목체" panose="02030600000101010101" pitchFamily="18" charset="-127"/>
            </a:rPr>
            <a:t>)</a:t>
          </a:r>
        </a:p>
        <a:p>
          <a:r>
            <a:rPr lang="en-US" altLang="ko-KR" sz="1100" b="1" baseline="0">
              <a:solidFill>
                <a:srgbClr val="FF0000"/>
              </a:solidFill>
              <a:effectLst/>
              <a:latin typeface="가는각진제목체" panose="02030600000101010101" pitchFamily="18" charset="-127"/>
              <a:ea typeface="가는각진제목체" panose="02030600000101010101" pitchFamily="18" charset="-127"/>
            </a:rPr>
            <a:t> -&gt; </a:t>
          </a:r>
          <a:r>
            <a:rPr lang="ko-KR" altLang="en-US" sz="1100" b="1" baseline="0">
              <a:solidFill>
                <a:srgbClr val="FF0000"/>
              </a:solidFill>
              <a:effectLst/>
              <a:latin typeface="가는각진제목체" panose="02030600000101010101" pitchFamily="18" charset="-127"/>
              <a:ea typeface="가는각진제목체" panose="02030600000101010101" pitchFamily="18" charset="-127"/>
            </a:rPr>
            <a:t>비젼 최재운 부장님 컨펌</a:t>
          </a:r>
          <a:endParaRPr lang="ko-KR" altLang="ko-KR" b="1">
            <a:solidFill>
              <a:srgbClr val="FF0000"/>
            </a:solidFill>
            <a:effectLst/>
            <a:latin typeface="가는각진제목체" panose="02030600000101010101" pitchFamily="18" charset="-127"/>
            <a:ea typeface="가는각진제목체" panose="02030600000101010101" pitchFamily="18" charset="-127"/>
          </a:endParaRPr>
        </a:p>
      </xdr:txBody>
    </xdr:sp>
    <xdr:clientData/>
  </xdr:twoCellAnchor>
  <xdr:twoCellAnchor>
    <xdr:from>
      <xdr:col>5</xdr:col>
      <xdr:colOff>133350</xdr:colOff>
      <xdr:row>1</xdr:row>
      <xdr:rowOff>114300</xdr:rowOff>
    </xdr:from>
    <xdr:to>
      <xdr:col>8</xdr:col>
      <xdr:colOff>209550</xdr:colOff>
      <xdr:row>6</xdr:row>
      <xdr:rowOff>114300</xdr:rowOff>
    </xdr:to>
    <xdr:sp macro="" textlink="">
      <xdr:nvSpPr>
        <xdr:cNvPr id="17" name="사각형: 둥근 모서리 16">
          <a:extLst>
            <a:ext uri="{FF2B5EF4-FFF2-40B4-BE49-F238E27FC236}">
              <a16:creationId xmlns="" xmlns:a16="http://schemas.microsoft.com/office/drawing/2014/main" id="{D8F90859-2DAE-47E9-8DCB-A954496453CF}"/>
            </a:ext>
          </a:extLst>
        </xdr:cNvPr>
        <xdr:cNvSpPr/>
      </xdr:nvSpPr>
      <xdr:spPr>
        <a:xfrm>
          <a:off x="4133850" y="581025"/>
          <a:ext cx="2133600" cy="952500"/>
        </a:xfrm>
        <a:prstGeom prst="round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114300</xdr:colOff>
      <xdr:row>19</xdr:row>
      <xdr:rowOff>133350</xdr:rowOff>
    </xdr:from>
    <xdr:to>
      <xdr:col>8</xdr:col>
      <xdr:colOff>190500</xdr:colOff>
      <xdr:row>24</xdr:row>
      <xdr:rowOff>133350</xdr:rowOff>
    </xdr:to>
    <xdr:sp macro="" textlink="">
      <xdr:nvSpPr>
        <xdr:cNvPr id="28" name="사각형: 둥근 모서리 27">
          <a:extLst>
            <a:ext uri="{FF2B5EF4-FFF2-40B4-BE49-F238E27FC236}">
              <a16:creationId xmlns="" xmlns:a16="http://schemas.microsoft.com/office/drawing/2014/main" id="{12E6B28D-D941-4A3A-BB3F-B9F9E17C6358}"/>
            </a:ext>
          </a:extLst>
        </xdr:cNvPr>
        <xdr:cNvSpPr/>
      </xdr:nvSpPr>
      <xdr:spPr>
        <a:xfrm>
          <a:off x="4114800" y="4029075"/>
          <a:ext cx="2133600" cy="952500"/>
        </a:xfrm>
        <a:prstGeom prst="round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5"/>
  <sheetViews>
    <sheetView zoomScaleNormal="100" workbookViewId="0">
      <selection activeCell="N13" sqref="N13"/>
    </sheetView>
  </sheetViews>
  <sheetFormatPr defaultColWidth="9" defaultRowHeight="15" customHeight="1" outlineLevelRow="1"/>
  <cols>
    <col min="1" max="1" width="9" style="1"/>
    <col min="2" max="2" width="16.5" style="1" customWidth="1"/>
    <col min="3" max="16384" width="9" style="1"/>
  </cols>
  <sheetData>
    <row r="1" spans="1:13" ht="36.75" customHeight="1">
      <c r="A1" s="62" t="s">
        <v>84</v>
      </c>
      <c r="B1" s="62"/>
      <c r="C1" s="62"/>
      <c r="D1" s="62"/>
      <c r="E1" s="62"/>
      <c r="F1" s="62"/>
      <c r="G1" s="62"/>
      <c r="H1" s="62"/>
      <c r="I1" s="62"/>
      <c r="J1" s="62"/>
      <c r="K1" s="62"/>
      <c r="L1" s="62"/>
      <c r="M1" s="62"/>
    </row>
    <row r="27" spans="1:13" ht="15" customHeight="1">
      <c r="A27" s="62" t="s">
        <v>85</v>
      </c>
      <c r="B27" s="62"/>
      <c r="C27" s="62"/>
      <c r="D27" s="62"/>
      <c r="E27" s="62"/>
      <c r="F27" s="62"/>
      <c r="G27" s="62"/>
      <c r="H27" s="62"/>
      <c r="I27" s="62"/>
      <c r="J27" s="62"/>
      <c r="K27" s="62"/>
      <c r="L27" s="62"/>
      <c r="M27" s="62"/>
    </row>
    <row r="29" spans="1:13" ht="15" customHeight="1">
      <c r="B29" s="8" t="s">
        <v>86</v>
      </c>
      <c r="C29" s="39"/>
      <c r="D29" s="8" t="s">
        <v>49</v>
      </c>
      <c r="E29" s="8" t="s">
        <v>50</v>
      </c>
    </row>
    <row r="30" spans="1:13" ht="15" customHeight="1">
      <c r="B30" s="63" t="s">
        <v>99</v>
      </c>
      <c r="C30" s="8" t="s">
        <v>48</v>
      </c>
      <c r="D30" s="8">
        <v>6000</v>
      </c>
      <c r="E30" s="8" t="str">
        <f>E81</f>
        <v>6BDF</v>
      </c>
    </row>
    <row r="31" spans="1:13" ht="15" customHeight="1">
      <c r="B31" s="64"/>
      <c r="C31" s="8" t="s">
        <v>51</v>
      </c>
      <c r="D31" s="8">
        <f>D89</f>
        <v>8000</v>
      </c>
      <c r="E31" s="8" t="str">
        <f>E131</f>
        <v>C73F</v>
      </c>
    </row>
    <row r="32" spans="1:13" ht="15" customHeight="1">
      <c r="B32" s="63" t="s">
        <v>100</v>
      </c>
      <c r="C32" s="8" t="s">
        <v>48</v>
      </c>
      <c r="D32" s="8">
        <v>7000</v>
      </c>
      <c r="E32" s="8" t="str">
        <f>E84</f>
        <v>7BDF</v>
      </c>
    </row>
    <row r="33" spans="2:24" ht="15" customHeight="1">
      <c r="B33" s="64"/>
      <c r="C33" s="8" t="s">
        <v>51</v>
      </c>
      <c r="D33" s="8" t="s">
        <v>66</v>
      </c>
      <c r="E33" s="8" t="str">
        <f>E134</f>
        <v>1173F</v>
      </c>
    </row>
    <row r="36" spans="2:24" ht="19.5" thickBot="1">
      <c r="B36" s="43" t="s">
        <v>0</v>
      </c>
      <c r="C36" s="20"/>
      <c r="D36" s="20"/>
      <c r="E36" s="20"/>
      <c r="F36" s="20"/>
      <c r="G36" s="21"/>
      <c r="H36" s="21"/>
      <c r="I36" s="21"/>
      <c r="J36" s="21"/>
      <c r="K36" s="21"/>
      <c r="L36" s="21"/>
      <c r="M36" s="21"/>
      <c r="N36" s="21"/>
      <c r="O36" s="21"/>
      <c r="P36" s="21"/>
      <c r="Q36" s="21"/>
      <c r="R36" s="21"/>
    </row>
    <row r="37" spans="2:24" ht="15" customHeight="1">
      <c r="B37" s="57" t="s">
        <v>12</v>
      </c>
      <c r="C37" s="22"/>
      <c r="D37" s="60" t="s">
        <v>91</v>
      </c>
      <c r="E37" s="60"/>
      <c r="F37" s="60"/>
      <c r="G37" s="49" t="s">
        <v>6</v>
      </c>
      <c r="H37" s="49"/>
      <c r="I37" s="49"/>
      <c r="J37" s="49" t="s">
        <v>7</v>
      </c>
      <c r="K37" s="49"/>
      <c r="L37" s="49"/>
      <c r="M37" s="49" t="s">
        <v>8</v>
      </c>
      <c r="N37" s="49"/>
      <c r="O37" s="49"/>
      <c r="P37" s="49" t="s">
        <v>9</v>
      </c>
      <c r="Q37" s="49"/>
      <c r="R37" s="49"/>
      <c r="S37" s="49" t="s">
        <v>10</v>
      </c>
      <c r="T37" s="49"/>
      <c r="U37" s="49"/>
      <c r="V37" s="49" t="s">
        <v>11</v>
      </c>
      <c r="W37" s="49"/>
      <c r="X37" s="50"/>
    </row>
    <row r="38" spans="2:24" ht="15" customHeight="1">
      <c r="B38" s="58"/>
      <c r="C38" s="23"/>
      <c r="D38" s="23" t="s">
        <v>1</v>
      </c>
      <c r="E38" s="23" t="s">
        <v>2</v>
      </c>
      <c r="F38" s="23" t="s">
        <v>3</v>
      </c>
      <c r="G38" s="8" t="s">
        <v>1</v>
      </c>
      <c r="H38" s="8" t="s">
        <v>2</v>
      </c>
      <c r="I38" s="8" t="s">
        <v>3</v>
      </c>
      <c r="J38" s="8" t="s">
        <v>1</v>
      </c>
      <c r="K38" s="8" t="s">
        <v>2</v>
      </c>
      <c r="L38" s="8" t="s">
        <v>3</v>
      </c>
      <c r="M38" s="8" t="s">
        <v>1</v>
      </c>
      <c r="N38" s="8" t="s">
        <v>2</v>
      </c>
      <c r="O38" s="8" t="s">
        <v>3</v>
      </c>
      <c r="P38" s="8" t="s">
        <v>1</v>
      </c>
      <c r="Q38" s="8" t="s">
        <v>2</v>
      </c>
      <c r="R38" s="8" t="s">
        <v>3</v>
      </c>
      <c r="S38" s="8" t="s">
        <v>1</v>
      </c>
      <c r="T38" s="8" t="s">
        <v>2</v>
      </c>
      <c r="U38" s="8" t="s">
        <v>3</v>
      </c>
      <c r="V38" s="8" t="s">
        <v>1</v>
      </c>
      <c r="W38" s="8" t="s">
        <v>2</v>
      </c>
      <c r="X38" s="24" t="s">
        <v>3</v>
      </c>
    </row>
    <row r="39" spans="2:24" ht="15" customHeight="1">
      <c r="B39" s="61"/>
      <c r="C39" s="41" t="s">
        <v>4</v>
      </c>
      <c r="D39" s="41">
        <f>D30</f>
        <v>6000</v>
      </c>
      <c r="E39" s="41" t="str">
        <f>DEC2HEX((HEX2DEC(D39)+F39-1),4)</f>
        <v>645F</v>
      </c>
      <c r="F39" s="41">
        <f>I39+L39+O39+R39+U39+X39</f>
        <v>1120</v>
      </c>
      <c r="G39" s="40">
        <f>D39</f>
        <v>6000</v>
      </c>
      <c r="H39" s="40" t="str">
        <f>DEC2HEX((HEX2DEC(G39)+I39-1),4)</f>
        <v>609F</v>
      </c>
      <c r="I39" s="40">
        <v>160</v>
      </c>
      <c r="J39" s="40" t="str">
        <f>DEC2HEX((HEX2DEC(G39)+I39),4)</f>
        <v>60A0</v>
      </c>
      <c r="K39" s="40" t="str">
        <f>DEC2HEX((HEX2DEC(J39)+L39-1),4)</f>
        <v>613F</v>
      </c>
      <c r="L39" s="40">
        <v>160</v>
      </c>
      <c r="M39" s="40" t="str">
        <f>DEC2HEX((HEX2DEC(J39)+L39),4)</f>
        <v>6140</v>
      </c>
      <c r="N39" s="40" t="str">
        <f>DEC2HEX((HEX2DEC(M39)+O39-1),4)</f>
        <v>627F</v>
      </c>
      <c r="O39" s="40">
        <v>320</v>
      </c>
      <c r="P39" s="40" t="str">
        <f>DEC2HEX((HEX2DEC(M39)+O39),4)</f>
        <v>6280</v>
      </c>
      <c r="Q39" s="40" t="str">
        <f>DEC2HEX((HEX2DEC(P39)+R39-1),4)</f>
        <v>631F</v>
      </c>
      <c r="R39" s="40">
        <v>160</v>
      </c>
      <c r="S39" s="40" t="str">
        <f>DEC2HEX((HEX2DEC(P39)+R39),4)</f>
        <v>6320</v>
      </c>
      <c r="T39" s="40" t="str">
        <f>DEC2HEX((HEX2DEC(S39)+U39-1),4)</f>
        <v>63BF</v>
      </c>
      <c r="U39" s="40">
        <v>160</v>
      </c>
      <c r="V39" s="40" t="str">
        <f>DEC2HEX((HEX2DEC(S39)+U39),4)</f>
        <v>63C0</v>
      </c>
      <c r="W39" s="40" t="str">
        <f>DEC2HEX((HEX2DEC(V39)+X39-1),4)</f>
        <v>645F</v>
      </c>
      <c r="X39" s="42">
        <v>160</v>
      </c>
    </row>
    <row r="40" spans="2:24" ht="15" hidden="1" customHeight="1" outlineLevel="1">
      <c r="B40" s="51" t="s">
        <v>35</v>
      </c>
      <c r="C40" s="36"/>
      <c r="D40" s="54" t="s">
        <v>92</v>
      </c>
      <c r="E40" s="54"/>
      <c r="F40" s="54"/>
      <c r="G40" s="49" t="s">
        <v>42</v>
      </c>
      <c r="H40" s="49"/>
      <c r="I40" s="49"/>
      <c r="J40" s="49" t="s">
        <v>43</v>
      </c>
      <c r="K40" s="49"/>
      <c r="L40" s="49"/>
      <c r="M40" s="49" t="s">
        <v>44</v>
      </c>
      <c r="N40" s="49"/>
      <c r="O40" s="49"/>
      <c r="P40" s="49" t="s">
        <v>45</v>
      </c>
      <c r="Q40" s="49"/>
      <c r="R40" s="49"/>
      <c r="S40" s="49" t="s">
        <v>46</v>
      </c>
      <c r="T40" s="49"/>
      <c r="U40" s="49"/>
      <c r="V40" s="49" t="s">
        <v>47</v>
      </c>
      <c r="W40" s="49"/>
      <c r="X40" s="50"/>
    </row>
    <row r="41" spans="2:24" ht="15" hidden="1" customHeight="1" outlineLevel="1">
      <c r="B41" s="52"/>
      <c r="C41" s="37"/>
      <c r="D41" s="37" t="s">
        <v>1</v>
      </c>
      <c r="E41" s="37" t="s">
        <v>2</v>
      </c>
      <c r="F41" s="37" t="s">
        <v>3</v>
      </c>
      <c r="G41" s="8" t="s">
        <v>1</v>
      </c>
      <c r="H41" s="8" t="s">
        <v>2</v>
      </c>
      <c r="I41" s="8" t="s">
        <v>3</v>
      </c>
      <c r="J41" s="8" t="s">
        <v>1</v>
      </c>
      <c r="K41" s="8" t="s">
        <v>2</v>
      </c>
      <c r="L41" s="8" t="s">
        <v>3</v>
      </c>
      <c r="M41" s="8" t="s">
        <v>1</v>
      </c>
      <c r="N41" s="8" t="s">
        <v>2</v>
      </c>
      <c r="O41" s="8" t="s">
        <v>3</v>
      </c>
      <c r="P41" s="8" t="s">
        <v>1</v>
      </c>
      <c r="Q41" s="8" t="s">
        <v>2</v>
      </c>
      <c r="R41" s="8" t="s">
        <v>3</v>
      </c>
      <c r="S41" s="8" t="s">
        <v>1</v>
      </c>
      <c r="T41" s="8" t="s">
        <v>2</v>
      </c>
      <c r="U41" s="8" t="s">
        <v>3</v>
      </c>
      <c r="V41" s="8" t="s">
        <v>1</v>
      </c>
      <c r="W41" s="8" t="s">
        <v>2</v>
      </c>
      <c r="X41" s="24" t="s">
        <v>3</v>
      </c>
    </row>
    <row r="42" spans="2:24" ht="15" hidden="1" customHeight="1" outlineLevel="1" thickBot="1">
      <c r="B42" s="53"/>
      <c r="C42" s="38" t="s">
        <v>4</v>
      </c>
      <c r="D42" s="38">
        <f>D32</f>
        <v>7000</v>
      </c>
      <c r="E42" s="38" t="str">
        <f>DEC2HEX((HEX2DEC(D42)+F42-1),4)</f>
        <v>745F</v>
      </c>
      <c r="F42" s="38">
        <f>I42+L42+O42+R42+U42+X42</f>
        <v>1120</v>
      </c>
      <c r="G42" s="26">
        <f>D42</f>
        <v>7000</v>
      </c>
      <c r="H42" s="26" t="str">
        <f>DEC2HEX((HEX2DEC(G42)+I42-1),4)</f>
        <v>709F</v>
      </c>
      <c r="I42" s="26">
        <v>160</v>
      </c>
      <c r="J42" s="26" t="str">
        <f>DEC2HEX((HEX2DEC(G42)+I42),4)</f>
        <v>70A0</v>
      </c>
      <c r="K42" s="26" t="str">
        <f>DEC2HEX((HEX2DEC(J42)+L42-1),4)</f>
        <v>713F</v>
      </c>
      <c r="L42" s="26">
        <v>160</v>
      </c>
      <c r="M42" s="26" t="str">
        <f>DEC2HEX((HEX2DEC(J42)+L42),4)</f>
        <v>7140</v>
      </c>
      <c r="N42" s="26" t="str">
        <f>DEC2HEX((HEX2DEC(M42)+O42-1),4)</f>
        <v>727F</v>
      </c>
      <c r="O42" s="26">
        <v>320</v>
      </c>
      <c r="P42" s="26" t="str">
        <f>DEC2HEX((HEX2DEC(M42)+O42),4)</f>
        <v>7280</v>
      </c>
      <c r="Q42" s="26" t="str">
        <f>DEC2HEX((HEX2DEC(P42)+R42-1),4)</f>
        <v>731F</v>
      </c>
      <c r="R42" s="26">
        <v>160</v>
      </c>
      <c r="S42" s="26" t="str">
        <f>DEC2HEX((HEX2DEC(P42)+R42),4)</f>
        <v>7320</v>
      </c>
      <c r="T42" s="26" t="str">
        <f>DEC2HEX((HEX2DEC(S42)+U42-1),4)</f>
        <v>73BF</v>
      </c>
      <c r="U42" s="26">
        <v>160</v>
      </c>
      <c r="V42" s="26" t="str">
        <f>DEC2HEX((HEX2DEC(S42)+U42),4)</f>
        <v>73C0</v>
      </c>
      <c r="W42" s="26" t="str">
        <f>DEC2HEX((HEX2DEC(V42)+X42-1),4)</f>
        <v>745F</v>
      </c>
      <c r="X42" s="27">
        <v>160</v>
      </c>
    </row>
    <row r="43" spans="2:24" ht="21" customHeight="1" collapsed="1" thickBot="1">
      <c r="B43" s="28"/>
      <c r="C43" s="20"/>
      <c r="D43" s="20"/>
      <c r="E43" s="20"/>
      <c r="F43" s="20"/>
      <c r="M43" s="20"/>
      <c r="N43" s="20"/>
      <c r="O43" s="20"/>
      <c r="P43" s="20"/>
      <c r="Q43" s="20"/>
      <c r="R43" s="20"/>
    </row>
    <row r="44" spans="2:24" ht="15" customHeight="1">
      <c r="B44" s="57" t="s">
        <v>13</v>
      </c>
      <c r="C44" s="22"/>
      <c r="D44" s="60" t="s">
        <v>91</v>
      </c>
      <c r="E44" s="60"/>
      <c r="F44" s="60"/>
      <c r="G44" s="49" t="s">
        <v>52</v>
      </c>
      <c r="H44" s="49"/>
      <c r="I44" s="49"/>
      <c r="J44" s="49" t="s">
        <v>53</v>
      </c>
      <c r="K44" s="49"/>
      <c r="L44" s="49"/>
      <c r="M44" s="49" t="s">
        <v>87</v>
      </c>
      <c r="N44" s="49"/>
      <c r="O44" s="50"/>
      <c r="P44" s="29"/>
      <c r="Q44" s="29"/>
      <c r="R44" s="29"/>
    </row>
    <row r="45" spans="2:24" ht="15" customHeight="1">
      <c r="B45" s="58"/>
      <c r="C45" s="23"/>
      <c r="D45" s="23" t="s">
        <v>1</v>
      </c>
      <c r="E45" s="23" t="s">
        <v>2</v>
      </c>
      <c r="F45" s="23" t="s">
        <v>3</v>
      </c>
      <c r="G45" s="8" t="s">
        <v>1</v>
      </c>
      <c r="H45" s="8" t="s">
        <v>2</v>
      </c>
      <c r="I45" s="8" t="s">
        <v>3</v>
      </c>
      <c r="J45" s="8" t="s">
        <v>1</v>
      </c>
      <c r="K45" s="8" t="s">
        <v>2</v>
      </c>
      <c r="L45" s="8" t="s">
        <v>3</v>
      </c>
      <c r="M45" s="8" t="s">
        <v>1</v>
      </c>
      <c r="N45" s="8" t="s">
        <v>2</v>
      </c>
      <c r="O45" s="24" t="s">
        <v>3</v>
      </c>
      <c r="P45" s="29"/>
      <c r="Q45" s="29"/>
      <c r="R45" s="29"/>
    </row>
    <row r="46" spans="2:24" ht="15" customHeight="1">
      <c r="B46" s="61"/>
      <c r="C46" s="41" t="s">
        <v>4</v>
      </c>
      <c r="D46" s="41" t="str">
        <f>DEC2HEX((HEX2DEC(D39)+F39),4)</f>
        <v>6460</v>
      </c>
      <c r="E46" s="41" t="str">
        <f>DEC2HEX((HEX2DEC(D46)+F46-1),4)</f>
        <v>663F</v>
      </c>
      <c r="F46" s="41">
        <f>I46+L46+O46+R46</f>
        <v>480</v>
      </c>
      <c r="G46" s="40" t="str">
        <f>D46</f>
        <v>6460</v>
      </c>
      <c r="H46" s="40" t="str">
        <f>DEC2HEX((HEX2DEC(G46)+I46-1),4)</f>
        <v>64FF</v>
      </c>
      <c r="I46" s="40">
        <v>160</v>
      </c>
      <c r="J46" s="40" t="str">
        <f>DEC2HEX((HEX2DEC(G46)+I46),4)</f>
        <v>6500</v>
      </c>
      <c r="K46" s="40" t="str">
        <f>DEC2HEX((HEX2DEC(J46)+L46-1),4)</f>
        <v>659F</v>
      </c>
      <c r="L46" s="40">
        <v>160</v>
      </c>
      <c r="M46" s="40" t="str">
        <f>DEC2HEX((HEX2DEC(J46)+L46),4)</f>
        <v>65A0</v>
      </c>
      <c r="N46" s="40" t="str">
        <f>DEC2HEX((HEX2DEC(M46)+O46-1),4)</f>
        <v>663F</v>
      </c>
      <c r="O46" s="42">
        <v>160</v>
      </c>
      <c r="P46" s="30"/>
      <c r="Q46" s="30"/>
      <c r="R46" s="30"/>
    </row>
    <row r="47" spans="2:24" ht="15" hidden="1" customHeight="1" outlineLevel="1">
      <c r="B47" s="51" t="s">
        <v>54</v>
      </c>
      <c r="C47" s="36"/>
      <c r="D47" s="54" t="s">
        <v>92</v>
      </c>
      <c r="E47" s="54"/>
      <c r="F47" s="54"/>
      <c r="G47" s="49" t="s">
        <v>67</v>
      </c>
      <c r="H47" s="49"/>
      <c r="I47" s="49"/>
      <c r="J47" s="49" t="s">
        <v>68</v>
      </c>
      <c r="K47" s="49"/>
      <c r="L47" s="49"/>
      <c r="M47" s="49" t="s">
        <v>88</v>
      </c>
      <c r="N47" s="49"/>
      <c r="O47" s="50"/>
      <c r="P47" s="29"/>
      <c r="Q47" s="29"/>
      <c r="R47" s="29"/>
    </row>
    <row r="48" spans="2:24" ht="15" hidden="1" customHeight="1" outlineLevel="1">
      <c r="B48" s="52"/>
      <c r="C48" s="37"/>
      <c r="D48" s="37" t="s">
        <v>1</v>
      </c>
      <c r="E48" s="37" t="s">
        <v>2</v>
      </c>
      <c r="F48" s="37" t="s">
        <v>3</v>
      </c>
      <c r="G48" s="8" t="s">
        <v>1</v>
      </c>
      <c r="H48" s="8" t="s">
        <v>2</v>
      </c>
      <c r="I48" s="8" t="s">
        <v>3</v>
      </c>
      <c r="J48" s="8" t="s">
        <v>1</v>
      </c>
      <c r="K48" s="8" t="s">
        <v>2</v>
      </c>
      <c r="L48" s="8" t="s">
        <v>3</v>
      </c>
      <c r="M48" s="8" t="s">
        <v>1</v>
      </c>
      <c r="N48" s="8" t="s">
        <v>2</v>
      </c>
      <c r="O48" s="24" t="s">
        <v>3</v>
      </c>
      <c r="P48" s="29"/>
      <c r="Q48" s="29"/>
      <c r="R48" s="29"/>
    </row>
    <row r="49" spans="2:18" ht="15" hidden="1" customHeight="1" outlineLevel="1" thickBot="1">
      <c r="B49" s="53"/>
      <c r="C49" s="38" t="s">
        <v>4</v>
      </c>
      <c r="D49" s="38" t="str">
        <f>DEC2HEX((HEX2DEC(D42)+F42),4)</f>
        <v>7460</v>
      </c>
      <c r="E49" s="38" t="str">
        <f>DEC2HEX((HEX2DEC(D49)+F49-1),4)</f>
        <v>763F</v>
      </c>
      <c r="F49" s="38">
        <f>I49+L49+O49+R49</f>
        <v>480</v>
      </c>
      <c r="G49" s="26" t="str">
        <f>D49</f>
        <v>7460</v>
      </c>
      <c r="H49" s="26" t="str">
        <f>DEC2HEX((HEX2DEC(G49)+I49-1),4)</f>
        <v>74FF</v>
      </c>
      <c r="I49" s="26">
        <v>160</v>
      </c>
      <c r="J49" s="26" t="str">
        <f>DEC2HEX((HEX2DEC(G49)+I49),4)</f>
        <v>7500</v>
      </c>
      <c r="K49" s="26" t="str">
        <f>DEC2HEX((HEX2DEC(J49)+L49-1),4)</f>
        <v>759F</v>
      </c>
      <c r="L49" s="26">
        <v>160</v>
      </c>
      <c r="M49" s="26" t="str">
        <f>DEC2HEX((HEX2DEC(J49)+L49),4)</f>
        <v>75A0</v>
      </c>
      <c r="N49" s="26" t="str">
        <f>DEC2HEX((HEX2DEC(M49)+O49-1),4)</f>
        <v>763F</v>
      </c>
      <c r="O49" s="27">
        <v>160</v>
      </c>
      <c r="P49" s="30"/>
      <c r="Q49" s="30"/>
      <c r="R49" s="30"/>
    </row>
    <row r="50" spans="2:18" ht="15" customHeight="1" collapsed="1" thickBot="1">
      <c r="B50" s="19"/>
      <c r="C50" s="20"/>
      <c r="D50" s="20"/>
      <c r="E50" s="20"/>
      <c r="F50" s="20"/>
      <c r="J50" s="30"/>
      <c r="K50" s="30"/>
      <c r="L50" s="30"/>
      <c r="M50" s="30"/>
      <c r="N50" s="30"/>
      <c r="O50" s="30"/>
      <c r="P50" s="30"/>
      <c r="Q50" s="30"/>
      <c r="R50" s="30"/>
    </row>
    <row r="51" spans="2:18" ht="15" customHeight="1">
      <c r="B51" s="57" t="s">
        <v>14</v>
      </c>
      <c r="C51" s="22"/>
      <c r="D51" s="60" t="s">
        <v>91</v>
      </c>
      <c r="E51" s="60"/>
      <c r="F51" s="60"/>
      <c r="G51" s="49" t="s">
        <v>71</v>
      </c>
      <c r="H51" s="49"/>
      <c r="I51" s="49"/>
      <c r="J51" s="49" t="s">
        <v>72</v>
      </c>
      <c r="K51" s="49"/>
      <c r="L51" s="49"/>
      <c r="M51" s="49" t="s">
        <v>89</v>
      </c>
      <c r="N51" s="49"/>
      <c r="O51" s="50"/>
      <c r="P51" s="30"/>
      <c r="Q51" s="30"/>
      <c r="R51" s="30"/>
    </row>
    <row r="52" spans="2:18" ht="15" customHeight="1">
      <c r="B52" s="58"/>
      <c r="C52" s="23"/>
      <c r="D52" s="23" t="s">
        <v>1</v>
      </c>
      <c r="E52" s="23" t="s">
        <v>2</v>
      </c>
      <c r="F52" s="23" t="s">
        <v>3</v>
      </c>
      <c r="G52" s="8" t="s">
        <v>1</v>
      </c>
      <c r="H52" s="8" t="s">
        <v>2</v>
      </c>
      <c r="I52" s="8" t="s">
        <v>3</v>
      </c>
      <c r="J52" s="8" t="s">
        <v>1</v>
      </c>
      <c r="K52" s="8" t="s">
        <v>2</v>
      </c>
      <c r="L52" s="8" t="s">
        <v>3</v>
      </c>
      <c r="M52" s="8" t="s">
        <v>1</v>
      </c>
      <c r="N52" s="8" t="s">
        <v>2</v>
      </c>
      <c r="O52" s="24" t="s">
        <v>3</v>
      </c>
      <c r="P52" s="30"/>
      <c r="Q52" s="30"/>
      <c r="R52" s="30"/>
    </row>
    <row r="53" spans="2:18" ht="15" customHeight="1" thickBot="1">
      <c r="B53" s="61"/>
      <c r="C53" s="41" t="s">
        <v>4</v>
      </c>
      <c r="D53" s="41" t="str">
        <f>DEC2HEX((HEX2DEC(D46)+F46),4)</f>
        <v>6640</v>
      </c>
      <c r="E53" s="41" t="str">
        <f>DEC2HEX((HEX2DEC(D53)+F53-1),4)</f>
        <v>681F</v>
      </c>
      <c r="F53" s="41">
        <f>I53+L53+O53+R53</f>
        <v>480</v>
      </c>
      <c r="G53" s="40" t="str">
        <f>D53</f>
        <v>6640</v>
      </c>
      <c r="H53" s="40" t="str">
        <f>DEC2HEX((HEX2DEC(G53)+I53-1),4)</f>
        <v>66DF</v>
      </c>
      <c r="I53" s="40">
        <v>160</v>
      </c>
      <c r="J53" s="40" t="str">
        <f>DEC2HEX((HEX2DEC(G53)+I53),4)</f>
        <v>66E0</v>
      </c>
      <c r="K53" s="40" t="str">
        <f>DEC2HEX((HEX2DEC(J53)+L53-1),4)</f>
        <v>677F</v>
      </c>
      <c r="L53" s="40">
        <v>160</v>
      </c>
      <c r="M53" s="40" t="str">
        <f>DEC2HEX((HEX2DEC(J53)+L53),4)</f>
        <v>6780</v>
      </c>
      <c r="N53" s="40" t="str">
        <f>DEC2HEX((HEX2DEC(M53)+O53-1),4)</f>
        <v>681F</v>
      </c>
      <c r="O53" s="42">
        <v>160</v>
      </c>
      <c r="P53" s="30"/>
      <c r="Q53" s="30"/>
      <c r="R53" s="30"/>
    </row>
    <row r="54" spans="2:18" ht="15" customHeight="1" outlineLevel="1">
      <c r="B54" s="51" t="s">
        <v>55</v>
      </c>
      <c r="C54" s="36"/>
      <c r="D54" s="54" t="s">
        <v>92</v>
      </c>
      <c r="E54" s="54"/>
      <c r="F54" s="54"/>
      <c r="G54" s="49" t="s">
        <v>73</v>
      </c>
      <c r="H54" s="49"/>
      <c r="I54" s="49"/>
      <c r="J54" s="49" t="s">
        <v>70</v>
      </c>
      <c r="K54" s="49"/>
      <c r="L54" s="49"/>
      <c r="M54" s="49" t="s">
        <v>90</v>
      </c>
      <c r="N54" s="49"/>
      <c r="O54" s="50"/>
      <c r="P54" s="30"/>
      <c r="Q54" s="30"/>
      <c r="R54" s="30"/>
    </row>
    <row r="55" spans="2:18" ht="15" customHeight="1" outlineLevel="1">
      <c r="B55" s="52"/>
      <c r="C55" s="37"/>
      <c r="D55" s="37" t="s">
        <v>1</v>
      </c>
      <c r="E55" s="37" t="s">
        <v>2</v>
      </c>
      <c r="F55" s="37" t="s">
        <v>3</v>
      </c>
      <c r="G55" s="8" t="s">
        <v>1</v>
      </c>
      <c r="H55" s="8" t="s">
        <v>2</v>
      </c>
      <c r="I55" s="8" t="s">
        <v>3</v>
      </c>
      <c r="J55" s="8" t="s">
        <v>1</v>
      </c>
      <c r="K55" s="8" t="s">
        <v>2</v>
      </c>
      <c r="L55" s="8" t="s">
        <v>3</v>
      </c>
      <c r="M55" s="8" t="s">
        <v>1</v>
      </c>
      <c r="N55" s="8" t="s">
        <v>2</v>
      </c>
      <c r="O55" s="24" t="s">
        <v>3</v>
      </c>
      <c r="P55" s="30"/>
      <c r="Q55" s="30"/>
      <c r="R55" s="30"/>
    </row>
    <row r="56" spans="2:18" ht="15" customHeight="1" outlineLevel="1" thickBot="1">
      <c r="B56" s="53"/>
      <c r="C56" s="38" t="s">
        <v>4</v>
      </c>
      <c r="D56" s="38" t="str">
        <f>DEC2HEX((HEX2DEC(D49)+F49),4)</f>
        <v>7640</v>
      </c>
      <c r="E56" s="38" t="str">
        <f>DEC2HEX((HEX2DEC(D56)+F56-1),4)</f>
        <v>781F</v>
      </c>
      <c r="F56" s="38">
        <f>I56+L56+O56+R56</f>
        <v>480</v>
      </c>
      <c r="G56" s="26" t="str">
        <f>D56</f>
        <v>7640</v>
      </c>
      <c r="H56" s="26" t="str">
        <f>DEC2HEX((HEX2DEC(G56)+I56-1),4)</f>
        <v>76DF</v>
      </c>
      <c r="I56" s="26">
        <v>160</v>
      </c>
      <c r="J56" s="26" t="str">
        <f>DEC2HEX((HEX2DEC(G56)+I56),4)</f>
        <v>76E0</v>
      </c>
      <c r="K56" s="26" t="str">
        <f>DEC2HEX((HEX2DEC(J56)+L56-1),4)</f>
        <v>777F</v>
      </c>
      <c r="L56" s="26">
        <v>160</v>
      </c>
      <c r="M56" s="26" t="str">
        <f>DEC2HEX((HEX2DEC(J56)+L56),4)</f>
        <v>7780</v>
      </c>
      <c r="N56" s="26" t="str">
        <f>DEC2HEX((HEX2DEC(M56)+O56-1),4)</f>
        <v>781F</v>
      </c>
      <c r="O56" s="27">
        <v>160</v>
      </c>
      <c r="P56" s="30"/>
      <c r="Q56" s="30"/>
      <c r="R56" s="30"/>
    </row>
    <row r="57" spans="2:18" ht="15" customHeight="1" thickBot="1">
      <c r="B57" s="31"/>
      <c r="C57" s="20"/>
      <c r="D57" s="20"/>
      <c r="E57" s="20"/>
      <c r="F57" s="20"/>
      <c r="H57" s="20"/>
      <c r="I57" s="20"/>
      <c r="J57" s="30"/>
      <c r="K57" s="29"/>
      <c r="L57" s="29"/>
      <c r="M57" s="30"/>
      <c r="N57" s="30"/>
      <c r="O57" s="30"/>
      <c r="P57" s="30"/>
      <c r="Q57" s="30"/>
      <c r="R57" s="30"/>
    </row>
    <row r="58" spans="2:18" ht="15" customHeight="1">
      <c r="B58" s="57" t="s">
        <v>15</v>
      </c>
      <c r="C58" s="22"/>
      <c r="D58" s="60" t="s">
        <v>91</v>
      </c>
      <c r="E58" s="60"/>
      <c r="F58" s="60"/>
      <c r="G58" s="49" t="s">
        <v>74</v>
      </c>
      <c r="H58" s="49"/>
      <c r="I58" s="50"/>
      <c r="J58" s="55"/>
      <c r="K58" s="56"/>
      <c r="L58" s="56"/>
      <c r="M58" s="30"/>
      <c r="N58" s="30"/>
      <c r="O58" s="30"/>
      <c r="P58" s="30"/>
      <c r="Q58" s="30"/>
      <c r="R58" s="30"/>
    </row>
    <row r="59" spans="2:18" ht="15" customHeight="1">
      <c r="B59" s="58"/>
      <c r="C59" s="23"/>
      <c r="D59" s="23" t="s">
        <v>1</v>
      </c>
      <c r="E59" s="23" t="s">
        <v>2</v>
      </c>
      <c r="F59" s="23" t="s">
        <v>3</v>
      </c>
      <c r="G59" s="8" t="s">
        <v>1</v>
      </c>
      <c r="H59" s="8" t="s">
        <v>2</v>
      </c>
      <c r="I59" s="24" t="s">
        <v>3</v>
      </c>
      <c r="J59" s="29"/>
      <c r="K59" s="29"/>
      <c r="L59" s="29"/>
      <c r="M59" s="30"/>
      <c r="N59" s="30"/>
      <c r="O59" s="30"/>
      <c r="P59" s="30"/>
      <c r="Q59" s="30"/>
      <c r="R59" s="30"/>
    </row>
    <row r="60" spans="2:18" ht="15" customHeight="1" thickBot="1">
      <c r="B60" s="59"/>
      <c r="C60" s="25" t="s">
        <v>4</v>
      </c>
      <c r="D60" s="25" t="str">
        <f>DEC2HEX((HEX2DEC(D53)+F53),4)</f>
        <v>6820</v>
      </c>
      <c r="E60" s="25" t="str">
        <f>DEC2HEX((HEX2DEC(D60)+F60-1),4)</f>
        <v>68BF</v>
      </c>
      <c r="F60" s="25">
        <f>I60+L60+O60+R60</f>
        <v>160</v>
      </c>
      <c r="G60" s="26" t="str">
        <f>D60</f>
        <v>6820</v>
      </c>
      <c r="H60" s="26" t="str">
        <f>DEC2HEX((HEX2DEC(G60)+I60-1),4)</f>
        <v>68BF</v>
      </c>
      <c r="I60" s="27">
        <v>160</v>
      </c>
      <c r="J60" s="29"/>
      <c r="K60" s="29"/>
      <c r="L60" s="29"/>
      <c r="M60" s="30"/>
      <c r="N60" s="30"/>
      <c r="O60" s="30"/>
      <c r="P60" s="30"/>
      <c r="Q60" s="30"/>
      <c r="R60" s="30"/>
    </row>
    <row r="61" spans="2:18" ht="15" hidden="1" customHeight="1" outlineLevel="1">
      <c r="B61" s="51" t="s">
        <v>56</v>
      </c>
      <c r="C61" s="36"/>
      <c r="D61" s="54" t="s">
        <v>92</v>
      </c>
      <c r="E61" s="54"/>
      <c r="F61" s="54"/>
      <c r="G61" s="49" t="s">
        <v>75</v>
      </c>
      <c r="H61" s="49"/>
      <c r="I61" s="50"/>
      <c r="J61" s="55"/>
      <c r="K61" s="56"/>
      <c r="L61" s="56"/>
      <c r="M61" s="30"/>
      <c r="N61" s="30"/>
      <c r="O61" s="30"/>
      <c r="P61" s="30"/>
      <c r="Q61" s="30"/>
      <c r="R61" s="30"/>
    </row>
    <row r="62" spans="2:18" ht="15" hidden="1" customHeight="1" outlineLevel="1">
      <c r="B62" s="52"/>
      <c r="C62" s="37"/>
      <c r="D62" s="37" t="s">
        <v>1</v>
      </c>
      <c r="E62" s="37" t="s">
        <v>2</v>
      </c>
      <c r="F62" s="37" t="s">
        <v>3</v>
      </c>
      <c r="G62" s="8" t="s">
        <v>1</v>
      </c>
      <c r="H62" s="8" t="s">
        <v>2</v>
      </c>
      <c r="I62" s="24" t="s">
        <v>3</v>
      </c>
      <c r="J62" s="29"/>
      <c r="K62" s="29"/>
      <c r="L62" s="29"/>
      <c r="M62" s="30"/>
      <c r="N62" s="30"/>
      <c r="O62" s="30"/>
      <c r="P62" s="30"/>
      <c r="Q62" s="30"/>
      <c r="R62" s="30"/>
    </row>
    <row r="63" spans="2:18" ht="15" hidden="1" customHeight="1" outlineLevel="1" thickBot="1">
      <c r="B63" s="53"/>
      <c r="C63" s="38" t="s">
        <v>4</v>
      </c>
      <c r="D63" s="38" t="str">
        <f>DEC2HEX((HEX2DEC(D56)+F56),4)</f>
        <v>7820</v>
      </c>
      <c r="E63" s="38" t="str">
        <f>DEC2HEX((HEX2DEC(D63)+F63-1),4)</f>
        <v>78BF</v>
      </c>
      <c r="F63" s="38">
        <f>I63+L63+O63+R63</f>
        <v>160</v>
      </c>
      <c r="G63" s="26" t="str">
        <f>D63</f>
        <v>7820</v>
      </c>
      <c r="H63" s="26" t="str">
        <f>DEC2HEX((HEX2DEC(G63)+I63-1),4)</f>
        <v>78BF</v>
      </c>
      <c r="I63" s="27">
        <v>160</v>
      </c>
      <c r="J63" s="29"/>
      <c r="K63" s="29"/>
      <c r="L63" s="29"/>
      <c r="M63" s="30"/>
      <c r="N63" s="30"/>
      <c r="O63" s="30"/>
      <c r="P63" s="30"/>
      <c r="Q63" s="30"/>
      <c r="R63" s="30"/>
    </row>
    <row r="64" spans="2:18" ht="15" customHeight="1" collapsed="1" thickBot="1">
      <c r="B64" s="19"/>
      <c r="C64" s="20"/>
      <c r="D64" s="20"/>
      <c r="E64" s="20"/>
      <c r="F64" s="20"/>
    </row>
    <row r="65" spans="2:18" ht="15" customHeight="1">
      <c r="B65" s="57" t="s">
        <v>60</v>
      </c>
      <c r="C65" s="22"/>
      <c r="D65" s="60" t="s">
        <v>91</v>
      </c>
      <c r="E65" s="60"/>
      <c r="F65" s="60"/>
      <c r="G65" s="49" t="s">
        <v>23</v>
      </c>
      <c r="H65" s="49"/>
      <c r="I65" s="49"/>
      <c r="J65" s="49" t="s">
        <v>24</v>
      </c>
      <c r="K65" s="49"/>
      <c r="L65" s="49"/>
      <c r="M65" s="49" t="s">
        <v>29</v>
      </c>
      <c r="N65" s="49"/>
      <c r="O65" s="50"/>
      <c r="P65" s="30"/>
      <c r="Q65" s="30"/>
      <c r="R65" s="30"/>
    </row>
    <row r="66" spans="2:18" ht="15" customHeight="1">
      <c r="B66" s="58"/>
      <c r="C66" s="23"/>
      <c r="D66" s="23" t="s">
        <v>1</v>
      </c>
      <c r="E66" s="23" t="s">
        <v>2</v>
      </c>
      <c r="F66" s="23" t="s">
        <v>3</v>
      </c>
      <c r="G66" s="8" t="s">
        <v>1</v>
      </c>
      <c r="H66" s="8" t="s">
        <v>2</v>
      </c>
      <c r="I66" s="8" t="s">
        <v>3</v>
      </c>
      <c r="J66" s="8" t="s">
        <v>1</v>
      </c>
      <c r="K66" s="8" t="s">
        <v>2</v>
      </c>
      <c r="L66" s="8" t="s">
        <v>3</v>
      </c>
      <c r="M66" s="8" t="s">
        <v>1</v>
      </c>
      <c r="N66" s="8" t="s">
        <v>2</v>
      </c>
      <c r="O66" s="24" t="s">
        <v>3</v>
      </c>
      <c r="P66" s="30"/>
      <c r="Q66" s="30"/>
      <c r="R66" s="30"/>
    </row>
    <row r="67" spans="2:18" ht="15" customHeight="1" thickBot="1">
      <c r="B67" s="59"/>
      <c r="C67" s="25" t="s">
        <v>4</v>
      </c>
      <c r="D67" s="25" t="str">
        <f>DEC2HEX((HEX2DEC(D60)+F60),4)</f>
        <v>68C0</v>
      </c>
      <c r="E67" s="25" t="str">
        <f>DEC2HEX((HEX2DEC(D67)+F67-1),4)</f>
        <v>6A9F</v>
      </c>
      <c r="F67" s="25">
        <f>I67+L67+O67+R67</f>
        <v>480</v>
      </c>
      <c r="G67" s="26" t="str">
        <f>D67</f>
        <v>68C0</v>
      </c>
      <c r="H67" s="26" t="str">
        <f>DEC2HEX((HEX2DEC(G67)+I67-1),4)</f>
        <v>695F</v>
      </c>
      <c r="I67" s="26">
        <v>160</v>
      </c>
      <c r="J67" s="26" t="str">
        <f>DEC2HEX((HEX2DEC(G67)+I67),4)</f>
        <v>6960</v>
      </c>
      <c r="K67" s="26" t="str">
        <f>DEC2HEX((HEX2DEC(J67)+L67-1),4)</f>
        <v>69FF</v>
      </c>
      <c r="L67" s="26">
        <v>160</v>
      </c>
      <c r="M67" s="26" t="str">
        <f>DEC2HEX((HEX2DEC(J67)+L67),4)</f>
        <v>6A00</v>
      </c>
      <c r="N67" s="26" t="str">
        <f>DEC2HEX((HEX2DEC(M67)+O67-1),4)</f>
        <v>6A9F</v>
      </c>
      <c r="O67" s="27">
        <v>160</v>
      </c>
      <c r="P67" s="30"/>
      <c r="Q67" s="30"/>
      <c r="R67" s="30"/>
    </row>
    <row r="68" spans="2:18" ht="15" hidden="1" customHeight="1" outlineLevel="1">
      <c r="B68" s="51" t="s">
        <v>61</v>
      </c>
      <c r="C68" s="36"/>
      <c r="D68" s="54" t="s">
        <v>92</v>
      </c>
      <c r="E68" s="54"/>
      <c r="F68" s="54"/>
      <c r="G68" s="49" t="s">
        <v>76</v>
      </c>
      <c r="H68" s="49"/>
      <c r="I68" s="49"/>
      <c r="J68" s="49" t="s">
        <v>77</v>
      </c>
      <c r="K68" s="49"/>
      <c r="L68" s="49"/>
      <c r="M68" s="49" t="s">
        <v>78</v>
      </c>
      <c r="N68" s="49"/>
      <c r="O68" s="50"/>
      <c r="P68" s="30"/>
      <c r="Q68" s="30"/>
      <c r="R68" s="30"/>
    </row>
    <row r="69" spans="2:18" ht="15" hidden="1" customHeight="1" outlineLevel="1">
      <c r="B69" s="52"/>
      <c r="C69" s="37"/>
      <c r="D69" s="37" t="s">
        <v>1</v>
      </c>
      <c r="E69" s="37" t="s">
        <v>2</v>
      </c>
      <c r="F69" s="37" t="s">
        <v>3</v>
      </c>
      <c r="G69" s="8" t="s">
        <v>1</v>
      </c>
      <c r="H69" s="8" t="s">
        <v>2</v>
      </c>
      <c r="I69" s="8" t="s">
        <v>3</v>
      </c>
      <c r="J69" s="8" t="s">
        <v>1</v>
      </c>
      <c r="K69" s="8" t="s">
        <v>2</v>
      </c>
      <c r="L69" s="8" t="s">
        <v>3</v>
      </c>
      <c r="M69" s="8" t="s">
        <v>1</v>
      </c>
      <c r="N69" s="8" t="s">
        <v>2</v>
      </c>
      <c r="O69" s="24" t="s">
        <v>3</v>
      </c>
      <c r="P69" s="30"/>
      <c r="Q69" s="30"/>
      <c r="R69" s="30"/>
    </row>
    <row r="70" spans="2:18" ht="15" hidden="1" customHeight="1" outlineLevel="1" thickBot="1">
      <c r="B70" s="53"/>
      <c r="C70" s="38" t="s">
        <v>4</v>
      </c>
      <c r="D70" s="38" t="str">
        <f>DEC2HEX((HEX2DEC(D63)+F63),4)</f>
        <v>78C0</v>
      </c>
      <c r="E70" s="38" t="str">
        <f>DEC2HEX((HEX2DEC(D70)+F70-1),4)</f>
        <v>7A9F</v>
      </c>
      <c r="F70" s="38">
        <f>I70+L70+O70+R70</f>
        <v>480</v>
      </c>
      <c r="G70" s="26" t="str">
        <f>D70</f>
        <v>78C0</v>
      </c>
      <c r="H70" s="26" t="str">
        <f>DEC2HEX((HEX2DEC(G70)+I70-1),4)</f>
        <v>795F</v>
      </c>
      <c r="I70" s="26">
        <v>160</v>
      </c>
      <c r="J70" s="26" t="str">
        <f>DEC2HEX((HEX2DEC(G70)+I70),4)</f>
        <v>7960</v>
      </c>
      <c r="K70" s="26" t="str">
        <f>DEC2HEX((HEX2DEC(J70)+L70-1),4)</f>
        <v>79FF</v>
      </c>
      <c r="L70" s="26">
        <v>160</v>
      </c>
      <c r="M70" s="26" t="str">
        <f>DEC2HEX((HEX2DEC(J70)+L70),4)</f>
        <v>7A00</v>
      </c>
      <c r="N70" s="26" t="str">
        <f>DEC2HEX((HEX2DEC(M70)+O70-1),4)</f>
        <v>7A9F</v>
      </c>
      <c r="O70" s="27">
        <v>160</v>
      </c>
      <c r="P70" s="30"/>
      <c r="Q70" s="30"/>
      <c r="R70" s="30"/>
    </row>
    <row r="71" spans="2:18" ht="15" customHeight="1" collapsed="1" thickBot="1">
      <c r="B71" s="19"/>
      <c r="C71" s="20"/>
      <c r="D71" s="20"/>
      <c r="E71" s="20"/>
      <c r="F71" s="20"/>
    </row>
    <row r="72" spans="2:18" ht="15" customHeight="1">
      <c r="B72" s="57" t="s">
        <v>62</v>
      </c>
      <c r="C72" s="22"/>
      <c r="D72" s="60" t="s">
        <v>91</v>
      </c>
      <c r="E72" s="60"/>
      <c r="F72" s="60"/>
      <c r="G72" s="49" t="s">
        <v>25</v>
      </c>
      <c r="H72" s="49"/>
      <c r="I72" s="50"/>
      <c r="J72" s="56"/>
      <c r="K72" s="56"/>
      <c r="L72" s="56"/>
      <c r="M72" s="30"/>
      <c r="N72" s="30"/>
      <c r="O72" s="30"/>
      <c r="P72" s="30"/>
      <c r="Q72" s="30"/>
      <c r="R72" s="30"/>
    </row>
    <row r="73" spans="2:18" ht="15" customHeight="1">
      <c r="B73" s="58"/>
      <c r="C73" s="23"/>
      <c r="D73" s="23" t="s">
        <v>1</v>
      </c>
      <c r="E73" s="23" t="s">
        <v>2</v>
      </c>
      <c r="F73" s="23" t="s">
        <v>3</v>
      </c>
      <c r="G73" s="8" t="s">
        <v>1</v>
      </c>
      <c r="H73" s="8" t="s">
        <v>2</v>
      </c>
      <c r="I73" s="24" t="s">
        <v>3</v>
      </c>
      <c r="J73" s="29"/>
      <c r="K73" s="29"/>
      <c r="L73" s="29"/>
      <c r="M73" s="30"/>
      <c r="N73" s="30"/>
      <c r="O73" s="30"/>
      <c r="P73" s="30"/>
      <c r="Q73" s="30"/>
      <c r="R73" s="30"/>
    </row>
    <row r="74" spans="2:18" ht="15" customHeight="1" thickBot="1">
      <c r="B74" s="59"/>
      <c r="C74" s="25" t="s">
        <v>4</v>
      </c>
      <c r="D74" s="25" t="str">
        <f>DEC2HEX((HEX2DEC(D67)+F67),4)</f>
        <v>6AA0</v>
      </c>
      <c r="E74" s="25" t="str">
        <f>DEC2HEX((HEX2DEC(D74)+F74-1),4)</f>
        <v>6B3F</v>
      </c>
      <c r="F74" s="25">
        <f>I74+L74+O74+R74</f>
        <v>160</v>
      </c>
      <c r="G74" s="26" t="str">
        <f>D74</f>
        <v>6AA0</v>
      </c>
      <c r="H74" s="26" t="str">
        <f>DEC2HEX((HEX2DEC(G74)+I74-1),4)</f>
        <v>6B3F</v>
      </c>
      <c r="I74" s="27">
        <v>160</v>
      </c>
      <c r="J74" s="29"/>
      <c r="K74" s="29"/>
      <c r="L74" s="29"/>
      <c r="M74" s="30"/>
      <c r="N74" s="30"/>
      <c r="O74" s="30"/>
      <c r="P74" s="30"/>
      <c r="Q74" s="30"/>
      <c r="R74" s="30"/>
    </row>
    <row r="75" spans="2:18" ht="15" hidden="1" customHeight="1" outlineLevel="1">
      <c r="B75" s="51" t="s">
        <v>63</v>
      </c>
      <c r="C75" s="36"/>
      <c r="D75" s="54" t="s">
        <v>92</v>
      </c>
      <c r="E75" s="54"/>
      <c r="F75" s="54"/>
      <c r="G75" s="49" t="s">
        <v>79</v>
      </c>
      <c r="H75" s="49"/>
      <c r="I75" s="50"/>
      <c r="J75" s="56"/>
      <c r="K75" s="56"/>
      <c r="L75" s="56"/>
      <c r="M75" s="30"/>
      <c r="N75" s="30"/>
      <c r="O75" s="30"/>
      <c r="P75" s="30"/>
      <c r="Q75" s="30"/>
      <c r="R75" s="30"/>
    </row>
    <row r="76" spans="2:18" ht="15" hidden="1" customHeight="1" outlineLevel="1">
      <c r="B76" s="52"/>
      <c r="C76" s="37"/>
      <c r="D76" s="37" t="s">
        <v>1</v>
      </c>
      <c r="E76" s="37" t="s">
        <v>2</v>
      </c>
      <c r="F76" s="37" t="s">
        <v>3</v>
      </c>
      <c r="G76" s="8" t="s">
        <v>1</v>
      </c>
      <c r="H76" s="8" t="s">
        <v>2</v>
      </c>
      <c r="I76" s="24" t="s">
        <v>3</v>
      </c>
      <c r="J76" s="29"/>
      <c r="K76" s="29"/>
      <c r="L76" s="29"/>
      <c r="M76" s="30"/>
      <c r="N76" s="30"/>
      <c r="O76" s="30"/>
      <c r="P76" s="30"/>
      <c r="Q76" s="30"/>
      <c r="R76" s="30"/>
    </row>
    <row r="77" spans="2:18" ht="15" hidden="1" customHeight="1" outlineLevel="1" thickBot="1">
      <c r="B77" s="53"/>
      <c r="C77" s="38" t="s">
        <v>4</v>
      </c>
      <c r="D77" s="38" t="str">
        <f>DEC2HEX((HEX2DEC(D70)+F70),4)</f>
        <v>7AA0</v>
      </c>
      <c r="E77" s="38" t="str">
        <f>DEC2HEX((HEX2DEC(D77)+F77-1),4)</f>
        <v>7B3F</v>
      </c>
      <c r="F77" s="38">
        <f>I77+L77+O77+R77</f>
        <v>160</v>
      </c>
      <c r="G77" s="26" t="str">
        <f>D77</f>
        <v>7AA0</v>
      </c>
      <c r="H77" s="26" t="str">
        <f>DEC2HEX((HEX2DEC(G77)+I77-1),4)</f>
        <v>7B3F</v>
      </c>
      <c r="I77" s="27">
        <v>160</v>
      </c>
      <c r="J77" s="29"/>
      <c r="K77" s="29"/>
      <c r="L77" s="29"/>
      <c r="M77" s="30"/>
      <c r="N77" s="30"/>
      <c r="O77" s="30"/>
      <c r="P77" s="30"/>
      <c r="Q77" s="30"/>
      <c r="R77" s="30"/>
    </row>
    <row r="78" spans="2:18" ht="15" customHeight="1" collapsed="1" thickBot="1">
      <c r="B78" s="19"/>
      <c r="C78" s="20"/>
      <c r="D78" s="20"/>
      <c r="E78" s="20"/>
      <c r="F78" s="20"/>
    </row>
    <row r="79" spans="2:18" ht="15" customHeight="1">
      <c r="B79" s="57" t="s">
        <v>64</v>
      </c>
      <c r="C79" s="22"/>
      <c r="D79" s="60" t="s">
        <v>91</v>
      </c>
      <c r="E79" s="60"/>
      <c r="F79" s="60"/>
      <c r="G79" s="49" t="s">
        <v>26</v>
      </c>
      <c r="H79" s="49"/>
      <c r="I79" s="50"/>
      <c r="J79" s="56"/>
      <c r="K79" s="56"/>
      <c r="L79" s="56"/>
      <c r="M79" s="30"/>
      <c r="N79" s="30"/>
      <c r="O79" s="30"/>
      <c r="P79" s="30"/>
      <c r="Q79" s="30"/>
      <c r="R79" s="30"/>
    </row>
    <row r="80" spans="2:18" ht="15" customHeight="1">
      <c r="B80" s="58"/>
      <c r="C80" s="23"/>
      <c r="D80" s="23" t="s">
        <v>1</v>
      </c>
      <c r="E80" s="23" t="s">
        <v>2</v>
      </c>
      <c r="F80" s="23" t="s">
        <v>3</v>
      </c>
      <c r="G80" s="8" t="s">
        <v>1</v>
      </c>
      <c r="H80" s="8" t="s">
        <v>2</v>
      </c>
      <c r="I80" s="24" t="s">
        <v>3</v>
      </c>
      <c r="J80" s="29"/>
      <c r="K80" s="29"/>
      <c r="L80" s="29"/>
      <c r="M80" s="30"/>
      <c r="N80" s="30"/>
      <c r="O80" s="30"/>
      <c r="P80" s="30"/>
      <c r="Q80" s="30"/>
      <c r="R80" s="30"/>
    </row>
    <row r="81" spans="2:24" ht="15" customHeight="1" thickBot="1">
      <c r="B81" s="59"/>
      <c r="C81" s="25" t="s">
        <v>4</v>
      </c>
      <c r="D81" s="25" t="str">
        <f>DEC2HEX((HEX2DEC(D74)+F74),4)</f>
        <v>6B40</v>
      </c>
      <c r="E81" s="25" t="str">
        <f>DEC2HEX((HEX2DEC(D81)+F81-1),4)</f>
        <v>6BDF</v>
      </c>
      <c r="F81" s="25">
        <f>I81+L81+O81+R81</f>
        <v>160</v>
      </c>
      <c r="G81" s="26" t="str">
        <f>D81</f>
        <v>6B40</v>
      </c>
      <c r="H81" s="26" t="str">
        <f>DEC2HEX((HEX2DEC(G81)+I81-1),4)</f>
        <v>6BDF</v>
      </c>
      <c r="I81" s="27">
        <v>160</v>
      </c>
      <c r="J81" s="29"/>
      <c r="K81" s="29"/>
      <c r="L81" s="29"/>
      <c r="M81" s="30"/>
      <c r="N81" s="30"/>
      <c r="O81" s="30"/>
      <c r="P81" s="30"/>
      <c r="Q81" s="30"/>
      <c r="R81" s="30"/>
    </row>
    <row r="82" spans="2:24" ht="15" hidden="1" customHeight="1" outlineLevel="1">
      <c r="B82" s="51" t="s">
        <v>65</v>
      </c>
      <c r="C82" s="36"/>
      <c r="D82" s="54" t="s">
        <v>92</v>
      </c>
      <c r="E82" s="54"/>
      <c r="F82" s="54"/>
      <c r="G82" s="49" t="s">
        <v>80</v>
      </c>
      <c r="H82" s="49"/>
      <c r="I82" s="50"/>
      <c r="J82" s="56"/>
      <c r="K82" s="56"/>
      <c r="L82" s="56"/>
      <c r="M82" s="30"/>
      <c r="N82" s="30"/>
      <c r="O82" s="30"/>
      <c r="P82" s="30"/>
      <c r="Q82" s="30"/>
      <c r="R82" s="30"/>
    </row>
    <row r="83" spans="2:24" ht="15" hidden="1" customHeight="1" outlineLevel="1">
      <c r="B83" s="52"/>
      <c r="C83" s="37"/>
      <c r="D83" s="37" t="s">
        <v>1</v>
      </c>
      <c r="E83" s="37" t="s">
        <v>2</v>
      </c>
      <c r="F83" s="37" t="s">
        <v>3</v>
      </c>
      <c r="G83" s="8" t="s">
        <v>1</v>
      </c>
      <c r="H83" s="8" t="s">
        <v>2</v>
      </c>
      <c r="I83" s="24" t="s">
        <v>3</v>
      </c>
      <c r="J83" s="29"/>
      <c r="K83" s="29"/>
      <c r="L83" s="29"/>
      <c r="M83" s="30"/>
      <c r="N83" s="30"/>
      <c r="O83" s="30"/>
      <c r="P83" s="30"/>
      <c r="Q83" s="30"/>
      <c r="R83" s="30"/>
    </row>
    <row r="84" spans="2:24" ht="15" hidden="1" customHeight="1" outlineLevel="1" thickBot="1">
      <c r="B84" s="53"/>
      <c r="C84" s="38" t="s">
        <v>4</v>
      </c>
      <c r="D84" s="38" t="str">
        <f>DEC2HEX((HEX2DEC(D77)+F77),4)</f>
        <v>7B40</v>
      </c>
      <c r="E84" s="38" t="str">
        <f>DEC2HEX((HEX2DEC(D84)+F84-1),4)</f>
        <v>7BDF</v>
      </c>
      <c r="F84" s="38">
        <f>I84+L84+O84+R84</f>
        <v>160</v>
      </c>
      <c r="G84" s="26" t="str">
        <f>D84</f>
        <v>7B40</v>
      </c>
      <c r="H84" s="26" t="str">
        <f>DEC2HEX((HEX2DEC(G84)+I84-1),4)</f>
        <v>7BDF</v>
      </c>
      <c r="I84" s="27">
        <v>160</v>
      </c>
      <c r="J84" s="29"/>
      <c r="K84" s="29"/>
      <c r="L84" s="29"/>
      <c r="M84" s="30"/>
      <c r="N84" s="30"/>
      <c r="O84" s="30"/>
      <c r="P84" s="30"/>
      <c r="Q84" s="30"/>
      <c r="R84" s="30"/>
    </row>
    <row r="85" spans="2:24" s="35" customFormat="1" ht="15" customHeight="1" collapsed="1">
      <c r="B85" s="32"/>
      <c r="C85" s="33"/>
      <c r="D85" s="33"/>
      <c r="E85" s="33"/>
      <c r="F85" s="33"/>
      <c r="G85" s="33"/>
      <c r="H85" s="33"/>
      <c r="I85" s="33"/>
      <c r="J85" s="33"/>
      <c r="K85" s="33"/>
      <c r="L85" s="33"/>
      <c r="M85" s="34"/>
      <c r="N85" s="34"/>
      <c r="O85" s="34"/>
      <c r="P85" s="34"/>
      <c r="Q85" s="34"/>
      <c r="R85" s="34"/>
    </row>
    <row r="86" spans="2:24" ht="20.25" customHeight="1" thickBot="1">
      <c r="B86" s="43" t="s">
        <v>5</v>
      </c>
      <c r="C86" s="20"/>
      <c r="D86" s="20"/>
      <c r="E86" s="20"/>
      <c r="F86" s="20"/>
    </row>
    <row r="87" spans="2:24" ht="15" customHeight="1">
      <c r="B87" s="57" t="s">
        <v>12</v>
      </c>
      <c r="C87" s="22"/>
      <c r="D87" s="60" t="s">
        <v>91</v>
      </c>
      <c r="E87" s="60"/>
      <c r="F87" s="60"/>
      <c r="G87" s="49" t="s">
        <v>6</v>
      </c>
      <c r="H87" s="49"/>
      <c r="I87" s="49"/>
      <c r="J87" s="49" t="s">
        <v>7</v>
      </c>
      <c r="K87" s="49"/>
      <c r="L87" s="49"/>
      <c r="M87" s="49" t="s">
        <v>8</v>
      </c>
      <c r="N87" s="49"/>
      <c r="O87" s="49"/>
      <c r="P87" s="49" t="s">
        <v>9</v>
      </c>
      <c r="Q87" s="49"/>
      <c r="R87" s="49"/>
      <c r="S87" s="49" t="s">
        <v>10</v>
      </c>
      <c r="T87" s="49"/>
      <c r="U87" s="49"/>
      <c r="V87" s="49" t="s">
        <v>11</v>
      </c>
      <c r="W87" s="49"/>
      <c r="X87" s="50"/>
    </row>
    <row r="88" spans="2:24" ht="15" customHeight="1">
      <c r="B88" s="58"/>
      <c r="C88" s="23"/>
      <c r="D88" s="23" t="s">
        <v>1</v>
      </c>
      <c r="E88" s="23" t="s">
        <v>2</v>
      </c>
      <c r="F88" s="23" t="s">
        <v>3</v>
      </c>
      <c r="G88" s="8" t="s">
        <v>1</v>
      </c>
      <c r="H88" s="8" t="s">
        <v>2</v>
      </c>
      <c r="I88" s="8" t="s">
        <v>3</v>
      </c>
      <c r="J88" s="8" t="s">
        <v>1</v>
      </c>
      <c r="K88" s="8" t="s">
        <v>2</v>
      </c>
      <c r="L88" s="8" t="s">
        <v>3</v>
      </c>
      <c r="M88" s="8" t="s">
        <v>1</v>
      </c>
      <c r="N88" s="8" t="s">
        <v>2</v>
      </c>
      <c r="O88" s="8" t="s">
        <v>3</v>
      </c>
      <c r="P88" s="8" t="s">
        <v>1</v>
      </c>
      <c r="Q88" s="8" t="s">
        <v>2</v>
      </c>
      <c r="R88" s="8" t="s">
        <v>3</v>
      </c>
      <c r="S88" s="8" t="s">
        <v>1</v>
      </c>
      <c r="T88" s="8" t="s">
        <v>2</v>
      </c>
      <c r="U88" s="8" t="s">
        <v>3</v>
      </c>
      <c r="V88" s="8" t="s">
        <v>1</v>
      </c>
      <c r="W88" s="8" t="s">
        <v>2</v>
      </c>
      <c r="X88" s="24" t="s">
        <v>3</v>
      </c>
    </row>
    <row r="89" spans="2:24" ht="15" customHeight="1" thickBot="1">
      <c r="B89" s="59"/>
      <c r="C89" s="25" t="s">
        <v>19</v>
      </c>
      <c r="D89" s="25">
        <v>8000</v>
      </c>
      <c r="E89" s="25" t="str">
        <f>DEC2HEX((HEX2DEC(D89)+F89-1),4)</f>
        <v>9A3F</v>
      </c>
      <c r="F89" s="25">
        <f>I89+L89+O89+R89+U89+X89</f>
        <v>6720</v>
      </c>
      <c r="G89" s="26">
        <f>D89</f>
        <v>8000</v>
      </c>
      <c r="H89" s="26" t="str">
        <f>DEC2HEX((HEX2DEC(G89)+I89-1),4)</f>
        <v>83BF</v>
      </c>
      <c r="I89" s="26">
        <v>960</v>
      </c>
      <c r="J89" s="26" t="str">
        <f>DEC2HEX((HEX2DEC(G89)+I89),4)</f>
        <v>83C0</v>
      </c>
      <c r="K89" s="26" t="str">
        <f>DEC2HEX((HEX2DEC(J89)+L89-1),4)</f>
        <v>877F</v>
      </c>
      <c r="L89" s="26">
        <v>960</v>
      </c>
      <c r="M89" s="26" t="str">
        <f>DEC2HEX((HEX2DEC(J89)+L89),4)</f>
        <v>8780</v>
      </c>
      <c r="N89" s="26" t="str">
        <f>DEC2HEX((HEX2DEC(M89)+O89-1),4)</f>
        <v>8EFF</v>
      </c>
      <c r="O89" s="26">
        <v>1920</v>
      </c>
      <c r="P89" s="26" t="str">
        <f>DEC2HEX((HEX2DEC(M89)+O89),4)</f>
        <v>8F00</v>
      </c>
      <c r="Q89" s="26" t="str">
        <f>DEC2HEX((HEX2DEC(P89)+R89-1),4)</f>
        <v>92BF</v>
      </c>
      <c r="R89" s="26">
        <v>960</v>
      </c>
      <c r="S89" s="26" t="str">
        <f>DEC2HEX((HEX2DEC(P89)+R89),4)</f>
        <v>92C0</v>
      </c>
      <c r="T89" s="26" t="str">
        <f>DEC2HEX((HEX2DEC(S89)+U89-1),4)</f>
        <v>967F</v>
      </c>
      <c r="U89" s="26">
        <v>960</v>
      </c>
      <c r="V89" s="26" t="str">
        <f>DEC2HEX((HEX2DEC(S89)+U89),4)</f>
        <v>9680</v>
      </c>
      <c r="W89" s="26" t="str">
        <f>DEC2HEX((HEX2DEC(V89)+X89-1),4)</f>
        <v>9A3F</v>
      </c>
      <c r="X89" s="27">
        <v>960</v>
      </c>
    </row>
    <row r="90" spans="2:24" ht="15" hidden="1" customHeight="1" outlineLevel="1">
      <c r="B90" s="51" t="s">
        <v>34</v>
      </c>
      <c r="C90" s="36"/>
      <c r="D90" s="54" t="s">
        <v>92</v>
      </c>
      <c r="E90" s="54"/>
      <c r="F90" s="54"/>
      <c r="G90" s="49" t="s">
        <v>36</v>
      </c>
      <c r="H90" s="49"/>
      <c r="I90" s="49"/>
      <c r="J90" s="49" t="s">
        <v>37</v>
      </c>
      <c r="K90" s="49"/>
      <c r="L90" s="49"/>
      <c r="M90" s="49" t="s">
        <v>38</v>
      </c>
      <c r="N90" s="49"/>
      <c r="O90" s="49"/>
      <c r="P90" s="49" t="s">
        <v>39</v>
      </c>
      <c r="Q90" s="49"/>
      <c r="R90" s="49"/>
      <c r="S90" s="49" t="s">
        <v>40</v>
      </c>
      <c r="T90" s="49"/>
      <c r="U90" s="49"/>
      <c r="V90" s="49" t="s">
        <v>41</v>
      </c>
      <c r="W90" s="49"/>
      <c r="X90" s="50"/>
    </row>
    <row r="91" spans="2:24" ht="15" hidden="1" customHeight="1" outlineLevel="1">
      <c r="B91" s="52"/>
      <c r="C91" s="37"/>
      <c r="D91" s="37" t="s">
        <v>1</v>
      </c>
      <c r="E91" s="37" t="s">
        <v>2</v>
      </c>
      <c r="F91" s="37" t="s">
        <v>3</v>
      </c>
      <c r="G91" s="8" t="s">
        <v>1</v>
      </c>
      <c r="H91" s="8" t="s">
        <v>2</v>
      </c>
      <c r="I91" s="8" t="s">
        <v>3</v>
      </c>
      <c r="J91" s="8" t="s">
        <v>1</v>
      </c>
      <c r="K91" s="8" t="s">
        <v>2</v>
      </c>
      <c r="L91" s="8" t="s">
        <v>3</v>
      </c>
      <c r="M91" s="8" t="s">
        <v>1</v>
      </c>
      <c r="N91" s="8" t="s">
        <v>2</v>
      </c>
      <c r="O91" s="8" t="s">
        <v>3</v>
      </c>
      <c r="P91" s="8" t="s">
        <v>1</v>
      </c>
      <c r="Q91" s="8" t="s">
        <v>2</v>
      </c>
      <c r="R91" s="8" t="s">
        <v>3</v>
      </c>
      <c r="S91" s="8" t="s">
        <v>1</v>
      </c>
      <c r="T91" s="8" t="s">
        <v>2</v>
      </c>
      <c r="U91" s="8" t="s">
        <v>3</v>
      </c>
      <c r="V91" s="8" t="s">
        <v>1</v>
      </c>
      <c r="W91" s="8" t="s">
        <v>2</v>
      </c>
      <c r="X91" s="24" t="s">
        <v>3</v>
      </c>
    </row>
    <row r="92" spans="2:24" ht="15" hidden="1" customHeight="1" outlineLevel="1" thickBot="1">
      <c r="B92" s="53"/>
      <c r="C92" s="38" t="s">
        <v>19</v>
      </c>
      <c r="D92" s="38" t="s">
        <v>66</v>
      </c>
      <c r="E92" s="38" t="str">
        <f>DEC2HEX((HEX2DEC(D92)+F92-1),4)</f>
        <v>EA3F</v>
      </c>
      <c r="F92" s="38">
        <f>I92+L92+O92+R92+U92+X92</f>
        <v>6720</v>
      </c>
      <c r="G92" s="26" t="str">
        <f>D92</f>
        <v>D000</v>
      </c>
      <c r="H92" s="26" t="str">
        <f>DEC2HEX((HEX2DEC(G92)+I92-1),4)</f>
        <v>D3BF</v>
      </c>
      <c r="I92" s="26">
        <v>960</v>
      </c>
      <c r="J92" s="26" t="str">
        <f>DEC2HEX((HEX2DEC(G92)+I92),4)</f>
        <v>D3C0</v>
      </c>
      <c r="K92" s="26" t="str">
        <f>DEC2HEX((HEX2DEC(J92)+L92-1),4)</f>
        <v>D77F</v>
      </c>
      <c r="L92" s="26">
        <v>960</v>
      </c>
      <c r="M92" s="26" t="str">
        <f>DEC2HEX((HEX2DEC(J92)+L92),4)</f>
        <v>D780</v>
      </c>
      <c r="N92" s="26" t="str">
        <f>DEC2HEX((HEX2DEC(M92)+O92-1),4)</f>
        <v>DEFF</v>
      </c>
      <c r="O92" s="26">
        <v>1920</v>
      </c>
      <c r="P92" s="26" t="str">
        <f>DEC2HEX((HEX2DEC(M92)+O92),4)</f>
        <v>DF00</v>
      </c>
      <c r="Q92" s="26" t="str">
        <f>DEC2HEX((HEX2DEC(P92)+R92-1),4)</f>
        <v>E2BF</v>
      </c>
      <c r="R92" s="26">
        <v>960</v>
      </c>
      <c r="S92" s="26" t="str">
        <f>DEC2HEX((HEX2DEC(P92)+R92),4)</f>
        <v>E2C0</v>
      </c>
      <c r="T92" s="26" t="str">
        <f>DEC2HEX((HEX2DEC(S92)+U92-1),4)</f>
        <v>E67F</v>
      </c>
      <c r="U92" s="26">
        <v>960</v>
      </c>
      <c r="V92" s="26" t="str">
        <f>DEC2HEX((HEX2DEC(S92)+U92),4)</f>
        <v>E680</v>
      </c>
      <c r="W92" s="26" t="str">
        <f>DEC2HEX((HEX2DEC(V92)+X92-1),4)</f>
        <v>EA3F</v>
      </c>
      <c r="X92" s="27">
        <v>960</v>
      </c>
    </row>
    <row r="93" spans="2:24" ht="15" customHeight="1" collapsed="1" thickBot="1">
      <c r="B93" s="28"/>
      <c r="C93" s="20"/>
      <c r="D93" s="20"/>
      <c r="E93" s="20"/>
      <c r="F93" s="20"/>
      <c r="M93" s="20"/>
      <c r="N93" s="20"/>
      <c r="O93" s="20"/>
      <c r="P93" s="20"/>
      <c r="Q93" s="20"/>
      <c r="R93" s="20"/>
    </row>
    <row r="94" spans="2:24" ht="15" customHeight="1">
      <c r="B94" s="57" t="s">
        <v>13</v>
      </c>
      <c r="C94" s="22"/>
      <c r="D94" s="60" t="s">
        <v>91</v>
      </c>
      <c r="E94" s="60"/>
      <c r="F94" s="60"/>
      <c r="G94" s="49" t="s">
        <v>20</v>
      </c>
      <c r="H94" s="49"/>
      <c r="I94" s="49"/>
      <c r="J94" s="49" t="s">
        <v>21</v>
      </c>
      <c r="K94" s="49"/>
      <c r="L94" s="49"/>
      <c r="M94" s="49" t="s">
        <v>93</v>
      </c>
      <c r="N94" s="49"/>
      <c r="O94" s="50"/>
      <c r="P94" s="29"/>
      <c r="Q94" s="29"/>
      <c r="R94" s="29"/>
    </row>
    <row r="95" spans="2:24" ht="15" customHeight="1">
      <c r="B95" s="58"/>
      <c r="C95" s="23"/>
      <c r="D95" s="23" t="s">
        <v>1</v>
      </c>
      <c r="E95" s="23" t="s">
        <v>2</v>
      </c>
      <c r="F95" s="23" t="s">
        <v>3</v>
      </c>
      <c r="G95" s="8" t="s">
        <v>1</v>
      </c>
      <c r="H95" s="8" t="s">
        <v>2</v>
      </c>
      <c r="I95" s="8" t="s">
        <v>3</v>
      </c>
      <c r="J95" s="8" t="s">
        <v>1</v>
      </c>
      <c r="K95" s="8" t="s">
        <v>2</v>
      </c>
      <c r="L95" s="8" t="s">
        <v>3</v>
      </c>
      <c r="M95" s="8" t="s">
        <v>1</v>
      </c>
      <c r="N95" s="8" t="s">
        <v>2</v>
      </c>
      <c r="O95" s="24" t="s">
        <v>3</v>
      </c>
      <c r="P95" s="29"/>
      <c r="Q95" s="29"/>
      <c r="R95" s="29"/>
    </row>
    <row r="96" spans="2:24" ht="15" customHeight="1">
      <c r="B96" s="61"/>
      <c r="C96" s="41" t="s">
        <v>19</v>
      </c>
      <c r="D96" s="41" t="str">
        <f>DEC2HEX((HEX2DEC(D89)+F89),4)</f>
        <v>9A40</v>
      </c>
      <c r="E96" s="41" t="str">
        <f>DEC2HEX((HEX2DEC(D96)+F96-1),4)</f>
        <v>A57F</v>
      </c>
      <c r="F96" s="41">
        <f>I96+L96+O96+R96</f>
        <v>2880</v>
      </c>
      <c r="G96" s="40" t="str">
        <f>D96</f>
        <v>9A40</v>
      </c>
      <c r="H96" s="40" t="str">
        <f>DEC2HEX((HEX2DEC(G96)+I96-1),4)</f>
        <v>9DFF</v>
      </c>
      <c r="I96" s="40">
        <v>960</v>
      </c>
      <c r="J96" s="40" t="str">
        <f>DEC2HEX((HEX2DEC(G96)+I96),4)</f>
        <v>9E00</v>
      </c>
      <c r="K96" s="40" t="str">
        <f>DEC2HEX((HEX2DEC(J96)+L96-1),4)</f>
        <v>A1BF</v>
      </c>
      <c r="L96" s="40">
        <v>960</v>
      </c>
      <c r="M96" s="40" t="str">
        <f>DEC2HEX((HEX2DEC(J96)+L96),4)</f>
        <v>A1C0</v>
      </c>
      <c r="N96" s="40" t="str">
        <f>DEC2HEX((HEX2DEC(M96)+O96-1),4)</f>
        <v>A57F</v>
      </c>
      <c r="O96" s="42">
        <v>960</v>
      </c>
      <c r="P96" s="30"/>
      <c r="Q96" s="30"/>
      <c r="R96" s="30"/>
    </row>
    <row r="97" spans="2:18" ht="15" hidden="1" customHeight="1" outlineLevel="1">
      <c r="B97" s="51" t="s">
        <v>54</v>
      </c>
      <c r="C97" s="36"/>
      <c r="D97" s="54" t="s">
        <v>92</v>
      </c>
      <c r="E97" s="54"/>
      <c r="F97" s="54"/>
      <c r="G97" s="49" t="s">
        <v>81</v>
      </c>
      <c r="H97" s="49"/>
      <c r="I97" s="49"/>
      <c r="J97" s="49" t="s">
        <v>82</v>
      </c>
      <c r="K97" s="49"/>
      <c r="L97" s="49"/>
      <c r="M97" s="49" t="s">
        <v>94</v>
      </c>
      <c r="N97" s="49"/>
      <c r="O97" s="50"/>
      <c r="P97" s="29"/>
      <c r="Q97" s="29"/>
      <c r="R97" s="29"/>
    </row>
    <row r="98" spans="2:18" ht="15" hidden="1" customHeight="1" outlineLevel="1">
      <c r="B98" s="52"/>
      <c r="C98" s="37"/>
      <c r="D98" s="37" t="s">
        <v>1</v>
      </c>
      <c r="E98" s="37" t="s">
        <v>2</v>
      </c>
      <c r="F98" s="37" t="s">
        <v>3</v>
      </c>
      <c r="G98" s="8" t="s">
        <v>1</v>
      </c>
      <c r="H98" s="8" t="s">
        <v>2</v>
      </c>
      <c r="I98" s="8" t="s">
        <v>3</v>
      </c>
      <c r="J98" s="8" t="s">
        <v>1</v>
      </c>
      <c r="K98" s="8" t="s">
        <v>2</v>
      </c>
      <c r="L98" s="8" t="s">
        <v>3</v>
      </c>
      <c r="M98" s="8" t="s">
        <v>1</v>
      </c>
      <c r="N98" s="8" t="s">
        <v>2</v>
      </c>
      <c r="O98" s="24" t="s">
        <v>3</v>
      </c>
      <c r="P98" s="29"/>
      <c r="Q98" s="29"/>
      <c r="R98" s="29"/>
    </row>
    <row r="99" spans="2:18" ht="15" hidden="1" customHeight="1" outlineLevel="1" thickBot="1">
      <c r="B99" s="53"/>
      <c r="C99" s="38" t="s">
        <v>19</v>
      </c>
      <c r="D99" s="38" t="str">
        <f>DEC2HEX((HEX2DEC(D92)+F92),4)</f>
        <v>EA40</v>
      </c>
      <c r="E99" s="38" t="str">
        <f>DEC2HEX((HEX2DEC(D99)+F99-1),4)</f>
        <v>F57F</v>
      </c>
      <c r="F99" s="38">
        <f>I99+L99+O99+R99</f>
        <v>2880</v>
      </c>
      <c r="G99" s="26" t="str">
        <f>D99</f>
        <v>EA40</v>
      </c>
      <c r="H99" s="26" t="str">
        <f>DEC2HEX((HEX2DEC(G99)+I99-1),4)</f>
        <v>EDFF</v>
      </c>
      <c r="I99" s="26">
        <v>960</v>
      </c>
      <c r="J99" s="26" t="str">
        <f>DEC2HEX((HEX2DEC(G99)+I99),4)</f>
        <v>EE00</v>
      </c>
      <c r="K99" s="26" t="str">
        <f>DEC2HEX((HEX2DEC(J99)+L99-1),4)</f>
        <v>F1BF</v>
      </c>
      <c r="L99" s="26">
        <v>960</v>
      </c>
      <c r="M99" s="26" t="str">
        <f>DEC2HEX((HEX2DEC(J99)+L99),4)</f>
        <v>F1C0</v>
      </c>
      <c r="N99" s="26" t="str">
        <f>DEC2HEX((HEX2DEC(M99)+O99-1),4)</f>
        <v>F57F</v>
      </c>
      <c r="O99" s="27">
        <v>960</v>
      </c>
      <c r="P99" s="30"/>
      <c r="Q99" s="30"/>
      <c r="R99" s="30"/>
    </row>
    <row r="100" spans="2:18" ht="15" customHeight="1" collapsed="1" thickBot="1">
      <c r="B100" s="19"/>
      <c r="C100" s="20"/>
      <c r="D100" s="20"/>
      <c r="E100" s="20"/>
      <c r="F100" s="20"/>
      <c r="J100" s="30"/>
      <c r="K100" s="30"/>
      <c r="L100" s="30"/>
      <c r="M100" s="30"/>
      <c r="N100" s="30"/>
      <c r="O100" s="30"/>
      <c r="P100" s="30"/>
      <c r="Q100" s="30"/>
      <c r="R100" s="30"/>
    </row>
    <row r="101" spans="2:18" ht="15" customHeight="1">
      <c r="B101" s="57" t="s">
        <v>14</v>
      </c>
      <c r="C101" s="22"/>
      <c r="D101" s="60" t="s">
        <v>91</v>
      </c>
      <c r="E101" s="60"/>
      <c r="F101" s="60"/>
      <c r="G101" s="49" t="s">
        <v>27</v>
      </c>
      <c r="H101" s="49"/>
      <c r="I101" s="49"/>
      <c r="J101" s="49" t="s">
        <v>28</v>
      </c>
      <c r="K101" s="49"/>
      <c r="L101" s="49"/>
      <c r="M101" s="49" t="s">
        <v>95</v>
      </c>
      <c r="N101" s="49"/>
      <c r="O101" s="50"/>
      <c r="P101" s="30"/>
      <c r="Q101" s="30"/>
      <c r="R101" s="30"/>
    </row>
    <row r="102" spans="2:18" ht="15" customHeight="1">
      <c r="B102" s="58"/>
      <c r="C102" s="23"/>
      <c r="D102" s="23" t="s">
        <v>1</v>
      </c>
      <c r="E102" s="23" t="s">
        <v>2</v>
      </c>
      <c r="F102" s="23" t="s">
        <v>3</v>
      </c>
      <c r="G102" s="8" t="s">
        <v>1</v>
      </c>
      <c r="H102" s="8" t="s">
        <v>2</v>
      </c>
      <c r="I102" s="8" t="s">
        <v>3</v>
      </c>
      <c r="J102" s="8" t="s">
        <v>1</v>
      </c>
      <c r="K102" s="8" t="s">
        <v>2</v>
      </c>
      <c r="L102" s="8" t="s">
        <v>3</v>
      </c>
      <c r="M102" s="8" t="s">
        <v>1</v>
      </c>
      <c r="N102" s="8" t="s">
        <v>2</v>
      </c>
      <c r="O102" s="24" t="s">
        <v>3</v>
      </c>
      <c r="P102" s="30"/>
      <c r="Q102" s="30"/>
      <c r="R102" s="30"/>
    </row>
    <row r="103" spans="2:18" ht="15" customHeight="1">
      <c r="B103" s="61"/>
      <c r="C103" s="41" t="s">
        <v>19</v>
      </c>
      <c r="D103" s="41" t="str">
        <f>DEC2HEX((HEX2DEC(D96)+F96),4)</f>
        <v>A580</v>
      </c>
      <c r="E103" s="41" t="str">
        <f>DEC2HEX((HEX2DEC(D103)+F103-1),4)</f>
        <v>B0BF</v>
      </c>
      <c r="F103" s="41">
        <f>I103+L103+O103+R103</f>
        <v>2880</v>
      </c>
      <c r="G103" s="40" t="str">
        <f>D103</f>
        <v>A580</v>
      </c>
      <c r="H103" s="40" t="str">
        <f>DEC2HEX((HEX2DEC(G103)+I103-1),4)</f>
        <v>A93F</v>
      </c>
      <c r="I103" s="40">
        <v>960</v>
      </c>
      <c r="J103" s="40" t="str">
        <f>DEC2HEX((HEX2DEC(G103)+I103),4)</f>
        <v>A940</v>
      </c>
      <c r="K103" s="40" t="str">
        <f>DEC2HEX((HEX2DEC(J103)+L103-1),4)</f>
        <v>ACFF</v>
      </c>
      <c r="L103" s="40">
        <v>960</v>
      </c>
      <c r="M103" s="40" t="str">
        <f>DEC2HEX((HEX2DEC(J103)+L103),4)</f>
        <v>AD00</v>
      </c>
      <c r="N103" s="40" t="str">
        <f>DEC2HEX((HEX2DEC(M103)+O103-1),4)</f>
        <v>B0BF</v>
      </c>
      <c r="O103" s="42">
        <v>960</v>
      </c>
      <c r="P103" s="30"/>
      <c r="Q103" s="30"/>
      <c r="R103" s="30"/>
    </row>
    <row r="104" spans="2:18" ht="15" hidden="1" customHeight="1" outlineLevel="1">
      <c r="B104" s="51" t="s">
        <v>55</v>
      </c>
      <c r="C104" s="36"/>
      <c r="D104" s="54" t="s">
        <v>92</v>
      </c>
      <c r="E104" s="54"/>
      <c r="F104" s="54"/>
      <c r="G104" s="49" t="s">
        <v>69</v>
      </c>
      <c r="H104" s="49"/>
      <c r="I104" s="49"/>
      <c r="J104" s="49" t="s">
        <v>70</v>
      </c>
      <c r="K104" s="49"/>
      <c r="L104" s="49"/>
      <c r="M104" s="49" t="s">
        <v>96</v>
      </c>
      <c r="N104" s="49"/>
      <c r="O104" s="50"/>
      <c r="P104" s="30"/>
      <c r="Q104" s="30"/>
      <c r="R104" s="30"/>
    </row>
    <row r="105" spans="2:18" ht="15" hidden="1" customHeight="1" outlineLevel="1">
      <c r="B105" s="52"/>
      <c r="C105" s="37"/>
      <c r="D105" s="37" t="s">
        <v>1</v>
      </c>
      <c r="E105" s="37" t="s">
        <v>2</v>
      </c>
      <c r="F105" s="37" t="s">
        <v>3</v>
      </c>
      <c r="G105" s="8" t="s">
        <v>1</v>
      </c>
      <c r="H105" s="8" t="s">
        <v>2</v>
      </c>
      <c r="I105" s="8" t="s">
        <v>3</v>
      </c>
      <c r="J105" s="8" t="s">
        <v>1</v>
      </c>
      <c r="K105" s="8" t="s">
        <v>2</v>
      </c>
      <c r="L105" s="8" t="s">
        <v>3</v>
      </c>
      <c r="M105" s="8" t="s">
        <v>1</v>
      </c>
      <c r="N105" s="8" t="s">
        <v>2</v>
      </c>
      <c r="O105" s="24" t="s">
        <v>3</v>
      </c>
      <c r="P105" s="30"/>
      <c r="Q105" s="30"/>
      <c r="R105" s="30"/>
    </row>
    <row r="106" spans="2:18" ht="15" hidden="1" customHeight="1" outlineLevel="1" thickBot="1">
      <c r="B106" s="53"/>
      <c r="C106" s="38" t="s">
        <v>19</v>
      </c>
      <c r="D106" s="38" t="str">
        <f>DEC2HEX((HEX2DEC(D99)+F99),4)</f>
        <v>F580</v>
      </c>
      <c r="E106" s="38" t="str">
        <f>DEC2HEX((HEX2DEC(D106)+F106-1),5)</f>
        <v>100BF</v>
      </c>
      <c r="F106" s="38">
        <f>I106+L106+O106+R106</f>
        <v>2880</v>
      </c>
      <c r="G106" s="26" t="str">
        <f>D106</f>
        <v>F580</v>
      </c>
      <c r="H106" s="26" t="str">
        <f>DEC2HEX((HEX2DEC(G106)+I106-1),4)</f>
        <v>F93F</v>
      </c>
      <c r="I106" s="26">
        <v>960</v>
      </c>
      <c r="J106" s="26" t="str">
        <f>DEC2HEX((HEX2DEC(G106)+I106),4)</f>
        <v>F940</v>
      </c>
      <c r="K106" s="26" t="str">
        <f>DEC2HEX((HEX2DEC(J106)+L106-1),4)</f>
        <v>FCFF</v>
      </c>
      <c r="L106" s="26">
        <v>960</v>
      </c>
      <c r="M106" s="26" t="str">
        <f>DEC2HEX((HEX2DEC(J106)+L106),4)</f>
        <v>FD00</v>
      </c>
      <c r="N106" s="26" t="str">
        <f>DEC2HEX((HEX2DEC(M106)+O106-1),5)</f>
        <v>100BF</v>
      </c>
      <c r="O106" s="27">
        <v>960</v>
      </c>
      <c r="P106" s="30"/>
      <c r="Q106" s="30"/>
      <c r="R106" s="30"/>
    </row>
    <row r="107" spans="2:18" ht="15" customHeight="1" collapsed="1" thickBot="1">
      <c r="B107" s="31"/>
      <c r="C107" s="20"/>
      <c r="D107" s="20"/>
      <c r="E107" s="20"/>
      <c r="F107" s="20"/>
      <c r="H107" s="20"/>
      <c r="I107" s="20"/>
      <c r="J107" s="30"/>
      <c r="K107" s="29"/>
      <c r="L107" s="29"/>
      <c r="M107" s="30"/>
      <c r="N107" s="30"/>
      <c r="O107" s="30"/>
      <c r="P107" s="30"/>
      <c r="Q107" s="30"/>
      <c r="R107" s="30"/>
    </row>
    <row r="108" spans="2:18" ht="15" customHeight="1">
      <c r="B108" s="57" t="s">
        <v>15</v>
      </c>
      <c r="C108" s="22"/>
      <c r="D108" s="60" t="s">
        <v>91</v>
      </c>
      <c r="E108" s="60"/>
      <c r="F108" s="60"/>
      <c r="G108" s="49" t="s">
        <v>22</v>
      </c>
      <c r="H108" s="49"/>
      <c r="I108" s="50"/>
      <c r="J108" s="55"/>
      <c r="K108" s="56"/>
      <c r="L108" s="56"/>
      <c r="M108" s="30"/>
      <c r="N108" s="30"/>
      <c r="O108" s="30"/>
      <c r="P108" s="30"/>
      <c r="Q108" s="30"/>
      <c r="R108" s="30"/>
    </row>
    <row r="109" spans="2:18" ht="15" customHeight="1">
      <c r="B109" s="58"/>
      <c r="C109" s="23"/>
      <c r="D109" s="23" t="s">
        <v>1</v>
      </c>
      <c r="E109" s="23" t="s">
        <v>2</v>
      </c>
      <c r="F109" s="23" t="s">
        <v>3</v>
      </c>
      <c r="G109" s="8" t="s">
        <v>1</v>
      </c>
      <c r="H109" s="8" t="s">
        <v>2</v>
      </c>
      <c r="I109" s="24" t="s">
        <v>3</v>
      </c>
      <c r="J109" s="29"/>
      <c r="K109" s="29"/>
      <c r="L109" s="29"/>
      <c r="M109" s="30"/>
      <c r="N109" s="30"/>
      <c r="O109" s="30"/>
      <c r="P109" s="30"/>
      <c r="Q109" s="30"/>
      <c r="R109" s="30"/>
    </row>
    <row r="110" spans="2:18" ht="15" customHeight="1" thickBot="1">
      <c r="B110" s="59"/>
      <c r="C110" s="25" t="s">
        <v>19</v>
      </c>
      <c r="D110" s="25" t="str">
        <f>DEC2HEX((HEX2DEC(D103)+F103),4)</f>
        <v>B0C0</v>
      </c>
      <c r="E110" s="25" t="str">
        <f>DEC2HEX((HEX2DEC(D110)+F110-1),4)</f>
        <v>B47F</v>
      </c>
      <c r="F110" s="25">
        <f>I110+L110+O110+R110</f>
        <v>960</v>
      </c>
      <c r="G110" s="26" t="str">
        <f>D110</f>
        <v>B0C0</v>
      </c>
      <c r="H110" s="26" t="str">
        <f>DEC2HEX((HEX2DEC(G110)+I110-1),4)</f>
        <v>B47F</v>
      </c>
      <c r="I110" s="27">
        <v>960</v>
      </c>
      <c r="J110" s="29"/>
      <c r="K110" s="29"/>
      <c r="L110" s="29"/>
      <c r="M110" s="30"/>
      <c r="N110" s="30"/>
      <c r="O110" s="30"/>
      <c r="P110" s="30"/>
      <c r="Q110" s="30"/>
      <c r="R110" s="30"/>
    </row>
    <row r="111" spans="2:18" ht="15" hidden="1" customHeight="1" outlineLevel="1">
      <c r="B111" s="51" t="s">
        <v>56</v>
      </c>
      <c r="C111" s="36"/>
      <c r="D111" s="54" t="s">
        <v>92</v>
      </c>
      <c r="E111" s="54"/>
      <c r="F111" s="54"/>
      <c r="G111" s="49" t="s">
        <v>83</v>
      </c>
      <c r="H111" s="49"/>
      <c r="I111" s="50"/>
      <c r="J111" s="55"/>
      <c r="K111" s="56"/>
      <c r="L111" s="56"/>
      <c r="M111" s="30"/>
      <c r="N111" s="30"/>
      <c r="O111" s="30"/>
      <c r="P111" s="30"/>
      <c r="Q111" s="30"/>
      <c r="R111" s="30"/>
    </row>
    <row r="112" spans="2:18" ht="15" hidden="1" customHeight="1" outlineLevel="1">
      <c r="B112" s="52"/>
      <c r="C112" s="37"/>
      <c r="D112" s="37" t="s">
        <v>1</v>
      </c>
      <c r="E112" s="37" t="s">
        <v>2</v>
      </c>
      <c r="F112" s="37" t="s">
        <v>3</v>
      </c>
      <c r="G112" s="8" t="s">
        <v>1</v>
      </c>
      <c r="H112" s="8" t="s">
        <v>2</v>
      </c>
      <c r="I112" s="24" t="s">
        <v>3</v>
      </c>
      <c r="J112" s="29"/>
      <c r="K112" s="29"/>
      <c r="L112" s="29"/>
      <c r="M112" s="30"/>
      <c r="N112" s="30"/>
      <c r="O112" s="30"/>
      <c r="P112" s="30"/>
      <c r="Q112" s="30"/>
      <c r="R112" s="30"/>
    </row>
    <row r="113" spans="2:18" ht="15" hidden="1" customHeight="1" outlineLevel="1" thickBot="1">
      <c r="B113" s="53"/>
      <c r="C113" s="38" t="s">
        <v>19</v>
      </c>
      <c r="D113" s="38" t="str">
        <f>DEC2HEX((HEX2DEC(D106)+F106),5)</f>
        <v>100C0</v>
      </c>
      <c r="E113" s="38" t="str">
        <f>DEC2HEX((HEX2DEC(D113)+F113-1),5)</f>
        <v>1047F</v>
      </c>
      <c r="F113" s="38">
        <f>I113+L113+O113+R113</f>
        <v>960</v>
      </c>
      <c r="G113" s="26" t="str">
        <f>D113</f>
        <v>100C0</v>
      </c>
      <c r="H113" s="26" t="str">
        <f>DEC2HEX((HEX2DEC(G113)+I113-1),5)</f>
        <v>1047F</v>
      </c>
      <c r="I113" s="27">
        <v>960</v>
      </c>
      <c r="J113" s="29"/>
      <c r="K113" s="29"/>
      <c r="L113" s="29"/>
      <c r="M113" s="30"/>
      <c r="N113" s="30"/>
      <c r="O113" s="30"/>
      <c r="P113" s="30"/>
      <c r="Q113" s="30"/>
      <c r="R113" s="30"/>
    </row>
    <row r="114" spans="2:18" ht="15" customHeight="1" collapsed="1" thickBot="1">
      <c r="B114" s="19"/>
      <c r="C114" s="20"/>
      <c r="D114" s="20"/>
      <c r="E114" s="20"/>
      <c r="F114" s="20"/>
    </row>
    <row r="115" spans="2:18" ht="15" customHeight="1">
      <c r="B115" s="57" t="s">
        <v>16</v>
      </c>
      <c r="C115" s="22"/>
      <c r="D115" s="60" t="s">
        <v>91</v>
      </c>
      <c r="E115" s="60"/>
      <c r="F115" s="60"/>
      <c r="G115" s="49" t="s">
        <v>23</v>
      </c>
      <c r="H115" s="49"/>
      <c r="I115" s="49"/>
      <c r="J115" s="49" t="s">
        <v>24</v>
      </c>
      <c r="K115" s="49"/>
      <c r="L115" s="49"/>
      <c r="M115" s="49" t="s">
        <v>29</v>
      </c>
      <c r="N115" s="49"/>
      <c r="O115" s="50"/>
      <c r="P115" s="30"/>
      <c r="Q115" s="30"/>
      <c r="R115" s="30"/>
    </row>
    <row r="116" spans="2:18" ht="15" customHeight="1">
      <c r="B116" s="58"/>
      <c r="C116" s="23"/>
      <c r="D116" s="23" t="s">
        <v>1</v>
      </c>
      <c r="E116" s="23" t="s">
        <v>2</v>
      </c>
      <c r="F116" s="23" t="s">
        <v>3</v>
      </c>
      <c r="G116" s="8" t="s">
        <v>1</v>
      </c>
      <c r="H116" s="8" t="s">
        <v>2</v>
      </c>
      <c r="I116" s="8" t="s">
        <v>3</v>
      </c>
      <c r="J116" s="8" t="s">
        <v>1</v>
      </c>
      <c r="K116" s="8" t="s">
        <v>2</v>
      </c>
      <c r="L116" s="8" t="s">
        <v>3</v>
      </c>
      <c r="M116" s="8" t="s">
        <v>1</v>
      </c>
      <c r="N116" s="8" t="s">
        <v>2</v>
      </c>
      <c r="O116" s="24" t="s">
        <v>3</v>
      </c>
      <c r="P116" s="30"/>
      <c r="Q116" s="30"/>
      <c r="R116" s="30"/>
    </row>
    <row r="117" spans="2:18" ht="15" customHeight="1" thickBot="1">
      <c r="B117" s="59"/>
      <c r="C117" s="25" t="s">
        <v>19</v>
      </c>
      <c r="D117" s="25" t="str">
        <f>DEC2HEX((HEX2DEC(D110)+F110),4)</f>
        <v>B480</v>
      </c>
      <c r="E117" s="25" t="str">
        <f>DEC2HEX((HEX2DEC(D117)+F117-1),4)</f>
        <v>BFBF</v>
      </c>
      <c r="F117" s="25">
        <f>I117+L117+O117+R117</f>
        <v>2880</v>
      </c>
      <c r="G117" s="26" t="str">
        <f>D117</f>
        <v>B480</v>
      </c>
      <c r="H117" s="26" t="str">
        <f>DEC2HEX((HEX2DEC(G117)+I117-1),4)</f>
        <v>B83F</v>
      </c>
      <c r="I117" s="26">
        <v>960</v>
      </c>
      <c r="J117" s="26" t="str">
        <f>DEC2HEX((HEX2DEC(G117)+I117),4)</f>
        <v>B840</v>
      </c>
      <c r="K117" s="26" t="str">
        <f>DEC2HEX((HEX2DEC(J117)+L117-1),4)</f>
        <v>BBFF</v>
      </c>
      <c r="L117" s="26">
        <v>960</v>
      </c>
      <c r="M117" s="26" t="str">
        <f>DEC2HEX((HEX2DEC(J117)+L117),4)</f>
        <v>BC00</v>
      </c>
      <c r="N117" s="26" t="str">
        <f>DEC2HEX((HEX2DEC(M117)+O117-1),4)</f>
        <v>BFBF</v>
      </c>
      <c r="O117" s="27">
        <v>960</v>
      </c>
      <c r="P117" s="30"/>
      <c r="Q117" s="30"/>
      <c r="R117" s="30"/>
    </row>
    <row r="118" spans="2:18" ht="15" hidden="1" customHeight="1" outlineLevel="1">
      <c r="B118" s="51" t="s">
        <v>57</v>
      </c>
      <c r="C118" s="36"/>
      <c r="D118" s="54" t="s">
        <v>92</v>
      </c>
      <c r="E118" s="54"/>
      <c r="F118" s="54"/>
      <c r="G118" s="49" t="s">
        <v>76</v>
      </c>
      <c r="H118" s="49"/>
      <c r="I118" s="49"/>
      <c r="J118" s="49" t="s">
        <v>77</v>
      </c>
      <c r="K118" s="49"/>
      <c r="L118" s="49"/>
      <c r="M118" s="49" t="s">
        <v>78</v>
      </c>
      <c r="N118" s="49"/>
      <c r="O118" s="50"/>
      <c r="P118" s="30"/>
      <c r="Q118" s="30"/>
      <c r="R118" s="30"/>
    </row>
    <row r="119" spans="2:18" ht="15" hidden="1" customHeight="1" outlineLevel="1">
      <c r="B119" s="52"/>
      <c r="C119" s="37"/>
      <c r="D119" s="37" t="s">
        <v>1</v>
      </c>
      <c r="E119" s="37" t="s">
        <v>2</v>
      </c>
      <c r="F119" s="37" t="s">
        <v>3</v>
      </c>
      <c r="G119" s="8" t="s">
        <v>1</v>
      </c>
      <c r="H119" s="8" t="s">
        <v>2</v>
      </c>
      <c r="I119" s="8" t="s">
        <v>3</v>
      </c>
      <c r="J119" s="8" t="s">
        <v>1</v>
      </c>
      <c r="K119" s="8" t="s">
        <v>2</v>
      </c>
      <c r="L119" s="8" t="s">
        <v>3</v>
      </c>
      <c r="M119" s="8" t="s">
        <v>1</v>
      </c>
      <c r="N119" s="8" t="s">
        <v>2</v>
      </c>
      <c r="O119" s="24" t="s">
        <v>3</v>
      </c>
      <c r="P119" s="30"/>
      <c r="Q119" s="30"/>
      <c r="R119" s="30"/>
    </row>
    <row r="120" spans="2:18" ht="15" hidden="1" customHeight="1" outlineLevel="1" thickBot="1">
      <c r="B120" s="53"/>
      <c r="C120" s="38" t="s">
        <v>19</v>
      </c>
      <c r="D120" s="38" t="str">
        <f>DEC2HEX((HEX2DEC(D113)+F113),5)</f>
        <v>10480</v>
      </c>
      <c r="E120" s="38" t="str">
        <f>DEC2HEX((HEX2DEC(D120)+F120-1),5)</f>
        <v>10FBF</v>
      </c>
      <c r="F120" s="38">
        <f>I120+L120+O120+R120</f>
        <v>2880</v>
      </c>
      <c r="G120" s="26" t="str">
        <f>D120</f>
        <v>10480</v>
      </c>
      <c r="H120" s="26" t="str">
        <f>DEC2HEX((HEX2DEC(G120)+I120-1),5)</f>
        <v>1083F</v>
      </c>
      <c r="I120" s="26">
        <v>960</v>
      </c>
      <c r="J120" s="26" t="str">
        <f>DEC2HEX((HEX2DEC(G120)+I120),5)</f>
        <v>10840</v>
      </c>
      <c r="K120" s="26" t="str">
        <f>DEC2HEX((HEX2DEC(J120)+L120-1),5)</f>
        <v>10BFF</v>
      </c>
      <c r="L120" s="26">
        <v>960</v>
      </c>
      <c r="M120" s="26" t="str">
        <f>DEC2HEX((HEX2DEC(J120)+L120),5)</f>
        <v>10C00</v>
      </c>
      <c r="N120" s="26" t="str">
        <f>DEC2HEX((HEX2DEC(M120)+O120-1),5)</f>
        <v>10FBF</v>
      </c>
      <c r="O120" s="27">
        <v>960</v>
      </c>
      <c r="P120" s="30"/>
      <c r="Q120" s="30"/>
      <c r="R120" s="30"/>
    </row>
    <row r="121" spans="2:18" ht="15" customHeight="1" collapsed="1" thickBot="1">
      <c r="B121" s="19"/>
      <c r="C121" s="20"/>
      <c r="D121" s="20"/>
      <c r="E121" s="20"/>
      <c r="F121" s="20"/>
    </row>
    <row r="122" spans="2:18" ht="15" customHeight="1">
      <c r="B122" s="57" t="s">
        <v>17</v>
      </c>
      <c r="C122" s="22"/>
      <c r="D122" s="60" t="s">
        <v>91</v>
      </c>
      <c r="E122" s="60"/>
      <c r="F122" s="60"/>
      <c r="G122" s="49" t="s">
        <v>25</v>
      </c>
      <c r="H122" s="49"/>
      <c r="I122" s="50"/>
      <c r="J122" s="56"/>
      <c r="K122" s="56"/>
      <c r="L122" s="56"/>
      <c r="M122" s="30"/>
      <c r="N122" s="30"/>
      <c r="O122" s="30"/>
      <c r="P122" s="30"/>
      <c r="Q122" s="30"/>
      <c r="R122" s="30"/>
    </row>
    <row r="123" spans="2:18" ht="15" customHeight="1">
      <c r="B123" s="58"/>
      <c r="C123" s="23"/>
      <c r="D123" s="23" t="s">
        <v>1</v>
      </c>
      <c r="E123" s="23" t="s">
        <v>2</v>
      </c>
      <c r="F123" s="23" t="s">
        <v>3</v>
      </c>
      <c r="G123" s="8" t="s">
        <v>1</v>
      </c>
      <c r="H123" s="8" t="s">
        <v>2</v>
      </c>
      <c r="I123" s="24" t="s">
        <v>3</v>
      </c>
      <c r="J123" s="29"/>
      <c r="K123" s="29"/>
      <c r="L123" s="29"/>
      <c r="M123" s="30"/>
      <c r="N123" s="30"/>
      <c r="O123" s="30"/>
      <c r="P123" s="30"/>
      <c r="Q123" s="30"/>
      <c r="R123" s="30"/>
    </row>
    <row r="124" spans="2:18" ht="15" customHeight="1" thickBot="1">
      <c r="B124" s="59"/>
      <c r="C124" s="25" t="s">
        <v>19</v>
      </c>
      <c r="D124" s="25" t="str">
        <f>DEC2HEX((HEX2DEC(D117)+F117),4)</f>
        <v>BFC0</v>
      </c>
      <c r="E124" s="25" t="str">
        <f>DEC2HEX((HEX2DEC(D124)+F124-1),4)</f>
        <v>C37F</v>
      </c>
      <c r="F124" s="25">
        <f>I124+L124+O124+R124</f>
        <v>960</v>
      </c>
      <c r="G124" s="26" t="str">
        <f>D124</f>
        <v>BFC0</v>
      </c>
      <c r="H124" s="26" t="str">
        <f>DEC2HEX((HEX2DEC(G124)+I124-1),4)</f>
        <v>C37F</v>
      </c>
      <c r="I124" s="27">
        <v>960</v>
      </c>
      <c r="J124" s="29"/>
      <c r="K124" s="29"/>
      <c r="L124" s="29"/>
      <c r="M124" s="30"/>
      <c r="N124" s="30"/>
      <c r="O124" s="30"/>
      <c r="P124" s="30"/>
      <c r="Q124" s="30"/>
      <c r="R124" s="30"/>
    </row>
    <row r="125" spans="2:18" ht="15" hidden="1" customHeight="1" outlineLevel="1">
      <c r="B125" s="51" t="s">
        <v>58</v>
      </c>
      <c r="C125" s="36"/>
      <c r="D125" s="54" t="s">
        <v>92</v>
      </c>
      <c r="E125" s="54"/>
      <c r="F125" s="54"/>
      <c r="G125" s="49" t="s">
        <v>79</v>
      </c>
      <c r="H125" s="49"/>
      <c r="I125" s="50"/>
      <c r="J125" s="56"/>
      <c r="K125" s="56"/>
      <c r="L125" s="56"/>
      <c r="M125" s="30"/>
      <c r="N125" s="30"/>
      <c r="O125" s="30"/>
      <c r="P125" s="30"/>
      <c r="Q125" s="30"/>
      <c r="R125" s="30"/>
    </row>
    <row r="126" spans="2:18" ht="15" hidden="1" customHeight="1" outlineLevel="1">
      <c r="B126" s="52"/>
      <c r="C126" s="37"/>
      <c r="D126" s="37" t="s">
        <v>1</v>
      </c>
      <c r="E126" s="37" t="s">
        <v>2</v>
      </c>
      <c r="F126" s="37" t="s">
        <v>3</v>
      </c>
      <c r="G126" s="8" t="s">
        <v>1</v>
      </c>
      <c r="H126" s="8" t="s">
        <v>2</v>
      </c>
      <c r="I126" s="24" t="s">
        <v>3</v>
      </c>
      <c r="J126" s="29"/>
      <c r="K126" s="29"/>
      <c r="L126" s="29"/>
      <c r="M126" s="30"/>
      <c r="N126" s="30"/>
      <c r="O126" s="30"/>
      <c r="P126" s="30"/>
      <c r="Q126" s="30"/>
      <c r="R126" s="30"/>
    </row>
    <row r="127" spans="2:18" ht="15" hidden="1" customHeight="1" outlineLevel="1" thickBot="1">
      <c r="B127" s="53"/>
      <c r="C127" s="38" t="s">
        <v>19</v>
      </c>
      <c r="D127" s="38" t="str">
        <f>DEC2HEX((HEX2DEC(D120)+F120),5)</f>
        <v>10FC0</v>
      </c>
      <c r="E127" s="38" t="str">
        <f>DEC2HEX((HEX2DEC(D127)+F127-1),5)</f>
        <v>1137F</v>
      </c>
      <c r="F127" s="38">
        <f>I127+L127+O127+R127</f>
        <v>960</v>
      </c>
      <c r="G127" s="26" t="str">
        <f>D127</f>
        <v>10FC0</v>
      </c>
      <c r="H127" s="26" t="str">
        <f>DEC2HEX((HEX2DEC(G127)+I127-1),5)</f>
        <v>1137F</v>
      </c>
      <c r="I127" s="27">
        <v>960</v>
      </c>
      <c r="J127" s="29"/>
      <c r="K127" s="29"/>
      <c r="L127" s="29"/>
      <c r="M127" s="30"/>
      <c r="N127" s="30"/>
      <c r="O127" s="30"/>
      <c r="P127" s="30"/>
      <c r="Q127" s="30"/>
      <c r="R127" s="30"/>
    </row>
    <row r="128" spans="2:18" ht="15" customHeight="1" collapsed="1" thickBot="1">
      <c r="B128" s="19"/>
      <c r="C128" s="20"/>
      <c r="D128" s="20"/>
      <c r="E128" s="20"/>
      <c r="F128" s="20"/>
    </row>
    <row r="129" spans="2:18" ht="15" customHeight="1">
      <c r="B129" s="57" t="s">
        <v>18</v>
      </c>
      <c r="C129" s="22"/>
      <c r="D129" s="60" t="s">
        <v>91</v>
      </c>
      <c r="E129" s="60"/>
      <c r="F129" s="60"/>
      <c r="G129" s="49" t="s">
        <v>26</v>
      </c>
      <c r="H129" s="49"/>
      <c r="I129" s="50"/>
      <c r="J129" s="56"/>
      <c r="K129" s="56"/>
      <c r="L129" s="56"/>
      <c r="M129" s="30"/>
      <c r="N129" s="30"/>
      <c r="O129" s="30"/>
      <c r="P129" s="30"/>
      <c r="Q129" s="30"/>
      <c r="R129" s="30"/>
    </row>
    <row r="130" spans="2:18" ht="15" customHeight="1">
      <c r="B130" s="58"/>
      <c r="C130" s="23"/>
      <c r="D130" s="23" t="s">
        <v>1</v>
      </c>
      <c r="E130" s="23" t="s">
        <v>2</v>
      </c>
      <c r="F130" s="23" t="s">
        <v>3</v>
      </c>
      <c r="G130" s="8" t="s">
        <v>1</v>
      </c>
      <c r="H130" s="8" t="s">
        <v>2</v>
      </c>
      <c r="I130" s="24" t="s">
        <v>3</v>
      </c>
      <c r="J130" s="29"/>
      <c r="K130" s="29"/>
      <c r="L130" s="29"/>
      <c r="M130" s="30"/>
      <c r="N130" s="30"/>
      <c r="O130" s="30"/>
      <c r="P130" s="30"/>
      <c r="Q130" s="30"/>
      <c r="R130" s="30"/>
    </row>
    <row r="131" spans="2:18" ht="15" customHeight="1" thickBot="1">
      <c r="B131" s="59"/>
      <c r="C131" s="25" t="s">
        <v>19</v>
      </c>
      <c r="D131" s="25" t="str">
        <f>DEC2HEX((HEX2DEC(D124)+F124),4)</f>
        <v>C380</v>
      </c>
      <c r="E131" s="25" t="str">
        <f>DEC2HEX((HEX2DEC(D131)+F131-1),4)</f>
        <v>C73F</v>
      </c>
      <c r="F131" s="25">
        <f>I131+L131+O131+R131</f>
        <v>960</v>
      </c>
      <c r="G131" s="26" t="str">
        <f>D131</f>
        <v>C380</v>
      </c>
      <c r="H131" s="26" t="str">
        <f>DEC2HEX((HEX2DEC(G131)+I131-1),4)</f>
        <v>C73F</v>
      </c>
      <c r="I131" s="27">
        <v>960</v>
      </c>
      <c r="J131" s="29"/>
      <c r="K131" s="29"/>
      <c r="L131" s="29"/>
      <c r="M131" s="30"/>
      <c r="N131" s="30"/>
      <c r="O131" s="30"/>
      <c r="P131" s="30"/>
      <c r="Q131" s="30"/>
      <c r="R131" s="30"/>
    </row>
    <row r="132" spans="2:18" ht="15" hidden="1" customHeight="1" outlineLevel="1">
      <c r="B132" s="51" t="s">
        <v>59</v>
      </c>
      <c r="C132" s="36"/>
      <c r="D132" s="54" t="s">
        <v>92</v>
      </c>
      <c r="E132" s="54"/>
      <c r="F132" s="54"/>
      <c r="G132" s="49" t="s">
        <v>80</v>
      </c>
      <c r="H132" s="49"/>
      <c r="I132" s="50"/>
      <c r="J132" s="56"/>
      <c r="K132" s="56"/>
      <c r="L132" s="56"/>
      <c r="M132" s="30"/>
      <c r="N132" s="30"/>
      <c r="O132" s="30"/>
      <c r="P132" s="30"/>
      <c r="Q132" s="30"/>
      <c r="R132" s="30"/>
    </row>
    <row r="133" spans="2:18" ht="15" hidden="1" customHeight="1" outlineLevel="1">
      <c r="B133" s="52"/>
      <c r="C133" s="37"/>
      <c r="D133" s="37" t="s">
        <v>1</v>
      </c>
      <c r="E133" s="37" t="s">
        <v>2</v>
      </c>
      <c r="F133" s="37" t="s">
        <v>3</v>
      </c>
      <c r="G133" s="8" t="s">
        <v>1</v>
      </c>
      <c r="H133" s="8" t="s">
        <v>2</v>
      </c>
      <c r="I133" s="24" t="s">
        <v>3</v>
      </c>
      <c r="J133" s="29"/>
      <c r="K133" s="29"/>
      <c r="L133" s="29"/>
      <c r="M133" s="30"/>
      <c r="N133" s="30"/>
      <c r="O133" s="30"/>
      <c r="P133" s="30"/>
      <c r="Q133" s="30"/>
      <c r="R133" s="30"/>
    </row>
    <row r="134" spans="2:18" ht="15" hidden="1" customHeight="1" outlineLevel="1" thickBot="1">
      <c r="B134" s="53"/>
      <c r="C134" s="38" t="s">
        <v>19</v>
      </c>
      <c r="D134" s="38" t="str">
        <f>DEC2HEX((HEX2DEC(D127)+F127),5)</f>
        <v>11380</v>
      </c>
      <c r="E134" s="38" t="str">
        <f>DEC2HEX((HEX2DEC(D134)+F134-1),5)</f>
        <v>1173F</v>
      </c>
      <c r="F134" s="38">
        <f>I134+L134+O134+R134</f>
        <v>960</v>
      </c>
      <c r="G134" s="26" t="str">
        <f>D134</f>
        <v>11380</v>
      </c>
      <c r="H134" s="26" t="str">
        <f>DEC2HEX((HEX2DEC(G134)+I134-1),5)</f>
        <v>1173F</v>
      </c>
      <c r="I134" s="27">
        <v>960</v>
      </c>
      <c r="J134" s="29"/>
      <c r="K134" s="29"/>
      <c r="L134" s="29"/>
      <c r="M134" s="30"/>
      <c r="N134" s="30"/>
      <c r="O134" s="30"/>
      <c r="P134" s="30"/>
      <c r="Q134" s="30"/>
      <c r="R134" s="30"/>
    </row>
    <row r="135" spans="2:18" ht="15" customHeight="1" collapsed="1"/>
  </sheetData>
  <mergeCells count="144">
    <mergeCell ref="M97:O97"/>
    <mergeCell ref="M101:O101"/>
    <mergeCell ref="M104:O104"/>
    <mergeCell ref="M44:O44"/>
    <mergeCell ref="M47:O47"/>
    <mergeCell ref="M51:O51"/>
    <mergeCell ref="M54:O54"/>
    <mergeCell ref="M94:O94"/>
    <mergeCell ref="A1:M1"/>
    <mergeCell ref="B32:B33"/>
    <mergeCell ref="B30:B31"/>
    <mergeCell ref="A27:M27"/>
    <mergeCell ref="B68:B70"/>
    <mergeCell ref="D68:F68"/>
    <mergeCell ref="G68:I68"/>
    <mergeCell ref="J68:L68"/>
    <mergeCell ref="M68:O68"/>
    <mergeCell ref="J54:L54"/>
    <mergeCell ref="B61:B63"/>
    <mergeCell ref="D61:F61"/>
    <mergeCell ref="G61:I61"/>
    <mergeCell ref="J61:L61"/>
    <mergeCell ref="G37:I37"/>
    <mergeCell ref="J37:L37"/>
    <mergeCell ref="B108:B110"/>
    <mergeCell ref="D108:F108"/>
    <mergeCell ref="G108:I108"/>
    <mergeCell ref="J108:L108"/>
    <mergeCell ref="B132:B134"/>
    <mergeCell ref="D132:F132"/>
    <mergeCell ref="G132:I132"/>
    <mergeCell ref="J132:L132"/>
    <mergeCell ref="M118:O118"/>
    <mergeCell ref="B125:B127"/>
    <mergeCell ref="D125:F125"/>
    <mergeCell ref="G125:I125"/>
    <mergeCell ref="J125:L125"/>
    <mergeCell ref="B129:B131"/>
    <mergeCell ref="D129:F129"/>
    <mergeCell ref="G129:I129"/>
    <mergeCell ref="J129:L129"/>
    <mergeCell ref="D118:F118"/>
    <mergeCell ref="G118:I118"/>
    <mergeCell ref="J118:L118"/>
    <mergeCell ref="B122:B124"/>
    <mergeCell ref="D122:F122"/>
    <mergeCell ref="G122:I122"/>
    <mergeCell ref="J122:L122"/>
    <mergeCell ref="D54:F54"/>
    <mergeCell ref="G54:I54"/>
    <mergeCell ref="B97:B99"/>
    <mergeCell ref="D97:F97"/>
    <mergeCell ref="G97:I97"/>
    <mergeCell ref="J97:L97"/>
    <mergeCell ref="B104:B106"/>
    <mergeCell ref="D104:F104"/>
    <mergeCell ref="G104:I104"/>
    <mergeCell ref="J104:L104"/>
    <mergeCell ref="B101:B103"/>
    <mergeCell ref="D101:F101"/>
    <mergeCell ref="G101:I101"/>
    <mergeCell ref="J101:L101"/>
    <mergeCell ref="B94:B96"/>
    <mergeCell ref="D94:F94"/>
    <mergeCell ref="G94:I94"/>
    <mergeCell ref="J94:L94"/>
    <mergeCell ref="S90:U90"/>
    <mergeCell ref="V90:X90"/>
    <mergeCell ref="B82:B84"/>
    <mergeCell ref="D82:F82"/>
    <mergeCell ref="G82:I82"/>
    <mergeCell ref="J82:L82"/>
    <mergeCell ref="B90:B92"/>
    <mergeCell ref="D90:F90"/>
    <mergeCell ref="G90:I90"/>
    <mergeCell ref="J90:L90"/>
    <mergeCell ref="P87:R87"/>
    <mergeCell ref="P90:R90"/>
    <mergeCell ref="S87:U87"/>
    <mergeCell ref="V87:X87"/>
    <mergeCell ref="M87:O87"/>
    <mergeCell ref="B87:B89"/>
    <mergeCell ref="D87:F87"/>
    <mergeCell ref="G87:I87"/>
    <mergeCell ref="J87:L87"/>
    <mergeCell ref="M90:O90"/>
    <mergeCell ref="S37:U37"/>
    <mergeCell ref="V37:X37"/>
    <mergeCell ref="B65:B67"/>
    <mergeCell ref="D65:F65"/>
    <mergeCell ref="G65:I65"/>
    <mergeCell ref="J65:L65"/>
    <mergeCell ref="M65:O65"/>
    <mergeCell ref="B58:B60"/>
    <mergeCell ref="D58:F58"/>
    <mergeCell ref="G58:I58"/>
    <mergeCell ref="J58:L58"/>
    <mergeCell ref="B44:B46"/>
    <mergeCell ref="D44:F44"/>
    <mergeCell ref="G44:I44"/>
    <mergeCell ref="J44:L44"/>
    <mergeCell ref="S40:U40"/>
    <mergeCell ref="V40:X40"/>
    <mergeCell ref="M37:O37"/>
    <mergeCell ref="P37:R37"/>
    <mergeCell ref="B40:B42"/>
    <mergeCell ref="B37:B39"/>
    <mergeCell ref="D37:F37"/>
    <mergeCell ref="P40:R40"/>
    <mergeCell ref="B47:B49"/>
    <mergeCell ref="D40:F40"/>
    <mergeCell ref="G40:I40"/>
    <mergeCell ref="J40:L40"/>
    <mergeCell ref="M40:O40"/>
    <mergeCell ref="G72:I72"/>
    <mergeCell ref="J72:L72"/>
    <mergeCell ref="B79:B81"/>
    <mergeCell ref="D79:F79"/>
    <mergeCell ref="G79:I79"/>
    <mergeCell ref="J79:L79"/>
    <mergeCell ref="B72:B74"/>
    <mergeCell ref="D72:F72"/>
    <mergeCell ref="B75:B77"/>
    <mergeCell ref="D75:F75"/>
    <mergeCell ref="G75:I75"/>
    <mergeCell ref="J75:L75"/>
    <mergeCell ref="B51:B53"/>
    <mergeCell ref="D51:F51"/>
    <mergeCell ref="G51:I51"/>
    <mergeCell ref="J51:L51"/>
    <mergeCell ref="D47:F47"/>
    <mergeCell ref="G47:I47"/>
    <mergeCell ref="J47:L47"/>
    <mergeCell ref="B54:B56"/>
    <mergeCell ref="M115:O115"/>
    <mergeCell ref="B111:B113"/>
    <mergeCell ref="D111:F111"/>
    <mergeCell ref="G111:I111"/>
    <mergeCell ref="J111:L111"/>
    <mergeCell ref="B118:B120"/>
    <mergeCell ref="B115:B117"/>
    <mergeCell ref="D115:F115"/>
    <mergeCell ref="G115:I115"/>
    <mergeCell ref="J115:L115"/>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168"/>
  <sheetViews>
    <sheetView topLeftCell="A10" zoomScaleNormal="100" workbookViewId="0">
      <selection activeCell="E22" sqref="E22"/>
    </sheetView>
  </sheetViews>
  <sheetFormatPr defaultColWidth="9" defaultRowHeight="13.5"/>
  <cols>
    <col min="1" max="1" width="2.75" style="1" customWidth="1"/>
    <col min="2" max="2" width="6.125" style="1" bestFit="1" customWidth="1"/>
    <col min="3" max="4" width="12.125" style="1" bestFit="1" customWidth="1"/>
    <col min="5" max="5" width="32" style="1" bestFit="1" customWidth="1"/>
    <col min="6" max="6" width="15.5" style="1" bestFit="1" customWidth="1"/>
    <col min="7" max="7" width="22.625" style="1" bestFit="1" customWidth="1"/>
    <col min="8" max="8" width="6.125" style="1" bestFit="1" customWidth="1"/>
    <col min="9" max="10" width="12.125" style="1" bestFit="1" customWidth="1"/>
    <col min="11" max="11" width="35.625" style="1" bestFit="1" customWidth="1"/>
    <col min="12" max="12" width="25.875" style="1" bestFit="1" customWidth="1"/>
    <col min="13" max="13" width="23.125" style="1" bestFit="1" customWidth="1"/>
    <col min="14" max="16384" width="9" style="1"/>
  </cols>
  <sheetData>
    <row r="1" spans="1:13" ht="18.75">
      <c r="A1" s="62" t="s">
        <v>101</v>
      </c>
      <c r="B1" s="62"/>
      <c r="C1" s="62"/>
      <c r="D1" s="62"/>
      <c r="E1" s="62"/>
      <c r="F1" s="62"/>
      <c r="G1" s="62"/>
      <c r="H1" s="62"/>
      <c r="I1" s="62"/>
      <c r="J1" s="62"/>
      <c r="K1" s="62"/>
      <c r="L1" s="62"/>
    </row>
    <row r="4" spans="1:13" ht="14.25" thickBot="1">
      <c r="B4" s="2"/>
      <c r="C4" s="3"/>
      <c r="D4" s="3"/>
      <c r="E4" s="2"/>
      <c r="F4" s="2"/>
      <c r="G4" s="2"/>
      <c r="H4" s="2"/>
      <c r="I4" s="3"/>
      <c r="J4" s="3"/>
      <c r="K4" s="2"/>
      <c r="L4" s="2"/>
      <c r="M4" s="4"/>
    </row>
    <row r="5" spans="1:13">
      <c r="A5" s="66"/>
      <c r="B5" s="67" t="s">
        <v>102</v>
      </c>
      <c r="C5" s="68"/>
      <c r="D5" s="69"/>
      <c r="E5" s="69"/>
      <c r="F5" s="69"/>
      <c r="G5" s="70"/>
      <c r="H5" s="75" t="s">
        <v>103</v>
      </c>
      <c r="I5" s="76"/>
      <c r="J5" s="77"/>
      <c r="K5" s="77"/>
      <c r="L5" s="77"/>
      <c r="M5" s="78"/>
    </row>
    <row r="6" spans="1:13">
      <c r="A6" s="66"/>
      <c r="B6" s="71"/>
      <c r="C6" s="72"/>
      <c r="D6" s="73"/>
      <c r="E6" s="73"/>
      <c r="F6" s="73"/>
      <c r="G6" s="74"/>
      <c r="H6" s="79"/>
      <c r="I6" s="80"/>
      <c r="J6" s="81"/>
      <c r="K6" s="81"/>
      <c r="L6" s="81"/>
      <c r="M6" s="82"/>
    </row>
    <row r="7" spans="1:13" ht="18.75" customHeight="1">
      <c r="A7" s="66"/>
      <c r="B7" s="71" t="s">
        <v>30</v>
      </c>
      <c r="C7" s="83" t="s">
        <v>97</v>
      </c>
      <c r="D7" s="83" t="s">
        <v>98</v>
      </c>
      <c r="E7" s="73" t="s">
        <v>31</v>
      </c>
      <c r="F7" s="84" t="s">
        <v>32</v>
      </c>
      <c r="G7" s="85" t="s">
        <v>33</v>
      </c>
      <c r="H7" s="86" t="s">
        <v>30</v>
      </c>
      <c r="I7" s="87" t="s">
        <v>97</v>
      </c>
      <c r="J7" s="87" t="s">
        <v>98</v>
      </c>
      <c r="K7" s="88" t="s">
        <v>31</v>
      </c>
      <c r="L7" s="88" t="s">
        <v>32</v>
      </c>
      <c r="M7" s="65" t="s">
        <v>33</v>
      </c>
    </row>
    <row r="8" spans="1:13" ht="18.75" customHeight="1">
      <c r="A8" s="66"/>
      <c r="B8" s="71"/>
      <c r="C8" s="84"/>
      <c r="D8" s="84"/>
      <c r="E8" s="73"/>
      <c r="F8" s="84"/>
      <c r="G8" s="85"/>
      <c r="H8" s="86"/>
      <c r="I8" s="88"/>
      <c r="J8" s="88"/>
      <c r="K8" s="88"/>
      <c r="L8" s="88"/>
      <c r="M8" s="65"/>
    </row>
    <row r="9" spans="1:13">
      <c r="B9" s="5">
        <v>1</v>
      </c>
      <c r="C9" s="6" t="str">
        <f>"B"&amp;전체맵!V39</f>
        <v>B63C0</v>
      </c>
      <c r="D9" s="6" t="str">
        <f>"B"&amp;전체맵!V42</f>
        <v>B73C0</v>
      </c>
      <c r="E9" s="47" t="s">
        <v>104</v>
      </c>
      <c r="F9" s="8"/>
      <c r="G9" s="9"/>
      <c r="H9" s="5">
        <v>1</v>
      </c>
      <c r="I9" s="6" t="str">
        <f>"B"&amp;전체맵!G81</f>
        <v>B6B40</v>
      </c>
      <c r="J9" s="6" t="str">
        <f>"B"&amp;전체맵!G84</f>
        <v>B7B40</v>
      </c>
      <c r="K9" s="47" t="s">
        <v>108</v>
      </c>
      <c r="L9" s="10"/>
      <c r="M9" s="11"/>
    </row>
    <row r="10" spans="1:13">
      <c r="B10" s="5">
        <v>2</v>
      </c>
      <c r="C10" s="6" t="str">
        <f>"B"&amp;DEC2HEX(HEX2DEC(RIGHT(C9,4))+1)</f>
        <v>B63C1</v>
      </c>
      <c r="D10" s="6" t="str">
        <f>"B"&amp;DEC2HEX(HEX2DEC(RIGHT(D9,4))+1)</f>
        <v>B73C1</v>
      </c>
      <c r="E10" s="7" t="s">
        <v>105</v>
      </c>
      <c r="F10" s="8"/>
      <c r="G10" s="9"/>
      <c r="H10" s="5">
        <v>2</v>
      </c>
      <c r="I10" s="6" t="str">
        <f>"B"&amp;DEC2HEX(HEX2DEC(RIGHT(I9,4))+1)</f>
        <v>B6B41</v>
      </c>
      <c r="J10" s="6" t="str">
        <f>"B"&amp;DEC2HEX(HEX2DEC(RIGHT(J9,4))+1)</f>
        <v>B7B41</v>
      </c>
      <c r="K10" s="47" t="s">
        <v>109</v>
      </c>
      <c r="L10" s="10"/>
      <c r="M10" s="11"/>
    </row>
    <row r="11" spans="1:13">
      <c r="B11" s="5">
        <v>3</v>
      </c>
      <c r="C11" s="6" t="str">
        <f t="shared" ref="C11:D74" si="0">"B"&amp;DEC2HEX(HEX2DEC(RIGHT(C10,4))+1)</f>
        <v>B63C2</v>
      </c>
      <c r="D11" s="6" t="str">
        <f t="shared" si="0"/>
        <v>B73C2</v>
      </c>
      <c r="E11" s="7" t="s">
        <v>106</v>
      </c>
      <c r="F11" s="8"/>
      <c r="G11" s="12"/>
      <c r="H11" s="5">
        <v>3</v>
      </c>
      <c r="I11" s="6" t="str">
        <f t="shared" ref="I11:J74" si="1">"B"&amp;DEC2HEX(HEX2DEC(RIGHT(I10,4))+1)</f>
        <v>B6B42</v>
      </c>
      <c r="J11" s="6" t="str">
        <f t="shared" si="1"/>
        <v>B7B42</v>
      </c>
      <c r="K11" s="7" t="s">
        <v>110</v>
      </c>
      <c r="L11" s="10"/>
      <c r="M11" s="11"/>
    </row>
    <row r="12" spans="1:13">
      <c r="B12" s="5">
        <v>4</v>
      </c>
      <c r="C12" s="6" t="str">
        <f t="shared" si="0"/>
        <v>B63C3</v>
      </c>
      <c r="D12" s="6" t="str">
        <f t="shared" si="0"/>
        <v>B73C3</v>
      </c>
      <c r="E12" s="7" t="s">
        <v>107</v>
      </c>
      <c r="F12" s="8"/>
      <c r="G12" s="12"/>
      <c r="H12" s="5">
        <v>4</v>
      </c>
      <c r="I12" s="6" t="str">
        <f t="shared" si="1"/>
        <v>B6B43</v>
      </c>
      <c r="J12" s="6" t="str">
        <f t="shared" si="1"/>
        <v>B7B43</v>
      </c>
      <c r="K12" s="7" t="s">
        <v>110</v>
      </c>
      <c r="L12" s="10"/>
      <c r="M12" s="11"/>
    </row>
    <row r="13" spans="1:13">
      <c r="B13" s="5">
        <v>5</v>
      </c>
      <c r="C13" s="6" t="str">
        <f t="shared" si="0"/>
        <v>B63C4</v>
      </c>
      <c r="D13" s="6" t="str">
        <f t="shared" si="0"/>
        <v>B73C4</v>
      </c>
      <c r="E13" s="7" t="s">
        <v>107</v>
      </c>
      <c r="F13" s="13"/>
      <c r="G13" s="9"/>
      <c r="H13" s="5">
        <v>5</v>
      </c>
      <c r="I13" s="6" t="str">
        <f t="shared" si="1"/>
        <v>B6B44</v>
      </c>
      <c r="J13" s="6" t="str">
        <f t="shared" si="1"/>
        <v>B7B44</v>
      </c>
      <c r="K13" s="7" t="s">
        <v>110</v>
      </c>
      <c r="L13" s="10"/>
      <c r="M13" s="11"/>
    </row>
    <row r="14" spans="1:13">
      <c r="B14" s="5">
        <v>6</v>
      </c>
      <c r="C14" s="6" t="str">
        <f t="shared" si="0"/>
        <v>B63C5</v>
      </c>
      <c r="D14" s="6" t="str">
        <f t="shared" si="0"/>
        <v>B73C5</v>
      </c>
      <c r="E14" s="7" t="s">
        <v>124</v>
      </c>
      <c r="F14" s="13"/>
      <c r="G14" s="9"/>
      <c r="H14" s="5">
        <v>6</v>
      </c>
      <c r="I14" s="6" t="str">
        <f t="shared" si="1"/>
        <v>B6B45</v>
      </c>
      <c r="J14" s="6" t="str">
        <f t="shared" si="1"/>
        <v>B7B45</v>
      </c>
      <c r="K14" s="7" t="s">
        <v>125</v>
      </c>
      <c r="L14" s="10"/>
      <c r="M14" s="11"/>
    </row>
    <row r="15" spans="1:13">
      <c r="B15" s="5">
        <v>7</v>
      </c>
      <c r="C15" s="6" t="str">
        <f t="shared" si="0"/>
        <v>B63C6</v>
      </c>
      <c r="D15" s="6" t="str">
        <f t="shared" si="0"/>
        <v>B73C6</v>
      </c>
      <c r="E15" s="7" t="s">
        <v>126</v>
      </c>
      <c r="F15" s="8"/>
      <c r="G15" s="12"/>
      <c r="H15" s="5">
        <v>7</v>
      </c>
      <c r="I15" s="6" t="str">
        <f t="shared" si="1"/>
        <v>B6B46</v>
      </c>
      <c r="J15" s="6" t="str">
        <f t="shared" si="1"/>
        <v>B7B46</v>
      </c>
      <c r="K15" s="7" t="s">
        <v>110</v>
      </c>
      <c r="L15" s="10"/>
      <c r="M15" s="11"/>
    </row>
    <row r="16" spans="1:13">
      <c r="B16" s="5">
        <v>8</v>
      </c>
      <c r="C16" s="6" t="str">
        <f t="shared" si="0"/>
        <v>B63C7</v>
      </c>
      <c r="D16" s="6" t="str">
        <f t="shared" si="0"/>
        <v>B73C7</v>
      </c>
      <c r="E16" s="7" t="s">
        <v>107</v>
      </c>
      <c r="F16" s="8"/>
      <c r="G16" s="12"/>
      <c r="H16" s="5">
        <v>8</v>
      </c>
      <c r="I16" s="6" t="str">
        <f t="shared" si="1"/>
        <v>B6B47</v>
      </c>
      <c r="J16" s="6" t="str">
        <f t="shared" si="1"/>
        <v>B7B47</v>
      </c>
      <c r="K16" s="7" t="s">
        <v>162</v>
      </c>
      <c r="L16" s="10"/>
      <c r="M16" s="11"/>
    </row>
    <row r="17" spans="2:13">
      <c r="B17" s="5">
        <v>9</v>
      </c>
      <c r="C17" s="6" t="str">
        <f t="shared" si="0"/>
        <v>B63C8</v>
      </c>
      <c r="D17" s="6" t="str">
        <f t="shared" si="0"/>
        <v>B73C8</v>
      </c>
      <c r="E17" s="7" t="s">
        <v>107</v>
      </c>
      <c r="F17" s="8"/>
      <c r="G17" s="12"/>
      <c r="H17" s="5">
        <v>9</v>
      </c>
      <c r="I17" s="6" t="str">
        <f t="shared" si="1"/>
        <v>B6B48</v>
      </c>
      <c r="J17" s="6" t="str">
        <f t="shared" si="1"/>
        <v>B7B48</v>
      </c>
      <c r="K17" s="7" t="s">
        <v>163</v>
      </c>
      <c r="L17" s="10" t="s">
        <v>165</v>
      </c>
      <c r="M17" s="11"/>
    </row>
    <row r="18" spans="2:13">
      <c r="B18" s="5">
        <v>10</v>
      </c>
      <c r="C18" s="6" t="str">
        <f t="shared" si="0"/>
        <v>B63C9</v>
      </c>
      <c r="D18" s="6" t="str">
        <f t="shared" si="0"/>
        <v>B73C9</v>
      </c>
      <c r="E18" s="7" t="s">
        <v>160</v>
      </c>
      <c r="F18" s="8"/>
      <c r="G18" s="12" t="s">
        <v>161</v>
      </c>
      <c r="H18" s="5">
        <v>10</v>
      </c>
      <c r="I18" s="6" t="str">
        <f t="shared" si="1"/>
        <v>B6B49</v>
      </c>
      <c r="J18" s="6" t="str">
        <f t="shared" si="1"/>
        <v>B7B49</v>
      </c>
      <c r="K18" s="7" t="s">
        <v>164</v>
      </c>
      <c r="L18" s="10" t="s">
        <v>166</v>
      </c>
      <c r="M18" s="11"/>
    </row>
    <row r="19" spans="2:13">
      <c r="B19" s="5">
        <v>11</v>
      </c>
      <c r="C19" s="6" t="str">
        <f t="shared" si="0"/>
        <v>B63CA</v>
      </c>
      <c r="D19" s="6" t="str">
        <f t="shared" si="0"/>
        <v>B73CA</v>
      </c>
      <c r="E19" s="7" t="s">
        <v>107</v>
      </c>
      <c r="F19" s="14"/>
      <c r="G19" s="12"/>
      <c r="H19" s="5">
        <v>11</v>
      </c>
      <c r="I19" s="6" t="str">
        <f t="shared" si="1"/>
        <v>B6B4A</v>
      </c>
      <c r="J19" s="6" t="str">
        <f t="shared" si="1"/>
        <v>B7B4A</v>
      </c>
      <c r="K19" s="7" t="s">
        <v>110</v>
      </c>
      <c r="L19" s="10"/>
      <c r="M19" s="11"/>
    </row>
    <row r="20" spans="2:13">
      <c r="B20" s="5">
        <v>12</v>
      </c>
      <c r="C20" s="6" t="str">
        <f t="shared" si="0"/>
        <v>B63CB</v>
      </c>
      <c r="D20" s="6" t="str">
        <f t="shared" si="0"/>
        <v>B73CB</v>
      </c>
      <c r="E20" s="7" t="s">
        <v>107</v>
      </c>
      <c r="F20" s="14"/>
      <c r="G20" s="12"/>
      <c r="H20" s="5">
        <v>12</v>
      </c>
      <c r="I20" s="6" t="str">
        <f t="shared" si="1"/>
        <v>B6B4B</v>
      </c>
      <c r="J20" s="6" t="str">
        <f t="shared" si="1"/>
        <v>B7B4B</v>
      </c>
      <c r="K20" s="7" t="s">
        <v>110</v>
      </c>
      <c r="L20" s="10"/>
      <c r="M20" s="11"/>
    </row>
    <row r="21" spans="2:13">
      <c r="B21" s="5">
        <v>13</v>
      </c>
      <c r="C21" s="6" t="str">
        <f t="shared" si="0"/>
        <v>B63CC</v>
      </c>
      <c r="D21" s="6" t="str">
        <f t="shared" si="0"/>
        <v>B73CC</v>
      </c>
      <c r="E21" s="7" t="s">
        <v>107</v>
      </c>
      <c r="F21" s="14"/>
      <c r="G21" s="12"/>
      <c r="H21" s="5">
        <v>13</v>
      </c>
      <c r="I21" s="6" t="str">
        <f t="shared" si="1"/>
        <v>B6B4C</v>
      </c>
      <c r="J21" s="6" t="str">
        <f t="shared" si="1"/>
        <v>B7B4C</v>
      </c>
      <c r="K21" s="7" t="s">
        <v>110</v>
      </c>
      <c r="L21" s="10"/>
      <c r="M21" s="11"/>
    </row>
    <row r="22" spans="2:13">
      <c r="B22" s="5">
        <v>14</v>
      </c>
      <c r="C22" s="6" t="str">
        <f t="shared" si="0"/>
        <v>B63CD</v>
      </c>
      <c r="D22" s="6" t="str">
        <f t="shared" si="0"/>
        <v>B73CD</v>
      </c>
      <c r="E22" s="7" t="s">
        <v>107</v>
      </c>
      <c r="F22" s="14"/>
      <c r="G22" s="12"/>
      <c r="H22" s="5">
        <v>14</v>
      </c>
      <c r="I22" s="6" t="str">
        <f t="shared" si="1"/>
        <v>B6B4D</v>
      </c>
      <c r="J22" s="6" t="str">
        <f t="shared" si="1"/>
        <v>B7B4D</v>
      </c>
      <c r="K22" s="7" t="s">
        <v>110</v>
      </c>
      <c r="L22" s="15"/>
      <c r="M22" s="11"/>
    </row>
    <row r="23" spans="2:13">
      <c r="B23" s="5">
        <v>15</v>
      </c>
      <c r="C23" s="6" t="str">
        <f t="shared" si="0"/>
        <v>B63CE</v>
      </c>
      <c r="D23" s="6" t="str">
        <f t="shared" si="0"/>
        <v>B73CE</v>
      </c>
      <c r="E23" s="7" t="s">
        <v>107</v>
      </c>
      <c r="F23" s="14"/>
      <c r="G23" s="12"/>
      <c r="H23" s="5">
        <v>15</v>
      </c>
      <c r="I23" s="6" t="str">
        <f t="shared" si="1"/>
        <v>B6B4E</v>
      </c>
      <c r="J23" s="6" t="str">
        <f t="shared" si="1"/>
        <v>B7B4E</v>
      </c>
      <c r="K23" s="7" t="s">
        <v>110</v>
      </c>
      <c r="L23" s="15"/>
      <c r="M23" s="11"/>
    </row>
    <row r="24" spans="2:13">
      <c r="B24" s="5">
        <v>16</v>
      </c>
      <c r="C24" s="6" t="str">
        <f t="shared" si="0"/>
        <v>B63CF</v>
      </c>
      <c r="D24" s="6" t="str">
        <f t="shared" si="0"/>
        <v>B73CF</v>
      </c>
      <c r="E24" s="7" t="s">
        <v>107</v>
      </c>
      <c r="F24" s="14"/>
      <c r="G24" s="12"/>
      <c r="H24" s="5">
        <v>16</v>
      </c>
      <c r="I24" s="6" t="str">
        <f t="shared" si="1"/>
        <v>B6B4F</v>
      </c>
      <c r="J24" s="6" t="str">
        <f t="shared" si="1"/>
        <v>B7B4F</v>
      </c>
      <c r="K24" s="7" t="s">
        <v>110</v>
      </c>
      <c r="L24" s="10"/>
      <c r="M24" s="11"/>
    </row>
    <row r="25" spans="2:13">
      <c r="B25" s="5">
        <v>17</v>
      </c>
      <c r="C25" s="6" t="str">
        <f t="shared" si="0"/>
        <v>B63D0</v>
      </c>
      <c r="D25" s="6" t="str">
        <f t="shared" si="0"/>
        <v>B73D0</v>
      </c>
      <c r="E25" s="7" t="s">
        <v>107</v>
      </c>
      <c r="F25" s="45"/>
      <c r="G25" s="44"/>
      <c r="H25" s="5">
        <v>17</v>
      </c>
      <c r="I25" s="6" t="str">
        <f t="shared" si="1"/>
        <v>B6B50</v>
      </c>
      <c r="J25" s="6" t="str">
        <f t="shared" si="1"/>
        <v>B7B50</v>
      </c>
      <c r="K25" s="7" t="s">
        <v>110</v>
      </c>
      <c r="L25" s="45"/>
      <c r="M25" s="46"/>
    </row>
    <row r="26" spans="2:13">
      <c r="B26" s="5">
        <v>18</v>
      </c>
      <c r="C26" s="6" t="str">
        <f t="shared" si="0"/>
        <v>B63D1</v>
      </c>
      <c r="D26" s="6" t="str">
        <f t="shared" si="0"/>
        <v>B73D1</v>
      </c>
      <c r="E26" s="7" t="s">
        <v>107</v>
      </c>
      <c r="F26" s="14"/>
      <c r="G26" s="12"/>
      <c r="H26" s="5">
        <v>18</v>
      </c>
      <c r="I26" s="6" t="str">
        <f t="shared" si="1"/>
        <v>B6B51</v>
      </c>
      <c r="J26" s="6" t="str">
        <f t="shared" si="1"/>
        <v>B7B51</v>
      </c>
      <c r="K26" s="7" t="s">
        <v>110</v>
      </c>
      <c r="L26" s="45"/>
      <c r="M26" s="46"/>
    </row>
    <row r="27" spans="2:13">
      <c r="B27" s="5">
        <v>19</v>
      </c>
      <c r="C27" s="6" t="str">
        <f t="shared" si="0"/>
        <v>B63D2</v>
      </c>
      <c r="D27" s="6" t="str">
        <f t="shared" si="0"/>
        <v>B73D2</v>
      </c>
      <c r="E27" s="7" t="s">
        <v>111</v>
      </c>
      <c r="F27" s="8"/>
      <c r="G27" s="12"/>
      <c r="H27" s="5">
        <v>19</v>
      </c>
      <c r="I27" s="6" t="str">
        <f t="shared" si="1"/>
        <v>B6B52</v>
      </c>
      <c r="J27" s="6" t="str">
        <f t="shared" si="1"/>
        <v>B7B52</v>
      </c>
      <c r="K27" s="7" t="s">
        <v>116</v>
      </c>
      <c r="L27" s="45"/>
      <c r="M27" s="46"/>
    </row>
    <row r="28" spans="2:13">
      <c r="B28" s="5">
        <v>20</v>
      </c>
      <c r="C28" s="6" t="str">
        <f t="shared" si="0"/>
        <v>B63D3</v>
      </c>
      <c r="D28" s="6" t="str">
        <f t="shared" si="0"/>
        <v>B73D3</v>
      </c>
      <c r="E28" s="7" t="s">
        <v>113</v>
      </c>
      <c r="F28" s="8"/>
      <c r="G28" s="12"/>
      <c r="H28" s="5">
        <v>20</v>
      </c>
      <c r="I28" s="6" t="str">
        <f t="shared" si="1"/>
        <v>B6B53</v>
      </c>
      <c r="J28" s="6" t="str">
        <f t="shared" si="1"/>
        <v>B7B53</v>
      </c>
      <c r="K28" s="7" t="s">
        <v>117</v>
      </c>
      <c r="L28" s="45"/>
      <c r="M28" s="46"/>
    </row>
    <row r="29" spans="2:13">
      <c r="B29" s="5">
        <v>21</v>
      </c>
      <c r="C29" s="6" t="str">
        <f t="shared" si="0"/>
        <v>B63D4</v>
      </c>
      <c r="D29" s="6" t="str">
        <f t="shared" si="0"/>
        <v>B73D4</v>
      </c>
      <c r="E29" s="7" t="s">
        <v>114</v>
      </c>
      <c r="F29" s="8"/>
      <c r="G29" s="12"/>
      <c r="H29" s="5">
        <v>21</v>
      </c>
      <c r="I29" s="6" t="str">
        <f t="shared" si="1"/>
        <v>B6B54</v>
      </c>
      <c r="J29" s="6" t="str">
        <f t="shared" si="1"/>
        <v>B7B54</v>
      </c>
      <c r="K29" s="7" t="s">
        <v>118</v>
      </c>
      <c r="L29" s="10"/>
      <c r="M29" s="11"/>
    </row>
    <row r="30" spans="2:13">
      <c r="B30" s="5">
        <v>22</v>
      </c>
      <c r="C30" s="6" t="str">
        <f t="shared" si="0"/>
        <v>B63D5</v>
      </c>
      <c r="D30" s="6" t="str">
        <f t="shared" si="0"/>
        <v>B73D5</v>
      </c>
      <c r="E30" s="7" t="s">
        <v>107</v>
      </c>
      <c r="F30" s="8"/>
      <c r="G30" s="12"/>
      <c r="H30" s="5">
        <v>22</v>
      </c>
      <c r="I30" s="6" t="str">
        <f t="shared" si="1"/>
        <v>B6B55</v>
      </c>
      <c r="J30" s="6" t="str">
        <f t="shared" si="1"/>
        <v>B7B55</v>
      </c>
      <c r="K30" s="7" t="s">
        <v>110</v>
      </c>
      <c r="L30" s="10"/>
      <c r="M30" s="11"/>
    </row>
    <row r="31" spans="2:13">
      <c r="B31" s="5">
        <v>23</v>
      </c>
      <c r="C31" s="6" t="str">
        <f t="shared" si="0"/>
        <v>B63D6</v>
      </c>
      <c r="D31" s="6" t="str">
        <f t="shared" si="0"/>
        <v>B73D6</v>
      </c>
      <c r="E31" s="7" t="s">
        <v>107</v>
      </c>
      <c r="F31" s="8"/>
      <c r="G31" s="12"/>
      <c r="H31" s="5">
        <v>23</v>
      </c>
      <c r="I31" s="6" t="str">
        <f t="shared" si="1"/>
        <v>B6B56</v>
      </c>
      <c r="J31" s="6" t="str">
        <f t="shared" si="1"/>
        <v>B7B56</v>
      </c>
      <c r="K31" s="7" t="s">
        <v>110</v>
      </c>
      <c r="L31" s="10"/>
      <c r="M31" s="11"/>
    </row>
    <row r="32" spans="2:13">
      <c r="B32" s="5">
        <v>24</v>
      </c>
      <c r="C32" s="6" t="str">
        <f t="shared" si="0"/>
        <v>B63D7</v>
      </c>
      <c r="D32" s="6" t="str">
        <f t="shared" si="0"/>
        <v>B73D7</v>
      </c>
      <c r="E32" s="7" t="s">
        <v>107</v>
      </c>
      <c r="F32" s="8"/>
      <c r="G32" s="12"/>
      <c r="H32" s="5">
        <v>24</v>
      </c>
      <c r="I32" s="6" t="str">
        <f t="shared" si="1"/>
        <v>B6B57</v>
      </c>
      <c r="J32" s="6" t="str">
        <f t="shared" si="1"/>
        <v>B7B57</v>
      </c>
      <c r="K32" s="7" t="s">
        <v>110</v>
      </c>
      <c r="L32" s="10"/>
      <c r="M32" s="11"/>
    </row>
    <row r="33" spans="2:13">
      <c r="B33" s="5">
        <v>25</v>
      </c>
      <c r="C33" s="6" t="str">
        <f t="shared" si="0"/>
        <v>B63D8</v>
      </c>
      <c r="D33" s="6" t="str">
        <f t="shared" si="0"/>
        <v>B73D8</v>
      </c>
      <c r="E33" s="7" t="s">
        <v>107</v>
      </c>
      <c r="F33" s="8"/>
      <c r="G33" s="12"/>
      <c r="H33" s="5">
        <v>25</v>
      </c>
      <c r="I33" s="6" t="str">
        <f t="shared" si="1"/>
        <v>B6B58</v>
      </c>
      <c r="J33" s="6" t="str">
        <f t="shared" si="1"/>
        <v>B7B58</v>
      </c>
      <c r="K33" s="7" t="s">
        <v>110</v>
      </c>
      <c r="L33" s="10"/>
      <c r="M33" s="11"/>
    </row>
    <row r="34" spans="2:13">
      <c r="B34" s="5">
        <v>26</v>
      </c>
      <c r="C34" s="6" t="str">
        <f t="shared" si="0"/>
        <v>B63D9</v>
      </c>
      <c r="D34" s="6" t="str">
        <f t="shared" si="0"/>
        <v>B73D9</v>
      </c>
      <c r="E34" s="7" t="s">
        <v>107</v>
      </c>
      <c r="F34" s="8"/>
      <c r="G34" s="9"/>
      <c r="H34" s="5">
        <v>26</v>
      </c>
      <c r="I34" s="6" t="str">
        <f t="shared" si="1"/>
        <v>B6B59</v>
      </c>
      <c r="J34" s="6" t="str">
        <f t="shared" si="1"/>
        <v>B7B59</v>
      </c>
      <c r="K34" s="7" t="s">
        <v>110</v>
      </c>
      <c r="L34" s="10"/>
      <c r="M34" s="11"/>
    </row>
    <row r="35" spans="2:13">
      <c r="B35" s="5">
        <v>27</v>
      </c>
      <c r="C35" s="6" t="str">
        <f t="shared" si="0"/>
        <v>B63DA</v>
      </c>
      <c r="D35" s="6" t="str">
        <f t="shared" si="0"/>
        <v>B73DA</v>
      </c>
      <c r="E35" s="7" t="s">
        <v>107</v>
      </c>
      <c r="F35" s="8"/>
      <c r="G35" s="12"/>
      <c r="H35" s="5">
        <v>27</v>
      </c>
      <c r="I35" s="6" t="str">
        <f t="shared" si="1"/>
        <v>B6B5A</v>
      </c>
      <c r="J35" s="6" t="str">
        <f t="shared" si="1"/>
        <v>B7B5A</v>
      </c>
      <c r="K35" s="7" t="s">
        <v>110</v>
      </c>
      <c r="L35" s="10"/>
      <c r="M35" s="11"/>
    </row>
    <row r="36" spans="2:13">
      <c r="B36" s="5">
        <v>28</v>
      </c>
      <c r="C36" s="6" t="str">
        <f t="shared" si="0"/>
        <v>B63DB</v>
      </c>
      <c r="D36" s="6" t="str">
        <f t="shared" si="0"/>
        <v>B73DB</v>
      </c>
      <c r="E36" s="7" t="s">
        <v>107</v>
      </c>
      <c r="F36" s="8"/>
      <c r="G36" s="12"/>
      <c r="H36" s="5">
        <v>28</v>
      </c>
      <c r="I36" s="6" t="str">
        <f t="shared" si="1"/>
        <v>B6B5B</v>
      </c>
      <c r="J36" s="6" t="str">
        <f t="shared" si="1"/>
        <v>B7B5B</v>
      </c>
      <c r="K36" s="7" t="s">
        <v>110</v>
      </c>
      <c r="L36" s="10"/>
      <c r="M36" s="11"/>
    </row>
    <row r="37" spans="2:13">
      <c r="B37" s="5">
        <v>29</v>
      </c>
      <c r="C37" s="6" t="str">
        <f t="shared" si="0"/>
        <v>B63DC</v>
      </c>
      <c r="D37" s="6" t="str">
        <f t="shared" si="0"/>
        <v>B73DC</v>
      </c>
      <c r="E37" s="7" t="s">
        <v>107</v>
      </c>
      <c r="F37" s="8"/>
      <c r="G37" s="12"/>
      <c r="H37" s="5">
        <v>29</v>
      </c>
      <c r="I37" s="6" t="str">
        <f t="shared" si="1"/>
        <v>B6B5C</v>
      </c>
      <c r="J37" s="6" t="str">
        <f t="shared" si="1"/>
        <v>B7B5C</v>
      </c>
      <c r="K37" s="7" t="s">
        <v>110</v>
      </c>
      <c r="L37" s="10"/>
      <c r="M37" s="11"/>
    </row>
    <row r="38" spans="2:13">
      <c r="B38" s="5">
        <v>30</v>
      </c>
      <c r="C38" s="6" t="str">
        <f t="shared" si="0"/>
        <v>B63DD</v>
      </c>
      <c r="D38" s="6" t="str">
        <f t="shared" si="0"/>
        <v>B73DD</v>
      </c>
      <c r="E38" s="7" t="s">
        <v>107</v>
      </c>
      <c r="F38" s="13"/>
      <c r="G38" s="12"/>
      <c r="H38" s="5">
        <v>30</v>
      </c>
      <c r="I38" s="6" t="str">
        <f t="shared" si="1"/>
        <v>B6B5D</v>
      </c>
      <c r="J38" s="6" t="str">
        <f t="shared" si="1"/>
        <v>B7B5D</v>
      </c>
      <c r="K38" s="7" t="s">
        <v>110</v>
      </c>
      <c r="L38" s="10"/>
      <c r="M38" s="11"/>
    </row>
    <row r="39" spans="2:13">
      <c r="B39" s="5">
        <v>31</v>
      </c>
      <c r="C39" s="6" t="str">
        <f t="shared" si="0"/>
        <v>B63DE</v>
      </c>
      <c r="D39" s="6" t="str">
        <f t="shared" si="0"/>
        <v>B73DE</v>
      </c>
      <c r="E39" s="7" t="s">
        <v>107</v>
      </c>
      <c r="F39" s="16"/>
      <c r="G39" s="12"/>
      <c r="H39" s="5">
        <v>31</v>
      </c>
      <c r="I39" s="6" t="str">
        <f t="shared" si="1"/>
        <v>B6B5E</v>
      </c>
      <c r="J39" s="6" t="str">
        <f t="shared" si="1"/>
        <v>B7B5E</v>
      </c>
      <c r="K39" s="7" t="s">
        <v>110</v>
      </c>
      <c r="L39" s="10"/>
      <c r="M39" s="11"/>
    </row>
    <row r="40" spans="2:13">
      <c r="B40" s="5">
        <v>32</v>
      </c>
      <c r="C40" s="6" t="str">
        <f t="shared" si="0"/>
        <v>B63DF</v>
      </c>
      <c r="D40" s="6" t="str">
        <f t="shared" si="0"/>
        <v>B73DF</v>
      </c>
      <c r="E40" s="7" t="s">
        <v>107</v>
      </c>
      <c r="F40" s="16"/>
      <c r="G40" s="17"/>
      <c r="H40" s="5">
        <v>32</v>
      </c>
      <c r="I40" s="6" t="str">
        <f t="shared" si="1"/>
        <v>B6B5F</v>
      </c>
      <c r="J40" s="6" t="str">
        <f t="shared" si="1"/>
        <v>B7B5F</v>
      </c>
      <c r="K40" s="7" t="s">
        <v>110</v>
      </c>
      <c r="L40" s="10"/>
      <c r="M40" s="11"/>
    </row>
    <row r="41" spans="2:13">
      <c r="B41" s="5">
        <v>33</v>
      </c>
      <c r="C41" s="6" t="str">
        <f t="shared" si="0"/>
        <v>B63E0</v>
      </c>
      <c r="D41" s="6" t="str">
        <f t="shared" si="0"/>
        <v>B73E0</v>
      </c>
      <c r="E41" s="7" t="s">
        <v>107</v>
      </c>
      <c r="F41" s="16"/>
      <c r="G41" s="17"/>
      <c r="H41" s="5">
        <v>33</v>
      </c>
      <c r="I41" s="6" t="str">
        <f t="shared" si="1"/>
        <v>B6B60</v>
      </c>
      <c r="J41" s="6" t="str">
        <f t="shared" si="1"/>
        <v>B7B60</v>
      </c>
      <c r="K41" s="7" t="s">
        <v>110</v>
      </c>
      <c r="L41" s="10"/>
      <c r="M41" s="11"/>
    </row>
    <row r="42" spans="2:13">
      <c r="B42" s="5">
        <v>34</v>
      </c>
      <c r="C42" s="6" t="str">
        <f t="shared" si="0"/>
        <v>B63E1</v>
      </c>
      <c r="D42" s="6" t="str">
        <f t="shared" si="0"/>
        <v>B73E1</v>
      </c>
      <c r="E42" s="7" t="s">
        <v>107</v>
      </c>
      <c r="F42" s="18"/>
      <c r="G42" s="17"/>
      <c r="H42" s="5">
        <v>34</v>
      </c>
      <c r="I42" s="6" t="str">
        <f t="shared" si="1"/>
        <v>B6B61</v>
      </c>
      <c r="J42" s="6" t="str">
        <f t="shared" si="1"/>
        <v>B7B61</v>
      </c>
      <c r="K42" s="7" t="s">
        <v>110</v>
      </c>
      <c r="L42" s="10"/>
      <c r="M42" s="11"/>
    </row>
    <row r="43" spans="2:13">
      <c r="B43" s="5">
        <v>35</v>
      </c>
      <c r="C43" s="6" t="str">
        <f t="shared" si="0"/>
        <v>B63E2</v>
      </c>
      <c r="D43" s="6" t="str">
        <f t="shared" si="0"/>
        <v>B73E2</v>
      </c>
      <c r="E43" s="7" t="s">
        <v>107</v>
      </c>
      <c r="F43" s="10"/>
      <c r="G43" s="9"/>
      <c r="H43" s="5">
        <v>35</v>
      </c>
      <c r="I43" s="6" t="str">
        <f t="shared" si="1"/>
        <v>B6B62</v>
      </c>
      <c r="J43" s="6" t="str">
        <f t="shared" si="1"/>
        <v>B7B62</v>
      </c>
      <c r="K43" s="7" t="s">
        <v>110</v>
      </c>
      <c r="L43" s="10"/>
      <c r="M43" s="11"/>
    </row>
    <row r="44" spans="2:13">
      <c r="B44" s="5">
        <v>36</v>
      </c>
      <c r="C44" s="6" t="str">
        <f t="shared" si="0"/>
        <v>B63E3</v>
      </c>
      <c r="D44" s="6" t="str">
        <f t="shared" si="0"/>
        <v>B73E3</v>
      </c>
      <c r="E44" s="7" t="s">
        <v>107</v>
      </c>
      <c r="F44" s="10"/>
      <c r="G44" s="11"/>
      <c r="H44" s="5">
        <v>36</v>
      </c>
      <c r="I44" s="6" t="str">
        <f t="shared" si="1"/>
        <v>B6B63</v>
      </c>
      <c r="J44" s="6" t="str">
        <f t="shared" si="1"/>
        <v>B7B63</v>
      </c>
      <c r="K44" s="7" t="s">
        <v>110</v>
      </c>
      <c r="L44" s="10"/>
      <c r="M44" s="11"/>
    </row>
    <row r="45" spans="2:13">
      <c r="B45" s="5">
        <v>37</v>
      </c>
      <c r="C45" s="6" t="str">
        <f t="shared" si="0"/>
        <v>B63E4</v>
      </c>
      <c r="D45" s="6" t="str">
        <f t="shared" si="0"/>
        <v>B73E4</v>
      </c>
      <c r="E45" s="7" t="s">
        <v>107</v>
      </c>
      <c r="F45" s="10"/>
      <c r="G45" s="11"/>
      <c r="H45" s="5">
        <v>37</v>
      </c>
      <c r="I45" s="6" t="str">
        <f t="shared" si="1"/>
        <v>B6B64</v>
      </c>
      <c r="J45" s="6" t="str">
        <f t="shared" si="1"/>
        <v>B7B64</v>
      </c>
      <c r="K45" s="7" t="s">
        <v>110</v>
      </c>
      <c r="L45" s="10"/>
      <c r="M45" s="11"/>
    </row>
    <row r="46" spans="2:13">
      <c r="B46" s="5">
        <v>38</v>
      </c>
      <c r="C46" s="6" t="str">
        <f t="shared" si="0"/>
        <v>B63E5</v>
      </c>
      <c r="D46" s="6" t="str">
        <f t="shared" si="0"/>
        <v>B73E5</v>
      </c>
      <c r="E46" s="7" t="s">
        <v>107</v>
      </c>
      <c r="F46" s="10"/>
      <c r="G46" s="11"/>
      <c r="H46" s="5">
        <v>38</v>
      </c>
      <c r="I46" s="6" t="str">
        <f t="shared" si="1"/>
        <v>B6B65</v>
      </c>
      <c r="J46" s="6" t="str">
        <f t="shared" si="1"/>
        <v>B7B65</v>
      </c>
      <c r="K46" s="7" t="s">
        <v>110</v>
      </c>
      <c r="L46" s="10"/>
      <c r="M46" s="11"/>
    </row>
    <row r="47" spans="2:13">
      <c r="B47" s="5">
        <v>39</v>
      </c>
      <c r="C47" s="6" t="str">
        <f t="shared" si="0"/>
        <v>B63E6</v>
      </c>
      <c r="D47" s="6" t="str">
        <f t="shared" si="0"/>
        <v>B73E6</v>
      </c>
      <c r="E47" s="7" t="s">
        <v>107</v>
      </c>
      <c r="F47" s="10"/>
      <c r="G47" s="11"/>
      <c r="H47" s="5">
        <v>39</v>
      </c>
      <c r="I47" s="6" t="str">
        <f t="shared" si="1"/>
        <v>B6B66</v>
      </c>
      <c r="J47" s="6" t="str">
        <f t="shared" si="1"/>
        <v>B7B66</v>
      </c>
      <c r="K47" s="7" t="s">
        <v>110</v>
      </c>
      <c r="L47" s="10"/>
      <c r="M47" s="11"/>
    </row>
    <row r="48" spans="2:13">
      <c r="B48" s="5">
        <v>40</v>
      </c>
      <c r="C48" s="6" t="str">
        <f t="shared" si="0"/>
        <v>B63E7</v>
      </c>
      <c r="D48" s="6" t="str">
        <f t="shared" si="0"/>
        <v>B73E7</v>
      </c>
      <c r="E48" s="7" t="s">
        <v>107</v>
      </c>
      <c r="F48" s="10"/>
      <c r="G48" s="11"/>
      <c r="H48" s="5">
        <v>40</v>
      </c>
      <c r="I48" s="6" t="str">
        <f t="shared" si="1"/>
        <v>B6B67</v>
      </c>
      <c r="J48" s="6" t="str">
        <f t="shared" si="1"/>
        <v>B7B67</v>
      </c>
      <c r="K48" s="7" t="s">
        <v>110</v>
      </c>
      <c r="L48" s="10"/>
      <c r="M48" s="11"/>
    </row>
    <row r="49" spans="2:13">
      <c r="B49" s="5">
        <v>41</v>
      </c>
      <c r="C49" s="6" t="str">
        <f t="shared" si="0"/>
        <v>B63E8</v>
      </c>
      <c r="D49" s="6" t="str">
        <f t="shared" si="0"/>
        <v>B73E8</v>
      </c>
      <c r="E49" s="7" t="s">
        <v>107</v>
      </c>
      <c r="F49" s="10"/>
      <c r="G49" s="11"/>
      <c r="H49" s="5">
        <v>41</v>
      </c>
      <c r="I49" s="6" t="str">
        <f t="shared" si="1"/>
        <v>B6B68</v>
      </c>
      <c r="J49" s="6" t="str">
        <f t="shared" si="1"/>
        <v>B7B68</v>
      </c>
      <c r="K49" s="7" t="s">
        <v>110</v>
      </c>
      <c r="L49" s="10"/>
      <c r="M49" s="11"/>
    </row>
    <row r="50" spans="2:13">
      <c r="B50" s="5">
        <v>42</v>
      </c>
      <c r="C50" s="6" t="str">
        <f t="shared" si="0"/>
        <v>B63E9</v>
      </c>
      <c r="D50" s="6" t="str">
        <f t="shared" si="0"/>
        <v>B73E9</v>
      </c>
      <c r="E50" s="7" t="s">
        <v>107</v>
      </c>
      <c r="F50" s="10"/>
      <c r="G50" s="11"/>
      <c r="H50" s="5">
        <v>42</v>
      </c>
      <c r="I50" s="6" t="str">
        <f t="shared" si="1"/>
        <v>B6B69</v>
      </c>
      <c r="J50" s="6" t="str">
        <f t="shared" si="1"/>
        <v>B7B69</v>
      </c>
      <c r="K50" s="7" t="s">
        <v>110</v>
      </c>
      <c r="L50" s="10"/>
      <c r="M50" s="11"/>
    </row>
    <row r="51" spans="2:13">
      <c r="B51" s="5">
        <v>43</v>
      </c>
      <c r="C51" s="6" t="str">
        <f t="shared" si="0"/>
        <v>B63EA</v>
      </c>
      <c r="D51" s="6" t="str">
        <f t="shared" si="0"/>
        <v>B73EA</v>
      </c>
      <c r="E51" s="7" t="s">
        <v>107</v>
      </c>
      <c r="F51" s="10"/>
      <c r="G51" s="11"/>
      <c r="H51" s="5">
        <v>43</v>
      </c>
      <c r="I51" s="6" t="str">
        <f t="shared" si="1"/>
        <v>B6B6A</v>
      </c>
      <c r="J51" s="6" t="str">
        <f t="shared" si="1"/>
        <v>B7B6A</v>
      </c>
      <c r="K51" s="7" t="s">
        <v>110</v>
      </c>
      <c r="L51" s="10"/>
      <c r="M51" s="11"/>
    </row>
    <row r="52" spans="2:13">
      <c r="B52" s="5">
        <v>44</v>
      </c>
      <c r="C52" s="6" t="str">
        <f t="shared" si="0"/>
        <v>B63EB</v>
      </c>
      <c r="D52" s="6" t="str">
        <f t="shared" si="0"/>
        <v>B73EB</v>
      </c>
      <c r="E52" s="7" t="s">
        <v>107</v>
      </c>
      <c r="F52" s="10"/>
      <c r="G52" s="11"/>
      <c r="H52" s="5">
        <v>44</v>
      </c>
      <c r="I52" s="6" t="str">
        <f t="shared" si="1"/>
        <v>B6B6B</v>
      </c>
      <c r="J52" s="6" t="str">
        <f t="shared" si="1"/>
        <v>B7B6B</v>
      </c>
      <c r="K52" s="7" t="s">
        <v>110</v>
      </c>
      <c r="L52" s="10"/>
      <c r="M52" s="11"/>
    </row>
    <row r="53" spans="2:13">
      <c r="B53" s="5">
        <v>45</v>
      </c>
      <c r="C53" s="6" t="str">
        <f t="shared" si="0"/>
        <v>B63EC</v>
      </c>
      <c r="D53" s="6" t="str">
        <f t="shared" si="0"/>
        <v>B73EC</v>
      </c>
      <c r="E53" s="7" t="s">
        <v>107</v>
      </c>
      <c r="F53" s="10"/>
      <c r="G53" s="11"/>
      <c r="H53" s="5">
        <v>45</v>
      </c>
      <c r="I53" s="6" t="str">
        <f t="shared" si="1"/>
        <v>B6B6C</v>
      </c>
      <c r="J53" s="6" t="str">
        <f t="shared" si="1"/>
        <v>B7B6C</v>
      </c>
      <c r="K53" s="7" t="s">
        <v>110</v>
      </c>
      <c r="L53" s="10"/>
      <c r="M53" s="11"/>
    </row>
    <row r="54" spans="2:13">
      <c r="B54" s="5">
        <v>46</v>
      </c>
      <c r="C54" s="6" t="str">
        <f t="shared" si="0"/>
        <v>B63ED</v>
      </c>
      <c r="D54" s="6" t="str">
        <f t="shared" si="0"/>
        <v>B73ED</v>
      </c>
      <c r="E54" s="7" t="s">
        <v>107</v>
      </c>
      <c r="F54" s="10"/>
      <c r="G54" s="11"/>
      <c r="H54" s="5">
        <v>46</v>
      </c>
      <c r="I54" s="6" t="str">
        <f t="shared" si="1"/>
        <v>B6B6D</v>
      </c>
      <c r="J54" s="6" t="str">
        <f t="shared" si="1"/>
        <v>B7B6D</v>
      </c>
      <c r="K54" s="7" t="s">
        <v>110</v>
      </c>
      <c r="L54" s="10"/>
      <c r="M54" s="11"/>
    </row>
    <row r="55" spans="2:13">
      <c r="B55" s="5">
        <v>47</v>
      </c>
      <c r="C55" s="6" t="str">
        <f t="shared" si="0"/>
        <v>B63EE</v>
      </c>
      <c r="D55" s="6" t="str">
        <f t="shared" si="0"/>
        <v>B73EE</v>
      </c>
      <c r="E55" s="7" t="s">
        <v>107</v>
      </c>
      <c r="F55" s="10"/>
      <c r="G55" s="11"/>
      <c r="H55" s="5">
        <v>47</v>
      </c>
      <c r="I55" s="6" t="str">
        <f t="shared" si="1"/>
        <v>B6B6E</v>
      </c>
      <c r="J55" s="6" t="str">
        <f t="shared" si="1"/>
        <v>B7B6E</v>
      </c>
      <c r="K55" s="7" t="s">
        <v>110</v>
      </c>
      <c r="L55" s="10"/>
      <c r="M55" s="11"/>
    </row>
    <row r="56" spans="2:13">
      <c r="B56" s="5">
        <v>48</v>
      </c>
      <c r="C56" s="6" t="str">
        <f t="shared" si="0"/>
        <v>B63EF</v>
      </c>
      <c r="D56" s="6" t="str">
        <f t="shared" si="0"/>
        <v>B73EF</v>
      </c>
      <c r="E56" s="7" t="s">
        <v>107</v>
      </c>
      <c r="F56" s="10"/>
      <c r="G56" s="11"/>
      <c r="H56" s="5">
        <v>48</v>
      </c>
      <c r="I56" s="6" t="str">
        <f t="shared" si="1"/>
        <v>B6B6F</v>
      </c>
      <c r="J56" s="6" t="str">
        <f t="shared" si="1"/>
        <v>B7B6F</v>
      </c>
      <c r="K56" s="7" t="s">
        <v>110</v>
      </c>
      <c r="L56" s="10"/>
      <c r="M56" s="11"/>
    </row>
    <row r="57" spans="2:13">
      <c r="B57" s="5">
        <v>49</v>
      </c>
      <c r="C57" s="6" t="str">
        <f t="shared" si="0"/>
        <v>B63F0</v>
      </c>
      <c r="D57" s="6" t="str">
        <f t="shared" si="0"/>
        <v>B73F0</v>
      </c>
      <c r="E57" s="7" t="s">
        <v>107</v>
      </c>
      <c r="F57" s="10"/>
      <c r="G57" s="11"/>
      <c r="H57" s="5">
        <v>49</v>
      </c>
      <c r="I57" s="6" t="str">
        <f t="shared" si="1"/>
        <v>B6B70</v>
      </c>
      <c r="J57" s="6" t="str">
        <f t="shared" si="1"/>
        <v>B7B70</v>
      </c>
      <c r="K57" s="7" t="s">
        <v>110</v>
      </c>
      <c r="L57" s="10"/>
      <c r="M57" s="11"/>
    </row>
    <row r="58" spans="2:13">
      <c r="B58" s="5">
        <v>50</v>
      </c>
      <c r="C58" s="6" t="str">
        <f t="shared" si="0"/>
        <v>B63F1</v>
      </c>
      <c r="D58" s="6" t="str">
        <f t="shared" si="0"/>
        <v>B73F1</v>
      </c>
      <c r="E58" s="7" t="s">
        <v>107</v>
      </c>
      <c r="F58" s="10"/>
      <c r="G58" s="11"/>
      <c r="H58" s="5">
        <v>50</v>
      </c>
      <c r="I58" s="6" t="str">
        <f t="shared" si="1"/>
        <v>B6B71</v>
      </c>
      <c r="J58" s="6" t="str">
        <f t="shared" si="1"/>
        <v>B7B71</v>
      </c>
      <c r="K58" s="7" t="s">
        <v>110</v>
      </c>
      <c r="L58" s="10"/>
      <c r="M58" s="11"/>
    </row>
    <row r="59" spans="2:13">
      <c r="B59" s="5">
        <v>51</v>
      </c>
      <c r="C59" s="6" t="str">
        <f t="shared" si="0"/>
        <v>B63F2</v>
      </c>
      <c r="D59" s="6" t="str">
        <f t="shared" si="0"/>
        <v>B73F2</v>
      </c>
      <c r="E59" s="7" t="s">
        <v>107</v>
      </c>
      <c r="F59" s="10"/>
      <c r="G59" s="11"/>
      <c r="H59" s="5">
        <v>51</v>
      </c>
      <c r="I59" s="6" t="str">
        <f t="shared" si="1"/>
        <v>B6B72</v>
      </c>
      <c r="J59" s="6" t="str">
        <f t="shared" si="1"/>
        <v>B7B72</v>
      </c>
      <c r="K59" s="7" t="s">
        <v>110</v>
      </c>
      <c r="L59" s="10"/>
      <c r="M59" s="11"/>
    </row>
    <row r="60" spans="2:13">
      <c r="B60" s="5">
        <v>52</v>
      </c>
      <c r="C60" s="6" t="str">
        <f t="shared" si="0"/>
        <v>B63F3</v>
      </c>
      <c r="D60" s="6" t="str">
        <f t="shared" si="0"/>
        <v>B73F3</v>
      </c>
      <c r="E60" s="7" t="s">
        <v>107</v>
      </c>
      <c r="F60" s="10"/>
      <c r="G60" s="11"/>
      <c r="H60" s="5">
        <v>52</v>
      </c>
      <c r="I60" s="6" t="str">
        <f t="shared" si="1"/>
        <v>B6B73</v>
      </c>
      <c r="J60" s="6" t="str">
        <f t="shared" si="1"/>
        <v>B7B73</v>
      </c>
      <c r="K60" s="7" t="s">
        <v>110</v>
      </c>
      <c r="L60" s="10"/>
      <c r="M60" s="11"/>
    </row>
    <row r="61" spans="2:13">
      <c r="B61" s="5">
        <v>53</v>
      </c>
      <c r="C61" s="6" t="str">
        <f t="shared" si="0"/>
        <v>B63F4</v>
      </c>
      <c r="D61" s="6" t="str">
        <f t="shared" si="0"/>
        <v>B73F4</v>
      </c>
      <c r="E61" s="7" t="s">
        <v>107</v>
      </c>
      <c r="F61" s="10"/>
      <c r="G61" s="11"/>
      <c r="H61" s="5">
        <v>53</v>
      </c>
      <c r="I61" s="6" t="str">
        <f t="shared" si="1"/>
        <v>B6B74</v>
      </c>
      <c r="J61" s="6" t="str">
        <f t="shared" si="1"/>
        <v>B7B74</v>
      </c>
      <c r="K61" s="7" t="s">
        <v>110</v>
      </c>
      <c r="L61" s="10"/>
      <c r="M61" s="11"/>
    </row>
    <row r="62" spans="2:13">
      <c r="B62" s="5">
        <v>54</v>
      </c>
      <c r="C62" s="6" t="str">
        <f t="shared" si="0"/>
        <v>B63F5</v>
      </c>
      <c r="D62" s="6" t="str">
        <f t="shared" si="0"/>
        <v>B73F5</v>
      </c>
      <c r="E62" s="7" t="s">
        <v>107</v>
      </c>
      <c r="F62" s="10"/>
      <c r="G62" s="11"/>
      <c r="H62" s="5">
        <v>54</v>
      </c>
      <c r="I62" s="6" t="str">
        <f t="shared" si="1"/>
        <v>B6B75</v>
      </c>
      <c r="J62" s="6" t="str">
        <f t="shared" si="1"/>
        <v>B7B75</v>
      </c>
      <c r="K62" s="7" t="s">
        <v>110</v>
      </c>
      <c r="L62" s="10"/>
      <c r="M62" s="11"/>
    </row>
    <row r="63" spans="2:13">
      <c r="B63" s="5">
        <v>55</v>
      </c>
      <c r="C63" s="6" t="str">
        <f t="shared" si="0"/>
        <v>B63F6</v>
      </c>
      <c r="D63" s="6" t="str">
        <f t="shared" si="0"/>
        <v>B73F6</v>
      </c>
      <c r="E63" s="7" t="s">
        <v>107</v>
      </c>
      <c r="F63" s="10"/>
      <c r="G63" s="11"/>
      <c r="H63" s="5">
        <v>55</v>
      </c>
      <c r="I63" s="6" t="str">
        <f t="shared" si="1"/>
        <v>B6B76</v>
      </c>
      <c r="J63" s="6" t="str">
        <f t="shared" si="1"/>
        <v>B7B76</v>
      </c>
      <c r="K63" s="7" t="s">
        <v>110</v>
      </c>
      <c r="L63" s="10"/>
      <c r="M63" s="11"/>
    </row>
    <row r="64" spans="2:13">
      <c r="B64" s="5">
        <v>56</v>
      </c>
      <c r="C64" s="6" t="str">
        <f t="shared" si="0"/>
        <v>B63F7</v>
      </c>
      <c r="D64" s="6" t="str">
        <f t="shared" si="0"/>
        <v>B73F7</v>
      </c>
      <c r="E64" s="7" t="s">
        <v>107</v>
      </c>
      <c r="F64" s="10"/>
      <c r="G64" s="11"/>
      <c r="H64" s="5">
        <v>56</v>
      </c>
      <c r="I64" s="6" t="str">
        <f t="shared" si="1"/>
        <v>B6B77</v>
      </c>
      <c r="J64" s="6" t="str">
        <f t="shared" si="1"/>
        <v>B7B77</v>
      </c>
      <c r="K64" s="7" t="s">
        <v>110</v>
      </c>
      <c r="L64" s="10"/>
      <c r="M64" s="11"/>
    </row>
    <row r="65" spans="2:13">
      <c r="B65" s="5">
        <v>57</v>
      </c>
      <c r="C65" s="6" t="str">
        <f t="shared" si="0"/>
        <v>B63F8</v>
      </c>
      <c r="D65" s="6" t="str">
        <f t="shared" si="0"/>
        <v>B73F8</v>
      </c>
      <c r="E65" s="7" t="s">
        <v>107</v>
      </c>
      <c r="F65" s="10"/>
      <c r="G65" s="11"/>
      <c r="H65" s="5">
        <v>57</v>
      </c>
      <c r="I65" s="6" t="str">
        <f t="shared" si="1"/>
        <v>B6B78</v>
      </c>
      <c r="J65" s="6" t="str">
        <f t="shared" si="1"/>
        <v>B7B78</v>
      </c>
      <c r="K65" s="7" t="s">
        <v>110</v>
      </c>
      <c r="L65" s="10"/>
      <c r="M65" s="11"/>
    </row>
    <row r="66" spans="2:13">
      <c r="B66" s="5">
        <v>58</v>
      </c>
      <c r="C66" s="6" t="str">
        <f t="shared" si="0"/>
        <v>B63F9</v>
      </c>
      <c r="D66" s="6" t="str">
        <f t="shared" si="0"/>
        <v>B73F9</v>
      </c>
      <c r="E66" s="7" t="s">
        <v>107</v>
      </c>
      <c r="F66" s="10"/>
      <c r="G66" s="11"/>
      <c r="H66" s="5">
        <v>58</v>
      </c>
      <c r="I66" s="6" t="str">
        <f t="shared" si="1"/>
        <v>B6B79</v>
      </c>
      <c r="J66" s="6" t="str">
        <f t="shared" si="1"/>
        <v>B7B79</v>
      </c>
      <c r="K66" s="7" t="s">
        <v>110</v>
      </c>
      <c r="L66" s="10"/>
      <c r="M66" s="11"/>
    </row>
    <row r="67" spans="2:13">
      <c r="B67" s="5">
        <v>59</v>
      </c>
      <c r="C67" s="6" t="str">
        <f t="shared" si="0"/>
        <v>B63FA</v>
      </c>
      <c r="D67" s="6" t="str">
        <f t="shared" si="0"/>
        <v>B73FA</v>
      </c>
      <c r="E67" s="7" t="s">
        <v>107</v>
      </c>
      <c r="F67" s="10"/>
      <c r="G67" s="11"/>
      <c r="H67" s="5">
        <v>59</v>
      </c>
      <c r="I67" s="6" t="str">
        <f t="shared" si="1"/>
        <v>B6B7A</v>
      </c>
      <c r="J67" s="6" t="str">
        <f t="shared" si="1"/>
        <v>B7B7A</v>
      </c>
      <c r="K67" s="7" t="s">
        <v>110</v>
      </c>
      <c r="L67" s="10"/>
      <c r="M67" s="11"/>
    </row>
    <row r="68" spans="2:13">
      <c r="B68" s="5">
        <v>60</v>
      </c>
      <c r="C68" s="6" t="str">
        <f t="shared" si="0"/>
        <v>B63FB</v>
      </c>
      <c r="D68" s="6" t="str">
        <f t="shared" si="0"/>
        <v>B73FB</v>
      </c>
      <c r="E68" s="7" t="s">
        <v>107</v>
      </c>
      <c r="F68" s="10"/>
      <c r="G68" s="11"/>
      <c r="H68" s="5">
        <v>60</v>
      </c>
      <c r="I68" s="6" t="str">
        <f t="shared" si="1"/>
        <v>B6B7B</v>
      </c>
      <c r="J68" s="6" t="str">
        <f t="shared" si="1"/>
        <v>B7B7B</v>
      </c>
      <c r="K68" s="7" t="s">
        <v>110</v>
      </c>
      <c r="L68" s="10"/>
      <c r="M68" s="11"/>
    </row>
    <row r="69" spans="2:13">
      <c r="B69" s="5">
        <v>61</v>
      </c>
      <c r="C69" s="6" t="str">
        <f t="shared" si="0"/>
        <v>B63FC</v>
      </c>
      <c r="D69" s="6" t="str">
        <f t="shared" si="0"/>
        <v>B73FC</v>
      </c>
      <c r="E69" s="7" t="s">
        <v>107</v>
      </c>
      <c r="F69" s="10"/>
      <c r="G69" s="11"/>
      <c r="H69" s="5">
        <v>61</v>
      </c>
      <c r="I69" s="6" t="str">
        <f t="shared" si="1"/>
        <v>B6B7C</v>
      </c>
      <c r="J69" s="6" t="str">
        <f t="shared" si="1"/>
        <v>B7B7C</v>
      </c>
      <c r="K69" s="7" t="s">
        <v>110</v>
      </c>
      <c r="L69" s="10"/>
      <c r="M69" s="11"/>
    </row>
    <row r="70" spans="2:13">
      <c r="B70" s="5">
        <v>62</v>
      </c>
      <c r="C70" s="6" t="str">
        <f t="shared" si="0"/>
        <v>B63FD</v>
      </c>
      <c r="D70" s="6" t="str">
        <f t="shared" si="0"/>
        <v>B73FD</v>
      </c>
      <c r="E70" s="7" t="s">
        <v>107</v>
      </c>
      <c r="F70" s="10"/>
      <c r="G70" s="11"/>
      <c r="H70" s="5">
        <v>62</v>
      </c>
      <c r="I70" s="6" t="str">
        <f t="shared" si="1"/>
        <v>B6B7D</v>
      </c>
      <c r="J70" s="6" t="str">
        <f t="shared" si="1"/>
        <v>B7B7D</v>
      </c>
      <c r="K70" s="7" t="s">
        <v>110</v>
      </c>
      <c r="L70" s="10"/>
      <c r="M70" s="11"/>
    </row>
    <row r="71" spans="2:13">
      <c r="B71" s="5">
        <v>63</v>
      </c>
      <c r="C71" s="6" t="str">
        <f t="shared" si="0"/>
        <v>B63FE</v>
      </c>
      <c r="D71" s="6" t="str">
        <f t="shared" si="0"/>
        <v>B73FE</v>
      </c>
      <c r="E71" s="7" t="s">
        <v>107</v>
      </c>
      <c r="F71" s="10"/>
      <c r="G71" s="11"/>
      <c r="H71" s="5">
        <v>63</v>
      </c>
      <c r="I71" s="6" t="str">
        <f t="shared" si="1"/>
        <v>B6B7E</v>
      </c>
      <c r="J71" s="6" t="str">
        <f t="shared" si="1"/>
        <v>B7B7E</v>
      </c>
      <c r="K71" s="7" t="s">
        <v>110</v>
      </c>
      <c r="L71" s="10"/>
      <c r="M71" s="11"/>
    </row>
    <row r="72" spans="2:13">
      <c r="B72" s="5">
        <v>64</v>
      </c>
      <c r="C72" s="6" t="str">
        <f t="shared" si="0"/>
        <v>B63FF</v>
      </c>
      <c r="D72" s="6" t="str">
        <f t="shared" si="0"/>
        <v>B73FF</v>
      </c>
      <c r="E72" s="7" t="s">
        <v>107</v>
      </c>
      <c r="F72" s="10"/>
      <c r="G72" s="11"/>
      <c r="H72" s="5">
        <v>64</v>
      </c>
      <c r="I72" s="6" t="str">
        <f t="shared" si="1"/>
        <v>B6B7F</v>
      </c>
      <c r="J72" s="6" t="str">
        <f t="shared" si="1"/>
        <v>B7B7F</v>
      </c>
      <c r="K72" s="7" t="s">
        <v>110</v>
      </c>
      <c r="L72" s="10"/>
      <c r="M72" s="11"/>
    </row>
    <row r="73" spans="2:13">
      <c r="B73" s="5">
        <v>65</v>
      </c>
      <c r="C73" s="6" t="str">
        <f t="shared" si="0"/>
        <v>B6400</v>
      </c>
      <c r="D73" s="6" t="str">
        <f t="shared" si="0"/>
        <v>B7400</v>
      </c>
      <c r="E73" s="7" t="s">
        <v>107</v>
      </c>
      <c r="F73" s="10"/>
      <c r="G73" s="11"/>
      <c r="H73" s="5">
        <v>65</v>
      </c>
      <c r="I73" s="6" t="str">
        <f t="shared" si="1"/>
        <v>B6B80</v>
      </c>
      <c r="J73" s="6" t="str">
        <f t="shared" si="1"/>
        <v>B7B80</v>
      </c>
      <c r="K73" s="7" t="s">
        <v>110</v>
      </c>
      <c r="L73" s="10"/>
      <c r="M73" s="11"/>
    </row>
    <row r="74" spans="2:13">
      <c r="B74" s="5">
        <v>66</v>
      </c>
      <c r="C74" s="6" t="str">
        <f t="shared" si="0"/>
        <v>B6401</v>
      </c>
      <c r="D74" s="6" t="str">
        <f t="shared" si="0"/>
        <v>B7401</v>
      </c>
      <c r="E74" s="7" t="s">
        <v>107</v>
      </c>
      <c r="F74" s="10"/>
      <c r="G74" s="11"/>
      <c r="H74" s="5">
        <v>66</v>
      </c>
      <c r="I74" s="6" t="str">
        <f t="shared" si="1"/>
        <v>B6B81</v>
      </c>
      <c r="J74" s="6" t="str">
        <f t="shared" si="1"/>
        <v>B7B81</v>
      </c>
      <c r="K74" s="7" t="s">
        <v>110</v>
      </c>
      <c r="L74" s="10"/>
      <c r="M74" s="11"/>
    </row>
    <row r="75" spans="2:13">
      <c r="B75" s="5">
        <v>67</v>
      </c>
      <c r="C75" s="6" t="str">
        <f t="shared" ref="C75:D138" si="2">"B"&amp;DEC2HEX(HEX2DEC(RIGHT(C74,4))+1)</f>
        <v>B6402</v>
      </c>
      <c r="D75" s="6" t="str">
        <f t="shared" si="2"/>
        <v>B7402</v>
      </c>
      <c r="E75" s="7" t="s">
        <v>107</v>
      </c>
      <c r="F75" s="10"/>
      <c r="G75" s="11"/>
      <c r="H75" s="5">
        <v>67</v>
      </c>
      <c r="I75" s="6" t="str">
        <f t="shared" ref="I75:J138" si="3">"B"&amp;DEC2HEX(HEX2DEC(RIGHT(I74,4))+1)</f>
        <v>B6B82</v>
      </c>
      <c r="J75" s="6" t="str">
        <f t="shared" si="3"/>
        <v>B7B82</v>
      </c>
      <c r="K75" s="7" t="s">
        <v>110</v>
      </c>
      <c r="L75" s="10"/>
      <c r="M75" s="11"/>
    </row>
    <row r="76" spans="2:13">
      <c r="B76" s="5">
        <v>68</v>
      </c>
      <c r="C76" s="6" t="str">
        <f t="shared" si="2"/>
        <v>B6403</v>
      </c>
      <c r="D76" s="6" t="str">
        <f t="shared" si="2"/>
        <v>B7403</v>
      </c>
      <c r="E76" s="7" t="s">
        <v>107</v>
      </c>
      <c r="F76" s="10"/>
      <c r="G76" s="11"/>
      <c r="H76" s="5">
        <v>68</v>
      </c>
      <c r="I76" s="6" t="str">
        <f t="shared" si="3"/>
        <v>B6B83</v>
      </c>
      <c r="J76" s="6" t="str">
        <f t="shared" si="3"/>
        <v>B7B83</v>
      </c>
      <c r="K76" s="7" t="s">
        <v>110</v>
      </c>
      <c r="L76" s="10"/>
      <c r="M76" s="11"/>
    </row>
    <row r="77" spans="2:13">
      <c r="B77" s="5">
        <v>69</v>
      </c>
      <c r="C77" s="6" t="str">
        <f t="shared" si="2"/>
        <v>B6404</v>
      </c>
      <c r="D77" s="6" t="str">
        <f t="shared" si="2"/>
        <v>B7404</v>
      </c>
      <c r="E77" s="7" t="s">
        <v>107</v>
      </c>
      <c r="F77" s="10"/>
      <c r="G77" s="11"/>
      <c r="H77" s="5">
        <v>69</v>
      </c>
      <c r="I77" s="6" t="str">
        <f t="shared" si="3"/>
        <v>B6B84</v>
      </c>
      <c r="J77" s="6" t="str">
        <f t="shared" si="3"/>
        <v>B7B84</v>
      </c>
      <c r="K77" s="7" t="s">
        <v>110</v>
      </c>
      <c r="L77" s="10"/>
      <c r="M77" s="11"/>
    </row>
    <row r="78" spans="2:13">
      <c r="B78" s="5">
        <v>70</v>
      </c>
      <c r="C78" s="6" t="str">
        <f t="shared" si="2"/>
        <v>B6405</v>
      </c>
      <c r="D78" s="6" t="str">
        <f t="shared" si="2"/>
        <v>B7405</v>
      </c>
      <c r="E78" s="7" t="s">
        <v>107</v>
      </c>
      <c r="F78" s="10"/>
      <c r="G78" s="11"/>
      <c r="H78" s="5">
        <v>70</v>
      </c>
      <c r="I78" s="6" t="str">
        <f t="shared" si="3"/>
        <v>B6B85</v>
      </c>
      <c r="J78" s="6" t="str">
        <f t="shared" si="3"/>
        <v>B7B85</v>
      </c>
      <c r="K78" s="7" t="s">
        <v>110</v>
      </c>
      <c r="L78" s="10"/>
      <c r="M78" s="11"/>
    </row>
    <row r="79" spans="2:13">
      <c r="B79" s="5">
        <v>71</v>
      </c>
      <c r="C79" s="6" t="str">
        <f t="shared" si="2"/>
        <v>B6406</v>
      </c>
      <c r="D79" s="6" t="str">
        <f t="shared" si="2"/>
        <v>B7406</v>
      </c>
      <c r="E79" s="7" t="s">
        <v>107</v>
      </c>
      <c r="F79" s="10"/>
      <c r="G79" s="11"/>
      <c r="H79" s="5">
        <v>71</v>
      </c>
      <c r="I79" s="6" t="str">
        <f t="shared" si="3"/>
        <v>B6B86</v>
      </c>
      <c r="J79" s="6" t="str">
        <f t="shared" si="3"/>
        <v>B7B86</v>
      </c>
      <c r="K79" s="7" t="s">
        <v>110</v>
      </c>
      <c r="L79" s="10"/>
      <c r="M79" s="11"/>
    </row>
    <row r="80" spans="2:13">
      <c r="B80" s="5">
        <v>72</v>
      </c>
      <c r="C80" s="6" t="str">
        <f t="shared" si="2"/>
        <v>B6407</v>
      </c>
      <c r="D80" s="6" t="str">
        <f t="shared" si="2"/>
        <v>B7407</v>
      </c>
      <c r="E80" s="7" t="s">
        <v>107</v>
      </c>
      <c r="F80" s="10"/>
      <c r="G80" s="11"/>
      <c r="H80" s="5">
        <v>72</v>
      </c>
      <c r="I80" s="6" t="str">
        <f t="shared" si="3"/>
        <v>B6B87</v>
      </c>
      <c r="J80" s="6" t="str">
        <f t="shared" si="3"/>
        <v>B7B87</v>
      </c>
      <c r="K80" s="7" t="s">
        <v>110</v>
      </c>
      <c r="L80" s="10"/>
      <c r="M80" s="11"/>
    </row>
    <row r="81" spans="2:13">
      <c r="B81" s="5">
        <v>73</v>
      </c>
      <c r="C81" s="6" t="str">
        <f t="shared" si="2"/>
        <v>B6408</v>
      </c>
      <c r="D81" s="6" t="str">
        <f t="shared" si="2"/>
        <v>B7408</v>
      </c>
      <c r="E81" s="7" t="s">
        <v>107</v>
      </c>
      <c r="F81" s="10"/>
      <c r="G81" s="11"/>
      <c r="H81" s="5">
        <v>73</v>
      </c>
      <c r="I81" s="6" t="str">
        <f t="shared" si="3"/>
        <v>B6B88</v>
      </c>
      <c r="J81" s="6" t="str">
        <f t="shared" si="3"/>
        <v>B7B88</v>
      </c>
      <c r="K81" s="7" t="s">
        <v>110</v>
      </c>
      <c r="L81" s="10"/>
      <c r="M81" s="11"/>
    </row>
    <row r="82" spans="2:13">
      <c r="B82" s="5">
        <v>74</v>
      </c>
      <c r="C82" s="6" t="str">
        <f t="shared" si="2"/>
        <v>B6409</v>
      </c>
      <c r="D82" s="6" t="str">
        <f t="shared" si="2"/>
        <v>B7409</v>
      </c>
      <c r="E82" s="7" t="s">
        <v>107</v>
      </c>
      <c r="F82" s="10"/>
      <c r="G82" s="11"/>
      <c r="H82" s="5">
        <v>74</v>
      </c>
      <c r="I82" s="6" t="str">
        <f t="shared" si="3"/>
        <v>B6B89</v>
      </c>
      <c r="J82" s="6" t="str">
        <f t="shared" si="3"/>
        <v>B7B89</v>
      </c>
      <c r="K82" s="7" t="s">
        <v>110</v>
      </c>
      <c r="L82" s="10"/>
      <c r="M82" s="11"/>
    </row>
    <row r="83" spans="2:13">
      <c r="B83" s="5">
        <v>75</v>
      </c>
      <c r="C83" s="6" t="str">
        <f t="shared" si="2"/>
        <v>B640A</v>
      </c>
      <c r="D83" s="6" t="str">
        <f t="shared" si="2"/>
        <v>B740A</v>
      </c>
      <c r="E83" s="7" t="s">
        <v>107</v>
      </c>
      <c r="F83" s="10"/>
      <c r="G83" s="11"/>
      <c r="H83" s="5">
        <v>75</v>
      </c>
      <c r="I83" s="6" t="str">
        <f t="shared" si="3"/>
        <v>B6B8A</v>
      </c>
      <c r="J83" s="6" t="str">
        <f t="shared" si="3"/>
        <v>B7B8A</v>
      </c>
      <c r="K83" s="7" t="s">
        <v>110</v>
      </c>
      <c r="L83" s="10"/>
      <c r="M83" s="11"/>
    </row>
    <row r="84" spans="2:13">
      <c r="B84" s="5">
        <v>76</v>
      </c>
      <c r="C84" s="6" t="str">
        <f t="shared" si="2"/>
        <v>B640B</v>
      </c>
      <c r="D84" s="6" t="str">
        <f t="shared" si="2"/>
        <v>B740B</v>
      </c>
      <c r="E84" s="7" t="s">
        <v>107</v>
      </c>
      <c r="F84" s="10"/>
      <c r="G84" s="11"/>
      <c r="H84" s="5">
        <v>76</v>
      </c>
      <c r="I84" s="6" t="str">
        <f t="shared" si="3"/>
        <v>B6B8B</v>
      </c>
      <c r="J84" s="6" t="str">
        <f t="shared" si="3"/>
        <v>B7B8B</v>
      </c>
      <c r="K84" s="7" t="s">
        <v>110</v>
      </c>
      <c r="L84" s="10"/>
      <c r="M84" s="11"/>
    </row>
    <row r="85" spans="2:13">
      <c r="B85" s="5">
        <v>77</v>
      </c>
      <c r="C85" s="6" t="str">
        <f t="shared" si="2"/>
        <v>B640C</v>
      </c>
      <c r="D85" s="6" t="str">
        <f t="shared" si="2"/>
        <v>B740C</v>
      </c>
      <c r="E85" s="7" t="s">
        <v>107</v>
      </c>
      <c r="F85" s="10"/>
      <c r="G85" s="11"/>
      <c r="H85" s="5">
        <v>77</v>
      </c>
      <c r="I85" s="6" t="str">
        <f t="shared" si="3"/>
        <v>B6B8C</v>
      </c>
      <c r="J85" s="6" t="str">
        <f t="shared" si="3"/>
        <v>B7B8C</v>
      </c>
      <c r="K85" s="7" t="s">
        <v>110</v>
      </c>
      <c r="L85" s="10"/>
      <c r="M85" s="11"/>
    </row>
    <row r="86" spans="2:13">
      <c r="B86" s="5">
        <v>78</v>
      </c>
      <c r="C86" s="6" t="str">
        <f t="shared" si="2"/>
        <v>B640D</v>
      </c>
      <c r="D86" s="6" t="str">
        <f t="shared" si="2"/>
        <v>B740D</v>
      </c>
      <c r="E86" s="7" t="s">
        <v>107</v>
      </c>
      <c r="F86" s="10"/>
      <c r="G86" s="11"/>
      <c r="H86" s="5">
        <v>78</v>
      </c>
      <c r="I86" s="6" t="str">
        <f t="shared" si="3"/>
        <v>B6B8D</v>
      </c>
      <c r="J86" s="6" t="str">
        <f t="shared" si="3"/>
        <v>B7B8D</v>
      </c>
      <c r="K86" s="7" t="s">
        <v>110</v>
      </c>
      <c r="L86" s="10"/>
      <c r="M86" s="11"/>
    </row>
    <row r="87" spans="2:13">
      <c r="B87" s="5">
        <v>79</v>
      </c>
      <c r="C87" s="6" t="str">
        <f t="shared" si="2"/>
        <v>B640E</v>
      </c>
      <c r="D87" s="6" t="str">
        <f t="shared" si="2"/>
        <v>B740E</v>
      </c>
      <c r="E87" s="7" t="s">
        <v>107</v>
      </c>
      <c r="F87" s="10"/>
      <c r="G87" s="11"/>
      <c r="H87" s="5">
        <v>79</v>
      </c>
      <c r="I87" s="6" t="str">
        <f t="shared" si="3"/>
        <v>B6B8E</v>
      </c>
      <c r="J87" s="6" t="str">
        <f t="shared" si="3"/>
        <v>B7B8E</v>
      </c>
      <c r="K87" s="7" t="s">
        <v>110</v>
      </c>
      <c r="L87" s="10"/>
      <c r="M87" s="11"/>
    </row>
    <row r="88" spans="2:13">
      <c r="B88" s="5">
        <v>80</v>
      </c>
      <c r="C88" s="6" t="str">
        <f t="shared" si="2"/>
        <v>B640F</v>
      </c>
      <c r="D88" s="6" t="str">
        <f t="shared" si="2"/>
        <v>B740F</v>
      </c>
      <c r="E88" s="7" t="s">
        <v>107</v>
      </c>
      <c r="F88" s="10"/>
      <c r="G88" s="11"/>
      <c r="H88" s="5">
        <v>80</v>
      </c>
      <c r="I88" s="6" t="str">
        <f t="shared" si="3"/>
        <v>B6B8F</v>
      </c>
      <c r="J88" s="6" t="str">
        <f t="shared" si="3"/>
        <v>B7B8F</v>
      </c>
      <c r="K88" s="7" t="s">
        <v>110</v>
      </c>
      <c r="L88" s="10"/>
      <c r="M88" s="11"/>
    </row>
    <row r="89" spans="2:13">
      <c r="B89" s="5">
        <v>81</v>
      </c>
      <c r="C89" s="6" t="str">
        <f t="shared" si="2"/>
        <v>B6410</v>
      </c>
      <c r="D89" s="6" t="str">
        <f t="shared" si="2"/>
        <v>B7410</v>
      </c>
      <c r="E89" s="7" t="s">
        <v>107</v>
      </c>
      <c r="F89" s="10"/>
      <c r="G89" s="11"/>
      <c r="H89" s="5">
        <v>81</v>
      </c>
      <c r="I89" s="6" t="str">
        <f t="shared" si="3"/>
        <v>B6B90</v>
      </c>
      <c r="J89" s="6" t="str">
        <f t="shared" si="3"/>
        <v>B7B90</v>
      </c>
      <c r="K89" s="7" t="s">
        <v>110</v>
      </c>
      <c r="L89" s="10"/>
      <c r="M89" s="11"/>
    </row>
    <row r="90" spans="2:13">
      <c r="B90" s="5">
        <v>82</v>
      </c>
      <c r="C90" s="6" t="str">
        <f t="shared" si="2"/>
        <v>B6411</v>
      </c>
      <c r="D90" s="6" t="str">
        <f t="shared" si="2"/>
        <v>B7411</v>
      </c>
      <c r="E90" s="7" t="s">
        <v>107</v>
      </c>
      <c r="F90" s="10"/>
      <c r="G90" s="11"/>
      <c r="H90" s="5">
        <v>82</v>
      </c>
      <c r="I90" s="6" t="str">
        <f t="shared" si="3"/>
        <v>B6B91</v>
      </c>
      <c r="J90" s="6" t="str">
        <f t="shared" si="3"/>
        <v>B7B91</v>
      </c>
      <c r="K90" s="7" t="s">
        <v>110</v>
      </c>
      <c r="L90" s="10"/>
      <c r="M90" s="11"/>
    </row>
    <row r="91" spans="2:13">
      <c r="B91" s="5">
        <v>83</v>
      </c>
      <c r="C91" s="6" t="str">
        <f t="shared" si="2"/>
        <v>B6412</v>
      </c>
      <c r="D91" s="6" t="str">
        <f t="shared" si="2"/>
        <v>B7412</v>
      </c>
      <c r="E91" s="7" t="s">
        <v>107</v>
      </c>
      <c r="F91" s="10"/>
      <c r="G91" s="11"/>
      <c r="H91" s="5">
        <v>83</v>
      </c>
      <c r="I91" s="6" t="str">
        <f t="shared" si="3"/>
        <v>B6B92</v>
      </c>
      <c r="J91" s="6" t="str">
        <f t="shared" si="3"/>
        <v>B7B92</v>
      </c>
      <c r="K91" s="7" t="s">
        <v>110</v>
      </c>
      <c r="L91" s="10"/>
      <c r="M91" s="11"/>
    </row>
    <row r="92" spans="2:13">
      <c r="B92" s="5">
        <v>84</v>
      </c>
      <c r="C92" s="6" t="str">
        <f t="shared" si="2"/>
        <v>B6413</v>
      </c>
      <c r="D92" s="6" t="str">
        <f t="shared" si="2"/>
        <v>B7413</v>
      </c>
      <c r="E92" s="7" t="s">
        <v>107</v>
      </c>
      <c r="F92" s="10"/>
      <c r="G92" s="11"/>
      <c r="H92" s="5">
        <v>84</v>
      </c>
      <c r="I92" s="6" t="str">
        <f t="shared" si="3"/>
        <v>B6B93</v>
      </c>
      <c r="J92" s="6" t="str">
        <f t="shared" si="3"/>
        <v>B7B93</v>
      </c>
      <c r="K92" s="7" t="s">
        <v>110</v>
      </c>
      <c r="L92" s="10"/>
      <c r="M92" s="11"/>
    </row>
    <row r="93" spans="2:13">
      <c r="B93" s="5">
        <v>85</v>
      </c>
      <c r="C93" s="6" t="str">
        <f t="shared" si="2"/>
        <v>B6414</v>
      </c>
      <c r="D93" s="6" t="str">
        <f t="shared" si="2"/>
        <v>B7414</v>
      </c>
      <c r="E93" s="7" t="s">
        <v>107</v>
      </c>
      <c r="F93" s="10"/>
      <c r="G93" s="11"/>
      <c r="H93" s="5">
        <v>85</v>
      </c>
      <c r="I93" s="6" t="str">
        <f t="shared" si="3"/>
        <v>B6B94</v>
      </c>
      <c r="J93" s="6" t="str">
        <f t="shared" si="3"/>
        <v>B7B94</v>
      </c>
      <c r="K93" s="7" t="s">
        <v>110</v>
      </c>
      <c r="L93" s="10"/>
      <c r="M93" s="11"/>
    </row>
    <row r="94" spans="2:13">
      <c r="B94" s="5">
        <v>86</v>
      </c>
      <c r="C94" s="6" t="str">
        <f t="shared" si="2"/>
        <v>B6415</v>
      </c>
      <c r="D94" s="6" t="str">
        <f t="shared" si="2"/>
        <v>B7415</v>
      </c>
      <c r="E94" s="7" t="s">
        <v>107</v>
      </c>
      <c r="F94" s="10"/>
      <c r="G94" s="11"/>
      <c r="H94" s="5">
        <v>86</v>
      </c>
      <c r="I94" s="6" t="str">
        <f t="shared" si="3"/>
        <v>B6B95</v>
      </c>
      <c r="J94" s="6" t="str">
        <f t="shared" si="3"/>
        <v>B7B95</v>
      </c>
      <c r="K94" s="7" t="s">
        <v>110</v>
      </c>
      <c r="L94" s="10"/>
      <c r="M94" s="11"/>
    </row>
    <row r="95" spans="2:13">
      <c r="B95" s="5">
        <v>87</v>
      </c>
      <c r="C95" s="6" t="str">
        <f t="shared" si="2"/>
        <v>B6416</v>
      </c>
      <c r="D95" s="6" t="str">
        <f t="shared" si="2"/>
        <v>B7416</v>
      </c>
      <c r="E95" s="7" t="s">
        <v>107</v>
      </c>
      <c r="F95" s="10"/>
      <c r="G95" s="11"/>
      <c r="H95" s="5">
        <v>87</v>
      </c>
      <c r="I95" s="6" t="str">
        <f t="shared" si="3"/>
        <v>B6B96</v>
      </c>
      <c r="J95" s="6" t="str">
        <f t="shared" si="3"/>
        <v>B7B96</v>
      </c>
      <c r="K95" s="7" t="s">
        <v>110</v>
      </c>
      <c r="L95" s="10"/>
      <c r="M95" s="11"/>
    </row>
    <row r="96" spans="2:13">
      <c r="B96" s="5">
        <v>88</v>
      </c>
      <c r="C96" s="6" t="str">
        <f t="shared" si="2"/>
        <v>B6417</v>
      </c>
      <c r="D96" s="6" t="str">
        <f t="shared" si="2"/>
        <v>B7417</v>
      </c>
      <c r="E96" s="7" t="s">
        <v>107</v>
      </c>
      <c r="F96" s="10"/>
      <c r="G96" s="11"/>
      <c r="H96" s="5">
        <v>88</v>
      </c>
      <c r="I96" s="6" t="str">
        <f t="shared" si="3"/>
        <v>B6B97</v>
      </c>
      <c r="J96" s="6" t="str">
        <f t="shared" si="3"/>
        <v>B7B97</v>
      </c>
      <c r="K96" s="7" t="s">
        <v>110</v>
      </c>
      <c r="L96" s="10"/>
      <c r="M96" s="11"/>
    </row>
    <row r="97" spans="2:13">
      <c r="B97" s="5">
        <v>89</v>
      </c>
      <c r="C97" s="6" t="str">
        <f t="shared" si="2"/>
        <v>B6418</v>
      </c>
      <c r="D97" s="6" t="str">
        <f t="shared" si="2"/>
        <v>B7418</v>
      </c>
      <c r="E97" s="7" t="s">
        <v>107</v>
      </c>
      <c r="F97" s="10"/>
      <c r="G97" s="11"/>
      <c r="H97" s="5">
        <v>89</v>
      </c>
      <c r="I97" s="6" t="str">
        <f t="shared" si="3"/>
        <v>B6B98</v>
      </c>
      <c r="J97" s="6" t="str">
        <f t="shared" si="3"/>
        <v>B7B98</v>
      </c>
      <c r="K97" s="7" t="s">
        <v>110</v>
      </c>
      <c r="L97" s="10"/>
      <c r="M97" s="11"/>
    </row>
    <row r="98" spans="2:13">
      <c r="B98" s="5">
        <v>90</v>
      </c>
      <c r="C98" s="6" t="str">
        <f t="shared" si="2"/>
        <v>B6419</v>
      </c>
      <c r="D98" s="6" t="str">
        <f t="shared" si="2"/>
        <v>B7419</v>
      </c>
      <c r="E98" s="7" t="s">
        <v>107</v>
      </c>
      <c r="F98" s="10"/>
      <c r="G98" s="11"/>
      <c r="H98" s="5">
        <v>90</v>
      </c>
      <c r="I98" s="6" t="str">
        <f t="shared" si="3"/>
        <v>B6B99</v>
      </c>
      <c r="J98" s="6" t="str">
        <f t="shared" si="3"/>
        <v>B7B99</v>
      </c>
      <c r="K98" s="7" t="s">
        <v>110</v>
      </c>
      <c r="L98" s="10"/>
      <c r="M98" s="11"/>
    </row>
    <row r="99" spans="2:13">
      <c r="B99" s="5">
        <v>91</v>
      </c>
      <c r="C99" s="6" t="str">
        <f t="shared" si="2"/>
        <v>B641A</v>
      </c>
      <c r="D99" s="6" t="str">
        <f t="shared" si="2"/>
        <v>B741A</v>
      </c>
      <c r="E99" s="7" t="s">
        <v>107</v>
      </c>
      <c r="F99" s="10"/>
      <c r="G99" s="11"/>
      <c r="H99" s="5">
        <v>91</v>
      </c>
      <c r="I99" s="6" t="str">
        <f t="shared" si="3"/>
        <v>B6B9A</v>
      </c>
      <c r="J99" s="6" t="str">
        <f t="shared" si="3"/>
        <v>B7B9A</v>
      </c>
      <c r="K99" s="7" t="s">
        <v>110</v>
      </c>
      <c r="L99" s="10"/>
      <c r="M99" s="11"/>
    </row>
    <row r="100" spans="2:13">
      <c r="B100" s="5">
        <v>92</v>
      </c>
      <c r="C100" s="6" t="str">
        <f t="shared" si="2"/>
        <v>B641B</v>
      </c>
      <c r="D100" s="6" t="str">
        <f t="shared" si="2"/>
        <v>B741B</v>
      </c>
      <c r="E100" s="7" t="s">
        <v>107</v>
      </c>
      <c r="F100" s="10"/>
      <c r="G100" s="11"/>
      <c r="H100" s="5">
        <v>92</v>
      </c>
      <c r="I100" s="6" t="str">
        <f t="shared" si="3"/>
        <v>B6B9B</v>
      </c>
      <c r="J100" s="6" t="str">
        <f t="shared" si="3"/>
        <v>B7B9B</v>
      </c>
      <c r="K100" s="7" t="s">
        <v>110</v>
      </c>
      <c r="L100" s="10"/>
      <c r="M100" s="11"/>
    </row>
    <row r="101" spans="2:13">
      <c r="B101" s="5">
        <v>93</v>
      </c>
      <c r="C101" s="6" t="str">
        <f t="shared" si="2"/>
        <v>B641C</v>
      </c>
      <c r="D101" s="6" t="str">
        <f t="shared" si="2"/>
        <v>B741C</v>
      </c>
      <c r="E101" s="7" t="s">
        <v>107</v>
      </c>
      <c r="F101" s="10"/>
      <c r="G101" s="11"/>
      <c r="H101" s="5">
        <v>93</v>
      </c>
      <c r="I101" s="6" t="str">
        <f t="shared" si="3"/>
        <v>B6B9C</v>
      </c>
      <c r="J101" s="6" t="str">
        <f t="shared" si="3"/>
        <v>B7B9C</v>
      </c>
      <c r="K101" s="7" t="s">
        <v>110</v>
      </c>
      <c r="L101" s="10"/>
      <c r="M101" s="11"/>
    </row>
    <row r="102" spans="2:13">
      <c r="B102" s="5">
        <v>94</v>
      </c>
      <c r="C102" s="6" t="str">
        <f t="shared" si="2"/>
        <v>B641D</v>
      </c>
      <c r="D102" s="6" t="str">
        <f t="shared" si="2"/>
        <v>B741D</v>
      </c>
      <c r="E102" s="7" t="s">
        <v>107</v>
      </c>
      <c r="F102" s="10"/>
      <c r="G102" s="11"/>
      <c r="H102" s="5">
        <v>94</v>
      </c>
      <c r="I102" s="6" t="str">
        <f t="shared" si="3"/>
        <v>B6B9D</v>
      </c>
      <c r="J102" s="6" t="str">
        <f t="shared" si="3"/>
        <v>B7B9D</v>
      </c>
      <c r="K102" s="7" t="s">
        <v>110</v>
      </c>
      <c r="L102" s="10"/>
      <c r="M102" s="11"/>
    </row>
    <row r="103" spans="2:13">
      <c r="B103" s="5">
        <v>95</v>
      </c>
      <c r="C103" s="6" t="str">
        <f t="shared" si="2"/>
        <v>B641E</v>
      </c>
      <c r="D103" s="6" t="str">
        <f t="shared" si="2"/>
        <v>B741E</v>
      </c>
      <c r="E103" s="7" t="s">
        <v>107</v>
      </c>
      <c r="F103" s="10"/>
      <c r="G103" s="11"/>
      <c r="H103" s="5">
        <v>95</v>
      </c>
      <c r="I103" s="6" t="str">
        <f t="shared" si="3"/>
        <v>B6B9E</v>
      </c>
      <c r="J103" s="6" t="str">
        <f t="shared" si="3"/>
        <v>B7B9E</v>
      </c>
      <c r="K103" s="7" t="s">
        <v>110</v>
      </c>
      <c r="L103" s="10"/>
      <c r="M103" s="11"/>
    </row>
    <row r="104" spans="2:13">
      <c r="B104" s="5">
        <v>96</v>
      </c>
      <c r="C104" s="6" t="str">
        <f t="shared" si="2"/>
        <v>B641F</v>
      </c>
      <c r="D104" s="6" t="str">
        <f t="shared" si="2"/>
        <v>B741F</v>
      </c>
      <c r="E104" s="7" t="s">
        <v>107</v>
      </c>
      <c r="F104" s="10"/>
      <c r="G104" s="11"/>
      <c r="H104" s="5">
        <v>96</v>
      </c>
      <c r="I104" s="6" t="str">
        <f t="shared" si="3"/>
        <v>B6B9F</v>
      </c>
      <c r="J104" s="6" t="str">
        <f t="shared" si="3"/>
        <v>B7B9F</v>
      </c>
      <c r="K104" s="7" t="s">
        <v>110</v>
      </c>
      <c r="L104" s="10"/>
      <c r="M104" s="11"/>
    </row>
    <row r="105" spans="2:13">
      <c r="B105" s="5">
        <v>97</v>
      </c>
      <c r="C105" s="6" t="str">
        <f t="shared" si="2"/>
        <v>B6420</v>
      </c>
      <c r="D105" s="6" t="str">
        <f t="shared" si="2"/>
        <v>B7420</v>
      </c>
      <c r="E105" s="7" t="s">
        <v>107</v>
      </c>
      <c r="F105" s="10"/>
      <c r="G105" s="11"/>
      <c r="H105" s="5">
        <v>97</v>
      </c>
      <c r="I105" s="6" t="str">
        <f t="shared" si="3"/>
        <v>B6BA0</v>
      </c>
      <c r="J105" s="6" t="str">
        <f t="shared" si="3"/>
        <v>B7BA0</v>
      </c>
      <c r="K105" s="7" t="s">
        <v>110</v>
      </c>
      <c r="L105" s="10"/>
      <c r="M105" s="11"/>
    </row>
    <row r="106" spans="2:13">
      <c r="B106" s="5">
        <v>98</v>
      </c>
      <c r="C106" s="6" t="str">
        <f t="shared" si="2"/>
        <v>B6421</v>
      </c>
      <c r="D106" s="6" t="str">
        <f t="shared" si="2"/>
        <v>B7421</v>
      </c>
      <c r="E106" s="7" t="s">
        <v>107</v>
      </c>
      <c r="F106" s="10"/>
      <c r="G106" s="11"/>
      <c r="H106" s="5">
        <v>98</v>
      </c>
      <c r="I106" s="6" t="str">
        <f t="shared" si="3"/>
        <v>B6BA1</v>
      </c>
      <c r="J106" s="6" t="str">
        <f t="shared" si="3"/>
        <v>B7BA1</v>
      </c>
      <c r="K106" s="7" t="s">
        <v>110</v>
      </c>
      <c r="L106" s="10"/>
      <c r="M106" s="11"/>
    </row>
    <row r="107" spans="2:13">
      <c r="B107" s="5">
        <v>99</v>
      </c>
      <c r="C107" s="6" t="str">
        <f t="shared" si="2"/>
        <v>B6422</v>
      </c>
      <c r="D107" s="6" t="str">
        <f t="shared" si="2"/>
        <v>B7422</v>
      </c>
      <c r="E107" s="7" t="s">
        <v>107</v>
      </c>
      <c r="F107" s="10"/>
      <c r="G107" s="11"/>
      <c r="H107" s="5">
        <v>99</v>
      </c>
      <c r="I107" s="6" t="str">
        <f t="shared" si="3"/>
        <v>B6BA2</v>
      </c>
      <c r="J107" s="6" t="str">
        <f t="shared" si="3"/>
        <v>B7BA2</v>
      </c>
      <c r="K107" s="7" t="s">
        <v>110</v>
      </c>
      <c r="L107" s="10"/>
      <c r="M107" s="11"/>
    </row>
    <row r="108" spans="2:13">
      <c r="B108" s="5">
        <v>100</v>
      </c>
      <c r="C108" s="6" t="str">
        <f t="shared" si="2"/>
        <v>B6423</v>
      </c>
      <c r="D108" s="6" t="str">
        <f t="shared" si="2"/>
        <v>B7423</v>
      </c>
      <c r="E108" s="7" t="s">
        <v>107</v>
      </c>
      <c r="F108" s="10"/>
      <c r="G108" s="11"/>
      <c r="H108" s="5">
        <v>100</v>
      </c>
      <c r="I108" s="6" t="str">
        <f t="shared" si="3"/>
        <v>B6BA3</v>
      </c>
      <c r="J108" s="6" t="str">
        <f t="shared" si="3"/>
        <v>B7BA3</v>
      </c>
      <c r="K108" s="7" t="s">
        <v>110</v>
      </c>
      <c r="L108" s="10"/>
      <c r="M108" s="11"/>
    </row>
    <row r="109" spans="2:13">
      <c r="B109" s="5">
        <v>101</v>
      </c>
      <c r="C109" s="6" t="str">
        <f t="shared" si="2"/>
        <v>B6424</v>
      </c>
      <c r="D109" s="6" t="str">
        <f t="shared" si="2"/>
        <v>B7424</v>
      </c>
      <c r="E109" s="7" t="s">
        <v>107</v>
      </c>
      <c r="F109" s="10"/>
      <c r="G109" s="11"/>
      <c r="H109" s="5">
        <v>101</v>
      </c>
      <c r="I109" s="6" t="str">
        <f t="shared" si="3"/>
        <v>B6BA4</v>
      </c>
      <c r="J109" s="6" t="str">
        <f t="shared" si="3"/>
        <v>B7BA4</v>
      </c>
      <c r="K109" s="7" t="s">
        <v>110</v>
      </c>
      <c r="L109" s="10"/>
      <c r="M109" s="11"/>
    </row>
    <row r="110" spans="2:13">
      <c r="B110" s="5">
        <v>102</v>
      </c>
      <c r="C110" s="6" t="str">
        <f t="shared" si="2"/>
        <v>B6425</v>
      </c>
      <c r="D110" s="6" t="str">
        <f t="shared" si="2"/>
        <v>B7425</v>
      </c>
      <c r="E110" s="7" t="s">
        <v>107</v>
      </c>
      <c r="F110" s="10"/>
      <c r="G110" s="11"/>
      <c r="H110" s="5">
        <v>102</v>
      </c>
      <c r="I110" s="6" t="str">
        <f t="shared" si="3"/>
        <v>B6BA5</v>
      </c>
      <c r="J110" s="6" t="str">
        <f t="shared" si="3"/>
        <v>B7BA5</v>
      </c>
      <c r="K110" s="7" t="s">
        <v>110</v>
      </c>
      <c r="L110" s="10"/>
      <c r="M110" s="11"/>
    </row>
    <row r="111" spans="2:13">
      <c r="B111" s="5">
        <v>103</v>
      </c>
      <c r="C111" s="6" t="str">
        <f t="shared" si="2"/>
        <v>B6426</v>
      </c>
      <c r="D111" s="6" t="str">
        <f t="shared" si="2"/>
        <v>B7426</v>
      </c>
      <c r="E111" s="7" t="s">
        <v>107</v>
      </c>
      <c r="F111" s="10"/>
      <c r="G111" s="11"/>
      <c r="H111" s="5">
        <v>103</v>
      </c>
      <c r="I111" s="6" t="str">
        <f t="shared" si="3"/>
        <v>B6BA6</v>
      </c>
      <c r="J111" s="6" t="str">
        <f t="shared" si="3"/>
        <v>B7BA6</v>
      </c>
      <c r="K111" s="7" t="s">
        <v>110</v>
      </c>
      <c r="L111" s="10"/>
      <c r="M111" s="11"/>
    </row>
    <row r="112" spans="2:13">
      <c r="B112" s="5">
        <v>104</v>
      </c>
      <c r="C112" s="6" t="str">
        <f t="shared" si="2"/>
        <v>B6427</v>
      </c>
      <c r="D112" s="6" t="str">
        <f t="shared" si="2"/>
        <v>B7427</v>
      </c>
      <c r="E112" s="7" t="s">
        <v>107</v>
      </c>
      <c r="F112" s="10"/>
      <c r="G112" s="11"/>
      <c r="H112" s="5">
        <v>104</v>
      </c>
      <c r="I112" s="6" t="str">
        <f t="shared" si="3"/>
        <v>B6BA7</v>
      </c>
      <c r="J112" s="6" t="str">
        <f t="shared" si="3"/>
        <v>B7BA7</v>
      </c>
      <c r="K112" s="7" t="s">
        <v>110</v>
      </c>
      <c r="L112" s="10"/>
      <c r="M112" s="11"/>
    </row>
    <row r="113" spans="2:13">
      <c r="B113" s="5">
        <v>105</v>
      </c>
      <c r="C113" s="6" t="str">
        <f t="shared" si="2"/>
        <v>B6428</v>
      </c>
      <c r="D113" s="6" t="str">
        <f t="shared" si="2"/>
        <v>B7428</v>
      </c>
      <c r="E113" s="7" t="s">
        <v>107</v>
      </c>
      <c r="F113" s="10"/>
      <c r="G113" s="11"/>
      <c r="H113" s="5">
        <v>105</v>
      </c>
      <c r="I113" s="6" t="str">
        <f t="shared" si="3"/>
        <v>B6BA8</v>
      </c>
      <c r="J113" s="6" t="str">
        <f t="shared" si="3"/>
        <v>B7BA8</v>
      </c>
      <c r="K113" s="7" t="s">
        <v>110</v>
      </c>
      <c r="L113" s="10"/>
      <c r="M113" s="11"/>
    </row>
    <row r="114" spans="2:13">
      <c r="B114" s="5">
        <v>106</v>
      </c>
      <c r="C114" s="6" t="str">
        <f t="shared" si="2"/>
        <v>B6429</v>
      </c>
      <c r="D114" s="6" t="str">
        <f t="shared" si="2"/>
        <v>B7429</v>
      </c>
      <c r="E114" s="7" t="s">
        <v>107</v>
      </c>
      <c r="F114" s="10"/>
      <c r="G114" s="11"/>
      <c r="H114" s="5">
        <v>106</v>
      </c>
      <c r="I114" s="6" t="str">
        <f t="shared" si="3"/>
        <v>B6BA9</v>
      </c>
      <c r="J114" s="6" t="str">
        <f t="shared" si="3"/>
        <v>B7BA9</v>
      </c>
      <c r="K114" s="7" t="s">
        <v>110</v>
      </c>
      <c r="L114" s="10"/>
      <c r="M114" s="11"/>
    </row>
    <row r="115" spans="2:13">
      <c r="B115" s="5">
        <v>107</v>
      </c>
      <c r="C115" s="6" t="str">
        <f t="shared" si="2"/>
        <v>B642A</v>
      </c>
      <c r="D115" s="6" t="str">
        <f t="shared" si="2"/>
        <v>B742A</v>
      </c>
      <c r="E115" s="7" t="s">
        <v>107</v>
      </c>
      <c r="F115" s="10"/>
      <c r="G115" s="11"/>
      <c r="H115" s="5">
        <v>107</v>
      </c>
      <c r="I115" s="6" t="str">
        <f t="shared" si="3"/>
        <v>B6BAA</v>
      </c>
      <c r="J115" s="6" t="str">
        <f t="shared" si="3"/>
        <v>B7BAA</v>
      </c>
      <c r="K115" s="7" t="s">
        <v>110</v>
      </c>
      <c r="L115" s="10"/>
      <c r="M115" s="11"/>
    </row>
    <row r="116" spans="2:13">
      <c r="B116" s="5">
        <v>108</v>
      </c>
      <c r="C116" s="6" t="str">
        <f t="shared" si="2"/>
        <v>B642B</v>
      </c>
      <c r="D116" s="6" t="str">
        <f t="shared" si="2"/>
        <v>B742B</v>
      </c>
      <c r="E116" s="7" t="s">
        <v>107</v>
      </c>
      <c r="F116" s="10"/>
      <c r="G116" s="11"/>
      <c r="H116" s="5">
        <v>108</v>
      </c>
      <c r="I116" s="6" t="str">
        <f t="shared" si="3"/>
        <v>B6BAB</v>
      </c>
      <c r="J116" s="6" t="str">
        <f t="shared" si="3"/>
        <v>B7BAB</v>
      </c>
      <c r="K116" s="7" t="s">
        <v>110</v>
      </c>
      <c r="L116" s="10"/>
      <c r="M116" s="11"/>
    </row>
    <row r="117" spans="2:13">
      <c r="B117" s="5">
        <v>109</v>
      </c>
      <c r="C117" s="6" t="str">
        <f t="shared" si="2"/>
        <v>B642C</v>
      </c>
      <c r="D117" s="6" t="str">
        <f t="shared" si="2"/>
        <v>B742C</v>
      </c>
      <c r="E117" s="7" t="s">
        <v>107</v>
      </c>
      <c r="F117" s="18"/>
      <c r="G117" s="11"/>
      <c r="H117" s="5">
        <v>109</v>
      </c>
      <c r="I117" s="6" t="str">
        <f t="shared" si="3"/>
        <v>B6BAC</v>
      </c>
      <c r="J117" s="6" t="str">
        <f t="shared" si="3"/>
        <v>B7BAC</v>
      </c>
      <c r="K117" s="7" t="s">
        <v>110</v>
      </c>
      <c r="L117" s="18"/>
      <c r="M117" s="11"/>
    </row>
    <row r="118" spans="2:13">
      <c r="B118" s="5">
        <v>110</v>
      </c>
      <c r="C118" s="6" t="str">
        <f t="shared" si="2"/>
        <v>B642D</v>
      </c>
      <c r="D118" s="6" t="str">
        <f t="shared" si="2"/>
        <v>B742D</v>
      </c>
      <c r="E118" s="7" t="s">
        <v>107</v>
      </c>
      <c r="F118" s="18"/>
      <c r="G118" s="11"/>
      <c r="H118" s="5">
        <v>110</v>
      </c>
      <c r="I118" s="6" t="str">
        <f t="shared" si="3"/>
        <v>B6BAD</v>
      </c>
      <c r="J118" s="6" t="str">
        <f t="shared" si="3"/>
        <v>B7BAD</v>
      </c>
      <c r="K118" s="7" t="s">
        <v>110</v>
      </c>
      <c r="L118" s="18"/>
      <c r="M118" s="11"/>
    </row>
    <row r="119" spans="2:13">
      <c r="B119" s="5">
        <v>111</v>
      </c>
      <c r="C119" s="6" t="str">
        <f t="shared" si="2"/>
        <v>B642E</v>
      </c>
      <c r="D119" s="6" t="str">
        <f t="shared" si="2"/>
        <v>B742E</v>
      </c>
      <c r="E119" s="7" t="s">
        <v>107</v>
      </c>
      <c r="F119" s="18"/>
      <c r="G119" s="11"/>
      <c r="H119" s="5">
        <v>111</v>
      </c>
      <c r="I119" s="6" t="str">
        <f t="shared" si="3"/>
        <v>B6BAE</v>
      </c>
      <c r="J119" s="6" t="str">
        <f t="shared" si="3"/>
        <v>B7BAE</v>
      </c>
      <c r="K119" s="7" t="s">
        <v>110</v>
      </c>
      <c r="L119" s="18"/>
      <c r="M119" s="11"/>
    </row>
    <row r="120" spans="2:13">
      <c r="B120" s="5">
        <v>112</v>
      </c>
      <c r="C120" s="6" t="str">
        <f t="shared" si="2"/>
        <v>B642F</v>
      </c>
      <c r="D120" s="6" t="str">
        <f t="shared" si="2"/>
        <v>B742F</v>
      </c>
      <c r="E120" s="7" t="s">
        <v>107</v>
      </c>
      <c r="F120" s="18"/>
      <c r="G120" s="11"/>
      <c r="H120" s="5">
        <v>112</v>
      </c>
      <c r="I120" s="6" t="str">
        <f t="shared" si="3"/>
        <v>B6BAF</v>
      </c>
      <c r="J120" s="6" t="str">
        <f t="shared" si="3"/>
        <v>B7BAF</v>
      </c>
      <c r="K120" s="7" t="s">
        <v>110</v>
      </c>
      <c r="L120" s="18"/>
      <c r="M120" s="11"/>
    </row>
    <row r="121" spans="2:13">
      <c r="B121" s="5">
        <v>113</v>
      </c>
      <c r="C121" s="6" t="str">
        <f t="shared" si="2"/>
        <v>B6430</v>
      </c>
      <c r="D121" s="6" t="str">
        <f t="shared" si="2"/>
        <v>B7430</v>
      </c>
      <c r="E121" s="7" t="s">
        <v>107</v>
      </c>
      <c r="F121" s="18"/>
      <c r="G121" s="11"/>
      <c r="H121" s="5">
        <v>113</v>
      </c>
      <c r="I121" s="6" t="str">
        <f t="shared" si="3"/>
        <v>B6BB0</v>
      </c>
      <c r="J121" s="6" t="str">
        <f t="shared" si="3"/>
        <v>B7BB0</v>
      </c>
      <c r="K121" s="7" t="s">
        <v>110</v>
      </c>
      <c r="L121" s="18"/>
      <c r="M121" s="11"/>
    </row>
    <row r="122" spans="2:13">
      <c r="B122" s="5">
        <v>114</v>
      </c>
      <c r="C122" s="6" t="str">
        <f t="shared" si="2"/>
        <v>B6431</v>
      </c>
      <c r="D122" s="6" t="str">
        <f t="shared" si="2"/>
        <v>B7431</v>
      </c>
      <c r="E122" s="7" t="s">
        <v>107</v>
      </c>
      <c r="F122" s="18"/>
      <c r="G122" s="11"/>
      <c r="H122" s="5">
        <v>114</v>
      </c>
      <c r="I122" s="6" t="str">
        <f t="shared" si="3"/>
        <v>B6BB1</v>
      </c>
      <c r="J122" s="6" t="str">
        <f t="shared" si="3"/>
        <v>B7BB1</v>
      </c>
      <c r="K122" s="7" t="s">
        <v>110</v>
      </c>
      <c r="L122" s="18"/>
      <c r="M122" s="11"/>
    </row>
    <row r="123" spans="2:13">
      <c r="B123" s="5">
        <v>115</v>
      </c>
      <c r="C123" s="6" t="str">
        <f t="shared" si="2"/>
        <v>B6432</v>
      </c>
      <c r="D123" s="6" t="str">
        <f t="shared" si="2"/>
        <v>B7432</v>
      </c>
      <c r="E123" s="7" t="s">
        <v>107</v>
      </c>
      <c r="F123" s="18"/>
      <c r="G123" s="11"/>
      <c r="H123" s="5">
        <v>115</v>
      </c>
      <c r="I123" s="6" t="str">
        <f t="shared" si="3"/>
        <v>B6BB2</v>
      </c>
      <c r="J123" s="6" t="str">
        <f t="shared" si="3"/>
        <v>B7BB2</v>
      </c>
      <c r="K123" s="7" t="s">
        <v>110</v>
      </c>
      <c r="L123" s="18"/>
      <c r="M123" s="11"/>
    </row>
    <row r="124" spans="2:13">
      <c r="B124" s="5">
        <v>116</v>
      </c>
      <c r="C124" s="6" t="str">
        <f t="shared" si="2"/>
        <v>B6433</v>
      </c>
      <c r="D124" s="6" t="str">
        <f t="shared" si="2"/>
        <v>B7433</v>
      </c>
      <c r="E124" s="7" t="s">
        <v>107</v>
      </c>
      <c r="F124" s="18"/>
      <c r="G124" s="11"/>
      <c r="H124" s="5">
        <v>116</v>
      </c>
      <c r="I124" s="6" t="str">
        <f t="shared" si="3"/>
        <v>B6BB3</v>
      </c>
      <c r="J124" s="6" t="str">
        <f t="shared" si="3"/>
        <v>B7BB3</v>
      </c>
      <c r="K124" s="7" t="s">
        <v>110</v>
      </c>
      <c r="L124" s="18"/>
      <c r="M124" s="11"/>
    </row>
    <row r="125" spans="2:13">
      <c r="B125" s="5">
        <v>117</v>
      </c>
      <c r="C125" s="6" t="str">
        <f t="shared" si="2"/>
        <v>B6434</v>
      </c>
      <c r="D125" s="6" t="str">
        <f t="shared" si="2"/>
        <v>B7434</v>
      </c>
      <c r="E125" s="7" t="s">
        <v>107</v>
      </c>
      <c r="F125" s="18"/>
      <c r="G125" s="11"/>
      <c r="H125" s="5">
        <v>117</v>
      </c>
      <c r="I125" s="6" t="str">
        <f t="shared" si="3"/>
        <v>B6BB4</v>
      </c>
      <c r="J125" s="6" t="str">
        <f t="shared" si="3"/>
        <v>B7BB4</v>
      </c>
      <c r="K125" s="7" t="s">
        <v>110</v>
      </c>
      <c r="L125" s="18"/>
      <c r="M125" s="11"/>
    </row>
    <row r="126" spans="2:13">
      <c r="B126" s="5">
        <v>118</v>
      </c>
      <c r="C126" s="6" t="str">
        <f t="shared" si="2"/>
        <v>B6435</v>
      </c>
      <c r="D126" s="6" t="str">
        <f t="shared" si="2"/>
        <v>B7435</v>
      </c>
      <c r="E126" s="7" t="s">
        <v>107</v>
      </c>
      <c r="F126" s="18"/>
      <c r="G126" s="11"/>
      <c r="H126" s="5">
        <v>118</v>
      </c>
      <c r="I126" s="6" t="str">
        <f t="shared" si="3"/>
        <v>B6BB5</v>
      </c>
      <c r="J126" s="6" t="str">
        <f t="shared" si="3"/>
        <v>B7BB5</v>
      </c>
      <c r="K126" s="7" t="s">
        <v>110</v>
      </c>
      <c r="L126" s="18"/>
      <c r="M126" s="11"/>
    </row>
    <row r="127" spans="2:13">
      <c r="B127" s="5">
        <v>119</v>
      </c>
      <c r="C127" s="6" t="str">
        <f t="shared" si="2"/>
        <v>B6436</v>
      </c>
      <c r="D127" s="6" t="str">
        <f t="shared" si="2"/>
        <v>B7436</v>
      </c>
      <c r="E127" s="7" t="s">
        <v>107</v>
      </c>
      <c r="F127" s="18"/>
      <c r="G127" s="11"/>
      <c r="H127" s="5">
        <v>119</v>
      </c>
      <c r="I127" s="6" t="str">
        <f t="shared" si="3"/>
        <v>B6BB6</v>
      </c>
      <c r="J127" s="6" t="str">
        <f t="shared" si="3"/>
        <v>B7BB6</v>
      </c>
      <c r="K127" s="7" t="s">
        <v>110</v>
      </c>
      <c r="L127" s="18"/>
      <c r="M127" s="11"/>
    </row>
    <row r="128" spans="2:13">
      <c r="B128" s="5">
        <v>120</v>
      </c>
      <c r="C128" s="6" t="str">
        <f t="shared" si="2"/>
        <v>B6437</v>
      </c>
      <c r="D128" s="6" t="str">
        <f t="shared" si="2"/>
        <v>B7437</v>
      </c>
      <c r="E128" s="7" t="s">
        <v>107</v>
      </c>
      <c r="F128" s="18"/>
      <c r="G128" s="11"/>
      <c r="H128" s="5">
        <v>120</v>
      </c>
      <c r="I128" s="6" t="str">
        <f t="shared" si="3"/>
        <v>B6BB7</v>
      </c>
      <c r="J128" s="6" t="str">
        <f t="shared" si="3"/>
        <v>B7BB7</v>
      </c>
      <c r="K128" s="7" t="s">
        <v>110</v>
      </c>
      <c r="L128" s="18"/>
      <c r="M128" s="11"/>
    </row>
    <row r="129" spans="2:13">
      <c r="B129" s="5">
        <v>121</v>
      </c>
      <c r="C129" s="6" t="str">
        <f t="shared" si="2"/>
        <v>B6438</v>
      </c>
      <c r="D129" s="6" t="str">
        <f t="shared" si="2"/>
        <v>B7438</v>
      </c>
      <c r="E129" s="7" t="s">
        <v>107</v>
      </c>
      <c r="F129" s="18"/>
      <c r="G129" s="11"/>
      <c r="H129" s="5">
        <v>121</v>
      </c>
      <c r="I129" s="6" t="str">
        <f t="shared" si="3"/>
        <v>B6BB8</v>
      </c>
      <c r="J129" s="6" t="str">
        <f t="shared" si="3"/>
        <v>B7BB8</v>
      </c>
      <c r="K129" s="7" t="s">
        <v>110</v>
      </c>
      <c r="L129" s="18"/>
      <c r="M129" s="11"/>
    </row>
    <row r="130" spans="2:13">
      <c r="B130" s="5">
        <v>122</v>
      </c>
      <c r="C130" s="6" t="str">
        <f t="shared" si="2"/>
        <v>B6439</v>
      </c>
      <c r="D130" s="6" t="str">
        <f t="shared" si="2"/>
        <v>B7439</v>
      </c>
      <c r="E130" s="7" t="s">
        <v>107</v>
      </c>
      <c r="F130" s="18"/>
      <c r="G130" s="11"/>
      <c r="H130" s="5">
        <v>122</v>
      </c>
      <c r="I130" s="6" t="str">
        <f t="shared" si="3"/>
        <v>B6BB9</v>
      </c>
      <c r="J130" s="6" t="str">
        <f t="shared" si="3"/>
        <v>B7BB9</v>
      </c>
      <c r="K130" s="7" t="s">
        <v>110</v>
      </c>
      <c r="L130" s="18"/>
      <c r="M130" s="11"/>
    </row>
    <row r="131" spans="2:13">
      <c r="B131" s="5">
        <v>123</v>
      </c>
      <c r="C131" s="6" t="str">
        <f t="shared" si="2"/>
        <v>B643A</v>
      </c>
      <c r="D131" s="6" t="str">
        <f t="shared" si="2"/>
        <v>B743A</v>
      </c>
      <c r="E131" s="7" t="s">
        <v>107</v>
      </c>
      <c r="F131" s="18"/>
      <c r="G131" s="11"/>
      <c r="H131" s="5">
        <v>123</v>
      </c>
      <c r="I131" s="6" t="str">
        <f t="shared" si="3"/>
        <v>B6BBA</v>
      </c>
      <c r="J131" s="6" t="str">
        <f t="shared" si="3"/>
        <v>B7BBA</v>
      </c>
      <c r="K131" s="7" t="s">
        <v>110</v>
      </c>
      <c r="L131" s="18"/>
      <c r="M131" s="11"/>
    </row>
    <row r="132" spans="2:13">
      <c r="B132" s="5">
        <v>124</v>
      </c>
      <c r="C132" s="6" t="str">
        <f t="shared" si="2"/>
        <v>B643B</v>
      </c>
      <c r="D132" s="6" t="str">
        <f t="shared" si="2"/>
        <v>B743B</v>
      </c>
      <c r="E132" s="7" t="s">
        <v>107</v>
      </c>
      <c r="F132" s="18"/>
      <c r="G132" s="11"/>
      <c r="H132" s="5">
        <v>124</v>
      </c>
      <c r="I132" s="6" t="str">
        <f t="shared" si="3"/>
        <v>B6BBB</v>
      </c>
      <c r="J132" s="6" t="str">
        <f t="shared" si="3"/>
        <v>B7BBB</v>
      </c>
      <c r="K132" s="7" t="s">
        <v>110</v>
      </c>
      <c r="L132" s="18"/>
      <c r="M132" s="11"/>
    </row>
    <row r="133" spans="2:13">
      <c r="B133" s="5">
        <v>125</v>
      </c>
      <c r="C133" s="6" t="str">
        <f t="shared" si="2"/>
        <v>B643C</v>
      </c>
      <c r="D133" s="6" t="str">
        <f t="shared" si="2"/>
        <v>B743C</v>
      </c>
      <c r="E133" s="7" t="s">
        <v>107</v>
      </c>
      <c r="F133" s="18"/>
      <c r="G133" s="11"/>
      <c r="H133" s="5">
        <v>125</v>
      </c>
      <c r="I133" s="6" t="str">
        <f t="shared" si="3"/>
        <v>B6BBC</v>
      </c>
      <c r="J133" s="6" t="str">
        <f t="shared" si="3"/>
        <v>B7BBC</v>
      </c>
      <c r="K133" s="7" t="s">
        <v>110</v>
      </c>
      <c r="L133" s="18"/>
      <c r="M133" s="11"/>
    </row>
    <row r="134" spans="2:13">
      <c r="B134" s="5">
        <v>126</v>
      </c>
      <c r="C134" s="6" t="str">
        <f t="shared" si="2"/>
        <v>B643D</v>
      </c>
      <c r="D134" s="6" t="str">
        <f t="shared" si="2"/>
        <v>B743D</v>
      </c>
      <c r="E134" s="7" t="s">
        <v>107</v>
      </c>
      <c r="F134" s="18"/>
      <c r="G134" s="11"/>
      <c r="H134" s="5">
        <v>126</v>
      </c>
      <c r="I134" s="6" t="str">
        <f t="shared" si="3"/>
        <v>B6BBD</v>
      </c>
      <c r="J134" s="6" t="str">
        <f t="shared" si="3"/>
        <v>B7BBD</v>
      </c>
      <c r="K134" s="7" t="s">
        <v>110</v>
      </c>
      <c r="L134" s="18"/>
      <c r="M134" s="11"/>
    </row>
    <row r="135" spans="2:13">
      <c r="B135" s="5">
        <v>127</v>
      </c>
      <c r="C135" s="6" t="str">
        <f t="shared" si="2"/>
        <v>B643E</v>
      </c>
      <c r="D135" s="6" t="str">
        <f t="shared" si="2"/>
        <v>B743E</v>
      </c>
      <c r="E135" s="7" t="s">
        <v>107</v>
      </c>
      <c r="F135" s="18"/>
      <c r="G135" s="11"/>
      <c r="H135" s="5">
        <v>127</v>
      </c>
      <c r="I135" s="6" t="str">
        <f t="shared" si="3"/>
        <v>B6BBE</v>
      </c>
      <c r="J135" s="6" t="str">
        <f t="shared" si="3"/>
        <v>B7BBE</v>
      </c>
      <c r="K135" s="7" t="s">
        <v>110</v>
      </c>
      <c r="L135" s="18"/>
      <c r="M135" s="11"/>
    </row>
    <row r="136" spans="2:13">
      <c r="B136" s="5">
        <v>128</v>
      </c>
      <c r="C136" s="6" t="str">
        <f t="shared" si="2"/>
        <v>B643F</v>
      </c>
      <c r="D136" s="6" t="str">
        <f t="shared" si="2"/>
        <v>B743F</v>
      </c>
      <c r="E136" s="7" t="s">
        <v>107</v>
      </c>
      <c r="F136" s="18"/>
      <c r="G136" s="11"/>
      <c r="H136" s="5">
        <v>128</v>
      </c>
      <c r="I136" s="6" t="str">
        <f t="shared" si="3"/>
        <v>B6BBF</v>
      </c>
      <c r="J136" s="6" t="str">
        <f t="shared" si="3"/>
        <v>B7BBF</v>
      </c>
      <c r="K136" s="7" t="s">
        <v>110</v>
      </c>
      <c r="L136" s="18"/>
      <c r="M136" s="11"/>
    </row>
    <row r="137" spans="2:13">
      <c r="B137" s="5">
        <v>129</v>
      </c>
      <c r="C137" s="6" t="str">
        <f t="shared" si="2"/>
        <v>B6440</v>
      </c>
      <c r="D137" s="6" t="str">
        <f t="shared" si="2"/>
        <v>B7440</v>
      </c>
      <c r="E137" s="7" t="s">
        <v>107</v>
      </c>
      <c r="F137" s="18"/>
      <c r="G137" s="11"/>
      <c r="H137" s="5">
        <v>129</v>
      </c>
      <c r="I137" s="6" t="str">
        <f t="shared" si="3"/>
        <v>B6BC0</v>
      </c>
      <c r="J137" s="6" t="str">
        <f t="shared" si="3"/>
        <v>B7BC0</v>
      </c>
      <c r="K137" s="7" t="s">
        <v>110</v>
      </c>
      <c r="L137" s="18"/>
      <c r="M137" s="11"/>
    </row>
    <row r="138" spans="2:13">
      <c r="B138" s="5">
        <v>130</v>
      </c>
      <c r="C138" s="6" t="str">
        <f t="shared" si="2"/>
        <v>B6441</v>
      </c>
      <c r="D138" s="6" t="str">
        <f t="shared" si="2"/>
        <v>B7441</v>
      </c>
      <c r="E138" s="7" t="s">
        <v>107</v>
      </c>
      <c r="F138" s="18"/>
      <c r="G138" s="11"/>
      <c r="H138" s="5">
        <v>130</v>
      </c>
      <c r="I138" s="6" t="str">
        <f t="shared" si="3"/>
        <v>B6BC1</v>
      </c>
      <c r="J138" s="6" t="str">
        <f t="shared" si="3"/>
        <v>B7BC1</v>
      </c>
      <c r="K138" s="7" t="s">
        <v>110</v>
      </c>
      <c r="L138" s="18"/>
      <c r="M138" s="11"/>
    </row>
    <row r="139" spans="2:13">
      <c r="B139" s="5">
        <v>131</v>
      </c>
      <c r="C139" s="6" t="str">
        <f t="shared" ref="C139:D168" si="4">"B"&amp;DEC2HEX(HEX2DEC(RIGHT(C138,4))+1)</f>
        <v>B6442</v>
      </c>
      <c r="D139" s="6" t="str">
        <f t="shared" si="4"/>
        <v>B7442</v>
      </c>
      <c r="E139" s="7" t="s">
        <v>107</v>
      </c>
      <c r="F139" s="18"/>
      <c r="G139" s="11"/>
      <c r="H139" s="5">
        <v>131</v>
      </c>
      <c r="I139" s="6" t="str">
        <f t="shared" ref="I139:J168" si="5">"B"&amp;DEC2HEX(HEX2DEC(RIGHT(I138,4))+1)</f>
        <v>B6BC2</v>
      </c>
      <c r="J139" s="6" t="str">
        <f t="shared" si="5"/>
        <v>B7BC2</v>
      </c>
      <c r="K139" s="7" t="s">
        <v>110</v>
      </c>
      <c r="L139" s="18"/>
      <c r="M139" s="11"/>
    </row>
    <row r="140" spans="2:13">
      <c r="B140" s="5">
        <v>132</v>
      </c>
      <c r="C140" s="6" t="str">
        <f t="shared" si="4"/>
        <v>B6443</v>
      </c>
      <c r="D140" s="6" t="str">
        <f t="shared" si="4"/>
        <v>B7443</v>
      </c>
      <c r="E140" s="7" t="s">
        <v>107</v>
      </c>
      <c r="F140" s="18"/>
      <c r="G140" s="11"/>
      <c r="H140" s="5">
        <v>132</v>
      </c>
      <c r="I140" s="6" t="str">
        <f t="shared" si="5"/>
        <v>B6BC3</v>
      </c>
      <c r="J140" s="6" t="str">
        <f t="shared" si="5"/>
        <v>B7BC3</v>
      </c>
      <c r="K140" s="7" t="s">
        <v>110</v>
      </c>
      <c r="L140" s="18"/>
      <c r="M140" s="11"/>
    </row>
    <row r="141" spans="2:13">
      <c r="B141" s="5">
        <v>133</v>
      </c>
      <c r="C141" s="6" t="str">
        <f t="shared" si="4"/>
        <v>B6444</v>
      </c>
      <c r="D141" s="6" t="str">
        <f t="shared" si="4"/>
        <v>B7444</v>
      </c>
      <c r="E141" s="7" t="s">
        <v>107</v>
      </c>
      <c r="F141" s="18"/>
      <c r="G141" s="11"/>
      <c r="H141" s="5">
        <v>133</v>
      </c>
      <c r="I141" s="6" t="str">
        <f t="shared" si="5"/>
        <v>B6BC4</v>
      </c>
      <c r="J141" s="6" t="str">
        <f t="shared" si="5"/>
        <v>B7BC4</v>
      </c>
      <c r="K141" s="7" t="s">
        <v>110</v>
      </c>
      <c r="L141" s="18"/>
      <c r="M141" s="11"/>
    </row>
    <row r="142" spans="2:13">
      <c r="B142" s="5">
        <v>134</v>
      </c>
      <c r="C142" s="6" t="str">
        <f t="shared" si="4"/>
        <v>B6445</v>
      </c>
      <c r="D142" s="6" t="str">
        <f t="shared" si="4"/>
        <v>B7445</v>
      </c>
      <c r="E142" s="7" t="s">
        <v>107</v>
      </c>
      <c r="F142" s="18"/>
      <c r="G142" s="11"/>
      <c r="H142" s="5">
        <v>134</v>
      </c>
      <c r="I142" s="6" t="str">
        <f t="shared" si="5"/>
        <v>B6BC5</v>
      </c>
      <c r="J142" s="6" t="str">
        <f t="shared" si="5"/>
        <v>B7BC5</v>
      </c>
      <c r="K142" s="7" t="s">
        <v>110</v>
      </c>
      <c r="L142" s="18"/>
      <c r="M142" s="11"/>
    </row>
    <row r="143" spans="2:13">
      <c r="B143" s="5">
        <v>135</v>
      </c>
      <c r="C143" s="6" t="str">
        <f t="shared" si="4"/>
        <v>B6446</v>
      </c>
      <c r="D143" s="6" t="str">
        <f t="shared" si="4"/>
        <v>B7446</v>
      </c>
      <c r="E143" s="7" t="s">
        <v>107</v>
      </c>
      <c r="F143" s="18"/>
      <c r="G143" s="11"/>
      <c r="H143" s="5">
        <v>135</v>
      </c>
      <c r="I143" s="6" t="str">
        <f t="shared" si="5"/>
        <v>B6BC6</v>
      </c>
      <c r="J143" s="6" t="str">
        <f t="shared" si="5"/>
        <v>B7BC6</v>
      </c>
      <c r="K143" s="7" t="s">
        <v>110</v>
      </c>
      <c r="L143" s="18"/>
      <c r="M143" s="11"/>
    </row>
    <row r="144" spans="2:13">
      <c r="B144" s="5">
        <v>136</v>
      </c>
      <c r="C144" s="6" t="str">
        <f t="shared" si="4"/>
        <v>B6447</v>
      </c>
      <c r="D144" s="6" t="str">
        <f t="shared" si="4"/>
        <v>B7447</v>
      </c>
      <c r="E144" s="7" t="s">
        <v>107</v>
      </c>
      <c r="F144" s="18"/>
      <c r="G144" s="11"/>
      <c r="H144" s="5">
        <v>136</v>
      </c>
      <c r="I144" s="6" t="str">
        <f t="shared" si="5"/>
        <v>B6BC7</v>
      </c>
      <c r="J144" s="6" t="str">
        <f t="shared" si="5"/>
        <v>B7BC7</v>
      </c>
      <c r="K144" s="7" t="s">
        <v>110</v>
      </c>
      <c r="L144" s="18"/>
      <c r="M144" s="11"/>
    </row>
    <row r="145" spans="2:13">
      <c r="B145" s="5">
        <v>137</v>
      </c>
      <c r="C145" s="6" t="str">
        <f t="shared" si="4"/>
        <v>B6448</v>
      </c>
      <c r="D145" s="6" t="str">
        <f t="shared" si="4"/>
        <v>B7448</v>
      </c>
      <c r="E145" s="7" t="s">
        <v>107</v>
      </c>
      <c r="F145" s="18"/>
      <c r="G145" s="11"/>
      <c r="H145" s="5">
        <v>137</v>
      </c>
      <c r="I145" s="6" t="str">
        <f t="shared" si="5"/>
        <v>B6BC8</v>
      </c>
      <c r="J145" s="6" t="str">
        <f t="shared" si="5"/>
        <v>B7BC8</v>
      </c>
      <c r="K145" s="7" t="s">
        <v>110</v>
      </c>
      <c r="L145" s="18"/>
      <c r="M145" s="11"/>
    </row>
    <row r="146" spans="2:13">
      <c r="B146" s="5">
        <v>138</v>
      </c>
      <c r="C146" s="6" t="str">
        <f t="shared" si="4"/>
        <v>B6449</v>
      </c>
      <c r="D146" s="6" t="str">
        <f t="shared" si="4"/>
        <v>B7449</v>
      </c>
      <c r="E146" s="7" t="s">
        <v>107</v>
      </c>
      <c r="F146" s="18"/>
      <c r="G146" s="11"/>
      <c r="H146" s="5">
        <v>138</v>
      </c>
      <c r="I146" s="6" t="str">
        <f t="shared" si="5"/>
        <v>B6BC9</v>
      </c>
      <c r="J146" s="6" t="str">
        <f t="shared" si="5"/>
        <v>B7BC9</v>
      </c>
      <c r="K146" s="7" t="s">
        <v>110</v>
      </c>
      <c r="L146" s="18"/>
      <c r="M146" s="11"/>
    </row>
    <row r="147" spans="2:13">
      <c r="B147" s="5">
        <v>139</v>
      </c>
      <c r="C147" s="6" t="str">
        <f t="shared" si="4"/>
        <v>B644A</v>
      </c>
      <c r="D147" s="6" t="str">
        <f t="shared" si="4"/>
        <v>B744A</v>
      </c>
      <c r="E147" s="7" t="s">
        <v>107</v>
      </c>
      <c r="F147" s="18"/>
      <c r="G147" s="11"/>
      <c r="H147" s="5">
        <v>139</v>
      </c>
      <c r="I147" s="6" t="str">
        <f t="shared" si="5"/>
        <v>B6BCA</v>
      </c>
      <c r="J147" s="6" t="str">
        <f t="shared" si="5"/>
        <v>B7BCA</v>
      </c>
      <c r="K147" s="7" t="s">
        <v>110</v>
      </c>
      <c r="L147" s="18"/>
      <c r="M147" s="11"/>
    </row>
    <row r="148" spans="2:13">
      <c r="B148" s="5">
        <v>140</v>
      </c>
      <c r="C148" s="6" t="str">
        <f t="shared" si="4"/>
        <v>B644B</v>
      </c>
      <c r="D148" s="6" t="str">
        <f t="shared" si="4"/>
        <v>B744B</v>
      </c>
      <c r="E148" s="7" t="s">
        <v>107</v>
      </c>
      <c r="F148" s="18"/>
      <c r="G148" s="11"/>
      <c r="H148" s="5">
        <v>140</v>
      </c>
      <c r="I148" s="6" t="str">
        <f t="shared" si="5"/>
        <v>B6BCB</v>
      </c>
      <c r="J148" s="6" t="str">
        <f t="shared" si="5"/>
        <v>B7BCB</v>
      </c>
      <c r="K148" s="7" t="s">
        <v>110</v>
      </c>
      <c r="L148" s="18"/>
      <c r="M148" s="11"/>
    </row>
    <row r="149" spans="2:13">
      <c r="B149" s="5">
        <v>141</v>
      </c>
      <c r="C149" s="6" t="str">
        <f t="shared" si="4"/>
        <v>B644C</v>
      </c>
      <c r="D149" s="6" t="str">
        <f t="shared" si="4"/>
        <v>B744C</v>
      </c>
      <c r="E149" s="7" t="s">
        <v>107</v>
      </c>
      <c r="F149" s="18"/>
      <c r="G149" s="11"/>
      <c r="H149" s="5">
        <v>141</v>
      </c>
      <c r="I149" s="6" t="str">
        <f t="shared" si="5"/>
        <v>B6BCC</v>
      </c>
      <c r="J149" s="6" t="str">
        <f t="shared" si="5"/>
        <v>B7BCC</v>
      </c>
      <c r="K149" s="7" t="s">
        <v>110</v>
      </c>
      <c r="L149" s="18"/>
      <c r="M149" s="11"/>
    </row>
    <row r="150" spans="2:13">
      <c r="B150" s="5">
        <v>142</v>
      </c>
      <c r="C150" s="6" t="str">
        <f t="shared" si="4"/>
        <v>B644D</v>
      </c>
      <c r="D150" s="6" t="str">
        <f t="shared" si="4"/>
        <v>B744D</v>
      </c>
      <c r="E150" s="7" t="s">
        <v>107</v>
      </c>
      <c r="F150" s="18"/>
      <c r="G150" s="11"/>
      <c r="H150" s="5">
        <v>142</v>
      </c>
      <c r="I150" s="6" t="str">
        <f t="shared" si="5"/>
        <v>B6BCD</v>
      </c>
      <c r="J150" s="6" t="str">
        <f t="shared" si="5"/>
        <v>B7BCD</v>
      </c>
      <c r="K150" s="7" t="s">
        <v>110</v>
      </c>
      <c r="L150" s="18"/>
      <c r="M150" s="11"/>
    </row>
    <row r="151" spans="2:13">
      <c r="B151" s="5">
        <v>143</v>
      </c>
      <c r="C151" s="6" t="str">
        <f t="shared" si="4"/>
        <v>B644E</v>
      </c>
      <c r="D151" s="6" t="str">
        <f t="shared" si="4"/>
        <v>B744E</v>
      </c>
      <c r="E151" s="7" t="s">
        <v>107</v>
      </c>
      <c r="F151" s="18"/>
      <c r="G151" s="11"/>
      <c r="H151" s="5">
        <v>143</v>
      </c>
      <c r="I151" s="6" t="str">
        <f t="shared" si="5"/>
        <v>B6BCE</v>
      </c>
      <c r="J151" s="6" t="str">
        <f t="shared" si="5"/>
        <v>B7BCE</v>
      </c>
      <c r="K151" s="7" t="s">
        <v>110</v>
      </c>
      <c r="L151" s="18"/>
      <c r="M151" s="11"/>
    </row>
    <row r="152" spans="2:13">
      <c r="B152" s="5">
        <v>144</v>
      </c>
      <c r="C152" s="6" t="str">
        <f t="shared" si="4"/>
        <v>B644F</v>
      </c>
      <c r="D152" s="6" t="str">
        <f t="shared" si="4"/>
        <v>B744F</v>
      </c>
      <c r="E152" s="7" t="s">
        <v>107</v>
      </c>
      <c r="F152" s="18"/>
      <c r="G152" s="11"/>
      <c r="H152" s="5">
        <v>144</v>
      </c>
      <c r="I152" s="6" t="str">
        <f t="shared" si="5"/>
        <v>B6BCF</v>
      </c>
      <c r="J152" s="6" t="str">
        <f t="shared" si="5"/>
        <v>B7BCF</v>
      </c>
      <c r="K152" s="7" t="s">
        <v>110</v>
      </c>
      <c r="L152" s="18"/>
      <c r="M152" s="11"/>
    </row>
    <row r="153" spans="2:13">
      <c r="B153" s="5">
        <v>145</v>
      </c>
      <c r="C153" s="6" t="str">
        <f t="shared" si="4"/>
        <v>B6450</v>
      </c>
      <c r="D153" s="6" t="str">
        <f t="shared" si="4"/>
        <v>B7450</v>
      </c>
      <c r="E153" s="7" t="s">
        <v>107</v>
      </c>
      <c r="F153" s="18"/>
      <c r="G153" s="11"/>
      <c r="H153" s="5">
        <v>145</v>
      </c>
      <c r="I153" s="6" t="str">
        <f t="shared" si="5"/>
        <v>B6BD0</v>
      </c>
      <c r="J153" s="6" t="str">
        <f t="shared" si="5"/>
        <v>B7BD0</v>
      </c>
      <c r="K153" s="7" t="s">
        <v>110</v>
      </c>
      <c r="L153" s="18"/>
      <c r="M153" s="11"/>
    </row>
    <row r="154" spans="2:13">
      <c r="B154" s="5">
        <v>146</v>
      </c>
      <c r="C154" s="6" t="str">
        <f t="shared" si="4"/>
        <v>B6451</v>
      </c>
      <c r="D154" s="6" t="str">
        <f t="shared" si="4"/>
        <v>B7451</v>
      </c>
      <c r="E154" s="7" t="s">
        <v>107</v>
      </c>
      <c r="F154" s="18"/>
      <c r="G154" s="11"/>
      <c r="H154" s="5">
        <v>146</v>
      </c>
      <c r="I154" s="6" t="str">
        <f t="shared" si="5"/>
        <v>B6BD1</v>
      </c>
      <c r="J154" s="6" t="str">
        <f t="shared" si="5"/>
        <v>B7BD1</v>
      </c>
      <c r="K154" s="7" t="s">
        <v>110</v>
      </c>
      <c r="L154" s="18"/>
      <c r="M154" s="11"/>
    </row>
    <row r="155" spans="2:13">
      <c r="B155" s="5">
        <v>147</v>
      </c>
      <c r="C155" s="6" t="str">
        <f t="shared" si="4"/>
        <v>B6452</v>
      </c>
      <c r="D155" s="6" t="str">
        <f t="shared" si="4"/>
        <v>B7452</v>
      </c>
      <c r="E155" s="7" t="s">
        <v>107</v>
      </c>
      <c r="F155" s="18"/>
      <c r="G155" s="11"/>
      <c r="H155" s="5">
        <v>147</v>
      </c>
      <c r="I155" s="6" t="str">
        <f t="shared" si="5"/>
        <v>B6BD2</v>
      </c>
      <c r="J155" s="6" t="str">
        <f t="shared" si="5"/>
        <v>B7BD2</v>
      </c>
      <c r="K155" s="7" t="s">
        <v>110</v>
      </c>
      <c r="L155" s="18"/>
      <c r="M155" s="11"/>
    </row>
    <row r="156" spans="2:13">
      <c r="B156" s="5">
        <v>148</v>
      </c>
      <c r="C156" s="6" t="str">
        <f t="shared" si="4"/>
        <v>B6453</v>
      </c>
      <c r="D156" s="6" t="str">
        <f t="shared" si="4"/>
        <v>B7453</v>
      </c>
      <c r="E156" s="7" t="s">
        <v>107</v>
      </c>
      <c r="F156" s="18"/>
      <c r="G156" s="11"/>
      <c r="H156" s="5">
        <v>148</v>
      </c>
      <c r="I156" s="6" t="str">
        <f t="shared" si="5"/>
        <v>B6BD3</v>
      </c>
      <c r="J156" s="6" t="str">
        <f t="shared" si="5"/>
        <v>B7BD3</v>
      </c>
      <c r="K156" s="7" t="s">
        <v>110</v>
      </c>
      <c r="L156" s="18"/>
      <c r="M156" s="11"/>
    </row>
    <row r="157" spans="2:13">
      <c r="B157" s="5">
        <v>149</v>
      </c>
      <c r="C157" s="6" t="str">
        <f t="shared" si="4"/>
        <v>B6454</v>
      </c>
      <c r="D157" s="6" t="str">
        <f t="shared" si="4"/>
        <v>B7454</v>
      </c>
      <c r="E157" s="7" t="s">
        <v>107</v>
      </c>
      <c r="F157" s="18"/>
      <c r="G157" s="11"/>
      <c r="H157" s="5">
        <v>149</v>
      </c>
      <c r="I157" s="6" t="str">
        <f t="shared" si="5"/>
        <v>B6BD4</v>
      </c>
      <c r="J157" s="6" t="str">
        <f t="shared" si="5"/>
        <v>B7BD4</v>
      </c>
      <c r="K157" s="7" t="s">
        <v>110</v>
      </c>
      <c r="L157" s="18"/>
      <c r="M157" s="11"/>
    </row>
    <row r="158" spans="2:13">
      <c r="B158" s="5">
        <v>150</v>
      </c>
      <c r="C158" s="6" t="str">
        <f t="shared" si="4"/>
        <v>B6455</v>
      </c>
      <c r="D158" s="6" t="str">
        <f t="shared" si="4"/>
        <v>B7455</v>
      </c>
      <c r="E158" s="7" t="s">
        <v>107</v>
      </c>
      <c r="F158" s="18"/>
      <c r="G158" s="11"/>
      <c r="H158" s="5">
        <v>150</v>
      </c>
      <c r="I158" s="6" t="str">
        <f t="shared" si="5"/>
        <v>B6BD5</v>
      </c>
      <c r="J158" s="6" t="str">
        <f t="shared" si="5"/>
        <v>B7BD5</v>
      </c>
      <c r="K158" s="7" t="s">
        <v>110</v>
      </c>
      <c r="L158" s="18"/>
      <c r="M158" s="11"/>
    </row>
    <row r="159" spans="2:13">
      <c r="B159" s="5">
        <v>151</v>
      </c>
      <c r="C159" s="6" t="str">
        <f t="shared" si="4"/>
        <v>B6456</v>
      </c>
      <c r="D159" s="6" t="str">
        <f t="shared" si="4"/>
        <v>B7456</v>
      </c>
      <c r="E159" s="7" t="s">
        <v>107</v>
      </c>
      <c r="F159" s="18"/>
      <c r="G159" s="11"/>
      <c r="H159" s="5">
        <v>151</v>
      </c>
      <c r="I159" s="6" t="str">
        <f t="shared" si="5"/>
        <v>B6BD6</v>
      </c>
      <c r="J159" s="6" t="str">
        <f t="shared" si="5"/>
        <v>B7BD6</v>
      </c>
      <c r="K159" s="7" t="s">
        <v>110</v>
      </c>
      <c r="L159" s="18"/>
      <c r="M159" s="11"/>
    </row>
    <row r="160" spans="2:13">
      <c r="B160" s="5">
        <v>152</v>
      </c>
      <c r="C160" s="6" t="str">
        <f t="shared" si="4"/>
        <v>B6457</v>
      </c>
      <c r="D160" s="6" t="str">
        <f t="shared" si="4"/>
        <v>B7457</v>
      </c>
      <c r="E160" s="7" t="s">
        <v>107</v>
      </c>
      <c r="F160" s="18"/>
      <c r="G160" s="11"/>
      <c r="H160" s="5">
        <v>152</v>
      </c>
      <c r="I160" s="6" t="str">
        <f t="shared" si="5"/>
        <v>B6BD7</v>
      </c>
      <c r="J160" s="6" t="str">
        <f t="shared" si="5"/>
        <v>B7BD7</v>
      </c>
      <c r="K160" s="7" t="s">
        <v>110</v>
      </c>
      <c r="L160" s="18"/>
      <c r="M160" s="11"/>
    </row>
    <row r="161" spans="2:13">
      <c r="B161" s="5">
        <v>153</v>
      </c>
      <c r="C161" s="6" t="str">
        <f t="shared" si="4"/>
        <v>B6458</v>
      </c>
      <c r="D161" s="6" t="str">
        <f t="shared" si="4"/>
        <v>B7458</v>
      </c>
      <c r="E161" s="7" t="s">
        <v>107</v>
      </c>
      <c r="F161" s="18"/>
      <c r="G161" s="11"/>
      <c r="H161" s="5">
        <v>153</v>
      </c>
      <c r="I161" s="6" t="str">
        <f t="shared" si="5"/>
        <v>B6BD8</v>
      </c>
      <c r="J161" s="6" t="str">
        <f t="shared" si="5"/>
        <v>B7BD8</v>
      </c>
      <c r="K161" s="7" t="s">
        <v>110</v>
      </c>
      <c r="L161" s="18"/>
      <c r="M161" s="11"/>
    </row>
    <row r="162" spans="2:13">
      <c r="B162" s="5">
        <v>154</v>
      </c>
      <c r="C162" s="6" t="str">
        <f t="shared" si="4"/>
        <v>B6459</v>
      </c>
      <c r="D162" s="6" t="str">
        <f t="shared" si="4"/>
        <v>B7459</v>
      </c>
      <c r="E162" s="7" t="s">
        <v>107</v>
      </c>
      <c r="F162" s="18"/>
      <c r="G162" s="11"/>
      <c r="H162" s="5">
        <v>154</v>
      </c>
      <c r="I162" s="6" t="str">
        <f t="shared" si="5"/>
        <v>B6BD9</v>
      </c>
      <c r="J162" s="6" t="str">
        <f t="shared" si="5"/>
        <v>B7BD9</v>
      </c>
      <c r="K162" s="7" t="s">
        <v>110</v>
      </c>
      <c r="L162" s="18"/>
      <c r="M162" s="11"/>
    </row>
    <row r="163" spans="2:13">
      <c r="B163" s="5">
        <v>155</v>
      </c>
      <c r="C163" s="6" t="str">
        <f t="shared" si="4"/>
        <v>B645A</v>
      </c>
      <c r="D163" s="6" t="str">
        <f t="shared" si="4"/>
        <v>B745A</v>
      </c>
      <c r="E163" s="7" t="s">
        <v>107</v>
      </c>
      <c r="F163" s="18"/>
      <c r="G163" s="11"/>
      <c r="H163" s="5">
        <v>155</v>
      </c>
      <c r="I163" s="6" t="str">
        <f t="shared" si="5"/>
        <v>B6BDA</v>
      </c>
      <c r="J163" s="6" t="str">
        <f t="shared" si="5"/>
        <v>B7BDA</v>
      </c>
      <c r="K163" s="7" t="s">
        <v>110</v>
      </c>
      <c r="L163" s="18"/>
      <c r="M163" s="11"/>
    </row>
    <row r="164" spans="2:13">
      <c r="B164" s="5">
        <v>156</v>
      </c>
      <c r="C164" s="6" t="str">
        <f t="shared" si="4"/>
        <v>B645B</v>
      </c>
      <c r="D164" s="6" t="str">
        <f t="shared" si="4"/>
        <v>B745B</v>
      </c>
      <c r="E164" s="7" t="s">
        <v>107</v>
      </c>
      <c r="F164" s="18"/>
      <c r="G164" s="11"/>
      <c r="H164" s="5">
        <v>156</v>
      </c>
      <c r="I164" s="6" t="str">
        <f t="shared" si="5"/>
        <v>B6BDB</v>
      </c>
      <c r="J164" s="6" t="str">
        <f t="shared" si="5"/>
        <v>B7BDB</v>
      </c>
      <c r="K164" s="7" t="s">
        <v>110</v>
      </c>
      <c r="L164" s="18"/>
      <c r="M164" s="11"/>
    </row>
    <row r="165" spans="2:13">
      <c r="B165" s="5">
        <v>157</v>
      </c>
      <c r="C165" s="6" t="str">
        <f t="shared" si="4"/>
        <v>B645C</v>
      </c>
      <c r="D165" s="6" t="str">
        <f t="shared" si="4"/>
        <v>B745C</v>
      </c>
      <c r="E165" s="7" t="s">
        <v>107</v>
      </c>
      <c r="F165" s="18"/>
      <c r="G165" s="11"/>
      <c r="H165" s="5">
        <v>157</v>
      </c>
      <c r="I165" s="6" t="str">
        <f t="shared" si="5"/>
        <v>B6BDC</v>
      </c>
      <c r="J165" s="6" t="str">
        <f t="shared" si="5"/>
        <v>B7BDC</v>
      </c>
      <c r="K165" s="7" t="s">
        <v>110</v>
      </c>
      <c r="L165" s="18"/>
      <c r="M165" s="11"/>
    </row>
    <row r="166" spans="2:13">
      <c r="B166" s="5">
        <v>158</v>
      </c>
      <c r="C166" s="6" t="str">
        <f t="shared" si="4"/>
        <v>B645D</v>
      </c>
      <c r="D166" s="6" t="str">
        <f t="shared" si="4"/>
        <v>B745D</v>
      </c>
      <c r="E166" s="7" t="s">
        <v>107</v>
      </c>
      <c r="F166" s="18"/>
      <c r="G166" s="11"/>
      <c r="H166" s="5">
        <v>158</v>
      </c>
      <c r="I166" s="6" t="str">
        <f t="shared" si="5"/>
        <v>B6BDD</v>
      </c>
      <c r="J166" s="6" t="str">
        <f t="shared" si="5"/>
        <v>B7BDD</v>
      </c>
      <c r="K166" s="7" t="s">
        <v>110</v>
      </c>
      <c r="L166" s="18"/>
      <c r="M166" s="11"/>
    </row>
    <row r="167" spans="2:13">
      <c r="B167" s="5">
        <v>159</v>
      </c>
      <c r="C167" s="6" t="str">
        <f t="shared" si="4"/>
        <v>B645E</v>
      </c>
      <c r="D167" s="6" t="str">
        <f t="shared" si="4"/>
        <v>B745E</v>
      </c>
      <c r="E167" s="7" t="s">
        <v>107</v>
      </c>
      <c r="F167" s="18"/>
      <c r="G167" s="11"/>
      <c r="H167" s="5">
        <v>159</v>
      </c>
      <c r="I167" s="6" t="str">
        <f t="shared" si="5"/>
        <v>B6BDE</v>
      </c>
      <c r="J167" s="6" t="str">
        <f t="shared" si="5"/>
        <v>B7BDE</v>
      </c>
      <c r="K167" s="7" t="s">
        <v>110</v>
      </c>
      <c r="L167" s="18"/>
      <c r="M167" s="11"/>
    </row>
    <row r="168" spans="2:13">
      <c r="B168" s="5">
        <v>160</v>
      </c>
      <c r="C168" s="6" t="str">
        <f t="shared" si="4"/>
        <v>B645F</v>
      </c>
      <c r="D168" s="6" t="str">
        <f t="shared" si="4"/>
        <v>B745F</v>
      </c>
      <c r="E168" s="7" t="s">
        <v>107</v>
      </c>
      <c r="F168" s="18"/>
      <c r="G168" s="11"/>
      <c r="H168" s="5">
        <v>160</v>
      </c>
      <c r="I168" s="6" t="str">
        <f t="shared" si="5"/>
        <v>B6BDF</v>
      </c>
      <c r="J168" s="6" t="str">
        <f t="shared" si="5"/>
        <v>B7BDF</v>
      </c>
      <c r="K168" s="7" t="s">
        <v>110</v>
      </c>
      <c r="L168" s="18"/>
      <c r="M168" s="11"/>
    </row>
  </sheetData>
  <mergeCells count="16">
    <mergeCell ref="M7:M8"/>
    <mergeCell ref="A1:L1"/>
    <mergeCell ref="A5:A8"/>
    <mergeCell ref="B5:G6"/>
    <mergeCell ref="H5:M6"/>
    <mergeCell ref="B7:B8"/>
    <mergeCell ref="C7:C8"/>
    <mergeCell ref="D7:D8"/>
    <mergeCell ref="E7:E8"/>
    <mergeCell ref="F7:F8"/>
    <mergeCell ref="G7:G8"/>
    <mergeCell ref="H7:H8"/>
    <mergeCell ref="I7:I8"/>
    <mergeCell ref="J7:J8"/>
    <mergeCell ref="K7:K8"/>
    <mergeCell ref="L7:L8"/>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M168"/>
  <sheetViews>
    <sheetView tabSelected="1" topLeftCell="A37" zoomScale="85" zoomScaleNormal="85" workbookViewId="0">
      <selection activeCell="E53" sqref="E53:E54"/>
    </sheetView>
  </sheetViews>
  <sheetFormatPr defaultColWidth="9" defaultRowHeight="13.5"/>
  <cols>
    <col min="1" max="1" width="3" style="1" customWidth="1"/>
    <col min="2" max="2" width="5.5" style="1" customWidth="1"/>
    <col min="3" max="4" width="11.375" style="1" customWidth="1"/>
    <col min="5" max="5" width="34.875" style="1" bestFit="1" customWidth="1"/>
    <col min="6" max="6" width="21.375" style="1" bestFit="1" customWidth="1"/>
    <col min="7" max="7" width="12.75" style="1" customWidth="1"/>
    <col min="8" max="8" width="6.125" style="1" bestFit="1" customWidth="1"/>
    <col min="9" max="10" width="12.125" style="1" bestFit="1" customWidth="1"/>
    <col min="11" max="11" width="40.5" style="1" bestFit="1" customWidth="1"/>
    <col min="12" max="12" width="14.75" style="1" bestFit="1" customWidth="1"/>
    <col min="13" max="13" width="23.125" style="1" bestFit="1" customWidth="1"/>
    <col min="14" max="16384" width="9" style="1"/>
  </cols>
  <sheetData>
    <row r="1" spans="1:13" ht="18.75">
      <c r="A1" s="62" t="s">
        <v>101</v>
      </c>
      <c r="B1" s="62"/>
      <c r="C1" s="62"/>
      <c r="D1" s="62"/>
      <c r="E1" s="62"/>
      <c r="F1" s="62"/>
      <c r="G1" s="62"/>
      <c r="H1" s="62"/>
      <c r="I1" s="62"/>
      <c r="J1" s="62"/>
      <c r="K1" s="62"/>
      <c r="L1" s="62"/>
    </row>
    <row r="4" spans="1:13" ht="14.25" thickBot="1">
      <c r="B4" s="2"/>
      <c r="C4" s="3"/>
      <c r="D4" s="3"/>
      <c r="E4" s="2"/>
      <c r="F4" s="2"/>
      <c r="G4" s="2"/>
      <c r="H4" s="2"/>
      <c r="I4" s="3"/>
      <c r="J4" s="3"/>
      <c r="K4" s="2"/>
      <c r="L4" s="2"/>
      <c r="M4" s="4"/>
    </row>
    <row r="5" spans="1:13">
      <c r="A5" s="66"/>
      <c r="B5" s="67" t="s">
        <v>102</v>
      </c>
      <c r="C5" s="68"/>
      <c r="D5" s="69"/>
      <c r="E5" s="69"/>
      <c r="F5" s="69"/>
      <c r="G5" s="70"/>
      <c r="H5" s="75" t="s">
        <v>103</v>
      </c>
      <c r="I5" s="76"/>
      <c r="J5" s="77"/>
      <c r="K5" s="77"/>
      <c r="L5" s="77"/>
      <c r="M5" s="78"/>
    </row>
    <row r="6" spans="1:13">
      <c r="A6" s="66"/>
      <c r="B6" s="71"/>
      <c r="C6" s="72"/>
      <c r="D6" s="73"/>
      <c r="E6" s="73"/>
      <c r="F6" s="73"/>
      <c r="G6" s="74"/>
      <c r="H6" s="79"/>
      <c r="I6" s="80"/>
      <c r="J6" s="81"/>
      <c r="K6" s="81"/>
      <c r="L6" s="81"/>
      <c r="M6" s="82"/>
    </row>
    <row r="7" spans="1:13" ht="18.75" customHeight="1">
      <c r="A7" s="66"/>
      <c r="B7" s="71" t="s">
        <v>30</v>
      </c>
      <c r="C7" s="83" t="s">
        <v>97</v>
      </c>
      <c r="D7" s="83" t="s">
        <v>98</v>
      </c>
      <c r="E7" s="73" t="s">
        <v>31</v>
      </c>
      <c r="F7" s="84" t="s">
        <v>32</v>
      </c>
      <c r="G7" s="89" t="s">
        <v>115</v>
      </c>
      <c r="H7" s="86" t="s">
        <v>30</v>
      </c>
      <c r="I7" s="87" t="s">
        <v>97</v>
      </c>
      <c r="J7" s="87" t="s">
        <v>98</v>
      </c>
      <c r="K7" s="88" t="s">
        <v>31</v>
      </c>
      <c r="L7" s="88" t="s">
        <v>32</v>
      </c>
      <c r="M7" s="65" t="s">
        <v>33</v>
      </c>
    </row>
    <row r="8" spans="1:13" ht="18.75" customHeight="1">
      <c r="A8" s="66"/>
      <c r="B8" s="71"/>
      <c r="C8" s="84"/>
      <c r="D8" s="84"/>
      <c r="E8" s="73"/>
      <c r="F8" s="84"/>
      <c r="G8" s="85"/>
      <c r="H8" s="86"/>
      <c r="I8" s="88"/>
      <c r="J8" s="88"/>
      <c r="K8" s="88"/>
      <c r="L8" s="88"/>
      <c r="M8" s="65"/>
    </row>
    <row r="9" spans="1:13">
      <c r="B9" s="5">
        <v>1</v>
      </c>
      <c r="C9" s="6" t="str">
        <f>"W"&amp;전체맵!V89</f>
        <v>W9680</v>
      </c>
      <c r="D9" s="6" t="str">
        <f>"W"&amp;전체맵!V92</f>
        <v>WE680</v>
      </c>
      <c r="E9" s="90" t="s">
        <v>178</v>
      </c>
      <c r="F9" s="63"/>
      <c r="G9" s="92"/>
      <c r="H9" s="5">
        <v>1</v>
      </c>
      <c r="I9" s="6" t="str">
        <f>"W"&amp;전체맵!G131</f>
        <v>WC380</v>
      </c>
      <c r="J9" s="6" t="str">
        <f>"W"&amp;전체맵!G134</f>
        <v>W11380</v>
      </c>
      <c r="K9" s="90" t="s">
        <v>128</v>
      </c>
      <c r="L9" s="63" t="s">
        <v>127</v>
      </c>
      <c r="M9" s="92"/>
    </row>
    <row r="10" spans="1:13">
      <c r="B10" s="5">
        <v>2</v>
      </c>
      <c r="C10" s="6" t="str">
        <f>"W"&amp;DEC2HEX(HEX2DEC(RIGHT(C9,4))+1)</f>
        <v>W9681</v>
      </c>
      <c r="D10" s="6" t="str">
        <f>"W"&amp;DEC2HEX(HEX2DEC(RIGHT(D9,4))+1)</f>
        <v>WE681</v>
      </c>
      <c r="E10" s="91"/>
      <c r="F10" s="64"/>
      <c r="G10" s="93"/>
      <c r="H10" s="5">
        <v>2</v>
      </c>
      <c r="I10" s="6" t="str">
        <f>"W"&amp;DEC2HEX(HEX2DEC(RIGHT(I9,4))+1)</f>
        <v>WC381</v>
      </c>
      <c r="J10" s="6" t="str">
        <f>"W"&amp;DEC2HEX(HEX2DEC(RIGHT(J9,5))+1)</f>
        <v>W11381</v>
      </c>
      <c r="K10" s="91"/>
      <c r="L10" s="64"/>
      <c r="M10" s="93"/>
    </row>
    <row r="11" spans="1:13">
      <c r="B11" s="5">
        <v>3</v>
      </c>
      <c r="C11" s="6" t="str">
        <f t="shared" ref="C11:D74" si="0">"W"&amp;DEC2HEX(HEX2DEC(RIGHT(C10,4))+1)</f>
        <v>W9682</v>
      </c>
      <c r="D11" s="6" t="str">
        <f t="shared" si="0"/>
        <v>WE682</v>
      </c>
      <c r="E11" s="90" t="s">
        <v>131</v>
      </c>
      <c r="F11" s="63"/>
      <c r="G11" s="92"/>
      <c r="H11" s="5">
        <v>3</v>
      </c>
      <c r="I11" s="6" t="str">
        <f t="shared" ref="I11:I74" si="1">"W"&amp;DEC2HEX(HEX2DEC(RIGHT(I10,4))+1)</f>
        <v>WC382</v>
      </c>
      <c r="J11" s="6" t="str">
        <f t="shared" ref="J11:J74" si="2">"W"&amp;DEC2HEX(HEX2DEC(RIGHT(J10,5))+1)</f>
        <v>W11382</v>
      </c>
      <c r="K11" s="90" t="s">
        <v>119</v>
      </c>
      <c r="L11" s="63" t="s">
        <v>127</v>
      </c>
      <c r="M11" s="92"/>
    </row>
    <row r="12" spans="1:13">
      <c r="B12" s="5">
        <v>4</v>
      </c>
      <c r="C12" s="6" t="str">
        <f t="shared" si="0"/>
        <v>W9683</v>
      </c>
      <c r="D12" s="6" t="str">
        <f t="shared" si="0"/>
        <v>WE683</v>
      </c>
      <c r="E12" s="91"/>
      <c r="F12" s="64"/>
      <c r="G12" s="93"/>
      <c r="H12" s="5">
        <v>4</v>
      </c>
      <c r="I12" s="6" t="str">
        <f t="shared" si="1"/>
        <v>WC383</v>
      </c>
      <c r="J12" s="6" t="str">
        <f t="shared" si="2"/>
        <v>W11383</v>
      </c>
      <c r="K12" s="91"/>
      <c r="L12" s="64"/>
      <c r="M12" s="93"/>
    </row>
    <row r="13" spans="1:13">
      <c r="B13" s="5">
        <v>5</v>
      </c>
      <c r="C13" s="6" t="str">
        <f t="shared" si="0"/>
        <v>W9684</v>
      </c>
      <c r="D13" s="6" t="str">
        <f t="shared" si="0"/>
        <v>WE684</v>
      </c>
      <c r="E13" s="90" t="s">
        <v>131</v>
      </c>
      <c r="F13" s="63"/>
      <c r="G13" s="92"/>
      <c r="H13" s="5">
        <v>5</v>
      </c>
      <c r="I13" s="6" t="str">
        <f t="shared" si="1"/>
        <v>WC384</v>
      </c>
      <c r="J13" s="6" t="str">
        <f t="shared" si="2"/>
        <v>W11384</v>
      </c>
      <c r="K13" s="90" t="s">
        <v>120</v>
      </c>
      <c r="L13" s="63" t="s">
        <v>127</v>
      </c>
      <c r="M13" s="92"/>
    </row>
    <row r="14" spans="1:13">
      <c r="B14" s="5">
        <v>6</v>
      </c>
      <c r="C14" s="6" t="str">
        <f t="shared" si="0"/>
        <v>W9685</v>
      </c>
      <c r="D14" s="6" t="str">
        <f t="shared" si="0"/>
        <v>WE685</v>
      </c>
      <c r="E14" s="91"/>
      <c r="F14" s="64"/>
      <c r="G14" s="93"/>
      <c r="H14" s="5">
        <v>6</v>
      </c>
      <c r="I14" s="6" t="str">
        <f t="shared" si="1"/>
        <v>WC385</v>
      </c>
      <c r="J14" s="6" t="str">
        <f t="shared" si="2"/>
        <v>W11385</v>
      </c>
      <c r="K14" s="91"/>
      <c r="L14" s="64"/>
      <c r="M14" s="93"/>
    </row>
    <row r="15" spans="1:13">
      <c r="B15" s="5">
        <v>7</v>
      </c>
      <c r="C15" s="6" t="str">
        <f t="shared" si="0"/>
        <v>W9686</v>
      </c>
      <c r="D15" s="6" t="str">
        <f t="shared" si="0"/>
        <v>WE686</v>
      </c>
      <c r="E15" s="90" t="s">
        <v>131</v>
      </c>
      <c r="F15" s="63"/>
      <c r="G15" s="92"/>
      <c r="H15" s="5">
        <v>7</v>
      </c>
      <c r="I15" s="6" t="str">
        <f t="shared" si="1"/>
        <v>WC386</v>
      </c>
      <c r="J15" s="6" t="str">
        <f t="shared" si="2"/>
        <v>W11386</v>
      </c>
      <c r="K15" s="90" t="s">
        <v>121</v>
      </c>
      <c r="L15" s="63" t="s">
        <v>127</v>
      </c>
      <c r="M15" s="92"/>
    </row>
    <row r="16" spans="1:13">
      <c r="B16" s="5">
        <v>8</v>
      </c>
      <c r="C16" s="6" t="str">
        <f t="shared" si="0"/>
        <v>W9687</v>
      </c>
      <c r="D16" s="6" t="str">
        <f t="shared" si="0"/>
        <v>WE687</v>
      </c>
      <c r="E16" s="91"/>
      <c r="F16" s="64"/>
      <c r="G16" s="93"/>
      <c r="H16" s="5">
        <v>8</v>
      </c>
      <c r="I16" s="6" t="str">
        <f t="shared" si="1"/>
        <v>WC387</v>
      </c>
      <c r="J16" s="6" t="str">
        <f t="shared" si="2"/>
        <v>W11387</v>
      </c>
      <c r="K16" s="91"/>
      <c r="L16" s="64"/>
      <c r="M16" s="93"/>
    </row>
    <row r="17" spans="2:13">
      <c r="B17" s="5">
        <v>9</v>
      </c>
      <c r="C17" s="6" t="str">
        <f t="shared" si="0"/>
        <v>W9688</v>
      </c>
      <c r="D17" s="6" t="str">
        <f t="shared" si="0"/>
        <v>WE688</v>
      </c>
      <c r="E17" s="90" t="s">
        <v>131</v>
      </c>
      <c r="F17" s="63"/>
      <c r="G17" s="92"/>
      <c r="H17" s="5">
        <v>9</v>
      </c>
      <c r="I17" s="6" t="str">
        <f t="shared" si="1"/>
        <v>WC388</v>
      </c>
      <c r="J17" s="6" t="str">
        <f t="shared" si="2"/>
        <v>W11388</v>
      </c>
      <c r="K17" s="90" t="s">
        <v>122</v>
      </c>
      <c r="L17" s="63" t="s">
        <v>127</v>
      </c>
      <c r="M17" s="92"/>
    </row>
    <row r="18" spans="2:13">
      <c r="B18" s="5">
        <v>10</v>
      </c>
      <c r="C18" s="6" t="str">
        <f t="shared" si="0"/>
        <v>W9689</v>
      </c>
      <c r="D18" s="6" t="str">
        <f t="shared" si="0"/>
        <v>WE689</v>
      </c>
      <c r="E18" s="91"/>
      <c r="F18" s="64"/>
      <c r="G18" s="93"/>
      <c r="H18" s="5">
        <v>10</v>
      </c>
      <c r="I18" s="6" t="str">
        <f t="shared" si="1"/>
        <v>WC389</v>
      </c>
      <c r="J18" s="6" t="str">
        <f t="shared" si="2"/>
        <v>W11389</v>
      </c>
      <c r="K18" s="91"/>
      <c r="L18" s="64"/>
      <c r="M18" s="93"/>
    </row>
    <row r="19" spans="2:13">
      <c r="B19" s="5">
        <v>11</v>
      </c>
      <c r="C19" s="6" t="str">
        <f t="shared" si="0"/>
        <v>W968A</v>
      </c>
      <c r="D19" s="6" t="str">
        <f t="shared" si="0"/>
        <v>WE68A</v>
      </c>
      <c r="E19" s="90" t="s">
        <v>112</v>
      </c>
      <c r="F19" s="63"/>
      <c r="G19" s="92"/>
      <c r="H19" s="5">
        <v>11</v>
      </c>
      <c r="I19" s="6" t="str">
        <f t="shared" si="1"/>
        <v>WC38A</v>
      </c>
      <c r="J19" s="6" t="str">
        <f t="shared" si="2"/>
        <v>W1138A</v>
      </c>
      <c r="K19" s="90" t="s">
        <v>123</v>
      </c>
      <c r="L19" s="63" t="s">
        <v>127</v>
      </c>
      <c r="M19" s="92"/>
    </row>
    <row r="20" spans="2:13">
      <c r="B20" s="5">
        <v>12</v>
      </c>
      <c r="C20" s="6" t="str">
        <f t="shared" si="0"/>
        <v>W968B</v>
      </c>
      <c r="D20" s="6" t="str">
        <f t="shared" si="0"/>
        <v>WE68B</v>
      </c>
      <c r="E20" s="91"/>
      <c r="F20" s="64"/>
      <c r="G20" s="93"/>
      <c r="H20" s="5">
        <v>12</v>
      </c>
      <c r="I20" s="6" t="str">
        <f t="shared" si="1"/>
        <v>WC38B</v>
      </c>
      <c r="J20" s="6" t="str">
        <f t="shared" si="2"/>
        <v>W1138B</v>
      </c>
      <c r="K20" s="91"/>
      <c r="L20" s="64"/>
      <c r="M20" s="93"/>
    </row>
    <row r="21" spans="2:13">
      <c r="B21" s="5">
        <v>13</v>
      </c>
      <c r="C21" s="6" t="str">
        <f t="shared" si="0"/>
        <v>W968C</v>
      </c>
      <c r="D21" s="6" t="str">
        <f t="shared" si="0"/>
        <v>WE68C</v>
      </c>
      <c r="E21" s="90" t="s">
        <v>112</v>
      </c>
      <c r="F21" s="63"/>
      <c r="G21" s="92"/>
      <c r="H21" s="5">
        <v>13</v>
      </c>
      <c r="I21" s="6" t="str">
        <f t="shared" si="1"/>
        <v>WC38C</v>
      </c>
      <c r="J21" s="6" t="str">
        <f t="shared" si="2"/>
        <v>W1138C</v>
      </c>
      <c r="K21" s="90" t="s">
        <v>129</v>
      </c>
      <c r="L21" s="63" t="s">
        <v>127</v>
      </c>
      <c r="M21" s="92"/>
    </row>
    <row r="22" spans="2:13">
      <c r="B22" s="5">
        <v>14</v>
      </c>
      <c r="C22" s="6" t="str">
        <f t="shared" si="0"/>
        <v>W968D</v>
      </c>
      <c r="D22" s="6" t="str">
        <f t="shared" si="0"/>
        <v>WE68D</v>
      </c>
      <c r="E22" s="91"/>
      <c r="F22" s="64"/>
      <c r="G22" s="93"/>
      <c r="H22" s="5">
        <v>14</v>
      </c>
      <c r="I22" s="6" t="str">
        <f t="shared" si="1"/>
        <v>WC38D</v>
      </c>
      <c r="J22" s="6" t="str">
        <f t="shared" si="2"/>
        <v>W1138D</v>
      </c>
      <c r="K22" s="91"/>
      <c r="L22" s="64"/>
      <c r="M22" s="93"/>
    </row>
    <row r="23" spans="2:13">
      <c r="B23" s="5">
        <v>15</v>
      </c>
      <c r="C23" s="6" t="str">
        <f t="shared" si="0"/>
        <v>W968E</v>
      </c>
      <c r="D23" s="6" t="str">
        <f t="shared" si="0"/>
        <v>WE68E</v>
      </c>
      <c r="E23" s="90" t="s">
        <v>112</v>
      </c>
      <c r="F23" s="63"/>
      <c r="G23" s="92"/>
      <c r="H23" s="5">
        <v>15</v>
      </c>
      <c r="I23" s="6" t="str">
        <f t="shared" si="1"/>
        <v>WC38E</v>
      </c>
      <c r="J23" s="6" t="str">
        <f t="shared" si="2"/>
        <v>W1138E</v>
      </c>
      <c r="K23" s="90" t="s">
        <v>130</v>
      </c>
      <c r="L23" s="63" t="s">
        <v>127</v>
      </c>
      <c r="M23" s="92"/>
    </row>
    <row r="24" spans="2:13">
      <c r="B24" s="5">
        <v>16</v>
      </c>
      <c r="C24" s="6" t="str">
        <f t="shared" si="0"/>
        <v>W968F</v>
      </c>
      <c r="D24" s="6" t="str">
        <f t="shared" si="0"/>
        <v>WE68F</v>
      </c>
      <c r="E24" s="91"/>
      <c r="F24" s="64"/>
      <c r="G24" s="93"/>
      <c r="H24" s="5">
        <v>16</v>
      </c>
      <c r="I24" s="6" t="str">
        <f t="shared" si="1"/>
        <v>WC38F</v>
      </c>
      <c r="J24" s="6" t="str">
        <f t="shared" si="2"/>
        <v>W1138F</v>
      </c>
      <c r="K24" s="91"/>
      <c r="L24" s="64"/>
      <c r="M24" s="93"/>
    </row>
    <row r="25" spans="2:13">
      <c r="B25" s="5">
        <v>17</v>
      </c>
      <c r="C25" s="6" t="str">
        <f t="shared" si="0"/>
        <v>W9690</v>
      </c>
      <c r="D25" s="6" t="str">
        <f t="shared" si="0"/>
        <v>WE690</v>
      </c>
      <c r="E25" s="90" t="s">
        <v>132</v>
      </c>
      <c r="F25" s="63"/>
      <c r="G25" s="92"/>
      <c r="H25" s="5">
        <v>17</v>
      </c>
      <c r="I25" s="6" t="str">
        <f t="shared" si="1"/>
        <v>WC390</v>
      </c>
      <c r="J25" s="6" t="str">
        <f t="shared" si="2"/>
        <v>W11390</v>
      </c>
      <c r="K25" s="90" t="s">
        <v>151</v>
      </c>
      <c r="L25" s="63" t="s">
        <v>127</v>
      </c>
      <c r="M25" s="92"/>
    </row>
    <row r="26" spans="2:13">
      <c r="B26" s="5">
        <v>18</v>
      </c>
      <c r="C26" s="6" t="str">
        <f t="shared" si="0"/>
        <v>W9691</v>
      </c>
      <c r="D26" s="6" t="str">
        <f t="shared" si="0"/>
        <v>WE691</v>
      </c>
      <c r="E26" s="91"/>
      <c r="F26" s="64"/>
      <c r="G26" s="93"/>
      <c r="H26" s="5">
        <v>18</v>
      </c>
      <c r="I26" s="6" t="str">
        <f t="shared" si="1"/>
        <v>WC391</v>
      </c>
      <c r="J26" s="6" t="str">
        <f t="shared" si="2"/>
        <v>W11391</v>
      </c>
      <c r="K26" s="91"/>
      <c r="L26" s="64"/>
      <c r="M26" s="93"/>
    </row>
    <row r="27" spans="2:13">
      <c r="B27" s="5">
        <v>19</v>
      </c>
      <c r="C27" s="6" t="str">
        <f t="shared" si="0"/>
        <v>W9692</v>
      </c>
      <c r="D27" s="6" t="str">
        <f t="shared" si="0"/>
        <v>WE692</v>
      </c>
      <c r="E27" s="90" t="s">
        <v>132</v>
      </c>
      <c r="F27" s="63"/>
      <c r="G27" s="92"/>
      <c r="H27" s="5">
        <v>19</v>
      </c>
      <c r="I27" s="6" t="str">
        <f t="shared" si="1"/>
        <v>WC392</v>
      </c>
      <c r="J27" s="6" t="str">
        <f t="shared" si="2"/>
        <v>W11392</v>
      </c>
      <c r="K27" s="90" t="s">
        <v>152</v>
      </c>
      <c r="L27" s="63" t="s">
        <v>127</v>
      </c>
      <c r="M27" s="92"/>
    </row>
    <row r="28" spans="2:13">
      <c r="B28" s="5">
        <v>20</v>
      </c>
      <c r="C28" s="6" t="str">
        <f t="shared" si="0"/>
        <v>W9693</v>
      </c>
      <c r="D28" s="6" t="str">
        <f t="shared" si="0"/>
        <v>WE693</v>
      </c>
      <c r="E28" s="91"/>
      <c r="F28" s="64"/>
      <c r="G28" s="93"/>
      <c r="H28" s="5">
        <v>20</v>
      </c>
      <c r="I28" s="6" t="str">
        <f t="shared" si="1"/>
        <v>WC393</v>
      </c>
      <c r="J28" s="6" t="str">
        <f t="shared" si="2"/>
        <v>W11393</v>
      </c>
      <c r="K28" s="91"/>
      <c r="L28" s="64"/>
      <c r="M28" s="93"/>
    </row>
    <row r="29" spans="2:13">
      <c r="B29" s="5">
        <v>21</v>
      </c>
      <c r="C29" s="6" t="str">
        <f t="shared" si="0"/>
        <v>W9694</v>
      </c>
      <c r="D29" s="6" t="str">
        <f t="shared" si="0"/>
        <v>WE694</v>
      </c>
      <c r="E29" s="90" t="s">
        <v>132</v>
      </c>
      <c r="F29" s="63"/>
      <c r="G29" s="92"/>
      <c r="H29" s="5">
        <v>21</v>
      </c>
      <c r="I29" s="6" t="str">
        <f t="shared" si="1"/>
        <v>WC394</v>
      </c>
      <c r="J29" s="6" t="str">
        <f t="shared" si="2"/>
        <v>W11394</v>
      </c>
      <c r="K29" s="90" t="s">
        <v>153</v>
      </c>
      <c r="L29" s="63" t="s">
        <v>127</v>
      </c>
      <c r="M29" s="92"/>
    </row>
    <row r="30" spans="2:13">
      <c r="B30" s="5">
        <v>22</v>
      </c>
      <c r="C30" s="6" t="str">
        <f t="shared" si="0"/>
        <v>W9695</v>
      </c>
      <c r="D30" s="6" t="str">
        <f t="shared" si="0"/>
        <v>WE695</v>
      </c>
      <c r="E30" s="91"/>
      <c r="F30" s="64"/>
      <c r="G30" s="93"/>
      <c r="H30" s="5">
        <v>22</v>
      </c>
      <c r="I30" s="6" t="str">
        <f t="shared" si="1"/>
        <v>WC395</v>
      </c>
      <c r="J30" s="6" t="str">
        <f t="shared" si="2"/>
        <v>W11395</v>
      </c>
      <c r="K30" s="91"/>
      <c r="L30" s="64"/>
      <c r="M30" s="93"/>
    </row>
    <row r="31" spans="2:13">
      <c r="B31" s="5">
        <v>23</v>
      </c>
      <c r="C31" s="6" t="str">
        <f t="shared" si="0"/>
        <v>W9696</v>
      </c>
      <c r="D31" s="6" t="str">
        <f t="shared" si="0"/>
        <v>WE696</v>
      </c>
      <c r="E31" s="90" t="s">
        <v>132</v>
      </c>
      <c r="F31" s="63"/>
      <c r="G31" s="92"/>
      <c r="H31" s="5">
        <v>23</v>
      </c>
      <c r="I31" s="6" t="str">
        <f t="shared" si="1"/>
        <v>WC396</v>
      </c>
      <c r="J31" s="6" t="str">
        <f t="shared" si="2"/>
        <v>W11396</v>
      </c>
      <c r="K31" s="90" t="s">
        <v>154</v>
      </c>
      <c r="L31" s="63" t="s">
        <v>127</v>
      </c>
      <c r="M31" s="92"/>
    </row>
    <row r="32" spans="2:13">
      <c r="B32" s="5">
        <v>24</v>
      </c>
      <c r="C32" s="6" t="str">
        <f t="shared" si="0"/>
        <v>W9697</v>
      </c>
      <c r="D32" s="6" t="str">
        <f t="shared" si="0"/>
        <v>WE697</v>
      </c>
      <c r="E32" s="91"/>
      <c r="F32" s="64"/>
      <c r="G32" s="93"/>
      <c r="H32" s="5">
        <v>24</v>
      </c>
      <c r="I32" s="6" t="str">
        <f t="shared" si="1"/>
        <v>WC397</v>
      </c>
      <c r="J32" s="6" t="str">
        <f t="shared" si="2"/>
        <v>W11397</v>
      </c>
      <c r="K32" s="91"/>
      <c r="L32" s="64"/>
      <c r="M32" s="93"/>
    </row>
    <row r="33" spans="2:13">
      <c r="B33" s="5">
        <v>25</v>
      </c>
      <c r="C33" s="6" t="str">
        <f t="shared" si="0"/>
        <v>W9698</v>
      </c>
      <c r="D33" s="6" t="str">
        <f t="shared" si="0"/>
        <v>WE698</v>
      </c>
      <c r="E33" s="90" t="s">
        <v>132</v>
      </c>
      <c r="F33" s="63"/>
      <c r="G33" s="92"/>
      <c r="H33" s="5">
        <v>25</v>
      </c>
      <c r="I33" s="6" t="str">
        <f t="shared" si="1"/>
        <v>WC398</v>
      </c>
      <c r="J33" s="6" t="str">
        <f t="shared" si="2"/>
        <v>W11398</v>
      </c>
      <c r="K33" s="90" t="s">
        <v>155</v>
      </c>
      <c r="L33" s="63" t="s">
        <v>127</v>
      </c>
      <c r="M33" s="92"/>
    </row>
    <row r="34" spans="2:13">
      <c r="B34" s="5">
        <v>26</v>
      </c>
      <c r="C34" s="6" t="str">
        <f t="shared" si="0"/>
        <v>W9699</v>
      </c>
      <c r="D34" s="6" t="str">
        <f t="shared" si="0"/>
        <v>WE699</v>
      </c>
      <c r="E34" s="91"/>
      <c r="F34" s="64"/>
      <c r="G34" s="93"/>
      <c r="H34" s="5">
        <v>26</v>
      </c>
      <c r="I34" s="6" t="str">
        <f t="shared" si="1"/>
        <v>WC399</v>
      </c>
      <c r="J34" s="6" t="str">
        <f t="shared" si="2"/>
        <v>W11399</v>
      </c>
      <c r="K34" s="91"/>
      <c r="L34" s="64"/>
      <c r="M34" s="93"/>
    </row>
    <row r="35" spans="2:13">
      <c r="B35" s="5">
        <v>27</v>
      </c>
      <c r="C35" s="6" t="str">
        <f t="shared" si="0"/>
        <v>W969A</v>
      </c>
      <c r="D35" s="6" t="str">
        <f t="shared" si="0"/>
        <v>WE69A</v>
      </c>
      <c r="E35" s="90" t="s">
        <v>132</v>
      </c>
      <c r="F35" s="63"/>
      <c r="G35" s="92"/>
      <c r="H35" s="5">
        <v>27</v>
      </c>
      <c r="I35" s="6" t="str">
        <f t="shared" si="1"/>
        <v>WC39A</v>
      </c>
      <c r="J35" s="6" t="str">
        <f t="shared" si="2"/>
        <v>W1139A</v>
      </c>
      <c r="K35" s="100" t="s">
        <v>156</v>
      </c>
      <c r="L35" s="102" t="s">
        <v>127</v>
      </c>
      <c r="M35" s="92"/>
    </row>
    <row r="36" spans="2:13">
      <c r="B36" s="5">
        <v>28</v>
      </c>
      <c r="C36" s="6" t="str">
        <f t="shared" si="0"/>
        <v>W969B</v>
      </c>
      <c r="D36" s="6" t="str">
        <f t="shared" si="0"/>
        <v>WE69B</v>
      </c>
      <c r="E36" s="91"/>
      <c r="F36" s="64"/>
      <c r="G36" s="93"/>
      <c r="H36" s="5">
        <v>28</v>
      </c>
      <c r="I36" s="6" t="str">
        <f t="shared" si="1"/>
        <v>WC39B</v>
      </c>
      <c r="J36" s="6" t="str">
        <f t="shared" si="2"/>
        <v>W1139B</v>
      </c>
      <c r="K36" s="101"/>
      <c r="L36" s="103"/>
      <c r="M36" s="93"/>
    </row>
    <row r="37" spans="2:13">
      <c r="B37" s="5">
        <v>29</v>
      </c>
      <c r="C37" s="6" t="str">
        <f t="shared" si="0"/>
        <v>W969C</v>
      </c>
      <c r="D37" s="6" t="str">
        <f t="shared" si="0"/>
        <v>WE69C</v>
      </c>
      <c r="E37" s="90" t="s">
        <v>132</v>
      </c>
      <c r="F37" s="63"/>
      <c r="G37" s="92"/>
      <c r="H37" s="5">
        <v>29</v>
      </c>
      <c r="I37" s="48" t="str">
        <f t="shared" si="1"/>
        <v>WC39C</v>
      </c>
      <c r="J37" s="48" t="str">
        <f t="shared" si="2"/>
        <v>W1139C</v>
      </c>
      <c r="K37" s="94" t="s">
        <v>173</v>
      </c>
      <c r="L37" s="96" t="s">
        <v>127</v>
      </c>
      <c r="M37" s="98"/>
    </row>
    <row r="38" spans="2:13">
      <c r="B38" s="5">
        <v>30</v>
      </c>
      <c r="C38" s="6" t="str">
        <f t="shared" si="0"/>
        <v>W969D</v>
      </c>
      <c r="D38" s="6" t="str">
        <f t="shared" si="0"/>
        <v>WE69D</v>
      </c>
      <c r="E38" s="91"/>
      <c r="F38" s="64"/>
      <c r="G38" s="93"/>
      <c r="H38" s="5">
        <v>30</v>
      </c>
      <c r="I38" s="48" t="str">
        <f t="shared" si="1"/>
        <v>WC39D</v>
      </c>
      <c r="J38" s="48" t="str">
        <f t="shared" si="2"/>
        <v>W1139D</v>
      </c>
      <c r="K38" s="95"/>
      <c r="L38" s="97"/>
      <c r="M38" s="99"/>
    </row>
    <row r="39" spans="2:13">
      <c r="B39" s="5">
        <v>31</v>
      </c>
      <c r="C39" s="6" t="str">
        <f t="shared" si="0"/>
        <v>W969E</v>
      </c>
      <c r="D39" s="6" t="str">
        <f t="shared" si="0"/>
        <v>WE69E</v>
      </c>
      <c r="E39" s="90" t="s">
        <v>132</v>
      </c>
      <c r="F39" s="63"/>
      <c r="G39" s="92"/>
      <c r="H39" s="5">
        <v>31</v>
      </c>
      <c r="I39" s="48" t="str">
        <f t="shared" si="1"/>
        <v>WC39E</v>
      </c>
      <c r="J39" s="48" t="str">
        <f t="shared" si="2"/>
        <v>W1139E</v>
      </c>
      <c r="K39" s="94" t="s">
        <v>176</v>
      </c>
      <c r="L39" s="96" t="s">
        <v>127</v>
      </c>
      <c r="M39" s="98"/>
    </row>
    <row r="40" spans="2:13">
      <c r="B40" s="5">
        <v>32</v>
      </c>
      <c r="C40" s="6" t="str">
        <f t="shared" si="0"/>
        <v>W969F</v>
      </c>
      <c r="D40" s="6" t="str">
        <f t="shared" si="0"/>
        <v>WE69F</v>
      </c>
      <c r="E40" s="91"/>
      <c r="F40" s="64"/>
      <c r="G40" s="93"/>
      <c r="H40" s="5">
        <v>32</v>
      </c>
      <c r="I40" s="48" t="str">
        <f t="shared" si="1"/>
        <v>WC39F</v>
      </c>
      <c r="J40" s="48" t="str">
        <f t="shared" si="2"/>
        <v>W1139F</v>
      </c>
      <c r="K40" s="95"/>
      <c r="L40" s="97"/>
      <c r="M40" s="99"/>
    </row>
    <row r="41" spans="2:13">
      <c r="B41" s="5">
        <v>33</v>
      </c>
      <c r="C41" s="6" t="str">
        <f t="shared" si="0"/>
        <v>W96A0</v>
      </c>
      <c r="D41" s="6" t="str">
        <f t="shared" si="0"/>
        <v>WE6A0</v>
      </c>
      <c r="E41" s="90" t="s">
        <v>132</v>
      </c>
      <c r="F41" s="63"/>
      <c r="G41" s="92"/>
      <c r="H41" s="5">
        <v>33</v>
      </c>
      <c r="I41" s="48" t="str">
        <f t="shared" si="1"/>
        <v>WC3A0</v>
      </c>
      <c r="J41" s="48" t="str">
        <f t="shared" si="2"/>
        <v>W113A0</v>
      </c>
      <c r="K41" s="94" t="s">
        <v>174</v>
      </c>
      <c r="L41" s="106" t="s">
        <v>177</v>
      </c>
      <c r="M41" s="98"/>
    </row>
    <row r="42" spans="2:13">
      <c r="B42" s="5">
        <v>34</v>
      </c>
      <c r="C42" s="6" t="str">
        <f t="shared" si="0"/>
        <v>W96A1</v>
      </c>
      <c r="D42" s="6" t="str">
        <f t="shared" si="0"/>
        <v>WE6A1</v>
      </c>
      <c r="E42" s="91"/>
      <c r="F42" s="64"/>
      <c r="G42" s="93"/>
      <c r="H42" s="5">
        <v>34</v>
      </c>
      <c r="I42" s="48" t="str">
        <f t="shared" si="1"/>
        <v>WC3A1</v>
      </c>
      <c r="J42" s="48" t="str">
        <f t="shared" si="2"/>
        <v>W113A1</v>
      </c>
      <c r="K42" s="95"/>
      <c r="L42" s="107"/>
      <c r="M42" s="99"/>
    </row>
    <row r="43" spans="2:13">
      <c r="B43" s="5">
        <v>35</v>
      </c>
      <c r="C43" s="6" t="str">
        <f t="shared" si="0"/>
        <v>W96A2</v>
      </c>
      <c r="D43" s="6" t="str">
        <f t="shared" si="0"/>
        <v>WE6A2</v>
      </c>
      <c r="E43" s="90" t="s">
        <v>132</v>
      </c>
      <c r="F43" s="63"/>
      <c r="G43" s="92"/>
      <c r="H43" s="5">
        <v>35</v>
      </c>
      <c r="I43" s="48" t="str">
        <f t="shared" si="1"/>
        <v>WC3A2</v>
      </c>
      <c r="J43" s="48" t="str">
        <f t="shared" si="2"/>
        <v>W113A2</v>
      </c>
      <c r="K43" s="94" t="s">
        <v>175</v>
      </c>
      <c r="L43" s="106" t="s">
        <v>177</v>
      </c>
      <c r="M43" s="98"/>
    </row>
    <row r="44" spans="2:13">
      <c r="B44" s="5">
        <v>36</v>
      </c>
      <c r="C44" s="6" t="str">
        <f t="shared" si="0"/>
        <v>W96A3</v>
      </c>
      <c r="D44" s="6" t="str">
        <f t="shared" si="0"/>
        <v>WE6A3</v>
      </c>
      <c r="E44" s="91"/>
      <c r="F44" s="64"/>
      <c r="G44" s="93"/>
      <c r="H44" s="5">
        <v>36</v>
      </c>
      <c r="I44" s="48" t="str">
        <f t="shared" si="1"/>
        <v>WC3A3</v>
      </c>
      <c r="J44" s="48" t="str">
        <f t="shared" si="2"/>
        <v>W113A3</v>
      </c>
      <c r="K44" s="95"/>
      <c r="L44" s="107"/>
      <c r="M44" s="99"/>
    </row>
    <row r="45" spans="2:13">
      <c r="B45" s="5">
        <v>37</v>
      </c>
      <c r="C45" s="6" t="str">
        <f t="shared" si="0"/>
        <v>W96A4</v>
      </c>
      <c r="D45" s="6" t="str">
        <f t="shared" si="0"/>
        <v>WE6A4</v>
      </c>
      <c r="E45" s="90" t="s">
        <v>112</v>
      </c>
      <c r="F45" s="63"/>
      <c r="G45" s="92"/>
      <c r="H45" s="5">
        <v>37</v>
      </c>
      <c r="I45" s="6" t="str">
        <f t="shared" si="1"/>
        <v>WC3A4</v>
      </c>
      <c r="J45" s="6" t="str">
        <f t="shared" si="2"/>
        <v>W113A4</v>
      </c>
      <c r="K45" s="90" t="s">
        <v>110</v>
      </c>
      <c r="L45" s="104"/>
      <c r="M45" s="92"/>
    </row>
    <row r="46" spans="2:13">
      <c r="B46" s="5">
        <v>38</v>
      </c>
      <c r="C46" s="6" t="str">
        <f t="shared" si="0"/>
        <v>W96A5</v>
      </c>
      <c r="D46" s="6" t="str">
        <f t="shared" si="0"/>
        <v>WE6A5</v>
      </c>
      <c r="E46" s="91"/>
      <c r="F46" s="64"/>
      <c r="G46" s="93"/>
      <c r="H46" s="5">
        <v>38</v>
      </c>
      <c r="I46" s="6" t="str">
        <f t="shared" si="1"/>
        <v>WC3A5</v>
      </c>
      <c r="J46" s="6" t="str">
        <f t="shared" si="2"/>
        <v>W113A5</v>
      </c>
      <c r="K46" s="91"/>
      <c r="L46" s="105"/>
      <c r="M46" s="93"/>
    </row>
    <row r="47" spans="2:13">
      <c r="B47" s="5">
        <v>39</v>
      </c>
      <c r="C47" s="6" t="str">
        <f t="shared" si="0"/>
        <v>W96A6</v>
      </c>
      <c r="D47" s="6" t="str">
        <f t="shared" si="0"/>
        <v>WE6A6</v>
      </c>
      <c r="E47" s="90" t="s">
        <v>112</v>
      </c>
      <c r="F47" s="63"/>
      <c r="G47" s="92"/>
      <c r="H47" s="5">
        <v>39</v>
      </c>
      <c r="I47" s="6" t="str">
        <f t="shared" si="1"/>
        <v>WC3A6</v>
      </c>
      <c r="J47" s="6" t="str">
        <f t="shared" si="2"/>
        <v>W113A6</v>
      </c>
      <c r="K47" s="90" t="s">
        <v>110</v>
      </c>
      <c r="L47" s="104"/>
      <c r="M47" s="92"/>
    </row>
    <row r="48" spans="2:13">
      <c r="B48" s="5">
        <v>40</v>
      </c>
      <c r="C48" s="6" t="str">
        <f t="shared" si="0"/>
        <v>W96A7</v>
      </c>
      <c r="D48" s="6" t="str">
        <f t="shared" si="0"/>
        <v>WE6A7</v>
      </c>
      <c r="E48" s="91"/>
      <c r="F48" s="64"/>
      <c r="G48" s="93"/>
      <c r="H48" s="5">
        <v>40</v>
      </c>
      <c r="I48" s="6" t="str">
        <f t="shared" si="1"/>
        <v>WC3A7</v>
      </c>
      <c r="J48" s="6" t="str">
        <f t="shared" si="2"/>
        <v>W113A7</v>
      </c>
      <c r="K48" s="91"/>
      <c r="L48" s="105"/>
      <c r="M48" s="93"/>
    </row>
    <row r="49" spans="2:13">
      <c r="B49" s="5">
        <v>41</v>
      </c>
      <c r="C49" s="6" t="str">
        <f t="shared" si="0"/>
        <v>W96A8</v>
      </c>
      <c r="D49" s="6" t="str">
        <f t="shared" si="0"/>
        <v>WE6A8</v>
      </c>
      <c r="E49" s="90" t="s">
        <v>112</v>
      </c>
      <c r="F49" s="63"/>
      <c r="G49" s="92"/>
      <c r="H49" s="5">
        <v>41</v>
      </c>
      <c r="I49" s="6" t="str">
        <f t="shared" si="1"/>
        <v>WC3A8</v>
      </c>
      <c r="J49" s="6" t="str">
        <f t="shared" si="2"/>
        <v>W113A8</v>
      </c>
      <c r="K49" s="90" t="s">
        <v>110</v>
      </c>
      <c r="L49" s="104"/>
      <c r="M49" s="92"/>
    </row>
    <row r="50" spans="2:13">
      <c r="B50" s="5">
        <v>42</v>
      </c>
      <c r="C50" s="6" t="str">
        <f t="shared" si="0"/>
        <v>W96A9</v>
      </c>
      <c r="D50" s="6" t="str">
        <f t="shared" si="0"/>
        <v>WE6A9</v>
      </c>
      <c r="E50" s="91"/>
      <c r="F50" s="64"/>
      <c r="G50" s="93"/>
      <c r="H50" s="5">
        <v>42</v>
      </c>
      <c r="I50" s="6" t="str">
        <f t="shared" si="1"/>
        <v>WC3A9</v>
      </c>
      <c r="J50" s="6" t="str">
        <f t="shared" si="2"/>
        <v>W113A9</v>
      </c>
      <c r="K50" s="91"/>
      <c r="L50" s="105"/>
      <c r="M50" s="93"/>
    </row>
    <row r="51" spans="2:13">
      <c r="B51" s="5">
        <v>43</v>
      </c>
      <c r="C51" s="6" t="str">
        <f t="shared" si="0"/>
        <v>W96AA</v>
      </c>
      <c r="D51" s="6" t="str">
        <f t="shared" si="0"/>
        <v>WE6AA</v>
      </c>
      <c r="E51" s="90" t="s">
        <v>112</v>
      </c>
      <c r="F51" s="63"/>
      <c r="G51" s="92"/>
      <c r="H51" s="5">
        <v>43</v>
      </c>
      <c r="I51" s="6" t="str">
        <f t="shared" si="1"/>
        <v>WC3AA</v>
      </c>
      <c r="J51" s="6" t="str">
        <f t="shared" si="2"/>
        <v>W113AA</v>
      </c>
      <c r="K51" s="90" t="s">
        <v>110</v>
      </c>
      <c r="L51" s="104"/>
      <c r="M51" s="92"/>
    </row>
    <row r="52" spans="2:13">
      <c r="B52" s="5">
        <v>44</v>
      </c>
      <c r="C52" s="6" t="str">
        <f t="shared" si="0"/>
        <v>W96AB</v>
      </c>
      <c r="D52" s="6" t="str">
        <f t="shared" si="0"/>
        <v>WE6AB</v>
      </c>
      <c r="E52" s="91"/>
      <c r="F52" s="64"/>
      <c r="G52" s="93"/>
      <c r="H52" s="5">
        <v>44</v>
      </c>
      <c r="I52" s="6" t="str">
        <f t="shared" si="1"/>
        <v>WC3AB</v>
      </c>
      <c r="J52" s="6" t="str">
        <f t="shared" si="2"/>
        <v>W113AB</v>
      </c>
      <c r="K52" s="91"/>
      <c r="L52" s="105"/>
      <c r="M52" s="93"/>
    </row>
    <row r="53" spans="2:13">
      <c r="B53" s="5">
        <v>45</v>
      </c>
      <c r="C53" s="6" t="str">
        <f t="shared" si="0"/>
        <v>W96AC</v>
      </c>
      <c r="D53" s="6" t="str">
        <f t="shared" si="0"/>
        <v>WE6AC</v>
      </c>
      <c r="E53" s="90" t="s">
        <v>112</v>
      </c>
      <c r="F53" s="63"/>
      <c r="G53" s="92"/>
      <c r="H53" s="5">
        <v>45</v>
      </c>
      <c r="I53" s="6" t="str">
        <f t="shared" si="1"/>
        <v>WC3AC</v>
      </c>
      <c r="J53" s="6" t="str">
        <f t="shared" si="2"/>
        <v>W113AC</v>
      </c>
      <c r="K53" s="90" t="s">
        <v>110</v>
      </c>
      <c r="L53" s="104"/>
      <c r="M53" s="92"/>
    </row>
    <row r="54" spans="2:13">
      <c r="B54" s="5">
        <v>46</v>
      </c>
      <c r="C54" s="6" t="str">
        <f t="shared" si="0"/>
        <v>W96AD</v>
      </c>
      <c r="D54" s="6" t="str">
        <f t="shared" si="0"/>
        <v>WE6AD</v>
      </c>
      <c r="E54" s="91"/>
      <c r="F54" s="64"/>
      <c r="G54" s="93"/>
      <c r="H54" s="5">
        <v>46</v>
      </c>
      <c r="I54" s="6" t="str">
        <f t="shared" si="1"/>
        <v>WC3AD</v>
      </c>
      <c r="J54" s="6" t="str">
        <f t="shared" si="2"/>
        <v>W113AD</v>
      </c>
      <c r="K54" s="91"/>
      <c r="L54" s="105"/>
      <c r="M54" s="93"/>
    </row>
    <row r="55" spans="2:13">
      <c r="B55" s="5">
        <v>47</v>
      </c>
      <c r="C55" s="6" t="str">
        <f t="shared" si="0"/>
        <v>W96AE</v>
      </c>
      <c r="D55" s="6" t="str">
        <f t="shared" si="0"/>
        <v>WE6AE</v>
      </c>
      <c r="E55" s="90" t="s">
        <v>112</v>
      </c>
      <c r="F55" s="63"/>
      <c r="G55" s="92"/>
      <c r="H55" s="5">
        <v>47</v>
      </c>
      <c r="I55" s="6" t="str">
        <f t="shared" si="1"/>
        <v>WC3AE</v>
      </c>
      <c r="J55" s="6" t="str">
        <f t="shared" si="2"/>
        <v>W113AE</v>
      </c>
      <c r="K55" s="90" t="s">
        <v>110</v>
      </c>
      <c r="L55" s="104"/>
      <c r="M55" s="92"/>
    </row>
    <row r="56" spans="2:13">
      <c r="B56" s="5">
        <v>48</v>
      </c>
      <c r="C56" s="6" t="str">
        <f t="shared" si="0"/>
        <v>W96AF</v>
      </c>
      <c r="D56" s="6" t="str">
        <f t="shared" si="0"/>
        <v>WE6AF</v>
      </c>
      <c r="E56" s="91"/>
      <c r="F56" s="64"/>
      <c r="G56" s="93"/>
      <c r="H56" s="5">
        <v>48</v>
      </c>
      <c r="I56" s="6" t="str">
        <f t="shared" si="1"/>
        <v>WC3AF</v>
      </c>
      <c r="J56" s="6" t="str">
        <f t="shared" si="2"/>
        <v>W113AF</v>
      </c>
      <c r="K56" s="91"/>
      <c r="L56" s="105"/>
      <c r="M56" s="93"/>
    </row>
    <row r="57" spans="2:13">
      <c r="B57" s="5">
        <v>49</v>
      </c>
      <c r="C57" s="6" t="str">
        <f t="shared" si="0"/>
        <v>W96B0</v>
      </c>
      <c r="D57" s="6" t="str">
        <f t="shared" si="0"/>
        <v>WE6B0</v>
      </c>
      <c r="E57" s="90" t="s">
        <v>158</v>
      </c>
      <c r="F57" s="63" t="s">
        <v>159</v>
      </c>
      <c r="G57" s="92"/>
      <c r="H57" s="5">
        <v>49</v>
      </c>
      <c r="I57" s="6" t="str">
        <f t="shared" si="1"/>
        <v>WC3B0</v>
      </c>
      <c r="J57" s="6" t="str">
        <f t="shared" si="2"/>
        <v>W113B0</v>
      </c>
      <c r="K57" s="90" t="s">
        <v>110</v>
      </c>
      <c r="L57" s="104"/>
      <c r="M57" s="92"/>
    </row>
    <row r="58" spans="2:13">
      <c r="B58" s="5">
        <v>50</v>
      </c>
      <c r="C58" s="6" t="str">
        <f t="shared" si="0"/>
        <v>W96B1</v>
      </c>
      <c r="D58" s="6" t="str">
        <f t="shared" si="0"/>
        <v>WE6B1</v>
      </c>
      <c r="E58" s="91"/>
      <c r="F58" s="64"/>
      <c r="G58" s="93"/>
      <c r="H58" s="5">
        <v>50</v>
      </c>
      <c r="I58" s="6" t="str">
        <f t="shared" si="1"/>
        <v>WC3B1</v>
      </c>
      <c r="J58" s="6" t="str">
        <f t="shared" si="2"/>
        <v>W113B1</v>
      </c>
      <c r="K58" s="91"/>
      <c r="L58" s="105"/>
      <c r="M58" s="93"/>
    </row>
    <row r="59" spans="2:13">
      <c r="B59" s="5">
        <v>51</v>
      </c>
      <c r="C59" s="6" t="str">
        <f t="shared" si="0"/>
        <v>W96B2</v>
      </c>
      <c r="D59" s="6" t="str">
        <f t="shared" si="0"/>
        <v>WE6B2</v>
      </c>
      <c r="E59" s="90" t="s">
        <v>142</v>
      </c>
      <c r="F59" s="63"/>
      <c r="G59" s="92"/>
      <c r="H59" s="5">
        <v>51</v>
      </c>
      <c r="I59" s="6" t="str">
        <f t="shared" si="1"/>
        <v>WC3B2</v>
      </c>
      <c r="J59" s="6" t="str">
        <f t="shared" si="2"/>
        <v>W113B2</v>
      </c>
      <c r="K59" s="90" t="s">
        <v>143</v>
      </c>
      <c r="L59" s="104"/>
      <c r="M59" s="92"/>
    </row>
    <row r="60" spans="2:13">
      <c r="B60" s="5">
        <v>52</v>
      </c>
      <c r="C60" s="6" t="str">
        <f t="shared" si="0"/>
        <v>W96B3</v>
      </c>
      <c r="D60" s="6" t="str">
        <f t="shared" si="0"/>
        <v>WE6B3</v>
      </c>
      <c r="E60" s="91"/>
      <c r="F60" s="64"/>
      <c r="G60" s="93"/>
      <c r="H60" s="5">
        <v>52</v>
      </c>
      <c r="I60" s="6" t="str">
        <f t="shared" si="1"/>
        <v>WC3B3</v>
      </c>
      <c r="J60" s="6" t="str">
        <f t="shared" si="2"/>
        <v>W113B3</v>
      </c>
      <c r="K60" s="91"/>
      <c r="L60" s="105"/>
      <c r="M60" s="93"/>
    </row>
    <row r="61" spans="2:13">
      <c r="B61" s="5">
        <v>53</v>
      </c>
      <c r="C61" s="6" t="str">
        <f t="shared" si="0"/>
        <v>W96B4</v>
      </c>
      <c r="D61" s="6" t="str">
        <f t="shared" si="0"/>
        <v>WE6B4</v>
      </c>
      <c r="E61" s="90" t="s">
        <v>144</v>
      </c>
      <c r="F61" s="63"/>
      <c r="G61" s="92"/>
      <c r="H61" s="5">
        <v>53</v>
      </c>
      <c r="I61" s="6" t="str">
        <f t="shared" si="1"/>
        <v>WC3B4</v>
      </c>
      <c r="J61" s="6" t="str">
        <f t="shared" si="2"/>
        <v>W113B4</v>
      </c>
      <c r="K61" s="90" t="s">
        <v>145</v>
      </c>
      <c r="L61" s="104"/>
      <c r="M61" s="92"/>
    </row>
    <row r="62" spans="2:13">
      <c r="B62" s="5">
        <v>54</v>
      </c>
      <c r="C62" s="6" t="str">
        <f t="shared" si="0"/>
        <v>W96B5</v>
      </c>
      <c r="D62" s="6" t="str">
        <f t="shared" si="0"/>
        <v>WE6B5</v>
      </c>
      <c r="E62" s="91"/>
      <c r="F62" s="64"/>
      <c r="G62" s="93"/>
      <c r="H62" s="5">
        <v>54</v>
      </c>
      <c r="I62" s="6" t="str">
        <f t="shared" si="1"/>
        <v>WC3B5</v>
      </c>
      <c r="J62" s="6" t="str">
        <f t="shared" si="2"/>
        <v>W113B5</v>
      </c>
      <c r="K62" s="91"/>
      <c r="L62" s="105"/>
      <c r="M62" s="93"/>
    </row>
    <row r="63" spans="2:13">
      <c r="B63" s="5">
        <v>55</v>
      </c>
      <c r="C63" s="6" t="str">
        <f t="shared" si="0"/>
        <v>W96B6</v>
      </c>
      <c r="D63" s="6" t="str">
        <f t="shared" si="0"/>
        <v>WE6B6</v>
      </c>
      <c r="E63" s="90" t="s">
        <v>146</v>
      </c>
      <c r="F63" s="63"/>
      <c r="G63" s="92"/>
      <c r="H63" s="5">
        <v>55</v>
      </c>
      <c r="I63" s="6" t="str">
        <f t="shared" si="1"/>
        <v>WC3B6</v>
      </c>
      <c r="J63" s="6" t="str">
        <f t="shared" si="2"/>
        <v>W113B6</v>
      </c>
      <c r="K63" s="90" t="s">
        <v>157</v>
      </c>
      <c r="L63" s="104"/>
      <c r="M63" s="92"/>
    </row>
    <row r="64" spans="2:13">
      <c r="B64" s="5">
        <v>56</v>
      </c>
      <c r="C64" s="6" t="str">
        <f t="shared" si="0"/>
        <v>W96B7</v>
      </c>
      <c r="D64" s="6" t="str">
        <f t="shared" si="0"/>
        <v>WE6B7</v>
      </c>
      <c r="E64" s="91"/>
      <c r="F64" s="64"/>
      <c r="G64" s="93"/>
      <c r="H64" s="5">
        <v>56</v>
      </c>
      <c r="I64" s="6" t="str">
        <f t="shared" si="1"/>
        <v>WC3B7</v>
      </c>
      <c r="J64" s="6" t="str">
        <f t="shared" si="2"/>
        <v>W113B7</v>
      </c>
      <c r="K64" s="91"/>
      <c r="L64" s="105"/>
      <c r="M64" s="93"/>
    </row>
    <row r="65" spans="2:13">
      <c r="B65" s="5">
        <v>57</v>
      </c>
      <c r="C65" s="6" t="str">
        <f t="shared" si="0"/>
        <v>W96B8</v>
      </c>
      <c r="D65" s="6" t="str">
        <f t="shared" si="0"/>
        <v>WE6B8</v>
      </c>
      <c r="E65" s="90" t="s">
        <v>147</v>
      </c>
      <c r="F65" s="63"/>
      <c r="G65" s="92"/>
      <c r="H65" s="5">
        <v>57</v>
      </c>
      <c r="I65" s="6" t="str">
        <f t="shared" si="1"/>
        <v>WC3B8</v>
      </c>
      <c r="J65" s="6" t="str">
        <f t="shared" si="2"/>
        <v>W113B8</v>
      </c>
      <c r="K65" s="90" t="s">
        <v>148</v>
      </c>
      <c r="L65" s="104"/>
      <c r="M65" s="92"/>
    </row>
    <row r="66" spans="2:13">
      <c r="B66" s="5">
        <v>58</v>
      </c>
      <c r="C66" s="6" t="str">
        <f t="shared" si="0"/>
        <v>W96B9</v>
      </c>
      <c r="D66" s="6" t="str">
        <f t="shared" si="0"/>
        <v>WE6B9</v>
      </c>
      <c r="E66" s="91"/>
      <c r="F66" s="64"/>
      <c r="G66" s="93"/>
      <c r="H66" s="5">
        <v>58</v>
      </c>
      <c r="I66" s="6" t="str">
        <f t="shared" si="1"/>
        <v>WC3B9</v>
      </c>
      <c r="J66" s="6" t="str">
        <f t="shared" si="2"/>
        <v>W113B9</v>
      </c>
      <c r="K66" s="91"/>
      <c r="L66" s="105"/>
      <c r="M66" s="93"/>
    </row>
    <row r="67" spans="2:13">
      <c r="B67" s="5">
        <v>59</v>
      </c>
      <c r="C67" s="6" t="str">
        <f t="shared" si="0"/>
        <v>W96BA</v>
      </c>
      <c r="D67" s="6" t="str">
        <f t="shared" si="0"/>
        <v>WE6BA</v>
      </c>
      <c r="E67" s="90" t="s">
        <v>140</v>
      </c>
      <c r="F67" s="63"/>
      <c r="G67" s="92"/>
      <c r="H67" s="5">
        <v>59</v>
      </c>
      <c r="I67" s="6" t="str">
        <f t="shared" si="1"/>
        <v>WC3BA</v>
      </c>
      <c r="J67" s="6" t="str">
        <f t="shared" si="2"/>
        <v>W113BA</v>
      </c>
      <c r="K67" s="90" t="s">
        <v>149</v>
      </c>
      <c r="L67" s="104"/>
      <c r="M67" s="92"/>
    </row>
    <row r="68" spans="2:13">
      <c r="B68" s="5">
        <v>60</v>
      </c>
      <c r="C68" s="6" t="str">
        <f t="shared" si="0"/>
        <v>W96BB</v>
      </c>
      <c r="D68" s="6" t="str">
        <f t="shared" si="0"/>
        <v>WE6BB</v>
      </c>
      <c r="E68" s="91"/>
      <c r="F68" s="64"/>
      <c r="G68" s="93"/>
      <c r="H68" s="5">
        <v>60</v>
      </c>
      <c r="I68" s="6" t="str">
        <f t="shared" si="1"/>
        <v>WC3BB</v>
      </c>
      <c r="J68" s="6" t="str">
        <f t="shared" si="2"/>
        <v>W113BB</v>
      </c>
      <c r="K68" s="91"/>
      <c r="L68" s="105"/>
      <c r="M68" s="93"/>
    </row>
    <row r="69" spans="2:13">
      <c r="B69" s="5">
        <v>61</v>
      </c>
      <c r="C69" s="6" t="str">
        <f t="shared" si="0"/>
        <v>W96BC</v>
      </c>
      <c r="D69" s="6" t="str">
        <f t="shared" si="0"/>
        <v>WE6BC</v>
      </c>
      <c r="E69" s="90" t="s">
        <v>141</v>
      </c>
      <c r="F69" s="63"/>
      <c r="G69" s="92"/>
      <c r="H69" s="5">
        <v>61</v>
      </c>
      <c r="I69" s="6" t="str">
        <f t="shared" si="1"/>
        <v>WC3BC</v>
      </c>
      <c r="J69" s="6" t="str">
        <f t="shared" si="2"/>
        <v>W113BC</v>
      </c>
      <c r="K69" s="90" t="s">
        <v>150</v>
      </c>
      <c r="L69" s="104"/>
      <c r="M69" s="92"/>
    </row>
    <row r="70" spans="2:13">
      <c r="B70" s="5">
        <v>62</v>
      </c>
      <c r="C70" s="6" t="str">
        <f t="shared" si="0"/>
        <v>W96BD</v>
      </c>
      <c r="D70" s="6" t="str">
        <f t="shared" si="0"/>
        <v>WE6BD</v>
      </c>
      <c r="E70" s="91"/>
      <c r="F70" s="64"/>
      <c r="G70" s="93"/>
      <c r="H70" s="5">
        <v>62</v>
      </c>
      <c r="I70" s="6" t="str">
        <f t="shared" si="1"/>
        <v>WC3BD</v>
      </c>
      <c r="J70" s="6" t="str">
        <f t="shared" si="2"/>
        <v>W113BD</v>
      </c>
      <c r="K70" s="91"/>
      <c r="L70" s="105"/>
      <c r="M70" s="93"/>
    </row>
    <row r="71" spans="2:13">
      <c r="B71" s="5">
        <v>63</v>
      </c>
      <c r="C71" s="6" t="str">
        <f t="shared" si="0"/>
        <v>W96BE</v>
      </c>
      <c r="D71" s="6" t="str">
        <f t="shared" si="0"/>
        <v>WE6BE</v>
      </c>
      <c r="E71" s="90" t="s">
        <v>112</v>
      </c>
      <c r="F71" s="63"/>
      <c r="G71" s="92"/>
      <c r="H71" s="5">
        <v>63</v>
      </c>
      <c r="I71" s="6" t="str">
        <f t="shared" si="1"/>
        <v>WC3BE</v>
      </c>
      <c r="J71" s="6" t="str">
        <f t="shared" si="2"/>
        <v>W113BE</v>
      </c>
      <c r="K71" s="90" t="s">
        <v>110</v>
      </c>
      <c r="L71" s="104"/>
      <c r="M71" s="92"/>
    </row>
    <row r="72" spans="2:13">
      <c r="B72" s="5">
        <v>64</v>
      </c>
      <c r="C72" s="6" t="str">
        <f t="shared" si="0"/>
        <v>W96BF</v>
      </c>
      <c r="D72" s="6" t="str">
        <f t="shared" si="0"/>
        <v>WE6BF</v>
      </c>
      <c r="E72" s="91"/>
      <c r="F72" s="64"/>
      <c r="G72" s="93"/>
      <c r="H72" s="5">
        <v>64</v>
      </c>
      <c r="I72" s="6" t="str">
        <f t="shared" si="1"/>
        <v>WC3BF</v>
      </c>
      <c r="J72" s="6" t="str">
        <f t="shared" si="2"/>
        <v>W113BF</v>
      </c>
      <c r="K72" s="91"/>
      <c r="L72" s="105"/>
      <c r="M72" s="93"/>
    </row>
    <row r="73" spans="2:13">
      <c r="B73" s="5">
        <v>65</v>
      </c>
      <c r="C73" s="6" t="str">
        <f t="shared" si="0"/>
        <v>W96C0</v>
      </c>
      <c r="D73" s="6" t="str">
        <f t="shared" si="0"/>
        <v>WE6C0</v>
      </c>
      <c r="E73" s="90" t="s">
        <v>167</v>
      </c>
      <c r="F73" s="63" t="s">
        <v>169</v>
      </c>
      <c r="G73" s="92"/>
      <c r="H73" s="5">
        <v>65</v>
      </c>
      <c r="I73" s="6" t="str">
        <f t="shared" si="1"/>
        <v>WC3C0</v>
      </c>
      <c r="J73" s="6" t="str">
        <f t="shared" si="2"/>
        <v>W113C0</v>
      </c>
      <c r="K73" s="90" t="s">
        <v>110</v>
      </c>
      <c r="L73" s="104"/>
      <c r="M73" s="92"/>
    </row>
    <row r="74" spans="2:13">
      <c r="B74" s="5">
        <v>66</v>
      </c>
      <c r="C74" s="6" t="str">
        <f t="shared" si="0"/>
        <v>W96C1</v>
      </c>
      <c r="D74" s="6" t="str">
        <f t="shared" si="0"/>
        <v>WE6C1</v>
      </c>
      <c r="E74" s="91"/>
      <c r="F74" s="64"/>
      <c r="G74" s="93"/>
      <c r="H74" s="5">
        <v>66</v>
      </c>
      <c r="I74" s="6" t="str">
        <f t="shared" si="1"/>
        <v>WC3C1</v>
      </c>
      <c r="J74" s="6" t="str">
        <f t="shared" si="2"/>
        <v>W113C1</v>
      </c>
      <c r="K74" s="91"/>
      <c r="L74" s="105"/>
      <c r="M74" s="93"/>
    </row>
    <row r="75" spans="2:13">
      <c r="B75" s="5">
        <v>67</v>
      </c>
      <c r="C75" s="6" t="str">
        <f t="shared" ref="C75:D138" si="3">"W"&amp;DEC2HEX(HEX2DEC(RIGHT(C74,4))+1)</f>
        <v>W96C2</v>
      </c>
      <c r="D75" s="6" t="str">
        <f t="shared" si="3"/>
        <v>WE6C2</v>
      </c>
      <c r="E75" s="90" t="s">
        <v>168</v>
      </c>
      <c r="F75" s="63" t="s">
        <v>170</v>
      </c>
      <c r="G75" s="92"/>
      <c r="H75" s="5">
        <v>67</v>
      </c>
      <c r="I75" s="6" t="str">
        <f t="shared" ref="I75:I138" si="4">"W"&amp;DEC2HEX(HEX2DEC(RIGHT(I74,4))+1)</f>
        <v>WC3C2</v>
      </c>
      <c r="J75" s="6" t="str">
        <f t="shared" ref="J75:J138" si="5">"W"&amp;DEC2HEX(HEX2DEC(RIGHT(J74,5))+1)</f>
        <v>W113C2</v>
      </c>
      <c r="K75" s="90" t="s">
        <v>110</v>
      </c>
      <c r="L75" s="104"/>
      <c r="M75" s="92"/>
    </row>
    <row r="76" spans="2:13">
      <c r="B76" s="5">
        <v>68</v>
      </c>
      <c r="C76" s="6" t="str">
        <f t="shared" si="3"/>
        <v>W96C3</v>
      </c>
      <c r="D76" s="6" t="str">
        <f t="shared" si="3"/>
        <v>WE6C3</v>
      </c>
      <c r="E76" s="91"/>
      <c r="F76" s="64"/>
      <c r="G76" s="93"/>
      <c r="H76" s="5">
        <v>68</v>
      </c>
      <c r="I76" s="6" t="str">
        <f t="shared" si="4"/>
        <v>WC3C3</v>
      </c>
      <c r="J76" s="6" t="str">
        <f t="shared" si="5"/>
        <v>W113C3</v>
      </c>
      <c r="K76" s="91"/>
      <c r="L76" s="105"/>
      <c r="M76" s="93"/>
    </row>
    <row r="77" spans="2:13">
      <c r="B77" s="5">
        <v>69</v>
      </c>
      <c r="C77" s="6" t="str">
        <f t="shared" si="3"/>
        <v>W96C4</v>
      </c>
      <c r="D77" s="6" t="str">
        <f t="shared" si="3"/>
        <v>WE6C4</v>
      </c>
      <c r="E77" s="90" t="s">
        <v>171</v>
      </c>
      <c r="F77" s="63" t="s">
        <v>169</v>
      </c>
      <c r="G77" s="92"/>
      <c r="H77" s="5">
        <v>69</v>
      </c>
      <c r="I77" s="6" t="str">
        <f t="shared" si="4"/>
        <v>WC3C4</v>
      </c>
      <c r="J77" s="6" t="str">
        <f t="shared" si="5"/>
        <v>W113C4</v>
      </c>
      <c r="K77" s="90" t="s">
        <v>110</v>
      </c>
      <c r="L77" s="104"/>
      <c r="M77" s="92"/>
    </row>
    <row r="78" spans="2:13">
      <c r="B78" s="5">
        <v>70</v>
      </c>
      <c r="C78" s="6" t="str">
        <f t="shared" si="3"/>
        <v>W96C5</v>
      </c>
      <c r="D78" s="6" t="str">
        <f t="shared" si="3"/>
        <v>WE6C5</v>
      </c>
      <c r="E78" s="91"/>
      <c r="F78" s="64"/>
      <c r="G78" s="93"/>
      <c r="H78" s="5">
        <v>70</v>
      </c>
      <c r="I78" s="6" t="str">
        <f t="shared" si="4"/>
        <v>WC3C5</v>
      </c>
      <c r="J78" s="6" t="str">
        <f t="shared" si="5"/>
        <v>W113C5</v>
      </c>
      <c r="K78" s="91"/>
      <c r="L78" s="105"/>
      <c r="M78" s="93"/>
    </row>
    <row r="79" spans="2:13">
      <c r="B79" s="5">
        <v>71</v>
      </c>
      <c r="C79" s="6" t="str">
        <f t="shared" si="3"/>
        <v>W96C6</v>
      </c>
      <c r="D79" s="6" t="str">
        <f t="shared" si="3"/>
        <v>WE6C6</v>
      </c>
      <c r="E79" s="90" t="s">
        <v>112</v>
      </c>
      <c r="F79" s="63"/>
      <c r="G79" s="92"/>
      <c r="H79" s="5">
        <v>71</v>
      </c>
      <c r="I79" s="6" t="str">
        <f t="shared" si="4"/>
        <v>WC3C6</v>
      </c>
      <c r="J79" s="6" t="str">
        <f t="shared" si="5"/>
        <v>W113C6</v>
      </c>
      <c r="K79" s="90" t="s">
        <v>110</v>
      </c>
      <c r="L79" s="104"/>
      <c r="M79" s="92"/>
    </row>
    <row r="80" spans="2:13">
      <c r="B80" s="5">
        <v>72</v>
      </c>
      <c r="C80" s="6" t="str">
        <f t="shared" si="3"/>
        <v>W96C7</v>
      </c>
      <c r="D80" s="6" t="str">
        <f t="shared" si="3"/>
        <v>WE6C7</v>
      </c>
      <c r="E80" s="91"/>
      <c r="F80" s="64"/>
      <c r="G80" s="93"/>
      <c r="H80" s="5">
        <v>72</v>
      </c>
      <c r="I80" s="6" t="str">
        <f t="shared" si="4"/>
        <v>WC3C7</v>
      </c>
      <c r="J80" s="6" t="str">
        <f t="shared" si="5"/>
        <v>W113C7</v>
      </c>
      <c r="K80" s="91"/>
      <c r="L80" s="105"/>
      <c r="M80" s="93"/>
    </row>
    <row r="81" spans="2:13">
      <c r="B81" s="5">
        <v>73</v>
      </c>
      <c r="C81" s="6" t="str">
        <f t="shared" si="3"/>
        <v>W96C8</v>
      </c>
      <c r="D81" s="6" t="str">
        <f t="shared" si="3"/>
        <v>WE6C8</v>
      </c>
      <c r="E81" s="90" t="s">
        <v>112</v>
      </c>
      <c r="F81" s="63"/>
      <c r="G81" s="92"/>
      <c r="H81" s="5">
        <v>73</v>
      </c>
      <c r="I81" s="6" t="str">
        <f t="shared" si="4"/>
        <v>WC3C8</v>
      </c>
      <c r="J81" s="6" t="str">
        <f t="shared" si="5"/>
        <v>W113C8</v>
      </c>
      <c r="K81" s="90" t="s">
        <v>110</v>
      </c>
      <c r="L81" s="104"/>
      <c r="M81" s="92"/>
    </row>
    <row r="82" spans="2:13">
      <c r="B82" s="5">
        <v>74</v>
      </c>
      <c r="C82" s="6" t="str">
        <f t="shared" si="3"/>
        <v>W96C9</v>
      </c>
      <c r="D82" s="6" t="str">
        <f t="shared" si="3"/>
        <v>WE6C9</v>
      </c>
      <c r="E82" s="91"/>
      <c r="F82" s="64"/>
      <c r="G82" s="93"/>
      <c r="H82" s="5">
        <v>74</v>
      </c>
      <c r="I82" s="6" t="str">
        <f t="shared" si="4"/>
        <v>WC3C9</v>
      </c>
      <c r="J82" s="6" t="str">
        <f t="shared" si="5"/>
        <v>W113C9</v>
      </c>
      <c r="K82" s="91"/>
      <c r="L82" s="105"/>
      <c r="M82" s="93"/>
    </row>
    <row r="83" spans="2:13">
      <c r="B83" s="5">
        <v>75</v>
      </c>
      <c r="C83" s="6" t="str">
        <f t="shared" si="3"/>
        <v>W96CA</v>
      </c>
      <c r="D83" s="6" t="str">
        <f t="shared" si="3"/>
        <v>WE6CA</v>
      </c>
      <c r="E83" s="90" t="s">
        <v>112</v>
      </c>
      <c r="F83" s="63"/>
      <c r="G83" s="92"/>
      <c r="H83" s="5">
        <v>75</v>
      </c>
      <c r="I83" s="6" t="str">
        <f t="shared" si="4"/>
        <v>WC3CA</v>
      </c>
      <c r="J83" s="6" t="str">
        <f t="shared" si="5"/>
        <v>W113CA</v>
      </c>
      <c r="K83" s="90" t="s">
        <v>110</v>
      </c>
      <c r="L83" s="104"/>
      <c r="M83" s="92"/>
    </row>
    <row r="84" spans="2:13">
      <c r="B84" s="5">
        <v>76</v>
      </c>
      <c r="C84" s="6" t="str">
        <f t="shared" si="3"/>
        <v>W96CB</v>
      </c>
      <c r="D84" s="6" t="str">
        <f t="shared" si="3"/>
        <v>WE6CB</v>
      </c>
      <c r="E84" s="91"/>
      <c r="F84" s="64"/>
      <c r="G84" s="93"/>
      <c r="H84" s="5">
        <v>76</v>
      </c>
      <c r="I84" s="6" t="str">
        <f t="shared" si="4"/>
        <v>WC3CB</v>
      </c>
      <c r="J84" s="6" t="str">
        <f t="shared" si="5"/>
        <v>W113CB</v>
      </c>
      <c r="K84" s="91"/>
      <c r="L84" s="105"/>
      <c r="M84" s="93"/>
    </row>
    <row r="85" spans="2:13">
      <c r="B85" s="5">
        <v>77</v>
      </c>
      <c r="C85" s="6" t="str">
        <f t="shared" si="3"/>
        <v>W96CC</v>
      </c>
      <c r="D85" s="6" t="str">
        <f t="shared" si="3"/>
        <v>WE6CC</v>
      </c>
      <c r="E85" s="90" t="s">
        <v>112</v>
      </c>
      <c r="F85" s="63"/>
      <c r="G85" s="92"/>
      <c r="H85" s="5">
        <v>77</v>
      </c>
      <c r="I85" s="6" t="str">
        <f t="shared" si="4"/>
        <v>WC3CC</v>
      </c>
      <c r="J85" s="6" t="str">
        <f t="shared" si="5"/>
        <v>W113CC</v>
      </c>
      <c r="K85" s="90" t="s">
        <v>110</v>
      </c>
      <c r="L85" s="104"/>
      <c r="M85" s="92"/>
    </row>
    <row r="86" spans="2:13">
      <c r="B86" s="5">
        <v>78</v>
      </c>
      <c r="C86" s="6" t="str">
        <f t="shared" si="3"/>
        <v>W96CD</v>
      </c>
      <c r="D86" s="6" t="str">
        <f t="shared" si="3"/>
        <v>WE6CD</v>
      </c>
      <c r="E86" s="91"/>
      <c r="F86" s="64"/>
      <c r="G86" s="93"/>
      <c r="H86" s="5">
        <v>78</v>
      </c>
      <c r="I86" s="6" t="str">
        <f t="shared" si="4"/>
        <v>WC3CD</v>
      </c>
      <c r="J86" s="6" t="str">
        <f t="shared" si="5"/>
        <v>W113CD</v>
      </c>
      <c r="K86" s="91"/>
      <c r="L86" s="105"/>
      <c r="M86" s="93"/>
    </row>
    <row r="87" spans="2:13">
      <c r="B87" s="5">
        <v>79</v>
      </c>
      <c r="C87" s="6" t="str">
        <f t="shared" si="3"/>
        <v>W96CE</v>
      </c>
      <c r="D87" s="6" t="str">
        <f t="shared" si="3"/>
        <v>WE6CE</v>
      </c>
      <c r="E87" s="90" t="s">
        <v>112</v>
      </c>
      <c r="F87" s="63"/>
      <c r="G87" s="92"/>
      <c r="H87" s="5">
        <v>79</v>
      </c>
      <c r="I87" s="6" t="str">
        <f t="shared" si="4"/>
        <v>WC3CE</v>
      </c>
      <c r="J87" s="6" t="str">
        <f t="shared" si="5"/>
        <v>W113CE</v>
      </c>
      <c r="K87" s="90" t="s">
        <v>110</v>
      </c>
      <c r="L87" s="104"/>
      <c r="M87" s="92"/>
    </row>
    <row r="88" spans="2:13">
      <c r="B88" s="5">
        <v>80</v>
      </c>
      <c r="C88" s="6" t="str">
        <f t="shared" si="3"/>
        <v>W96CF</v>
      </c>
      <c r="D88" s="6" t="str">
        <f t="shared" si="3"/>
        <v>WE6CF</v>
      </c>
      <c r="E88" s="91"/>
      <c r="F88" s="64"/>
      <c r="G88" s="93"/>
      <c r="H88" s="5">
        <v>80</v>
      </c>
      <c r="I88" s="6" t="str">
        <f t="shared" si="4"/>
        <v>WC3CF</v>
      </c>
      <c r="J88" s="6" t="str">
        <f t="shared" si="5"/>
        <v>W113CF</v>
      </c>
      <c r="K88" s="91"/>
      <c r="L88" s="105"/>
      <c r="M88" s="93"/>
    </row>
    <row r="89" spans="2:13">
      <c r="B89" s="5">
        <v>81</v>
      </c>
      <c r="C89" s="6" t="str">
        <f t="shared" si="3"/>
        <v>W96D0</v>
      </c>
      <c r="D89" s="6" t="str">
        <f t="shared" si="3"/>
        <v>WE6D0</v>
      </c>
      <c r="E89" s="90" t="s">
        <v>134</v>
      </c>
      <c r="F89" s="63"/>
      <c r="G89" s="92"/>
      <c r="H89" s="5">
        <v>81</v>
      </c>
      <c r="I89" s="6" t="str">
        <f t="shared" si="4"/>
        <v>WC3D0</v>
      </c>
      <c r="J89" s="6" t="str">
        <f t="shared" si="5"/>
        <v>W113D0</v>
      </c>
      <c r="K89" s="90" t="s">
        <v>133</v>
      </c>
      <c r="L89" s="104"/>
      <c r="M89" s="92"/>
    </row>
    <row r="90" spans="2:13">
      <c r="B90" s="5">
        <v>82</v>
      </c>
      <c r="C90" s="6" t="str">
        <f t="shared" si="3"/>
        <v>W96D1</v>
      </c>
      <c r="D90" s="6" t="str">
        <f t="shared" si="3"/>
        <v>WE6D1</v>
      </c>
      <c r="E90" s="91"/>
      <c r="F90" s="64"/>
      <c r="G90" s="93"/>
      <c r="H90" s="5">
        <v>82</v>
      </c>
      <c r="I90" s="6" t="str">
        <f t="shared" si="4"/>
        <v>WC3D1</v>
      </c>
      <c r="J90" s="6" t="str">
        <f t="shared" si="5"/>
        <v>W113D1</v>
      </c>
      <c r="K90" s="91"/>
      <c r="L90" s="105"/>
      <c r="M90" s="93"/>
    </row>
    <row r="91" spans="2:13">
      <c r="B91" s="5">
        <v>83</v>
      </c>
      <c r="C91" s="6" t="str">
        <f t="shared" si="3"/>
        <v>W96D2</v>
      </c>
      <c r="D91" s="6" t="str">
        <f t="shared" si="3"/>
        <v>WE6D2</v>
      </c>
      <c r="E91" s="90" t="s">
        <v>112</v>
      </c>
      <c r="F91" s="63"/>
      <c r="G91" s="92"/>
      <c r="H91" s="5">
        <v>83</v>
      </c>
      <c r="I91" s="6" t="str">
        <f t="shared" si="4"/>
        <v>WC3D2</v>
      </c>
      <c r="J91" s="6" t="str">
        <f t="shared" si="5"/>
        <v>W113D2</v>
      </c>
      <c r="K91" s="90" t="s">
        <v>135</v>
      </c>
      <c r="L91" s="104" t="s">
        <v>172</v>
      </c>
      <c r="M91" s="92"/>
    </row>
    <row r="92" spans="2:13">
      <c r="B92" s="5">
        <v>84</v>
      </c>
      <c r="C92" s="6" t="str">
        <f t="shared" si="3"/>
        <v>W96D3</v>
      </c>
      <c r="D92" s="6" t="str">
        <f t="shared" si="3"/>
        <v>WE6D3</v>
      </c>
      <c r="E92" s="91"/>
      <c r="F92" s="64"/>
      <c r="G92" s="93"/>
      <c r="H92" s="5">
        <v>84</v>
      </c>
      <c r="I92" s="6" t="str">
        <f t="shared" si="4"/>
        <v>WC3D3</v>
      </c>
      <c r="J92" s="6" t="str">
        <f t="shared" si="5"/>
        <v>W113D3</v>
      </c>
      <c r="K92" s="91"/>
      <c r="L92" s="105"/>
      <c r="M92" s="93"/>
    </row>
    <row r="93" spans="2:13">
      <c r="B93" s="5">
        <v>85</v>
      </c>
      <c r="C93" s="6" t="str">
        <f t="shared" si="3"/>
        <v>W96D4</v>
      </c>
      <c r="D93" s="6" t="str">
        <f t="shared" si="3"/>
        <v>WE6D4</v>
      </c>
      <c r="E93" s="90" t="s">
        <v>112</v>
      </c>
      <c r="F93" s="63"/>
      <c r="G93" s="92"/>
      <c r="H93" s="5">
        <v>85</v>
      </c>
      <c r="I93" s="6" t="str">
        <f t="shared" si="4"/>
        <v>WC3D4</v>
      </c>
      <c r="J93" s="6" t="str">
        <f t="shared" si="5"/>
        <v>W113D4</v>
      </c>
      <c r="K93" s="90" t="s">
        <v>136</v>
      </c>
      <c r="L93" s="104"/>
      <c r="M93" s="92"/>
    </row>
    <row r="94" spans="2:13">
      <c r="B94" s="5">
        <v>86</v>
      </c>
      <c r="C94" s="6" t="str">
        <f t="shared" si="3"/>
        <v>W96D5</v>
      </c>
      <c r="D94" s="6" t="str">
        <f t="shared" si="3"/>
        <v>WE6D5</v>
      </c>
      <c r="E94" s="91"/>
      <c r="F94" s="64"/>
      <c r="G94" s="93"/>
      <c r="H94" s="5">
        <v>86</v>
      </c>
      <c r="I94" s="6" t="str">
        <f t="shared" si="4"/>
        <v>WC3D5</v>
      </c>
      <c r="J94" s="6" t="str">
        <f t="shared" si="5"/>
        <v>W113D5</v>
      </c>
      <c r="K94" s="91"/>
      <c r="L94" s="105"/>
      <c r="M94" s="93"/>
    </row>
    <row r="95" spans="2:13">
      <c r="B95" s="5">
        <v>87</v>
      </c>
      <c r="C95" s="6" t="str">
        <f t="shared" si="3"/>
        <v>W96D6</v>
      </c>
      <c r="D95" s="6" t="str">
        <f t="shared" si="3"/>
        <v>WE6D6</v>
      </c>
      <c r="E95" s="90" t="s">
        <v>112</v>
      </c>
      <c r="F95" s="63"/>
      <c r="G95" s="92"/>
      <c r="H95" s="5">
        <v>87</v>
      </c>
      <c r="I95" s="6" t="str">
        <f t="shared" si="4"/>
        <v>WC3D6</v>
      </c>
      <c r="J95" s="6" t="str">
        <f t="shared" si="5"/>
        <v>W113D6</v>
      </c>
      <c r="K95" s="90" t="s">
        <v>137</v>
      </c>
      <c r="L95" s="104"/>
      <c r="M95" s="92"/>
    </row>
    <row r="96" spans="2:13">
      <c r="B96" s="5">
        <v>88</v>
      </c>
      <c r="C96" s="6" t="str">
        <f t="shared" si="3"/>
        <v>W96D7</v>
      </c>
      <c r="D96" s="6" t="str">
        <f t="shared" si="3"/>
        <v>WE6D7</v>
      </c>
      <c r="E96" s="91"/>
      <c r="F96" s="64"/>
      <c r="G96" s="93"/>
      <c r="H96" s="5">
        <v>88</v>
      </c>
      <c r="I96" s="6" t="str">
        <f t="shared" si="4"/>
        <v>WC3D7</v>
      </c>
      <c r="J96" s="6" t="str">
        <f t="shared" si="5"/>
        <v>W113D7</v>
      </c>
      <c r="K96" s="91"/>
      <c r="L96" s="105"/>
      <c r="M96" s="93"/>
    </row>
    <row r="97" spans="2:13">
      <c r="B97" s="5">
        <v>89</v>
      </c>
      <c r="C97" s="6" t="str">
        <f t="shared" si="3"/>
        <v>W96D8</v>
      </c>
      <c r="D97" s="6" t="str">
        <f t="shared" si="3"/>
        <v>WE6D8</v>
      </c>
      <c r="E97" s="90" t="s">
        <v>112</v>
      </c>
      <c r="F97" s="63"/>
      <c r="G97" s="92"/>
      <c r="H97" s="5">
        <v>89</v>
      </c>
      <c r="I97" s="6" t="str">
        <f t="shared" si="4"/>
        <v>WC3D8</v>
      </c>
      <c r="J97" s="6" t="str">
        <f t="shared" si="5"/>
        <v>W113D8</v>
      </c>
      <c r="K97" s="90" t="s">
        <v>138</v>
      </c>
      <c r="L97" s="104"/>
      <c r="M97" s="92"/>
    </row>
    <row r="98" spans="2:13">
      <c r="B98" s="5">
        <v>90</v>
      </c>
      <c r="C98" s="6" t="str">
        <f t="shared" si="3"/>
        <v>W96D9</v>
      </c>
      <c r="D98" s="6" t="str">
        <f t="shared" si="3"/>
        <v>WE6D9</v>
      </c>
      <c r="E98" s="91"/>
      <c r="F98" s="64"/>
      <c r="G98" s="93"/>
      <c r="H98" s="5">
        <v>90</v>
      </c>
      <c r="I98" s="6" t="str">
        <f t="shared" si="4"/>
        <v>WC3D9</v>
      </c>
      <c r="J98" s="6" t="str">
        <f t="shared" si="5"/>
        <v>W113D9</v>
      </c>
      <c r="K98" s="91"/>
      <c r="L98" s="105"/>
      <c r="M98" s="93"/>
    </row>
    <row r="99" spans="2:13">
      <c r="B99" s="5">
        <v>91</v>
      </c>
      <c r="C99" s="6" t="str">
        <f t="shared" si="3"/>
        <v>W96DA</v>
      </c>
      <c r="D99" s="6" t="str">
        <f t="shared" si="3"/>
        <v>WE6DA</v>
      </c>
      <c r="E99" s="90" t="s">
        <v>112</v>
      </c>
      <c r="F99" s="63"/>
      <c r="G99" s="92"/>
      <c r="H99" s="5">
        <v>91</v>
      </c>
      <c r="I99" s="6" t="str">
        <f t="shared" si="4"/>
        <v>WC3DA</v>
      </c>
      <c r="J99" s="6" t="str">
        <f t="shared" si="5"/>
        <v>W113DA</v>
      </c>
      <c r="K99" s="90" t="s">
        <v>139</v>
      </c>
      <c r="L99" s="104"/>
      <c r="M99" s="92"/>
    </row>
    <row r="100" spans="2:13">
      <c r="B100" s="5">
        <v>92</v>
      </c>
      <c r="C100" s="6" t="str">
        <f t="shared" si="3"/>
        <v>W96DB</v>
      </c>
      <c r="D100" s="6" t="str">
        <f t="shared" si="3"/>
        <v>WE6DB</v>
      </c>
      <c r="E100" s="91"/>
      <c r="F100" s="64"/>
      <c r="G100" s="93"/>
      <c r="H100" s="5">
        <v>92</v>
      </c>
      <c r="I100" s="6" t="str">
        <f t="shared" si="4"/>
        <v>WC3DB</v>
      </c>
      <c r="J100" s="6" t="str">
        <f t="shared" si="5"/>
        <v>W113DB</v>
      </c>
      <c r="K100" s="91"/>
      <c r="L100" s="105"/>
      <c r="M100" s="93"/>
    </row>
    <row r="101" spans="2:13">
      <c r="B101" s="5">
        <v>93</v>
      </c>
      <c r="C101" s="6" t="str">
        <f t="shared" si="3"/>
        <v>W96DC</v>
      </c>
      <c r="D101" s="6" t="str">
        <f t="shared" si="3"/>
        <v>WE6DC</v>
      </c>
      <c r="E101" s="90" t="s">
        <v>112</v>
      </c>
      <c r="F101" s="63"/>
      <c r="G101" s="92"/>
      <c r="H101" s="5">
        <v>93</v>
      </c>
      <c r="I101" s="6" t="str">
        <f t="shared" si="4"/>
        <v>WC3DC</v>
      </c>
      <c r="J101" s="6" t="str">
        <f t="shared" si="5"/>
        <v>W113DC</v>
      </c>
      <c r="K101" s="90" t="s">
        <v>110</v>
      </c>
      <c r="L101" s="104"/>
      <c r="M101" s="92"/>
    </row>
    <row r="102" spans="2:13">
      <c r="B102" s="5">
        <v>94</v>
      </c>
      <c r="C102" s="6" t="str">
        <f t="shared" si="3"/>
        <v>W96DD</v>
      </c>
      <c r="D102" s="6" t="str">
        <f t="shared" si="3"/>
        <v>WE6DD</v>
      </c>
      <c r="E102" s="91"/>
      <c r="F102" s="64"/>
      <c r="G102" s="93"/>
      <c r="H102" s="5">
        <v>94</v>
      </c>
      <c r="I102" s="6" t="str">
        <f t="shared" si="4"/>
        <v>WC3DD</v>
      </c>
      <c r="J102" s="6" t="str">
        <f t="shared" si="5"/>
        <v>W113DD</v>
      </c>
      <c r="K102" s="91"/>
      <c r="L102" s="105"/>
      <c r="M102" s="93"/>
    </row>
    <row r="103" spans="2:13">
      <c r="B103" s="5">
        <v>95</v>
      </c>
      <c r="C103" s="6" t="str">
        <f t="shared" si="3"/>
        <v>W96DE</v>
      </c>
      <c r="D103" s="6" t="str">
        <f t="shared" si="3"/>
        <v>WE6DE</v>
      </c>
      <c r="E103" s="90" t="s">
        <v>112</v>
      </c>
      <c r="F103" s="63"/>
      <c r="G103" s="92"/>
      <c r="H103" s="5">
        <v>95</v>
      </c>
      <c r="I103" s="6" t="str">
        <f t="shared" si="4"/>
        <v>WC3DE</v>
      </c>
      <c r="J103" s="6" t="str">
        <f t="shared" si="5"/>
        <v>W113DE</v>
      </c>
      <c r="K103" s="90" t="s">
        <v>110</v>
      </c>
      <c r="L103" s="104"/>
      <c r="M103" s="92"/>
    </row>
    <row r="104" spans="2:13">
      <c r="B104" s="5">
        <v>96</v>
      </c>
      <c r="C104" s="6" t="str">
        <f t="shared" si="3"/>
        <v>W96DF</v>
      </c>
      <c r="D104" s="6" t="str">
        <f t="shared" si="3"/>
        <v>WE6DF</v>
      </c>
      <c r="E104" s="91"/>
      <c r="F104" s="64"/>
      <c r="G104" s="93"/>
      <c r="H104" s="5">
        <v>96</v>
      </c>
      <c r="I104" s="6" t="str">
        <f t="shared" si="4"/>
        <v>WC3DF</v>
      </c>
      <c r="J104" s="6" t="str">
        <f t="shared" si="5"/>
        <v>W113DF</v>
      </c>
      <c r="K104" s="91"/>
      <c r="L104" s="105"/>
      <c r="M104" s="93"/>
    </row>
    <row r="105" spans="2:13">
      <c r="B105" s="5">
        <v>97</v>
      </c>
      <c r="C105" s="6" t="str">
        <f t="shared" si="3"/>
        <v>W96E0</v>
      </c>
      <c r="D105" s="6" t="str">
        <f t="shared" si="3"/>
        <v>WE6E0</v>
      </c>
      <c r="E105" s="90" t="s">
        <v>112</v>
      </c>
      <c r="F105" s="63"/>
      <c r="G105" s="92"/>
      <c r="H105" s="5">
        <v>97</v>
      </c>
      <c r="I105" s="6" t="str">
        <f t="shared" si="4"/>
        <v>WC3E0</v>
      </c>
      <c r="J105" s="6" t="str">
        <f t="shared" si="5"/>
        <v>W113E0</v>
      </c>
      <c r="K105" s="90" t="s">
        <v>110</v>
      </c>
      <c r="L105" s="104"/>
      <c r="M105" s="92"/>
    </row>
    <row r="106" spans="2:13">
      <c r="B106" s="5">
        <v>98</v>
      </c>
      <c r="C106" s="6" t="str">
        <f t="shared" si="3"/>
        <v>W96E1</v>
      </c>
      <c r="D106" s="6" t="str">
        <f t="shared" si="3"/>
        <v>WE6E1</v>
      </c>
      <c r="E106" s="91"/>
      <c r="F106" s="64"/>
      <c r="G106" s="93"/>
      <c r="H106" s="5">
        <v>98</v>
      </c>
      <c r="I106" s="6" t="str">
        <f t="shared" si="4"/>
        <v>WC3E1</v>
      </c>
      <c r="J106" s="6" t="str">
        <f t="shared" si="5"/>
        <v>W113E1</v>
      </c>
      <c r="K106" s="91"/>
      <c r="L106" s="105"/>
      <c r="M106" s="93"/>
    </row>
    <row r="107" spans="2:13">
      <c r="B107" s="5">
        <v>99</v>
      </c>
      <c r="C107" s="6" t="str">
        <f t="shared" si="3"/>
        <v>W96E2</v>
      </c>
      <c r="D107" s="6" t="str">
        <f t="shared" si="3"/>
        <v>WE6E2</v>
      </c>
      <c r="E107" s="90" t="s">
        <v>112</v>
      </c>
      <c r="F107" s="63"/>
      <c r="G107" s="92"/>
      <c r="H107" s="5">
        <v>99</v>
      </c>
      <c r="I107" s="6" t="str">
        <f t="shared" si="4"/>
        <v>WC3E2</v>
      </c>
      <c r="J107" s="6" t="str">
        <f t="shared" si="5"/>
        <v>W113E2</v>
      </c>
      <c r="K107" s="90" t="s">
        <v>110</v>
      </c>
      <c r="L107" s="104"/>
      <c r="M107" s="92"/>
    </row>
    <row r="108" spans="2:13">
      <c r="B108" s="5">
        <v>100</v>
      </c>
      <c r="C108" s="6" t="str">
        <f t="shared" si="3"/>
        <v>W96E3</v>
      </c>
      <c r="D108" s="6" t="str">
        <f t="shared" si="3"/>
        <v>WE6E3</v>
      </c>
      <c r="E108" s="91"/>
      <c r="F108" s="64"/>
      <c r="G108" s="93"/>
      <c r="H108" s="5">
        <v>100</v>
      </c>
      <c r="I108" s="6" t="str">
        <f t="shared" si="4"/>
        <v>WC3E3</v>
      </c>
      <c r="J108" s="6" t="str">
        <f t="shared" si="5"/>
        <v>W113E3</v>
      </c>
      <c r="K108" s="91"/>
      <c r="L108" s="105"/>
      <c r="M108" s="93"/>
    </row>
    <row r="109" spans="2:13">
      <c r="B109" s="5">
        <v>101</v>
      </c>
      <c r="C109" s="6" t="str">
        <f t="shared" si="3"/>
        <v>W96E4</v>
      </c>
      <c r="D109" s="6" t="str">
        <f t="shared" si="3"/>
        <v>WE6E4</v>
      </c>
      <c r="E109" s="90" t="s">
        <v>112</v>
      </c>
      <c r="F109" s="63"/>
      <c r="G109" s="92"/>
      <c r="H109" s="5">
        <v>101</v>
      </c>
      <c r="I109" s="6" t="str">
        <f t="shared" si="4"/>
        <v>WC3E4</v>
      </c>
      <c r="J109" s="6" t="str">
        <f t="shared" si="5"/>
        <v>W113E4</v>
      </c>
      <c r="K109" s="90" t="s">
        <v>110</v>
      </c>
      <c r="L109" s="104"/>
      <c r="M109" s="92"/>
    </row>
    <row r="110" spans="2:13">
      <c r="B110" s="5">
        <v>102</v>
      </c>
      <c r="C110" s="6" t="str">
        <f t="shared" si="3"/>
        <v>W96E5</v>
      </c>
      <c r="D110" s="6" t="str">
        <f t="shared" si="3"/>
        <v>WE6E5</v>
      </c>
      <c r="E110" s="91"/>
      <c r="F110" s="64"/>
      <c r="G110" s="93"/>
      <c r="H110" s="5">
        <v>102</v>
      </c>
      <c r="I110" s="6" t="str">
        <f t="shared" si="4"/>
        <v>WC3E5</v>
      </c>
      <c r="J110" s="6" t="str">
        <f t="shared" si="5"/>
        <v>W113E5</v>
      </c>
      <c r="K110" s="91"/>
      <c r="L110" s="105"/>
      <c r="M110" s="93"/>
    </row>
    <row r="111" spans="2:13">
      <c r="B111" s="5">
        <v>103</v>
      </c>
      <c r="C111" s="6" t="str">
        <f t="shared" si="3"/>
        <v>W96E6</v>
      </c>
      <c r="D111" s="6" t="str">
        <f t="shared" si="3"/>
        <v>WE6E6</v>
      </c>
      <c r="E111" s="90" t="s">
        <v>112</v>
      </c>
      <c r="F111" s="63"/>
      <c r="G111" s="92"/>
      <c r="H111" s="5">
        <v>103</v>
      </c>
      <c r="I111" s="6" t="str">
        <f t="shared" si="4"/>
        <v>WC3E6</v>
      </c>
      <c r="J111" s="6" t="str">
        <f t="shared" si="5"/>
        <v>W113E6</v>
      </c>
      <c r="K111" s="90" t="s">
        <v>110</v>
      </c>
      <c r="L111" s="104"/>
      <c r="M111" s="92"/>
    </row>
    <row r="112" spans="2:13">
      <c r="B112" s="5">
        <v>104</v>
      </c>
      <c r="C112" s="6" t="str">
        <f t="shared" si="3"/>
        <v>W96E7</v>
      </c>
      <c r="D112" s="6" t="str">
        <f t="shared" si="3"/>
        <v>WE6E7</v>
      </c>
      <c r="E112" s="91"/>
      <c r="F112" s="64"/>
      <c r="G112" s="93"/>
      <c r="H112" s="5">
        <v>104</v>
      </c>
      <c r="I112" s="6" t="str">
        <f t="shared" si="4"/>
        <v>WC3E7</v>
      </c>
      <c r="J112" s="6" t="str">
        <f t="shared" si="5"/>
        <v>W113E7</v>
      </c>
      <c r="K112" s="91"/>
      <c r="L112" s="105"/>
      <c r="M112" s="93"/>
    </row>
    <row r="113" spans="2:13">
      <c r="B113" s="5">
        <v>105</v>
      </c>
      <c r="C113" s="6" t="str">
        <f t="shared" si="3"/>
        <v>W96E8</v>
      </c>
      <c r="D113" s="6" t="str">
        <f t="shared" si="3"/>
        <v>WE6E8</v>
      </c>
      <c r="E113" s="90" t="s">
        <v>112</v>
      </c>
      <c r="F113" s="63"/>
      <c r="G113" s="92"/>
      <c r="H113" s="5">
        <v>105</v>
      </c>
      <c r="I113" s="6" t="str">
        <f t="shared" si="4"/>
        <v>WC3E8</v>
      </c>
      <c r="J113" s="6" t="str">
        <f t="shared" si="5"/>
        <v>W113E8</v>
      </c>
      <c r="K113" s="90" t="s">
        <v>110</v>
      </c>
      <c r="L113" s="104"/>
      <c r="M113" s="92"/>
    </row>
    <row r="114" spans="2:13">
      <c r="B114" s="5">
        <v>106</v>
      </c>
      <c r="C114" s="6" t="str">
        <f t="shared" si="3"/>
        <v>W96E9</v>
      </c>
      <c r="D114" s="6" t="str">
        <f t="shared" si="3"/>
        <v>WE6E9</v>
      </c>
      <c r="E114" s="91"/>
      <c r="F114" s="64"/>
      <c r="G114" s="93"/>
      <c r="H114" s="5">
        <v>106</v>
      </c>
      <c r="I114" s="6" t="str">
        <f t="shared" si="4"/>
        <v>WC3E9</v>
      </c>
      <c r="J114" s="6" t="str">
        <f t="shared" si="5"/>
        <v>W113E9</v>
      </c>
      <c r="K114" s="91"/>
      <c r="L114" s="105"/>
      <c r="M114" s="93"/>
    </row>
    <row r="115" spans="2:13">
      <c r="B115" s="5">
        <v>107</v>
      </c>
      <c r="C115" s="6" t="str">
        <f t="shared" si="3"/>
        <v>W96EA</v>
      </c>
      <c r="D115" s="6" t="str">
        <f t="shared" si="3"/>
        <v>WE6EA</v>
      </c>
      <c r="E115" s="90" t="s">
        <v>112</v>
      </c>
      <c r="F115" s="63"/>
      <c r="G115" s="92"/>
      <c r="H115" s="5">
        <v>107</v>
      </c>
      <c r="I115" s="6" t="str">
        <f t="shared" si="4"/>
        <v>WC3EA</v>
      </c>
      <c r="J115" s="6" t="str">
        <f t="shared" si="5"/>
        <v>W113EA</v>
      </c>
      <c r="K115" s="90" t="s">
        <v>110</v>
      </c>
      <c r="L115" s="104"/>
      <c r="M115" s="92"/>
    </row>
    <row r="116" spans="2:13">
      <c r="B116" s="5">
        <v>108</v>
      </c>
      <c r="C116" s="6" t="str">
        <f t="shared" si="3"/>
        <v>W96EB</v>
      </c>
      <c r="D116" s="6" t="str">
        <f t="shared" si="3"/>
        <v>WE6EB</v>
      </c>
      <c r="E116" s="91"/>
      <c r="F116" s="64"/>
      <c r="G116" s="93"/>
      <c r="H116" s="5">
        <v>108</v>
      </c>
      <c r="I116" s="6" t="str">
        <f t="shared" si="4"/>
        <v>WC3EB</v>
      </c>
      <c r="J116" s="6" t="str">
        <f t="shared" si="5"/>
        <v>W113EB</v>
      </c>
      <c r="K116" s="91"/>
      <c r="L116" s="105"/>
      <c r="M116" s="93"/>
    </row>
    <row r="117" spans="2:13">
      <c r="B117" s="5">
        <v>109</v>
      </c>
      <c r="C117" s="6" t="str">
        <f t="shared" si="3"/>
        <v>W96EC</v>
      </c>
      <c r="D117" s="6" t="str">
        <f t="shared" si="3"/>
        <v>WE6EC</v>
      </c>
      <c r="E117" s="90" t="s">
        <v>112</v>
      </c>
      <c r="F117" s="63"/>
      <c r="G117" s="92"/>
      <c r="H117" s="5">
        <v>109</v>
      </c>
      <c r="I117" s="6" t="str">
        <f t="shared" si="4"/>
        <v>WC3EC</v>
      </c>
      <c r="J117" s="6" t="str">
        <f t="shared" si="5"/>
        <v>W113EC</v>
      </c>
      <c r="K117" s="90" t="s">
        <v>110</v>
      </c>
      <c r="L117" s="104"/>
      <c r="M117" s="92"/>
    </row>
    <row r="118" spans="2:13">
      <c r="B118" s="5">
        <v>110</v>
      </c>
      <c r="C118" s="6" t="str">
        <f t="shared" si="3"/>
        <v>W96ED</v>
      </c>
      <c r="D118" s="6" t="str">
        <f t="shared" si="3"/>
        <v>WE6ED</v>
      </c>
      <c r="E118" s="91"/>
      <c r="F118" s="64"/>
      <c r="G118" s="93"/>
      <c r="H118" s="5">
        <v>110</v>
      </c>
      <c r="I118" s="6" t="str">
        <f t="shared" si="4"/>
        <v>WC3ED</v>
      </c>
      <c r="J118" s="6" t="str">
        <f t="shared" si="5"/>
        <v>W113ED</v>
      </c>
      <c r="K118" s="91"/>
      <c r="L118" s="105"/>
      <c r="M118" s="93"/>
    </row>
    <row r="119" spans="2:13">
      <c r="B119" s="5">
        <v>111</v>
      </c>
      <c r="C119" s="6" t="str">
        <f t="shared" si="3"/>
        <v>W96EE</v>
      </c>
      <c r="D119" s="6" t="str">
        <f t="shared" si="3"/>
        <v>WE6EE</v>
      </c>
      <c r="E119" s="90" t="s">
        <v>112</v>
      </c>
      <c r="F119" s="63"/>
      <c r="G119" s="92"/>
      <c r="H119" s="5">
        <v>111</v>
      </c>
      <c r="I119" s="6" t="str">
        <f t="shared" si="4"/>
        <v>WC3EE</v>
      </c>
      <c r="J119" s="6" t="str">
        <f t="shared" si="5"/>
        <v>W113EE</v>
      </c>
      <c r="K119" s="90" t="s">
        <v>110</v>
      </c>
      <c r="L119" s="104"/>
      <c r="M119" s="92"/>
    </row>
    <row r="120" spans="2:13">
      <c r="B120" s="5">
        <v>112</v>
      </c>
      <c r="C120" s="6" t="str">
        <f t="shared" si="3"/>
        <v>W96EF</v>
      </c>
      <c r="D120" s="6" t="str">
        <f t="shared" si="3"/>
        <v>WE6EF</v>
      </c>
      <c r="E120" s="91"/>
      <c r="F120" s="64"/>
      <c r="G120" s="93"/>
      <c r="H120" s="5">
        <v>112</v>
      </c>
      <c r="I120" s="6" t="str">
        <f t="shared" si="4"/>
        <v>WC3EF</v>
      </c>
      <c r="J120" s="6" t="str">
        <f t="shared" si="5"/>
        <v>W113EF</v>
      </c>
      <c r="K120" s="91"/>
      <c r="L120" s="105"/>
      <c r="M120" s="93"/>
    </row>
    <row r="121" spans="2:13">
      <c r="B121" s="5">
        <v>113</v>
      </c>
      <c r="C121" s="6" t="str">
        <f t="shared" si="3"/>
        <v>W96F0</v>
      </c>
      <c r="D121" s="6" t="str">
        <f t="shared" si="3"/>
        <v>WE6F0</v>
      </c>
      <c r="E121" s="90" t="s">
        <v>112</v>
      </c>
      <c r="F121" s="63"/>
      <c r="G121" s="92"/>
      <c r="H121" s="5">
        <v>113</v>
      </c>
      <c r="I121" s="6" t="str">
        <f t="shared" si="4"/>
        <v>WC3F0</v>
      </c>
      <c r="J121" s="6" t="str">
        <f t="shared" si="5"/>
        <v>W113F0</v>
      </c>
      <c r="K121" s="90" t="s">
        <v>110</v>
      </c>
      <c r="L121" s="104"/>
      <c r="M121" s="92"/>
    </row>
    <row r="122" spans="2:13">
      <c r="B122" s="5">
        <v>114</v>
      </c>
      <c r="C122" s="6" t="str">
        <f t="shared" si="3"/>
        <v>W96F1</v>
      </c>
      <c r="D122" s="6" t="str">
        <f t="shared" si="3"/>
        <v>WE6F1</v>
      </c>
      <c r="E122" s="91"/>
      <c r="F122" s="64"/>
      <c r="G122" s="93"/>
      <c r="H122" s="5">
        <v>114</v>
      </c>
      <c r="I122" s="6" t="str">
        <f t="shared" si="4"/>
        <v>WC3F1</v>
      </c>
      <c r="J122" s="6" t="str">
        <f t="shared" si="5"/>
        <v>W113F1</v>
      </c>
      <c r="K122" s="91"/>
      <c r="L122" s="105"/>
      <c r="M122" s="93"/>
    </row>
    <row r="123" spans="2:13">
      <c r="B123" s="5">
        <v>115</v>
      </c>
      <c r="C123" s="6" t="str">
        <f t="shared" si="3"/>
        <v>W96F2</v>
      </c>
      <c r="D123" s="6" t="str">
        <f t="shared" si="3"/>
        <v>WE6F2</v>
      </c>
      <c r="E123" s="90" t="s">
        <v>112</v>
      </c>
      <c r="F123" s="63"/>
      <c r="G123" s="92"/>
      <c r="H123" s="5">
        <v>115</v>
      </c>
      <c r="I123" s="6" t="str">
        <f t="shared" si="4"/>
        <v>WC3F2</v>
      </c>
      <c r="J123" s="6" t="str">
        <f t="shared" si="5"/>
        <v>W113F2</v>
      </c>
      <c r="K123" s="90" t="s">
        <v>110</v>
      </c>
      <c r="L123" s="104"/>
      <c r="M123" s="92"/>
    </row>
    <row r="124" spans="2:13">
      <c r="B124" s="5">
        <v>116</v>
      </c>
      <c r="C124" s="6" t="str">
        <f t="shared" si="3"/>
        <v>W96F3</v>
      </c>
      <c r="D124" s="6" t="str">
        <f t="shared" si="3"/>
        <v>WE6F3</v>
      </c>
      <c r="E124" s="91"/>
      <c r="F124" s="64"/>
      <c r="G124" s="93"/>
      <c r="H124" s="5">
        <v>116</v>
      </c>
      <c r="I124" s="6" t="str">
        <f t="shared" si="4"/>
        <v>WC3F3</v>
      </c>
      <c r="J124" s="6" t="str">
        <f t="shared" si="5"/>
        <v>W113F3</v>
      </c>
      <c r="K124" s="91"/>
      <c r="L124" s="105"/>
      <c r="M124" s="93"/>
    </row>
    <row r="125" spans="2:13">
      <c r="B125" s="5">
        <v>117</v>
      </c>
      <c r="C125" s="6" t="str">
        <f t="shared" si="3"/>
        <v>W96F4</v>
      </c>
      <c r="D125" s="6" t="str">
        <f t="shared" si="3"/>
        <v>WE6F4</v>
      </c>
      <c r="E125" s="90" t="s">
        <v>112</v>
      </c>
      <c r="F125" s="63"/>
      <c r="G125" s="92"/>
      <c r="H125" s="5">
        <v>117</v>
      </c>
      <c r="I125" s="6" t="str">
        <f t="shared" si="4"/>
        <v>WC3F4</v>
      </c>
      <c r="J125" s="6" t="str">
        <f t="shared" si="5"/>
        <v>W113F4</v>
      </c>
      <c r="K125" s="90" t="s">
        <v>110</v>
      </c>
      <c r="L125" s="104"/>
      <c r="M125" s="92"/>
    </row>
    <row r="126" spans="2:13">
      <c r="B126" s="5">
        <v>118</v>
      </c>
      <c r="C126" s="6" t="str">
        <f t="shared" si="3"/>
        <v>W96F5</v>
      </c>
      <c r="D126" s="6" t="str">
        <f t="shared" si="3"/>
        <v>WE6F5</v>
      </c>
      <c r="E126" s="91"/>
      <c r="F126" s="64"/>
      <c r="G126" s="93"/>
      <c r="H126" s="5">
        <v>118</v>
      </c>
      <c r="I126" s="6" t="str">
        <f t="shared" si="4"/>
        <v>WC3F5</v>
      </c>
      <c r="J126" s="6" t="str">
        <f t="shared" si="5"/>
        <v>W113F5</v>
      </c>
      <c r="K126" s="91"/>
      <c r="L126" s="105"/>
      <c r="M126" s="93"/>
    </row>
    <row r="127" spans="2:13">
      <c r="B127" s="5">
        <v>119</v>
      </c>
      <c r="C127" s="6" t="str">
        <f t="shared" si="3"/>
        <v>W96F6</v>
      </c>
      <c r="D127" s="6" t="str">
        <f t="shared" si="3"/>
        <v>WE6F6</v>
      </c>
      <c r="E127" s="90" t="s">
        <v>112</v>
      </c>
      <c r="F127" s="63"/>
      <c r="G127" s="92"/>
      <c r="H127" s="5">
        <v>119</v>
      </c>
      <c r="I127" s="6" t="str">
        <f t="shared" si="4"/>
        <v>WC3F6</v>
      </c>
      <c r="J127" s="6" t="str">
        <f t="shared" si="5"/>
        <v>W113F6</v>
      </c>
      <c r="K127" s="90" t="s">
        <v>110</v>
      </c>
      <c r="L127" s="104"/>
      <c r="M127" s="92"/>
    </row>
    <row r="128" spans="2:13">
      <c r="B128" s="5">
        <v>120</v>
      </c>
      <c r="C128" s="6" t="str">
        <f t="shared" si="3"/>
        <v>W96F7</v>
      </c>
      <c r="D128" s="6" t="str">
        <f t="shared" si="3"/>
        <v>WE6F7</v>
      </c>
      <c r="E128" s="91"/>
      <c r="F128" s="64"/>
      <c r="G128" s="93"/>
      <c r="H128" s="5">
        <v>120</v>
      </c>
      <c r="I128" s="6" t="str">
        <f t="shared" si="4"/>
        <v>WC3F7</v>
      </c>
      <c r="J128" s="6" t="str">
        <f t="shared" si="5"/>
        <v>W113F7</v>
      </c>
      <c r="K128" s="91"/>
      <c r="L128" s="105"/>
      <c r="M128" s="93"/>
    </row>
    <row r="129" spans="2:13">
      <c r="B129" s="5">
        <v>121</v>
      </c>
      <c r="C129" s="6" t="str">
        <f t="shared" si="3"/>
        <v>W96F8</v>
      </c>
      <c r="D129" s="6" t="str">
        <f t="shared" si="3"/>
        <v>WE6F8</v>
      </c>
      <c r="E129" s="90" t="s">
        <v>112</v>
      </c>
      <c r="F129" s="63"/>
      <c r="G129" s="92"/>
      <c r="H129" s="5">
        <v>121</v>
      </c>
      <c r="I129" s="6" t="str">
        <f t="shared" si="4"/>
        <v>WC3F8</v>
      </c>
      <c r="J129" s="6" t="str">
        <f t="shared" si="5"/>
        <v>W113F8</v>
      </c>
      <c r="K129" s="90" t="s">
        <v>110</v>
      </c>
      <c r="L129" s="104"/>
      <c r="M129" s="92"/>
    </row>
    <row r="130" spans="2:13">
      <c r="B130" s="5">
        <v>122</v>
      </c>
      <c r="C130" s="6" t="str">
        <f t="shared" si="3"/>
        <v>W96F9</v>
      </c>
      <c r="D130" s="6" t="str">
        <f t="shared" si="3"/>
        <v>WE6F9</v>
      </c>
      <c r="E130" s="91"/>
      <c r="F130" s="64"/>
      <c r="G130" s="93"/>
      <c r="H130" s="5">
        <v>122</v>
      </c>
      <c r="I130" s="6" t="str">
        <f t="shared" si="4"/>
        <v>WC3F9</v>
      </c>
      <c r="J130" s="6" t="str">
        <f t="shared" si="5"/>
        <v>W113F9</v>
      </c>
      <c r="K130" s="91"/>
      <c r="L130" s="105"/>
      <c r="M130" s="93"/>
    </row>
    <row r="131" spans="2:13">
      <c r="B131" s="5">
        <v>123</v>
      </c>
      <c r="C131" s="6" t="str">
        <f t="shared" si="3"/>
        <v>W96FA</v>
      </c>
      <c r="D131" s="6" t="str">
        <f t="shared" si="3"/>
        <v>WE6FA</v>
      </c>
      <c r="E131" s="90" t="s">
        <v>112</v>
      </c>
      <c r="F131" s="63"/>
      <c r="G131" s="92"/>
      <c r="H131" s="5">
        <v>123</v>
      </c>
      <c r="I131" s="6" t="str">
        <f t="shared" si="4"/>
        <v>WC3FA</v>
      </c>
      <c r="J131" s="6" t="str">
        <f t="shared" si="5"/>
        <v>W113FA</v>
      </c>
      <c r="K131" s="90" t="s">
        <v>110</v>
      </c>
      <c r="L131" s="104"/>
      <c r="M131" s="92"/>
    </row>
    <row r="132" spans="2:13">
      <c r="B132" s="5">
        <v>124</v>
      </c>
      <c r="C132" s="6" t="str">
        <f t="shared" si="3"/>
        <v>W96FB</v>
      </c>
      <c r="D132" s="6" t="str">
        <f t="shared" si="3"/>
        <v>WE6FB</v>
      </c>
      <c r="E132" s="91"/>
      <c r="F132" s="64"/>
      <c r="G132" s="93"/>
      <c r="H132" s="5">
        <v>124</v>
      </c>
      <c r="I132" s="6" t="str">
        <f t="shared" si="4"/>
        <v>WC3FB</v>
      </c>
      <c r="J132" s="6" t="str">
        <f t="shared" si="5"/>
        <v>W113FB</v>
      </c>
      <c r="K132" s="91"/>
      <c r="L132" s="105"/>
      <c r="M132" s="93"/>
    </row>
    <row r="133" spans="2:13">
      <c r="B133" s="5">
        <v>125</v>
      </c>
      <c r="C133" s="6" t="str">
        <f t="shared" si="3"/>
        <v>W96FC</v>
      </c>
      <c r="D133" s="6" t="str">
        <f t="shared" si="3"/>
        <v>WE6FC</v>
      </c>
      <c r="E133" s="90" t="s">
        <v>112</v>
      </c>
      <c r="F133" s="63"/>
      <c r="G133" s="92"/>
      <c r="H133" s="5">
        <v>125</v>
      </c>
      <c r="I133" s="6" t="str">
        <f t="shared" si="4"/>
        <v>WC3FC</v>
      </c>
      <c r="J133" s="6" t="str">
        <f t="shared" si="5"/>
        <v>W113FC</v>
      </c>
      <c r="K133" s="90" t="s">
        <v>110</v>
      </c>
      <c r="L133" s="104"/>
      <c r="M133" s="92"/>
    </row>
    <row r="134" spans="2:13">
      <c r="B134" s="5">
        <v>126</v>
      </c>
      <c r="C134" s="6" t="str">
        <f t="shared" si="3"/>
        <v>W96FD</v>
      </c>
      <c r="D134" s="6" t="str">
        <f t="shared" si="3"/>
        <v>WE6FD</v>
      </c>
      <c r="E134" s="91"/>
      <c r="F134" s="64"/>
      <c r="G134" s="93"/>
      <c r="H134" s="5">
        <v>126</v>
      </c>
      <c r="I134" s="6" t="str">
        <f t="shared" si="4"/>
        <v>WC3FD</v>
      </c>
      <c r="J134" s="6" t="str">
        <f t="shared" si="5"/>
        <v>W113FD</v>
      </c>
      <c r="K134" s="91"/>
      <c r="L134" s="105"/>
      <c r="M134" s="93"/>
    </row>
    <row r="135" spans="2:13">
      <c r="B135" s="5">
        <v>127</v>
      </c>
      <c r="C135" s="6" t="str">
        <f t="shared" si="3"/>
        <v>W96FE</v>
      </c>
      <c r="D135" s="6" t="str">
        <f t="shared" si="3"/>
        <v>WE6FE</v>
      </c>
      <c r="E135" s="90" t="s">
        <v>112</v>
      </c>
      <c r="F135" s="63"/>
      <c r="G135" s="92"/>
      <c r="H135" s="5">
        <v>127</v>
      </c>
      <c r="I135" s="6" t="str">
        <f t="shared" si="4"/>
        <v>WC3FE</v>
      </c>
      <c r="J135" s="6" t="str">
        <f t="shared" si="5"/>
        <v>W113FE</v>
      </c>
      <c r="K135" s="90" t="s">
        <v>110</v>
      </c>
      <c r="L135" s="104"/>
      <c r="M135" s="92"/>
    </row>
    <row r="136" spans="2:13">
      <c r="B136" s="5">
        <v>128</v>
      </c>
      <c r="C136" s="6" t="str">
        <f t="shared" si="3"/>
        <v>W96FF</v>
      </c>
      <c r="D136" s="6" t="str">
        <f t="shared" si="3"/>
        <v>WE6FF</v>
      </c>
      <c r="E136" s="91"/>
      <c r="F136" s="64"/>
      <c r="G136" s="93"/>
      <c r="H136" s="5">
        <v>128</v>
      </c>
      <c r="I136" s="6" t="str">
        <f t="shared" si="4"/>
        <v>WC3FF</v>
      </c>
      <c r="J136" s="6" t="str">
        <f t="shared" si="5"/>
        <v>W113FF</v>
      </c>
      <c r="K136" s="91"/>
      <c r="L136" s="105"/>
      <c r="M136" s="93"/>
    </row>
    <row r="137" spans="2:13">
      <c r="B137" s="5">
        <v>129</v>
      </c>
      <c r="C137" s="6" t="str">
        <f t="shared" si="3"/>
        <v>W9700</v>
      </c>
      <c r="D137" s="6" t="str">
        <f t="shared" si="3"/>
        <v>WE700</v>
      </c>
      <c r="E137" s="90" t="s">
        <v>112</v>
      </c>
      <c r="F137" s="63"/>
      <c r="G137" s="92"/>
      <c r="H137" s="5">
        <v>129</v>
      </c>
      <c r="I137" s="6" t="str">
        <f t="shared" si="4"/>
        <v>WC400</v>
      </c>
      <c r="J137" s="6" t="str">
        <f t="shared" si="5"/>
        <v>W11400</v>
      </c>
      <c r="K137" s="90" t="s">
        <v>110</v>
      </c>
      <c r="L137" s="104"/>
      <c r="M137" s="92"/>
    </row>
    <row r="138" spans="2:13">
      <c r="B138" s="5">
        <v>130</v>
      </c>
      <c r="C138" s="6" t="str">
        <f t="shared" si="3"/>
        <v>W9701</v>
      </c>
      <c r="D138" s="6" t="str">
        <f t="shared" si="3"/>
        <v>WE701</v>
      </c>
      <c r="E138" s="91"/>
      <c r="F138" s="64"/>
      <c r="G138" s="93"/>
      <c r="H138" s="5">
        <v>130</v>
      </c>
      <c r="I138" s="6" t="str">
        <f t="shared" si="4"/>
        <v>WC401</v>
      </c>
      <c r="J138" s="6" t="str">
        <f t="shared" si="5"/>
        <v>W11401</v>
      </c>
      <c r="K138" s="91"/>
      <c r="L138" s="105"/>
      <c r="M138" s="93"/>
    </row>
    <row r="139" spans="2:13">
      <c r="B139" s="5">
        <v>131</v>
      </c>
      <c r="C139" s="6" t="str">
        <f t="shared" ref="C139:D168" si="6">"W"&amp;DEC2HEX(HEX2DEC(RIGHT(C138,4))+1)</f>
        <v>W9702</v>
      </c>
      <c r="D139" s="6" t="str">
        <f t="shared" si="6"/>
        <v>WE702</v>
      </c>
      <c r="E139" s="90" t="s">
        <v>112</v>
      </c>
      <c r="F139" s="63"/>
      <c r="G139" s="92"/>
      <c r="H139" s="5">
        <v>131</v>
      </c>
      <c r="I139" s="6" t="str">
        <f t="shared" ref="I139:I168" si="7">"W"&amp;DEC2HEX(HEX2DEC(RIGHT(I138,4))+1)</f>
        <v>WC402</v>
      </c>
      <c r="J139" s="6" t="str">
        <f t="shared" ref="J139:J168" si="8">"W"&amp;DEC2HEX(HEX2DEC(RIGHT(J138,5))+1)</f>
        <v>W11402</v>
      </c>
      <c r="K139" s="90" t="s">
        <v>110</v>
      </c>
      <c r="L139" s="104"/>
      <c r="M139" s="92"/>
    </row>
    <row r="140" spans="2:13">
      <c r="B140" s="5">
        <v>132</v>
      </c>
      <c r="C140" s="6" t="str">
        <f t="shared" si="6"/>
        <v>W9703</v>
      </c>
      <c r="D140" s="6" t="str">
        <f t="shared" si="6"/>
        <v>WE703</v>
      </c>
      <c r="E140" s="91"/>
      <c r="F140" s="64"/>
      <c r="G140" s="93"/>
      <c r="H140" s="5">
        <v>132</v>
      </c>
      <c r="I140" s="6" t="str">
        <f t="shared" si="7"/>
        <v>WC403</v>
      </c>
      <c r="J140" s="6" t="str">
        <f t="shared" si="8"/>
        <v>W11403</v>
      </c>
      <c r="K140" s="91"/>
      <c r="L140" s="105"/>
      <c r="M140" s="93"/>
    </row>
    <row r="141" spans="2:13">
      <c r="B141" s="5">
        <v>133</v>
      </c>
      <c r="C141" s="6" t="str">
        <f t="shared" si="6"/>
        <v>W9704</v>
      </c>
      <c r="D141" s="6" t="str">
        <f t="shared" si="6"/>
        <v>WE704</v>
      </c>
      <c r="E141" s="90" t="s">
        <v>112</v>
      </c>
      <c r="F141" s="63"/>
      <c r="G141" s="92"/>
      <c r="H141" s="5">
        <v>133</v>
      </c>
      <c r="I141" s="6" t="str">
        <f t="shared" si="7"/>
        <v>WC404</v>
      </c>
      <c r="J141" s="6" t="str">
        <f t="shared" si="8"/>
        <v>W11404</v>
      </c>
      <c r="K141" s="90" t="s">
        <v>110</v>
      </c>
      <c r="L141" s="104"/>
      <c r="M141" s="92"/>
    </row>
    <row r="142" spans="2:13">
      <c r="B142" s="5">
        <v>134</v>
      </c>
      <c r="C142" s="6" t="str">
        <f t="shared" si="6"/>
        <v>W9705</v>
      </c>
      <c r="D142" s="6" t="str">
        <f t="shared" si="6"/>
        <v>WE705</v>
      </c>
      <c r="E142" s="91"/>
      <c r="F142" s="64"/>
      <c r="G142" s="93"/>
      <c r="H142" s="5">
        <v>134</v>
      </c>
      <c r="I142" s="6" t="str">
        <f t="shared" si="7"/>
        <v>WC405</v>
      </c>
      <c r="J142" s="6" t="str">
        <f t="shared" si="8"/>
        <v>W11405</v>
      </c>
      <c r="K142" s="91"/>
      <c r="L142" s="105"/>
      <c r="M142" s="93"/>
    </row>
    <row r="143" spans="2:13">
      <c r="B143" s="5">
        <v>135</v>
      </c>
      <c r="C143" s="6" t="str">
        <f t="shared" si="6"/>
        <v>W9706</v>
      </c>
      <c r="D143" s="6" t="str">
        <f t="shared" si="6"/>
        <v>WE706</v>
      </c>
      <c r="E143" s="90" t="s">
        <v>112</v>
      </c>
      <c r="F143" s="63"/>
      <c r="G143" s="92"/>
      <c r="H143" s="5">
        <v>135</v>
      </c>
      <c r="I143" s="6" t="str">
        <f t="shared" si="7"/>
        <v>WC406</v>
      </c>
      <c r="J143" s="6" t="str">
        <f t="shared" si="8"/>
        <v>W11406</v>
      </c>
      <c r="K143" s="90" t="s">
        <v>110</v>
      </c>
      <c r="L143" s="104"/>
      <c r="M143" s="92"/>
    </row>
    <row r="144" spans="2:13">
      <c r="B144" s="5">
        <v>136</v>
      </c>
      <c r="C144" s="6" t="str">
        <f t="shared" si="6"/>
        <v>W9707</v>
      </c>
      <c r="D144" s="6" t="str">
        <f t="shared" si="6"/>
        <v>WE707</v>
      </c>
      <c r="E144" s="91"/>
      <c r="F144" s="64"/>
      <c r="G144" s="93"/>
      <c r="H144" s="5">
        <v>136</v>
      </c>
      <c r="I144" s="6" t="str">
        <f t="shared" si="7"/>
        <v>WC407</v>
      </c>
      <c r="J144" s="6" t="str">
        <f t="shared" si="8"/>
        <v>W11407</v>
      </c>
      <c r="K144" s="91"/>
      <c r="L144" s="105"/>
      <c r="M144" s="93"/>
    </row>
    <row r="145" spans="2:13">
      <c r="B145" s="5">
        <v>137</v>
      </c>
      <c r="C145" s="6" t="str">
        <f t="shared" si="6"/>
        <v>W9708</v>
      </c>
      <c r="D145" s="6" t="str">
        <f t="shared" si="6"/>
        <v>WE708</v>
      </c>
      <c r="E145" s="90" t="s">
        <v>112</v>
      </c>
      <c r="F145" s="63"/>
      <c r="G145" s="92"/>
      <c r="H145" s="5">
        <v>137</v>
      </c>
      <c r="I145" s="6" t="str">
        <f t="shared" si="7"/>
        <v>WC408</v>
      </c>
      <c r="J145" s="6" t="str">
        <f t="shared" si="8"/>
        <v>W11408</v>
      </c>
      <c r="K145" s="90" t="s">
        <v>110</v>
      </c>
      <c r="L145" s="104"/>
      <c r="M145" s="92"/>
    </row>
    <row r="146" spans="2:13">
      <c r="B146" s="5">
        <v>138</v>
      </c>
      <c r="C146" s="6" t="str">
        <f t="shared" si="6"/>
        <v>W9709</v>
      </c>
      <c r="D146" s="6" t="str">
        <f t="shared" si="6"/>
        <v>WE709</v>
      </c>
      <c r="E146" s="91"/>
      <c r="F146" s="64"/>
      <c r="G146" s="93"/>
      <c r="H146" s="5">
        <v>138</v>
      </c>
      <c r="I146" s="6" t="str">
        <f t="shared" si="7"/>
        <v>WC409</v>
      </c>
      <c r="J146" s="6" t="str">
        <f t="shared" si="8"/>
        <v>W11409</v>
      </c>
      <c r="K146" s="91"/>
      <c r="L146" s="105"/>
      <c r="M146" s="93"/>
    </row>
    <row r="147" spans="2:13">
      <c r="B147" s="5">
        <v>139</v>
      </c>
      <c r="C147" s="6" t="str">
        <f t="shared" si="6"/>
        <v>W970A</v>
      </c>
      <c r="D147" s="6" t="str">
        <f t="shared" si="6"/>
        <v>WE70A</v>
      </c>
      <c r="E147" s="90" t="s">
        <v>112</v>
      </c>
      <c r="F147" s="63"/>
      <c r="G147" s="92"/>
      <c r="H147" s="5">
        <v>139</v>
      </c>
      <c r="I147" s="6" t="str">
        <f t="shared" si="7"/>
        <v>WC40A</v>
      </c>
      <c r="J147" s="6" t="str">
        <f t="shared" si="8"/>
        <v>W1140A</v>
      </c>
      <c r="K147" s="90" t="s">
        <v>110</v>
      </c>
      <c r="L147" s="104"/>
      <c r="M147" s="92"/>
    </row>
    <row r="148" spans="2:13">
      <c r="B148" s="5">
        <v>140</v>
      </c>
      <c r="C148" s="6" t="str">
        <f t="shared" si="6"/>
        <v>W970B</v>
      </c>
      <c r="D148" s="6" t="str">
        <f t="shared" si="6"/>
        <v>WE70B</v>
      </c>
      <c r="E148" s="91"/>
      <c r="F148" s="64"/>
      <c r="G148" s="93"/>
      <c r="H148" s="5">
        <v>140</v>
      </c>
      <c r="I148" s="6" t="str">
        <f t="shared" si="7"/>
        <v>WC40B</v>
      </c>
      <c r="J148" s="6" t="str">
        <f t="shared" si="8"/>
        <v>W1140B</v>
      </c>
      <c r="K148" s="91"/>
      <c r="L148" s="105"/>
      <c r="M148" s="93"/>
    </row>
    <row r="149" spans="2:13">
      <c r="B149" s="5">
        <v>141</v>
      </c>
      <c r="C149" s="6" t="str">
        <f t="shared" si="6"/>
        <v>W970C</v>
      </c>
      <c r="D149" s="6" t="str">
        <f t="shared" si="6"/>
        <v>WE70C</v>
      </c>
      <c r="E149" s="90" t="s">
        <v>112</v>
      </c>
      <c r="F149" s="63"/>
      <c r="G149" s="92"/>
      <c r="H149" s="5">
        <v>141</v>
      </c>
      <c r="I149" s="6" t="str">
        <f t="shared" si="7"/>
        <v>WC40C</v>
      </c>
      <c r="J149" s="6" t="str">
        <f t="shared" si="8"/>
        <v>W1140C</v>
      </c>
      <c r="K149" s="90" t="s">
        <v>110</v>
      </c>
      <c r="L149" s="104"/>
      <c r="M149" s="92"/>
    </row>
    <row r="150" spans="2:13">
      <c r="B150" s="5">
        <v>142</v>
      </c>
      <c r="C150" s="6" t="str">
        <f t="shared" si="6"/>
        <v>W970D</v>
      </c>
      <c r="D150" s="6" t="str">
        <f t="shared" si="6"/>
        <v>WE70D</v>
      </c>
      <c r="E150" s="91"/>
      <c r="F150" s="64"/>
      <c r="G150" s="93"/>
      <c r="H150" s="5">
        <v>142</v>
      </c>
      <c r="I150" s="6" t="str">
        <f t="shared" si="7"/>
        <v>WC40D</v>
      </c>
      <c r="J150" s="6" t="str">
        <f t="shared" si="8"/>
        <v>W1140D</v>
      </c>
      <c r="K150" s="91"/>
      <c r="L150" s="105"/>
      <c r="M150" s="93"/>
    </row>
    <row r="151" spans="2:13">
      <c r="B151" s="5">
        <v>143</v>
      </c>
      <c r="C151" s="6" t="str">
        <f t="shared" si="6"/>
        <v>W970E</v>
      </c>
      <c r="D151" s="6" t="str">
        <f t="shared" si="6"/>
        <v>WE70E</v>
      </c>
      <c r="E151" s="90" t="s">
        <v>112</v>
      </c>
      <c r="F151" s="63"/>
      <c r="G151" s="92"/>
      <c r="H151" s="5">
        <v>143</v>
      </c>
      <c r="I151" s="6" t="str">
        <f t="shared" si="7"/>
        <v>WC40E</v>
      </c>
      <c r="J151" s="6" t="str">
        <f t="shared" si="8"/>
        <v>W1140E</v>
      </c>
      <c r="K151" s="90" t="s">
        <v>110</v>
      </c>
      <c r="L151" s="104"/>
      <c r="M151" s="92"/>
    </row>
    <row r="152" spans="2:13">
      <c r="B152" s="5">
        <v>144</v>
      </c>
      <c r="C152" s="6" t="str">
        <f t="shared" si="6"/>
        <v>W970F</v>
      </c>
      <c r="D152" s="6" t="str">
        <f t="shared" si="6"/>
        <v>WE70F</v>
      </c>
      <c r="E152" s="91"/>
      <c r="F152" s="64"/>
      <c r="G152" s="93"/>
      <c r="H152" s="5">
        <v>144</v>
      </c>
      <c r="I152" s="6" t="str">
        <f t="shared" si="7"/>
        <v>WC40F</v>
      </c>
      <c r="J152" s="6" t="str">
        <f t="shared" si="8"/>
        <v>W1140F</v>
      </c>
      <c r="K152" s="91"/>
      <c r="L152" s="105"/>
      <c r="M152" s="93"/>
    </row>
    <row r="153" spans="2:13">
      <c r="B153" s="5">
        <v>145</v>
      </c>
      <c r="C153" s="6" t="str">
        <f t="shared" si="6"/>
        <v>W9710</v>
      </c>
      <c r="D153" s="6" t="str">
        <f t="shared" si="6"/>
        <v>WE710</v>
      </c>
      <c r="E153" s="90" t="s">
        <v>112</v>
      </c>
      <c r="F153" s="63"/>
      <c r="G153" s="92"/>
      <c r="H153" s="5">
        <v>145</v>
      </c>
      <c r="I153" s="6" t="str">
        <f t="shared" si="7"/>
        <v>WC410</v>
      </c>
      <c r="J153" s="6" t="str">
        <f t="shared" si="8"/>
        <v>W11410</v>
      </c>
      <c r="K153" s="90" t="s">
        <v>110</v>
      </c>
      <c r="L153" s="104"/>
      <c r="M153" s="92"/>
    </row>
    <row r="154" spans="2:13">
      <c r="B154" s="5">
        <v>146</v>
      </c>
      <c r="C154" s="6" t="str">
        <f t="shared" si="6"/>
        <v>W9711</v>
      </c>
      <c r="D154" s="6" t="str">
        <f t="shared" si="6"/>
        <v>WE711</v>
      </c>
      <c r="E154" s="91"/>
      <c r="F154" s="64"/>
      <c r="G154" s="93"/>
      <c r="H154" s="5">
        <v>146</v>
      </c>
      <c r="I154" s="6" t="str">
        <f t="shared" si="7"/>
        <v>WC411</v>
      </c>
      <c r="J154" s="6" t="str">
        <f t="shared" si="8"/>
        <v>W11411</v>
      </c>
      <c r="K154" s="91"/>
      <c r="L154" s="105"/>
      <c r="M154" s="93"/>
    </row>
    <row r="155" spans="2:13">
      <c r="B155" s="5">
        <v>147</v>
      </c>
      <c r="C155" s="6" t="str">
        <f t="shared" si="6"/>
        <v>W9712</v>
      </c>
      <c r="D155" s="6" t="str">
        <f t="shared" si="6"/>
        <v>WE712</v>
      </c>
      <c r="E155" s="90" t="s">
        <v>112</v>
      </c>
      <c r="F155" s="63"/>
      <c r="G155" s="92"/>
      <c r="H155" s="5">
        <v>147</v>
      </c>
      <c r="I155" s="6" t="str">
        <f t="shared" si="7"/>
        <v>WC412</v>
      </c>
      <c r="J155" s="6" t="str">
        <f t="shared" si="8"/>
        <v>W11412</v>
      </c>
      <c r="K155" s="90" t="s">
        <v>110</v>
      </c>
      <c r="L155" s="104"/>
      <c r="M155" s="92"/>
    </row>
    <row r="156" spans="2:13">
      <c r="B156" s="5">
        <v>148</v>
      </c>
      <c r="C156" s="6" t="str">
        <f t="shared" si="6"/>
        <v>W9713</v>
      </c>
      <c r="D156" s="6" t="str">
        <f t="shared" si="6"/>
        <v>WE713</v>
      </c>
      <c r="E156" s="91"/>
      <c r="F156" s="64"/>
      <c r="G156" s="93"/>
      <c r="H156" s="5">
        <v>148</v>
      </c>
      <c r="I156" s="6" t="str">
        <f t="shared" si="7"/>
        <v>WC413</v>
      </c>
      <c r="J156" s="6" t="str">
        <f t="shared" si="8"/>
        <v>W11413</v>
      </c>
      <c r="K156" s="91"/>
      <c r="L156" s="105"/>
      <c r="M156" s="93"/>
    </row>
    <row r="157" spans="2:13">
      <c r="B157" s="5">
        <v>149</v>
      </c>
      <c r="C157" s="6" t="str">
        <f t="shared" si="6"/>
        <v>W9714</v>
      </c>
      <c r="D157" s="6" t="str">
        <f t="shared" si="6"/>
        <v>WE714</v>
      </c>
      <c r="E157" s="90" t="s">
        <v>112</v>
      </c>
      <c r="F157" s="63"/>
      <c r="G157" s="92"/>
      <c r="H157" s="5">
        <v>149</v>
      </c>
      <c r="I157" s="6" t="str">
        <f t="shared" si="7"/>
        <v>WC414</v>
      </c>
      <c r="J157" s="6" t="str">
        <f t="shared" si="8"/>
        <v>W11414</v>
      </c>
      <c r="K157" s="90" t="s">
        <v>110</v>
      </c>
      <c r="L157" s="104"/>
      <c r="M157" s="92"/>
    </row>
    <row r="158" spans="2:13">
      <c r="B158" s="5">
        <v>150</v>
      </c>
      <c r="C158" s="6" t="str">
        <f t="shared" si="6"/>
        <v>W9715</v>
      </c>
      <c r="D158" s="6" t="str">
        <f t="shared" si="6"/>
        <v>WE715</v>
      </c>
      <c r="E158" s="91"/>
      <c r="F158" s="64"/>
      <c r="G158" s="93"/>
      <c r="H158" s="5">
        <v>150</v>
      </c>
      <c r="I158" s="6" t="str">
        <f t="shared" si="7"/>
        <v>WC415</v>
      </c>
      <c r="J158" s="6" t="str">
        <f t="shared" si="8"/>
        <v>W11415</v>
      </c>
      <c r="K158" s="91"/>
      <c r="L158" s="105"/>
      <c r="M158" s="93"/>
    </row>
    <row r="159" spans="2:13">
      <c r="B159" s="5">
        <v>151</v>
      </c>
      <c r="C159" s="6" t="str">
        <f t="shared" si="6"/>
        <v>W9716</v>
      </c>
      <c r="D159" s="6" t="str">
        <f t="shared" si="6"/>
        <v>WE716</v>
      </c>
      <c r="E159" s="90" t="s">
        <v>112</v>
      </c>
      <c r="F159" s="63"/>
      <c r="G159" s="92"/>
      <c r="H159" s="5">
        <v>151</v>
      </c>
      <c r="I159" s="6" t="str">
        <f t="shared" si="7"/>
        <v>WC416</v>
      </c>
      <c r="J159" s="6" t="str">
        <f t="shared" si="8"/>
        <v>W11416</v>
      </c>
      <c r="K159" s="90" t="s">
        <v>110</v>
      </c>
      <c r="L159" s="104"/>
      <c r="M159" s="92"/>
    </row>
    <row r="160" spans="2:13">
      <c r="B160" s="5">
        <v>152</v>
      </c>
      <c r="C160" s="6" t="str">
        <f t="shared" si="6"/>
        <v>W9717</v>
      </c>
      <c r="D160" s="6" t="str">
        <f t="shared" si="6"/>
        <v>WE717</v>
      </c>
      <c r="E160" s="91"/>
      <c r="F160" s="64"/>
      <c r="G160" s="93"/>
      <c r="H160" s="5">
        <v>152</v>
      </c>
      <c r="I160" s="6" t="str">
        <f t="shared" si="7"/>
        <v>WC417</v>
      </c>
      <c r="J160" s="6" t="str">
        <f t="shared" si="8"/>
        <v>W11417</v>
      </c>
      <c r="K160" s="91"/>
      <c r="L160" s="105"/>
      <c r="M160" s="93"/>
    </row>
    <row r="161" spans="2:13">
      <c r="B161" s="5">
        <v>153</v>
      </c>
      <c r="C161" s="6" t="str">
        <f t="shared" si="6"/>
        <v>W9718</v>
      </c>
      <c r="D161" s="6" t="str">
        <f t="shared" si="6"/>
        <v>WE718</v>
      </c>
      <c r="E161" s="90" t="s">
        <v>112</v>
      </c>
      <c r="F161" s="63"/>
      <c r="G161" s="92"/>
      <c r="H161" s="5">
        <v>153</v>
      </c>
      <c r="I161" s="6" t="str">
        <f t="shared" si="7"/>
        <v>WC418</v>
      </c>
      <c r="J161" s="6" t="str">
        <f t="shared" si="8"/>
        <v>W11418</v>
      </c>
      <c r="K161" s="90" t="s">
        <v>110</v>
      </c>
      <c r="L161" s="104"/>
      <c r="M161" s="92"/>
    </row>
    <row r="162" spans="2:13">
      <c r="B162" s="5">
        <v>154</v>
      </c>
      <c r="C162" s="6" t="str">
        <f t="shared" si="6"/>
        <v>W9719</v>
      </c>
      <c r="D162" s="6" t="str">
        <f t="shared" si="6"/>
        <v>WE719</v>
      </c>
      <c r="E162" s="91"/>
      <c r="F162" s="64"/>
      <c r="G162" s="93"/>
      <c r="H162" s="5">
        <v>154</v>
      </c>
      <c r="I162" s="6" t="str">
        <f t="shared" si="7"/>
        <v>WC419</v>
      </c>
      <c r="J162" s="6" t="str">
        <f t="shared" si="8"/>
        <v>W11419</v>
      </c>
      <c r="K162" s="91"/>
      <c r="L162" s="105"/>
      <c r="M162" s="93"/>
    </row>
    <row r="163" spans="2:13">
      <c r="B163" s="5">
        <v>155</v>
      </c>
      <c r="C163" s="6" t="str">
        <f t="shared" si="6"/>
        <v>W971A</v>
      </c>
      <c r="D163" s="6" t="str">
        <f t="shared" si="6"/>
        <v>WE71A</v>
      </c>
      <c r="E163" s="90" t="s">
        <v>112</v>
      </c>
      <c r="F163" s="63"/>
      <c r="G163" s="92"/>
      <c r="H163" s="5">
        <v>155</v>
      </c>
      <c r="I163" s="6" t="str">
        <f t="shared" si="7"/>
        <v>WC41A</v>
      </c>
      <c r="J163" s="6" t="str">
        <f t="shared" si="8"/>
        <v>W1141A</v>
      </c>
      <c r="K163" s="90" t="s">
        <v>110</v>
      </c>
      <c r="L163" s="104"/>
      <c r="M163" s="92"/>
    </row>
    <row r="164" spans="2:13">
      <c r="B164" s="5">
        <v>156</v>
      </c>
      <c r="C164" s="6" t="str">
        <f t="shared" si="6"/>
        <v>W971B</v>
      </c>
      <c r="D164" s="6" t="str">
        <f t="shared" si="6"/>
        <v>WE71B</v>
      </c>
      <c r="E164" s="91"/>
      <c r="F164" s="64"/>
      <c r="G164" s="93"/>
      <c r="H164" s="5">
        <v>156</v>
      </c>
      <c r="I164" s="6" t="str">
        <f t="shared" si="7"/>
        <v>WC41B</v>
      </c>
      <c r="J164" s="6" t="str">
        <f t="shared" si="8"/>
        <v>W1141B</v>
      </c>
      <c r="K164" s="91"/>
      <c r="L164" s="105"/>
      <c r="M164" s="93"/>
    </row>
    <row r="165" spans="2:13">
      <c r="B165" s="5">
        <v>157</v>
      </c>
      <c r="C165" s="6" t="str">
        <f t="shared" si="6"/>
        <v>W971C</v>
      </c>
      <c r="D165" s="6" t="str">
        <f t="shared" si="6"/>
        <v>WE71C</v>
      </c>
      <c r="E165" s="90" t="s">
        <v>112</v>
      </c>
      <c r="F165" s="63"/>
      <c r="G165" s="92"/>
      <c r="H165" s="5">
        <v>157</v>
      </c>
      <c r="I165" s="6" t="str">
        <f t="shared" si="7"/>
        <v>WC41C</v>
      </c>
      <c r="J165" s="6" t="str">
        <f t="shared" si="8"/>
        <v>W1141C</v>
      </c>
      <c r="K165" s="90" t="s">
        <v>110</v>
      </c>
      <c r="L165" s="104"/>
      <c r="M165" s="92"/>
    </row>
    <row r="166" spans="2:13">
      <c r="B166" s="5">
        <v>158</v>
      </c>
      <c r="C166" s="6" t="str">
        <f t="shared" si="6"/>
        <v>W971D</v>
      </c>
      <c r="D166" s="6" t="str">
        <f t="shared" si="6"/>
        <v>WE71D</v>
      </c>
      <c r="E166" s="91"/>
      <c r="F166" s="64"/>
      <c r="G166" s="93"/>
      <c r="H166" s="5">
        <v>158</v>
      </c>
      <c r="I166" s="6" t="str">
        <f t="shared" si="7"/>
        <v>WC41D</v>
      </c>
      <c r="J166" s="6" t="str">
        <f t="shared" si="8"/>
        <v>W1141D</v>
      </c>
      <c r="K166" s="91"/>
      <c r="L166" s="105"/>
      <c r="M166" s="93"/>
    </row>
    <row r="167" spans="2:13">
      <c r="B167" s="5">
        <v>159</v>
      </c>
      <c r="C167" s="6" t="str">
        <f t="shared" si="6"/>
        <v>W971E</v>
      </c>
      <c r="D167" s="6" t="str">
        <f t="shared" si="6"/>
        <v>WE71E</v>
      </c>
      <c r="E167" s="90" t="s">
        <v>112</v>
      </c>
      <c r="F167" s="63"/>
      <c r="G167" s="92"/>
      <c r="H167" s="5">
        <v>159</v>
      </c>
      <c r="I167" s="6" t="str">
        <f t="shared" si="7"/>
        <v>WC41E</v>
      </c>
      <c r="J167" s="6" t="str">
        <f t="shared" si="8"/>
        <v>W1141E</v>
      </c>
      <c r="K167" s="90" t="s">
        <v>110</v>
      </c>
      <c r="L167" s="104"/>
      <c r="M167" s="92"/>
    </row>
    <row r="168" spans="2:13">
      <c r="B168" s="5">
        <v>160</v>
      </c>
      <c r="C168" s="6" t="str">
        <f t="shared" si="6"/>
        <v>W971F</v>
      </c>
      <c r="D168" s="6" t="str">
        <f t="shared" si="6"/>
        <v>WE71F</v>
      </c>
      <c r="E168" s="91"/>
      <c r="F168" s="64"/>
      <c r="G168" s="93"/>
      <c r="H168" s="5">
        <v>160</v>
      </c>
      <c r="I168" s="6" t="str">
        <f t="shared" si="7"/>
        <v>WC41F</v>
      </c>
      <c r="J168" s="6" t="str">
        <f t="shared" si="8"/>
        <v>W1141F</v>
      </c>
      <c r="K168" s="91"/>
      <c r="L168" s="105"/>
      <c r="M168" s="93"/>
    </row>
  </sheetData>
  <mergeCells count="496">
    <mergeCell ref="K165:K166"/>
    <mergeCell ref="L165:L166"/>
    <mergeCell ref="M165:M166"/>
    <mergeCell ref="K167:K168"/>
    <mergeCell ref="L167:L168"/>
    <mergeCell ref="M167:M168"/>
    <mergeCell ref="K161:K162"/>
    <mergeCell ref="L161:L162"/>
    <mergeCell ref="M161:M162"/>
    <mergeCell ref="K163:K164"/>
    <mergeCell ref="L163:L164"/>
    <mergeCell ref="M163:M164"/>
    <mergeCell ref="K157:K158"/>
    <mergeCell ref="L157:L158"/>
    <mergeCell ref="M157:M158"/>
    <mergeCell ref="K159:K160"/>
    <mergeCell ref="L159:L160"/>
    <mergeCell ref="M159:M160"/>
    <mergeCell ref="K153:K154"/>
    <mergeCell ref="L153:L154"/>
    <mergeCell ref="M153:M154"/>
    <mergeCell ref="K155:K156"/>
    <mergeCell ref="L155:L156"/>
    <mergeCell ref="M155:M156"/>
    <mergeCell ref="K149:K150"/>
    <mergeCell ref="L149:L150"/>
    <mergeCell ref="M149:M150"/>
    <mergeCell ref="K151:K152"/>
    <mergeCell ref="L151:L152"/>
    <mergeCell ref="M151:M152"/>
    <mergeCell ref="K145:K146"/>
    <mergeCell ref="L145:L146"/>
    <mergeCell ref="M145:M146"/>
    <mergeCell ref="K147:K148"/>
    <mergeCell ref="L147:L148"/>
    <mergeCell ref="M147:M148"/>
    <mergeCell ref="K141:K142"/>
    <mergeCell ref="L141:L142"/>
    <mergeCell ref="M141:M142"/>
    <mergeCell ref="K143:K144"/>
    <mergeCell ref="L143:L144"/>
    <mergeCell ref="M143:M144"/>
    <mergeCell ref="K137:K138"/>
    <mergeCell ref="L137:L138"/>
    <mergeCell ref="M137:M138"/>
    <mergeCell ref="K139:K140"/>
    <mergeCell ref="L139:L140"/>
    <mergeCell ref="M139:M140"/>
    <mergeCell ref="K133:K134"/>
    <mergeCell ref="L133:L134"/>
    <mergeCell ref="M133:M134"/>
    <mergeCell ref="K135:K136"/>
    <mergeCell ref="L135:L136"/>
    <mergeCell ref="M135:M136"/>
    <mergeCell ref="K129:K130"/>
    <mergeCell ref="L129:L130"/>
    <mergeCell ref="M129:M130"/>
    <mergeCell ref="K131:K132"/>
    <mergeCell ref="L131:L132"/>
    <mergeCell ref="M131:M132"/>
    <mergeCell ref="K125:K126"/>
    <mergeCell ref="L125:L126"/>
    <mergeCell ref="M125:M126"/>
    <mergeCell ref="K127:K128"/>
    <mergeCell ref="L127:L128"/>
    <mergeCell ref="M127:M128"/>
    <mergeCell ref="K121:K122"/>
    <mergeCell ref="L121:L122"/>
    <mergeCell ref="M121:M122"/>
    <mergeCell ref="K123:K124"/>
    <mergeCell ref="L123:L124"/>
    <mergeCell ref="M123:M124"/>
    <mergeCell ref="K117:K118"/>
    <mergeCell ref="L117:L118"/>
    <mergeCell ref="M117:M118"/>
    <mergeCell ref="K119:K120"/>
    <mergeCell ref="L119:L120"/>
    <mergeCell ref="M119:M120"/>
    <mergeCell ref="K113:K114"/>
    <mergeCell ref="L113:L114"/>
    <mergeCell ref="M113:M114"/>
    <mergeCell ref="K115:K116"/>
    <mergeCell ref="L115:L116"/>
    <mergeCell ref="M115:M116"/>
    <mergeCell ref="K109:K110"/>
    <mergeCell ref="L109:L110"/>
    <mergeCell ref="M109:M110"/>
    <mergeCell ref="K111:K112"/>
    <mergeCell ref="L111:L112"/>
    <mergeCell ref="M111:M112"/>
    <mergeCell ref="K105:K106"/>
    <mergeCell ref="L105:L106"/>
    <mergeCell ref="M105:M106"/>
    <mergeCell ref="K107:K108"/>
    <mergeCell ref="L107:L108"/>
    <mergeCell ref="M107:M108"/>
    <mergeCell ref="K101:K102"/>
    <mergeCell ref="L101:L102"/>
    <mergeCell ref="M101:M102"/>
    <mergeCell ref="K103:K104"/>
    <mergeCell ref="L103:L104"/>
    <mergeCell ref="M103:M104"/>
    <mergeCell ref="K97:K98"/>
    <mergeCell ref="L97:L98"/>
    <mergeCell ref="M97:M98"/>
    <mergeCell ref="K99:K100"/>
    <mergeCell ref="L99:L100"/>
    <mergeCell ref="M99:M100"/>
    <mergeCell ref="K93:K94"/>
    <mergeCell ref="L93:L94"/>
    <mergeCell ref="M93:M94"/>
    <mergeCell ref="K95:K96"/>
    <mergeCell ref="L95:L96"/>
    <mergeCell ref="M95:M96"/>
    <mergeCell ref="K89:K90"/>
    <mergeCell ref="L89:L90"/>
    <mergeCell ref="M89:M90"/>
    <mergeCell ref="K91:K92"/>
    <mergeCell ref="L91:L92"/>
    <mergeCell ref="M91:M92"/>
    <mergeCell ref="K85:K86"/>
    <mergeCell ref="L85:L86"/>
    <mergeCell ref="M85:M86"/>
    <mergeCell ref="K87:K88"/>
    <mergeCell ref="L87:L88"/>
    <mergeCell ref="M87:M88"/>
    <mergeCell ref="K81:K82"/>
    <mergeCell ref="L81:L82"/>
    <mergeCell ref="M81:M82"/>
    <mergeCell ref="K83:K84"/>
    <mergeCell ref="L83:L84"/>
    <mergeCell ref="M83:M84"/>
    <mergeCell ref="K77:K78"/>
    <mergeCell ref="L77:L78"/>
    <mergeCell ref="M77:M78"/>
    <mergeCell ref="K79:K80"/>
    <mergeCell ref="L79:L80"/>
    <mergeCell ref="M79:M80"/>
    <mergeCell ref="K73:K74"/>
    <mergeCell ref="L73:L74"/>
    <mergeCell ref="M73:M74"/>
    <mergeCell ref="K75:K76"/>
    <mergeCell ref="L75:L76"/>
    <mergeCell ref="M75:M76"/>
    <mergeCell ref="K69:K70"/>
    <mergeCell ref="L69:L70"/>
    <mergeCell ref="M69:M70"/>
    <mergeCell ref="K71:K72"/>
    <mergeCell ref="L71:L72"/>
    <mergeCell ref="M71:M72"/>
    <mergeCell ref="K65:K66"/>
    <mergeCell ref="L65:L66"/>
    <mergeCell ref="M65:M66"/>
    <mergeCell ref="K67:K68"/>
    <mergeCell ref="L67:L68"/>
    <mergeCell ref="M67:M68"/>
    <mergeCell ref="K61:K62"/>
    <mergeCell ref="L61:L62"/>
    <mergeCell ref="M61:M62"/>
    <mergeCell ref="K63:K64"/>
    <mergeCell ref="L63:L64"/>
    <mergeCell ref="M63:M64"/>
    <mergeCell ref="K57:K58"/>
    <mergeCell ref="L57:L58"/>
    <mergeCell ref="M57:M58"/>
    <mergeCell ref="K59:K60"/>
    <mergeCell ref="L59:L60"/>
    <mergeCell ref="M59:M60"/>
    <mergeCell ref="K53:K54"/>
    <mergeCell ref="L53:L54"/>
    <mergeCell ref="M53:M54"/>
    <mergeCell ref="K55:K56"/>
    <mergeCell ref="L55:L56"/>
    <mergeCell ref="M55:M56"/>
    <mergeCell ref="K49:K50"/>
    <mergeCell ref="L49:L50"/>
    <mergeCell ref="M49:M50"/>
    <mergeCell ref="K51:K52"/>
    <mergeCell ref="L51:L52"/>
    <mergeCell ref="M51:M52"/>
    <mergeCell ref="K45:K46"/>
    <mergeCell ref="L45:L46"/>
    <mergeCell ref="M45:M46"/>
    <mergeCell ref="K47:K48"/>
    <mergeCell ref="L47:L48"/>
    <mergeCell ref="M47:M48"/>
    <mergeCell ref="K41:K42"/>
    <mergeCell ref="L41:L42"/>
    <mergeCell ref="M41:M42"/>
    <mergeCell ref="K43:K44"/>
    <mergeCell ref="L43:L44"/>
    <mergeCell ref="M43:M44"/>
    <mergeCell ref="K37:K38"/>
    <mergeCell ref="L37:L38"/>
    <mergeCell ref="M37:M38"/>
    <mergeCell ref="K39:K40"/>
    <mergeCell ref="L39:L40"/>
    <mergeCell ref="M39:M40"/>
    <mergeCell ref="K33:K34"/>
    <mergeCell ref="L33:L34"/>
    <mergeCell ref="M33:M34"/>
    <mergeCell ref="K35:K36"/>
    <mergeCell ref="L35:L36"/>
    <mergeCell ref="M35:M36"/>
    <mergeCell ref="K29:K30"/>
    <mergeCell ref="L29:L30"/>
    <mergeCell ref="M29:M30"/>
    <mergeCell ref="K31:K32"/>
    <mergeCell ref="L31:L32"/>
    <mergeCell ref="M31:M32"/>
    <mergeCell ref="K25:K26"/>
    <mergeCell ref="L25:L26"/>
    <mergeCell ref="M25:M26"/>
    <mergeCell ref="K27:K28"/>
    <mergeCell ref="L27:L28"/>
    <mergeCell ref="M27:M28"/>
    <mergeCell ref="K21:K22"/>
    <mergeCell ref="L21:L22"/>
    <mergeCell ref="M21:M22"/>
    <mergeCell ref="K23:K24"/>
    <mergeCell ref="L23:L24"/>
    <mergeCell ref="M23:M24"/>
    <mergeCell ref="K17:K18"/>
    <mergeCell ref="L17:L18"/>
    <mergeCell ref="M17:M18"/>
    <mergeCell ref="K19:K20"/>
    <mergeCell ref="L19:L20"/>
    <mergeCell ref="M19:M20"/>
    <mergeCell ref="K13:K14"/>
    <mergeCell ref="L13:L14"/>
    <mergeCell ref="M13:M14"/>
    <mergeCell ref="K15:K16"/>
    <mergeCell ref="L15:L16"/>
    <mergeCell ref="M15:M16"/>
    <mergeCell ref="K9:K10"/>
    <mergeCell ref="L9:L10"/>
    <mergeCell ref="M9:M10"/>
    <mergeCell ref="K11:K12"/>
    <mergeCell ref="L11:L12"/>
    <mergeCell ref="M11:M12"/>
    <mergeCell ref="E165:E166"/>
    <mergeCell ref="F165:F166"/>
    <mergeCell ref="G165:G166"/>
    <mergeCell ref="E167:E168"/>
    <mergeCell ref="F167:F168"/>
    <mergeCell ref="G167:G168"/>
    <mergeCell ref="E161:E162"/>
    <mergeCell ref="F161:F162"/>
    <mergeCell ref="G161:G162"/>
    <mergeCell ref="E163:E164"/>
    <mergeCell ref="F163:F164"/>
    <mergeCell ref="G163:G164"/>
    <mergeCell ref="E157:E158"/>
    <mergeCell ref="F157:F158"/>
    <mergeCell ref="G157:G158"/>
    <mergeCell ref="E159:E160"/>
    <mergeCell ref="F159:F160"/>
    <mergeCell ref="G159:G160"/>
    <mergeCell ref="E153:E154"/>
    <mergeCell ref="F153:F154"/>
    <mergeCell ref="G153:G154"/>
    <mergeCell ref="E155:E156"/>
    <mergeCell ref="F155:F156"/>
    <mergeCell ref="G155:G156"/>
    <mergeCell ref="E149:E150"/>
    <mergeCell ref="F149:F150"/>
    <mergeCell ref="G149:G150"/>
    <mergeCell ref="E151:E152"/>
    <mergeCell ref="F151:F152"/>
    <mergeCell ref="G151:G152"/>
    <mergeCell ref="E145:E146"/>
    <mergeCell ref="F145:F146"/>
    <mergeCell ref="G145:G146"/>
    <mergeCell ref="E147:E148"/>
    <mergeCell ref="F147:F148"/>
    <mergeCell ref="G147:G148"/>
    <mergeCell ref="E141:E142"/>
    <mergeCell ref="F141:F142"/>
    <mergeCell ref="G141:G142"/>
    <mergeCell ref="E143:E144"/>
    <mergeCell ref="F143:F144"/>
    <mergeCell ref="G143:G144"/>
    <mergeCell ref="E137:E138"/>
    <mergeCell ref="F137:F138"/>
    <mergeCell ref="G137:G138"/>
    <mergeCell ref="E139:E140"/>
    <mergeCell ref="F139:F140"/>
    <mergeCell ref="G139:G140"/>
    <mergeCell ref="E133:E134"/>
    <mergeCell ref="F133:F134"/>
    <mergeCell ref="G133:G134"/>
    <mergeCell ref="E135:E136"/>
    <mergeCell ref="F135:F136"/>
    <mergeCell ref="G135:G136"/>
    <mergeCell ref="E129:E130"/>
    <mergeCell ref="F129:F130"/>
    <mergeCell ref="G129:G130"/>
    <mergeCell ref="E131:E132"/>
    <mergeCell ref="F131:F132"/>
    <mergeCell ref="G131:G132"/>
    <mergeCell ref="E125:E126"/>
    <mergeCell ref="F125:F126"/>
    <mergeCell ref="G125:G126"/>
    <mergeCell ref="E127:E128"/>
    <mergeCell ref="F127:F128"/>
    <mergeCell ref="G127:G128"/>
    <mergeCell ref="E121:E122"/>
    <mergeCell ref="F121:F122"/>
    <mergeCell ref="G121:G122"/>
    <mergeCell ref="E123:E124"/>
    <mergeCell ref="F123:F124"/>
    <mergeCell ref="G123:G124"/>
    <mergeCell ref="E117:E118"/>
    <mergeCell ref="F117:F118"/>
    <mergeCell ref="G117:G118"/>
    <mergeCell ref="E119:E120"/>
    <mergeCell ref="F119:F120"/>
    <mergeCell ref="G119:G120"/>
    <mergeCell ref="E113:E114"/>
    <mergeCell ref="F113:F114"/>
    <mergeCell ref="G113:G114"/>
    <mergeCell ref="E115:E116"/>
    <mergeCell ref="F115:F116"/>
    <mergeCell ref="G115:G116"/>
    <mergeCell ref="E109:E110"/>
    <mergeCell ref="F109:F110"/>
    <mergeCell ref="G109:G110"/>
    <mergeCell ref="E111:E112"/>
    <mergeCell ref="F111:F112"/>
    <mergeCell ref="G111:G112"/>
    <mergeCell ref="E105:E106"/>
    <mergeCell ref="F105:F106"/>
    <mergeCell ref="G105:G106"/>
    <mergeCell ref="E107:E108"/>
    <mergeCell ref="F107:F108"/>
    <mergeCell ref="G107:G108"/>
    <mergeCell ref="E101:E102"/>
    <mergeCell ref="F101:F102"/>
    <mergeCell ref="G101:G102"/>
    <mergeCell ref="E103:E104"/>
    <mergeCell ref="F103:F104"/>
    <mergeCell ref="G103:G104"/>
    <mergeCell ref="E97:E98"/>
    <mergeCell ref="F97:F98"/>
    <mergeCell ref="G97:G98"/>
    <mergeCell ref="E99:E100"/>
    <mergeCell ref="F99:F100"/>
    <mergeCell ref="G99:G100"/>
    <mergeCell ref="E93:E94"/>
    <mergeCell ref="F93:F94"/>
    <mergeCell ref="G93:G94"/>
    <mergeCell ref="E95:E96"/>
    <mergeCell ref="F95:F96"/>
    <mergeCell ref="G95:G96"/>
    <mergeCell ref="E89:E90"/>
    <mergeCell ref="F89:F90"/>
    <mergeCell ref="G89:G90"/>
    <mergeCell ref="E91:E92"/>
    <mergeCell ref="F91:F92"/>
    <mergeCell ref="G91:G92"/>
    <mergeCell ref="E85:E86"/>
    <mergeCell ref="F85:F86"/>
    <mergeCell ref="G85:G86"/>
    <mergeCell ref="E87:E88"/>
    <mergeCell ref="F87:F88"/>
    <mergeCell ref="G87:G88"/>
    <mergeCell ref="E81:E82"/>
    <mergeCell ref="F81:F82"/>
    <mergeCell ref="G81:G82"/>
    <mergeCell ref="E83:E84"/>
    <mergeCell ref="F83:F84"/>
    <mergeCell ref="G83:G84"/>
    <mergeCell ref="E77:E78"/>
    <mergeCell ref="F77:F78"/>
    <mergeCell ref="G77:G78"/>
    <mergeCell ref="E79:E80"/>
    <mergeCell ref="F79:F80"/>
    <mergeCell ref="G79:G80"/>
    <mergeCell ref="E73:E74"/>
    <mergeCell ref="F73:F74"/>
    <mergeCell ref="G73:G74"/>
    <mergeCell ref="E75:E76"/>
    <mergeCell ref="F75:F76"/>
    <mergeCell ref="G75:G76"/>
    <mergeCell ref="E69:E70"/>
    <mergeCell ref="F69:F70"/>
    <mergeCell ref="G69:G70"/>
    <mergeCell ref="E71:E72"/>
    <mergeCell ref="F71:F72"/>
    <mergeCell ref="G71:G72"/>
    <mergeCell ref="E65:E66"/>
    <mergeCell ref="F65:F66"/>
    <mergeCell ref="G65:G66"/>
    <mergeCell ref="E67:E68"/>
    <mergeCell ref="F67:F68"/>
    <mergeCell ref="G67:G68"/>
    <mergeCell ref="E61:E62"/>
    <mergeCell ref="F61:F62"/>
    <mergeCell ref="G61:G62"/>
    <mergeCell ref="E63:E64"/>
    <mergeCell ref="F63:F64"/>
    <mergeCell ref="G63:G64"/>
    <mergeCell ref="E57:E58"/>
    <mergeCell ref="F57:F58"/>
    <mergeCell ref="G57:G58"/>
    <mergeCell ref="E59:E60"/>
    <mergeCell ref="F59:F60"/>
    <mergeCell ref="G59:G60"/>
    <mergeCell ref="E53:E54"/>
    <mergeCell ref="F53:F54"/>
    <mergeCell ref="G53:G54"/>
    <mergeCell ref="E55:E56"/>
    <mergeCell ref="F55:F56"/>
    <mergeCell ref="G55:G56"/>
    <mergeCell ref="E49:E50"/>
    <mergeCell ref="F49:F50"/>
    <mergeCell ref="G49:G50"/>
    <mergeCell ref="E51:E52"/>
    <mergeCell ref="F51:F52"/>
    <mergeCell ref="G51:G52"/>
    <mergeCell ref="E45:E46"/>
    <mergeCell ref="F45:F46"/>
    <mergeCell ref="G45:G46"/>
    <mergeCell ref="E47:E48"/>
    <mergeCell ref="F47:F48"/>
    <mergeCell ref="G47:G48"/>
    <mergeCell ref="E41:E42"/>
    <mergeCell ref="F41:F42"/>
    <mergeCell ref="G41:G42"/>
    <mergeCell ref="E43:E44"/>
    <mergeCell ref="F43:F44"/>
    <mergeCell ref="G43:G44"/>
    <mergeCell ref="E37:E38"/>
    <mergeCell ref="F37:F38"/>
    <mergeCell ref="G37:G38"/>
    <mergeCell ref="E39:E40"/>
    <mergeCell ref="F39:F40"/>
    <mergeCell ref="G39:G40"/>
    <mergeCell ref="E33:E34"/>
    <mergeCell ref="F33:F34"/>
    <mergeCell ref="G33:G34"/>
    <mergeCell ref="E35:E36"/>
    <mergeCell ref="F35:F36"/>
    <mergeCell ref="G35:G36"/>
    <mergeCell ref="E29:E30"/>
    <mergeCell ref="F29:F30"/>
    <mergeCell ref="G29:G30"/>
    <mergeCell ref="E31:E32"/>
    <mergeCell ref="F31:F32"/>
    <mergeCell ref="G31:G32"/>
    <mergeCell ref="E25:E26"/>
    <mergeCell ref="F25:F26"/>
    <mergeCell ref="G25:G26"/>
    <mergeCell ref="E27:E28"/>
    <mergeCell ref="F27:F28"/>
    <mergeCell ref="G27:G28"/>
    <mergeCell ref="E21:E22"/>
    <mergeCell ref="F21:F22"/>
    <mergeCell ref="G21:G22"/>
    <mergeCell ref="E23:E24"/>
    <mergeCell ref="F23:F24"/>
    <mergeCell ref="G23:G24"/>
    <mergeCell ref="E17:E18"/>
    <mergeCell ref="F17:F18"/>
    <mergeCell ref="G17:G18"/>
    <mergeCell ref="E19:E20"/>
    <mergeCell ref="F19:F20"/>
    <mergeCell ref="G19:G20"/>
    <mergeCell ref="E13:E14"/>
    <mergeCell ref="F13:F14"/>
    <mergeCell ref="G13:G14"/>
    <mergeCell ref="E15:E16"/>
    <mergeCell ref="F15:F16"/>
    <mergeCell ref="G15:G16"/>
    <mergeCell ref="E9:E10"/>
    <mergeCell ref="F9:F10"/>
    <mergeCell ref="G9:G10"/>
    <mergeCell ref="E11:E12"/>
    <mergeCell ref="F11:F12"/>
    <mergeCell ref="G11:G12"/>
    <mergeCell ref="M7:M8"/>
    <mergeCell ref="A1:L1"/>
    <mergeCell ref="A5:A8"/>
    <mergeCell ref="B5:G6"/>
    <mergeCell ref="H5:M6"/>
    <mergeCell ref="B7:B8"/>
    <mergeCell ref="C7:C8"/>
    <mergeCell ref="D7:D8"/>
    <mergeCell ref="E7:E8"/>
    <mergeCell ref="F7:F8"/>
    <mergeCell ref="G7:G8"/>
    <mergeCell ref="H7:H8"/>
    <mergeCell ref="I7:I8"/>
    <mergeCell ref="J7:J8"/>
    <mergeCell ref="K7:K8"/>
    <mergeCell ref="L7:L8"/>
  </mergeCells>
  <phoneticPr fontId="1" type="noConversion"/>
  <pageMargins left="0.7" right="0.7" top="0.75" bottom="0.75" header="0.3" footer="0.3"/>
  <pageSetup paperSize="9"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전체맵</vt:lpstr>
      <vt:lpstr>L1-L7(품질)_B</vt:lpstr>
      <vt:lpstr>L1-L7(품질)_W</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황산하</dc:creator>
  <cp:lastModifiedBy>PC</cp:lastModifiedBy>
  <dcterms:created xsi:type="dcterms:W3CDTF">2021-04-20T07:21:18Z</dcterms:created>
  <dcterms:modified xsi:type="dcterms:W3CDTF">2023-03-21T09:53:53Z</dcterms:modified>
</cp:coreProperties>
</file>