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ummary (ALL-YTD)" sheetId="1" r:id="rId1"/>
    <s:sheet name="Summary (FAE-EMEA-YTD)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<sst xmlns="http://schemas.openxmlformats.org/spreadsheetml/2006/main" uniqueCount="125">
  <si>
    <t>Monthly Summary Statement: Year To Date (YTD)</t>
  </si>
  <si>
    <t>Hours</t>
  </si>
  <si>
    <t>As a % of Contracted</t>
  </si>
  <si>
    <t>Contracted number of hours</t>
  </si>
  <si>
    <t>Total Hours booked</t>
  </si>
  <si>
    <t>Additional hours worked over contracted</t>
  </si>
  <si>
    <t>Number of Heads</t>
  </si>
  <si>
    <t>Activity (Summary) AVERAGE ACCROSS YEAR</t>
  </si>
  <si>
    <t>Percentage %</t>
  </si>
  <si>
    <t>Utilisation (Customer Funded works)</t>
  </si>
  <si>
    <t>Utilisation (Pre Sales work)</t>
  </si>
  <si>
    <t>Utilisation (Downtime,Exc Leave and Sickness)</t>
  </si>
  <si>
    <t>Utilisation (Leave and Sickness)</t>
  </si>
  <si>
    <t>Activity (Detailed)</t>
  </si>
  <si>
    <t>As a % of Total</t>
  </si>
  <si>
    <t>Support agreement (Software)</t>
  </si>
  <si>
    <t>Hardware agreement (Hardware)</t>
  </si>
  <si>
    <t>Post Sales support (SW-Customer Funded)</t>
  </si>
  <si>
    <t>Post Sales support (HW-Customer Funded</t>
  </si>
  <si>
    <t>NRE (Customer funded)</t>
  </si>
  <si>
    <t>Training - Providing - Non Customer Specific</t>
  </si>
  <si>
    <t>Training - Providing - Customer Specific</t>
  </si>
  <si>
    <t>Post Sales Support (Warranty Period)</t>
  </si>
  <si>
    <t>Pre Sales Support</t>
  </si>
  <si>
    <t>Post Sales Support (Non contract)</t>
  </si>
  <si>
    <t>Training - Receiving - Non Customer Specific</t>
  </si>
  <si>
    <t>Training - Receiving - Customer Specific</t>
  </si>
  <si>
    <t>Internal Business Meeting</t>
  </si>
  <si>
    <t>Professional Services</t>
  </si>
  <si>
    <t>Downtime - Excluding Leave &amp; Sickness</t>
  </si>
  <si>
    <t>Leave and Sickness</t>
  </si>
  <si>
    <t>Customer split</t>
  </si>
  <si>
    <t>Ericsson</t>
  </si>
  <si>
    <t>Nokia</t>
  </si>
  <si>
    <t>Alcatel-Lucent</t>
  </si>
  <si>
    <t>Sum of all other customers</t>
  </si>
  <si>
    <t>Cobham</t>
  </si>
  <si>
    <t>Technical Training - All Types</t>
  </si>
  <si>
    <t>Customer 'Other'</t>
  </si>
  <si>
    <t>Labour and Travel</t>
  </si>
  <si>
    <t>Number of Labour Hours</t>
  </si>
  <si>
    <t>Activity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</si>
  <si>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</si>
  <si>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</si>
  <si>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</si>
  <si>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</si>
  <si>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</si>
  <si>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</si>
  <si>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</si>
  <si>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</si>
  <si>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</si>
  <si>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</si>
  <si>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</si>
  <si>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</si>
  <si>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</si>
  <si>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Avg</t>
  </si>
  <si>
    <t>Support Agreement (Software)-10</t>
  </si>
  <si>
    <t>Support Agreement (Hardware)-11</t>
  </si>
  <si>
    <t>Pre Sales Support-12</t>
  </si>
  <si>
    <t>Post Sales support (Non contract)-13</t>
  </si>
  <si>
    <t>Post Sales support (SW-Customer Funded)-14</t>
  </si>
  <si>
    <t>Post Sales support (HW-Customer Funded)-15</t>
  </si>
  <si>
    <t>NRE (Customer funded)-16</t>
  </si>
  <si>
    <t>Training - Providing - Non Customer Specific-17</t>
  </si>
  <si>
    <t>Training - Providing - Customer Specific-18</t>
  </si>
  <si>
    <t>Training - Receiving - Non Customer Specific-19</t>
  </si>
  <si>
    <t>Training - Receiving - Customer Specific-20</t>
  </si>
  <si>
    <t>Internal Business Meeting-21</t>
  </si>
  <si>
    <t>Professional Services-22</t>
  </si>
  <si>
    <t>Post Sales Support (Warranty Period)-23</t>
  </si>
  <si>
    <t>Labour vs Travel</t>
  </si>
  <si>
    <t>Labour</t>
  </si>
  <si>
    <t>Travel</t>
  </si>
  <si>
    <t>Stand-By</t>
  </si>
  <si>
    <t>Utilisation (On Customer Funded Works)</t>
  </si>
  <si>
    <t>For</t>
  </si>
  <si>
    <t>Total Time</t>
  </si>
  <si>
    <t>Utilisation as a %</t>
  </si>
  <si>
    <t>Utilisation (On Pre-Sales Work)</t>
  </si>
  <si>
    <t>Utilisation (Downtime, Exc Leave and Sickness)</t>
  </si>
  <si>
    <t>Additional Hours Vs. Contracted Hours</t>
  </si>
  <si>
    <t>Customers</t>
  </si>
  <si>
    <t>Support Agreement (Software) - 10</t>
  </si>
  <si>
    <t>UK</t>
  </si>
  <si>
    <t>Sweden</t>
  </si>
  <si>
    <t>Finland</t>
  </si>
  <si>
    <t>France</t>
  </si>
  <si>
    <t>Germany</t>
  </si>
  <si>
    <t>Other (EMEA)</t>
  </si>
  <si>
    <t>Support Agreement (Hardware) - 11</t>
  </si>
  <si>
    <t>Pre Sales Support - 12</t>
  </si>
  <si>
    <t>Post Sales support (Non contract) - 13</t>
  </si>
  <si>
    <t>Post Sales support (SW-Customer Funded) - 14</t>
  </si>
  <si>
    <t>Post Sales support (HW-Customer Funded) - 15</t>
  </si>
  <si>
    <t>NRE (Customer funded) - 16</t>
  </si>
  <si>
    <t>Training - Providing - Non Customer Specific - 17</t>
  </si>
  <si>
    <t>Training - Providing - Customer Specific - 18</t>
  </si>
  <si>
    <t>Training - Receiving - Non Customer Specific - 19</t>
  </si>
  <si>
    <t>Training - Receiving - Customer Specific - 20</t>
  </si>
  <si>
    <t>Internal Business Meeting - 21</t>
  </si>
  <si>
    <t>Professional Services - 22</t>
  </si>
  <si>
    <t>Post Sales Support (Warranty Period) - 23</t>
  </si>
  <si>
    <t>Region</t>
  </si>
  <si>
    <t>Average hours worked
&amp;
EU WTD Status</t>
  </si>
  <si>
    <t>Average additional hours</t>
  </si>
  <si>
    <t>Piyush Agarwal</t>
  </si>
  <si>
    <t>EMEA</t>
  </si>
  <si>
    <t>Haroon Azizi</t>
  </si>
  <si>
    <t>Jawid Azizi</t>
  </si>
  <si>
    <t>Alex Blackwood</t>
  </si>
  <si>
    <t>Stefan Edblom</t>
  </si>
  <si>
    <t>Tomas Helge</t>
  </si>
  <si>
    <t>Kai Hietala</t>
  </si>
  <si>
    <t>Marco Hofbeck</t>
  </si>
  <si>
    <t>Germain Irankunda</t>
  </si>
  <si>
    <t>Akash Jha</t>
  </si>
  <si>
    <t>Rajesh Kallingal</t>
  </si>
  <si>
    <t>Jouni Keski-Santti</t>
  </si>
  <si>
    <t>Joakim Marjeta</t>
  </si>
  <si>
    <t>Kamal Mudgal</t>
  </si>
  <si>
    <t>Chu Qi Yau</t>
  </si>
  <si>
    <t>Farshid Saidbahr</t>
  </si>
  <si>
    <t>Ashok Yadav</t>
  </si>
  <si>
    <t>Internal member of staff</t>
  </si>
  <si>
    <t>Contractor</t>
  </si>
</sst>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4"/>
    </font>
    <font>
      <name val="Calibri"/>
      <family val="2"/>
      <b val="1"/>
      <color rgb="00000000"/>
      <sz val="11"/>
    </font>
  </fonts>
  <fills count="9">
    <fill>
      <patternFill/>
    </fill>
    <fill>
      <patternFill patternType="gray125"/>
    </fill>
    <fill>
      <patternFill patternType="solid">
        <fgColor rgb="0092D050"/>
        <bgColor rgb="FFFFFFFF"/>
      </patternFill>
    </fill>
    <fill>
      <patternFill patternType="solid">
        <fgColor rgb="00FFC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538DD5"/>
        <bgColor rgb="FFFFFFFF"/>
      </patternFill>
    </fill>
    <fill>
      <patternFill patternType="solid">
        <fgColor rgb="008DB4E2"/>
        <bgColor rgb="FFFFFFFF"/>
      </patternFill>
    </fill>
    <fill>
      <patternFill patternType="solid">
        <fgColor rgb="00C5D9F1"/>
        <bgColor rgb="FFFFFFFF"/>
      </patternFill>
    </fill>
  </fills>
  <borders count="2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 style="thick"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 style="thick"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</borders>
  <cellStyleXfs count="1">
    <xf borderId="0" fillId="0" fontId="0" numFmtId="0"/>
  </cellStyleXfs>
  <cellXfs count="56">
    <xf borderId="0" fillId="0" fontId="0" numFmtId="0" xfId="0"/>
    <xf borderId="18" fillId="6" fontId="0" numFmtId="0" xfId="0"/>
    <xf borderId="16" fillId="6" fontId="0" numFmtId="0" xfId="0"/>
    <xf borderId="19" fillId="6" fontId="0" numFmtId="0" xfId="0"/>
    <xf borderId="20" fillId="6" fontId="0" numFmtId="0" xfId="0"/>
    <xf applyAlignment="1" borderId="0" fillId="6" fontId="1" numFmtId="0" xfId="0">
      <alignment horizontal="center" vertical="center"/>
    </xf>
    <xf borderId="0" fillId="6" fontId="0" numFmtId="0" xfId="0"/>
    <xf borderId="21" fillId="6" fontId="0" numFmtId="0" xfId="0"/>
    <xf applyAlignment="1" borderId="10" fillId="7" fontId="2" numFmtId="0" xfId="0">
      <alignment horizontal="left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6" fillId="8" fontId="0" numFmtId="0" xfId="0">
      <alignment horizontal="left" vertical="center"/>
    </xf>
    <xf applyAlignment="1" borderId="1" fillId="8" fontId="2" numFmtId="164" xfId="0">
      <alignment horizontal="center" vertical="center"/>
    </xf>
    <xf applyAlignment="1" borderId="7" fillId="8" fontId="2" numFmtId="164" xfId="0">
      <alignment horizontal="center" vertical="center"/>
    </xf>
    <xf applyAlignment="1" borderId="8" fillId="8" fontId="0" numFmtId="0" xfId="0">
      <alignment horizontal="left" vertical="center"/>
    </xf>
    <xf applyAlignment="1" borderId="3" fillId="8" fontId="2" numFmtId="164" xfId="0">
      <alignment horizontal="center" vertical="center"/>
    </xf>
    <xf applyAlignment="1" borderId="9" fillId="8" fontId="2" numFmtId="164" xfId="0">
      <alignment horizontal="center" vertical="center"/>
    </xf>
    <xf borderId="26" fillId="6" fontId="0" numFmtId="0" xfId="0"/>
    <xf applyAlignment="1" borderId="6" fillId="2" fontId="0" numFmtId="0" xfId="0">
      <alignment horizontal="left" vertical="center"/>
    </xf>
    <xf applyAlignment="1" borderId="1" fillId="2" fontId="2" numFmtId="164" xfId="0">
      <alignment horizontal="center" vertical="center"/>
    </xf>
    <xf applyAlignment="1" borderId="7" fillId="2" fontId="2" numFmtId="164" xfId="0">
      <alignment horizontal="center" vertical="center"/>
    </xf>
    <xf applyAlignment="1" borderId="6" fillId="3" fontId="0" numFmtId="0" xfId="0">
      <alignment horizontal="left" vertical="center"/>
    </xf>
    <xf applyAlignment="1" borderId="1" fillId="3" fontId="2" numFmtId="164" xfId="0">
      <alignment horizontal="center" vertical="center"/>
    </xf>
    <xf applyAlignment="1" borderId="7" fillId="3" fontId="2" numFmtId="164" xfId="0">
      <alignment horizontal="center" vertical="center"/>
    </xf>
    <xf applyAlignment="1" borderId="6" fillId="4" fontId="0" numFmtId="0" xfId="0">
      <alignment horizontal="left" vertical="center"/>
    </xf>
    <xf applyAlignment="1" borderId="1" fillId="4" fontId="2" numFmtId="164" xfId="0">
      <alignment horizontal="center" vertical="center"/>
    </xf>
    <xf applyAlignment="1" borderId="7" fillId="4" fontId="2" numFmtId="164" xfId="0">
      <alignment horizontal="center" vertical="center"/>
    </xf>
    <xf applyAlignment="1" borderId="8" fillId="5" fontId="0" numFmtId="0" xfId="0">
      <alignment horizontal="left" vertical="center"/>
    </xf>
    <xf applyAlignment="1" borderId="3" fillId="5" fontId="2" numFmtId="164" xfId="0">
      <alignment horizontal="center" vertical="center"/>
    </xf>
    <xf applyAlignment="1" borderId="9" fillId="5" fontId="2" numFmtId="164" xfId="0">
      <alignment horizontal="center" vertical="center"/>
    </xf>
    <xf borderId="22" fillId="6" fontId="0" numFmtId="0" xfId="0"/>
    <xf borderId="17" fillId="6" fontId="0" numFmtId="0" xfId="0"/>
    <xf borderId="23" fillId="6" fontId="0" numFmtId="0" xfId="0"/>
    <xf applyAlignment="1" borderId="13" fillId="0" fontId="0" numFmtId="0" xfId="0">
      <alignment horizontal="center" vertical="center"/>
    </xf>
    <xf applyAlignment="1" borderId="11" fillId="0" fontId="0" numFmtId="0" xfId="0">
      <alignment horizontal="center" textRotation="90" vertical="center"/>
    </xf>
    <xf applyAlignment="1" borderId="13" fillId="0" fontId="0" numFmtId="0" xfId="0">
      <alignment horizontal="center" textRotation="90" vertical="center"/>
    </xf>
    <xf applyAlignment="1" borderId="14" fillId="2" fontId="0" numFmtId="0" xfId="0">
      <alignment horizontal="left" vertical="center"/>
    </xf>
    <xf applyAlignment="1" borderId="1" fillId="0" fontId="0" numFmtId="164" xfId="0">
      <alignment horizontal="right" vertical="center"/>
    </xf>
    <xf applyAlignment="1" borderId="14" fillId="0" fontId="0" numFmtId="164" xfId="0">
      <alignment horizontal="right" vertical="center"/>
    </xf>
    <xf applyAlignment="1" borderId="14" fillId="3" fontId="0" numFmtId="0" xfId="0">
      <alignment horizontal="left" vertical="center"/>
    </xf>
    <xf applyAlignment="1" borderId="15" fillId="2" fontId="0" numFmtId="0" xfId="0">
      <alignment horizontal="left" vertical="center"/>
    </xf>
    <xf applyAlignment="1" borderId="3" fillId="0" fontId="0" numFmtId="164" xfId="0">
      <alignment horizontal="right" vertical="center"/>
    </xf>
    <xf applyAlignment="1" borderId="15" fillId="0" fontId="0" numFmtId="164" xfId="0">
      <alignment horizontal="right" vertical="center"/>
    </xf>
    <xf applyAlignment="1" borderId="14" fillId="0" fontId="0" numFmtId="0" xfId="0">
      <alignment horizontal="left" vertical="center"/>
    </xf>
    <xf applyAlignment="1" borderId="15" fillId="0" fontId="0" numFmtId="0" xfId="0">
      <alignment horizontal="left" vertical="center"/>
    </xf>
    <xf applyAlignment="1" borderId="13" fillId="2" fontId="0" numFmtId="0" xfId="0">
      <alignment horizontal="center" vertical="center"/>
    </xf>
    <xf applyAlignment="1" borderId="13" fillId="3" fontId="0" numFmtId="0" xfId="0">
      <alignment horizontal="center" vertical="center"/>
    </xf>
    <xf applyAlignment="1" borderId="13" fillId="4" fontId="0" numFmtId="0" xfId="0">
      <alignment horizontal="center" vertical="center"/>
    </xf>
    <xf applyAlignment="1" borderId="13" fillId="5" fontId="0" numFmtId="0" xfId="0">
      <alignment horizontal="center" vertical="center"/>
    </xf>
    <xf applyAlignment="1" borderId="1" fillId="7" fontId="2" numFmtId="0" xfId="0">
      <alignment horizontal="center" vertical="center" wrapText="1"/>
    </xf>
    <xf applyAlignment="1" borderId="1" fillId="2" fontId="0" numFmtId="0" xfId="0">
      <alignment horizontal="left" vertical="center"/>
    </xf>
    <xf applyAlignment="1" borderId="1" fillId="2" fontId="0" numFmtId="0" xfId="0">
      <alignment horizontal="center" vertical="center"/>
    </xf>
    <xf applyAlignment="1" borderId="1" fillId="2" fontId="0" numFmtId="164" xfId="0">
      <alignment horizontal="center" vertical="center"/>
    </xf>
    <xf applyAlignment="1" borderId="1" fillId="5" fontId="0" numFmtId="0" xfId="0">
      <alignment horizontal="left" vertical="center"/>
    </xf>
    <xf applyAlignment="1" borderId="1" fillId="5" fontId="0" numFmtId="0" xfId="0">
      <alignment horizontal="center" vertical="center"/>
    </xf>
    <xf applyAlignment="1" borderId="1" fillId="5" fontId="0" numFmtId="164" xfId="0">
      <alignment horizontal="center" vertical="center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Labour Vs Travel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(ALL-YTD)'!$C$47:$C$49</f>
            </numRef>
          </cat>
          <val>
            <numRef>
              <f>'Summary (ALL-YTD)'!$E$47:$E$49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HF365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60"/>
    <col customWidth="1" max="4" min="4" width="20"/>
    <col customWidth="1" max="5" min="5" width="20"/>
    <col customWidth="1" max="6" min="6" width="10"/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</cols>
  <sheetData>
    <row r="2" spans="1:214">
      <c r="B2" s="1" t="n"/>
      <c r="C2" s="2" t="n"/>
      <c r="D2" s="2" t="n"/>
      <c r="E2" s="2" t="n"/>
      <c r="F2" s="3" t="n"/>
    </row>
    <row r="3" spans="1:214">
      <c r="B3" s="4" t="n"/>
      <c r="C3" s="5" t="s">
        <v>0</v>
      </c>
      <c r="D3" s="6" t="n"/>
      <c r="E3" s="6" t="n"/>
      <c r="F3" s="7" t="n"/>
    </row>
    <row r="4" spans="1:214">
      <c r="B4" s="4" t="n"/>
      <c r="C4" s="6" t="n"/>
      <c r="D4" s="6" t="n"/>
      <c r="E4" s="6" t="n"/>
      <c r="F4" s="7" t="n"/>
    </row>
    <row r="5" spans="1:214">
      <c r="B5" s="4" t="n"/>
      <c r="C5" s="6" t="n"/>
      <c r="D5" s="6" t="n"/>
      <c r="E5" s="6" t="n"/>
      <c r="F5" s="7" t="n"/>
    </row>
    <row r="6" spans="1:214">
      <c r="B6" s="4" t="n"/>
      <c r="C6" s="8" t="s">
        <v>1</v>
      </c>
      <c r="D6" s="9" t="s">
        <v>1</v>
      </c>
      <c r="E6" s="10" t="s">
        <v>2</v>
      </c>
      <c r="F6" s="7" t="n"/>
    </row>
    <row r="7" spans="1:214">
      <c r="B7" s="4" t="n"/>
      <c r="C7" s="11" t="s">
        <v>3</v>
      </c>
      <c r="D7" s="12">
        <f>SUM(GS243:HE243)</f>
        <v/>
      </c>
      <c r="E7" s="13" t="n"/>
      <c r="F7" s="7" t="n"/>
    </row>
    <row r="8" spans="1:214">
      <c r="B8" s="4" t="n"/>
      <c r="C8" s="11" t="s">
        <v>4</v>
      </c>
      <c r="D8" s="12">
        <f>SUM(GS223:HE223)</f>
        <v/>
      </c>
      <c r="E8" s="13" t="n"/>
      <c r="F8" s="7" t="n"/>
    </row>
    <row r="9" spans="1:214">
      <c r="B9" s="4" t="n"/>
      <c r="C9" s="11" t="s">
        <v>5</v>
      </c>
      <c r="D9" s="12">
        <f>SUM(GS242:HE242)</f>
        <v/>
      </c>
      <c r="E9" s="13" t="n"/>
      <c r="F9" s="7" t="n"/>
    </row>
    <row r="10" spans="1:214">
      <c r="B10" s="4" t="n"/>
      <c r="C10" s="14" t="s">
        <v>6</v>
      </c>
      <c r="D10" s="15" t="n">
        <v>16</v>
      </c>
      <c r="E10" s="16" t="n"/>
      <c r="F10" s="7" t="n"/>
    </row>
    <row r="11" spans="1:214">
      <c r="B11" s="4" t="n"/>
      <c r="C11" s="6" t="n"/>
      <c r="D11" s="6" t="n"/>
      <c r="E11" s="6" t="n"/>
      <c r="F11" s="7" t="n"/>
    </row>
    <row r="12" spans="1:214">
      <c r="B12" s="4" t="n"/>
      <c r="C12" s="8" t="s">
        <v>7</v>
      </c>
      <c r="D12" s="9" t="s">
        <v>8</v>
      </c>
      <c r="E12" s="17" t="n"/>
      <c r="F12" s="7" t="n"/>
    </row>
    <row r="13" spans="1:214">
      <c r="B13" s="4" t="n"/>
      <c r="C13" s="18" t="s">
        <v>9</v>
      </c>
      <c r="D13" s="19">
        <f>HF224</f>
        <v/>
      </c>
      <c r="E13" s="20" t="n"/>
      <c r="F13" s="7" t="n"/>
    </row>
    <row r="14" spans="1:214">
      <c r="B14" s="4" t="n"/>
      <c r="C14" s="21" t="s">
        <v>10</v>
      </c>
      <c r="D14" s="22">
        <f>HF229</f>
        <v/>
      </c>
      <c r="E14" s="23" t="n"/>
      <c r="F14" s="7" t="n"/>
    </row>
    <row r="15" spans="1:214">
      <c r="B15" s="4" t="n"/>
      <c r="C15" s="24" t="s">
        <v>11</v>
      </c>
      <c r="D15" s="25">
        <f>HF234</f>
        <v/>
      </c>
      <c r="E15" s="26" t="n"/>
      <c r="F15" s="7" t="n"/>
    </row>
    <row r="16" spans="1:214">
      <c r="B16" s="4" t="n"/>
      <c r="C16" s="27" t="s">
        <v>12</v>
      </c>
      <c r="D16" s="28">
        <f>HF239</f>
        <v/>
      </c>
      <c r="E16" s="29" t="n"/>
      <c r="F16" s="7" t="n"/>
    </row>
    <row r="17" spans="1:214">
      <c r="B17" s="4" t="n"/>
      <c r="C17" s="6" t="n"/>
      <c r="D17" s="6" t="n"/>
      <c r="E17" s="6" t="n"/>
      <c r="F17" s="7" t="n"/>
    </row>
    <row r="18" spans="1:214">
      <c r="B18" s="4" t="n"/>
      <c r="C18" s="6" t="n"/>
      <c r="D18" s="6" t="n"/>
      <c r="E18" s="6" t="n"/>
      <c r="F18" s="7" t="n"/>
    </row>
    <row r="19" spans="1:214">
      <c r="B19" s="4" t="n"/>
      <c r="C19" s="8" t="s">
        <v>13</v>
      </c>
      <c r="D19" s="9" t="s">
        <v>1</v>
      </c>
      <c r="E19" s="10" t="s">
        <v>14</v>
      </c>
      <c r="F19" s="7" t="n"/>
    </row>
    <row r="20" spans="1:214">
      <c r="B20" s="4" t="n"/>
      <c r="C20" s="18" t="s">
        <v>15</v>
      </c>
      <c r="D20" s="19">
        <f>SUM(GS201:HE201)</f>
        <v/>
      </c>
      <c r="E20" s="20">
        <f>D20/SUM(D20:D27)*100</f>
        <v/>
      </c>
      <c r="F20" s="7" t="n"/>
    </row>
    <row r="21" spans="1:214">
      <c r="B21" s="4" t="n"/>
      <c r="C21" s="18" t="s">
        <v>16</v>
      </c>
      <c r="D21" s="19">
        <f>SUM(GS202:HE202)</f>
        <v/>
      </c>
      <c r="E21" s="20">
        <f>D21/SUM(D20:D27)*100</f>
        <v/>
      </c>
      <c r="F21" s="7" t="n"/>
    </row>
    <row r="22" spans="1:214">
      <c r="B22" s="4" t="n"/>
      <c r="C22" s="18" t="s">
        <v>17</v>
      </c>
      <c r="D22" s="19">
        <f>SUM(GS205:HE205)</f>
        <v/>
      </c>
      <c r="E22" s="20">
        <f>D22/SUM(D20:D27)*100</f>
        <v/>
      </c>
      <c r="F22" s="7" t="n"/>
    </row>
    <row r="23" spans="1:214">
      <c r="B23" s="4" t="n"/>
      <c r="C23" s="18" t="s">
        <v>18</v>
      </c>
      <c r="D23" s="19">
        <f>SUM(GS206:HE206)</f>
        <v/>
      </c>
      <c r="E23" s="20">
        <f>D23/SUM(D20:D27)*100</f>
        <v/>
      </c>
      <c r="F23" s="7" t="n"/>
    </row>
    <row r="24" spans="1:214">
      <c r="B24" s="4" t="n"/>
      <c r="C24" s="18" t="s">
        <v>19</v>
      </c>
      <c r="D24" s="19">
        <f>SUM(GS207:HE207)</f>
        <v/>
      </c>
      <c r="E24" s="20">
        <f>D24/SUM(D20:D27)*100</f>
        <v/>
      </c>
      <c r="F24" s="7" t="n"/>
    </row>
    <row r="25" spans="1:214">
      <c r="B25" s="4" t="n"/>
      <c r="C25" s="18" t="s">
        <v>20</v>
      </c>
      <c r="D25" s="19">
        <f>SUM(GS208:HE208)</f>
        <v/>
      </c>
      <c r="E25" s="20">
        <f>D25/SUM(D20:D27)*100</f>
        <v/>
      </c>
      <c r="F25" s="7" t="n"/>
    </row>
    <row r="26" spans="1:214">
      <c r="B26" s="4" t="n"/>
      <c r="C26" s="18" t="s">
        <v>21</v>
      </c>
      <c r="D26" s="19">
        <f>SUM(GS209:HE209)</f>
        <v/>
      </c>
      <c r="E26" s="20">
        <f>D26/SUM(D20:D27)*100</f>
        <v/>
      </c>
      <c r="F26" s="7" t="n"/>
    </row>
    <row r="27" spans="1:214">
      <c r="B27" s="4" t="n"/>
      <c r="C27" s="18" t="s">
        <v>22</v>
      </c>
      <c r="D27" s="19">
        <f>SUM(GS214:HE214)</f>
        <v/>
      </c>
      <c r="E27" s="20">
        <f>D27/SUM(D20:D27)*100</f>
        <v/>
      </c>
      <c r="F27" s="7" t="n"/>
    </row>
    <row r="28" spans="1:214">
      <c r="B28" s="4" t="n"/>
      <c r="C28" s="21" t="s">
        <v>23</v>
      </c>
      <c r="D28" s="22">
        <f>SUM(GS203:HE203)</f>
        <v/>
      </c>
      <c r="E28" s="23">
        <f>D28/SUM(D28:D33)*100</f>
        <v/>
      </c>
      <c r="F28" s="7" t="n"/>
    </row>
    <row r="29" spans="1:214">
      <c r="B29" s="4" t="n"/>
      <c r="C29" s="21" t="s">
        <v>24</v>
      </c>
      <c r="D29" s="22">
        <f>SUM(GS204:HE204)</f>
        <v/>
      </c>
      <c r="E29" s="23">
        <f>D29/SUM(D28:D33)*100</f>
        <v/>
      </c>
      <c r="F29" s="7" t="n"/>
    </row>
    <row r="30" spans="1:214">
      <c r="B30" s="4" t="n"/>
      <c r="C30" s="21" t="s">
        <v>25</v>
      </c>
      <c r="D30" s="22">
        <f>SUM(GS210:HE210)</f>
        <v/>
      </c>
      <c r="E30" s="23">
        <f>D30/SUM(D28:D33)*100</f>
        <v/>
      </c>
      <c r="F30" s="7" t="n"/>
    </row>
    <row r="31" spans="1:214">
      <c r="B31" s="4" t="n"/>
      <c r="C31" s="21" t="s">
        <v>26</v>
      </c>
      <c r="D31" s="22">
        <f>SUM(GS211:HE211)</f>
        <v/>
      </c>
      <c r="E31" s="23">
        <f>D31/SUM(D28:D33)*100</f>
        <v/>
      </c>
      <c r="F31" s="7" t="n"/>
    </row>
    <row r="32" spans="1:214">
      <c r="B32" s="4" t="n"/>
      <c r="C32" s="21" t="s">
        <v>27</v>
      </c>
      <c r="D32" s="22">
        <f>SUM(GS212:HE212)</f>
        <v/>
      </c>
      <c r="E32" s="23">
        <f>D32/SUM(D28:D33)*100</f>
        <v/>
      </c>
      <c r="F32" s="7" t="n"/>
    </row>
    <row r="33" spans="1:214">
      <c r="B33" s="4" t="n"/>
      <c r="C33" s="21" t="s">
        <v>28</v>
      </c>
      <c r="D33" s="22">
        <f>SUM(GS213:HE213)</f>
        <v/>
      </c>
      <c r="E33" s="23">
        <f>D33/SUM(D28:D33)*100</f>
        <v/>
      </c>
      <c r="F33" s="7" t="n"/>
    </row>
    <row r="34" spans="1:214">
      <c r="B34" s="4" t="n"/>
      <c r="C34" s="24" t="s">
        <v>29</v>
      </c>
      <c r="D34" s="25">
        <f>SUM(GS232:HE232)</f>
        <v/>
      </c>
      <c r="E34" s="26">
        <f>D34/SUM(D34:D34)*100</f>
        <v/>
      </c>
      <c r="F34" s="7" t="n"/>
    </row>
    <row r="35" spans="1:214">
      <c r="B35" s="4" t="n"/>
      <c r="C35" s="27" t="s">
        <v>30</v>
      </c>
      <c r="D35" s="28">
        <f>SUM(GS237:HE237)</f>
        <v/>
      </c>
      <c r="E35" s="29">
        <f>D35/SUM(D35:D35)*100</f>
        <v/>
      </c>
      <c r="F35" s="7" t="n"/>
    </row>
    <row r="36" spans="1:214">
      <c r="B36" s="4" t="n"/>
      <c r="C36" s="6" t="n"/>
      <c r="D36" s="6" t="n"/>
      <c r="E36" s="6" t="n"/>
      <c r="F36" s="7" t="n"/>
    </row>
    <row r="37" spans="1:214">
      <c r="B37" s="4" t="n"/>
      <c r="C37" s="8" t="s">
        <v>31</v>
      </c>
      <c r="D37" s="9" t="s">
        <v>1</v>
      </c>
      <c r="E37" s="10" t="s">
        <v>14</v>
      </c>
      <c r="F37" s="7" t="n"/>
    </row>
    <row r="38" spans="1:214">
      <c r="B38" s="4" t="n"/>
      <c r="C38" s="11" t="s">
        <v>32</v>
      </c>
      <c r="D38" s="12">
        <f>SUM(GS247:HE247)</f>
        <v/>
      </c>
      <c r="E38" s="13">
        <f>D38/SUM(D38:D44)*100</f>
        <v/>
      </c>
      <c r="F38" s="7" t="n"/>
    </row>
    <row r="39" spans="1:214">
      <c r="B39" s="4" t="n"/>
      <c r="C39" s="11" t="s">
        <v>33</v>
      </c>
      <c r="D39" s="12">
        <f>SUM(GS248:HE248)</f>
        <v/>
      </c>
      <c r="E39" s="13">
        <f>D39/SUM(D38:D44)*100</f>
        <v/>
      </c>
      <c r="F39" s="7" t="n"/>
    </row>
    <row r="40" spans="1:214">
      <c r="B40" s="4" t="n"/>
      <c r="C40" s="11" t="s">
        <v>34</v>
      </c>
      <c r="D40" s="12">
        <f>SUM(GS249:HE249)</f>
        <v/>
      </c>
      <c r="E40" s="13">
        <f>D40/SUM(D38:D44)*100</f>
        <v/>
      </c>
      <c r="F40" s="7" t="n"/>
    </row>
    <row r="41" spans="1:214">
      <c r="B41" s="4" t="n"/>
      <c r="C41" s="11" t="s">
        <v>35</v>
      </c>
      <c r="D41" s="12">
        <f>SUM(GS250:HE250)</f>
        <v/>
      </c>
      <c r="E41" s="13">
        <f>D41/SUM(D38:D44)*100</f>
        <v/>
      </c>
      <c r="F41" s="7" t="n"/>
    </row>
    <row r="42" spans="1:214">
      <c r="B42" s="4" t="n"/>
      <c r="C42" s="11" t="s">
        <v>36</v>
      </c>
      <c r="D42" s="12">
        <f>SUM(GS251:HE251)</f>
        <v/>
      </c>
      <c r="E42" s="13">
        <f>D42/SUM(D38:D44)*100</f>
        <v/>
      </c>
      <c r="F42" s="7" t="n"/>
    </row>
    <row r="43" spans="1:214">
      <c r="B43" s="4" t="n"/>
      <c r="C43" s="11" t="s">
        <v>37</v>
      </c>
      <c r="D43" s="12">
        <f>SUM(GS252:HE251)</f>
        <v/>
      </c>
      <c r="E43" s="13">
        <f>D43/SUM(D38:D44)*100</f>
        <v/>
      </c>
      <c r="F43" s="7" t="n"/>
    </row>
    <row r="44" spans="1:214">
      <c r="B44" s="4" t="n"/>
      <c r="C44" s="14" t="s">
        <v>38</v>
      </c>
      <c r="D44" s="15">
        <f>SUM(GS253:HE251)</f>
        <v/>
      </c>
      <c r="E44" s="16">
        <f>D44/SUM(D38:D44)*100</f>
        <v/>
      </c>
      <c r="F44" s="7" t="n"/>
    </row>
    <row r="45" spans="1:214">
      <c r="B45" s="4" t="n"/>
      <c r="C45" s="6" t="n"/>
      <c r="D45" s="6" t="n"/>
      <c r="E45" s="6" t="n"/>
      <c r="F45" s="7" t="n"/>
    </row>
    <row r="46" spans="1:214">
      <c r="B46" s="4" t="n"/>
      <c r="C46" s="8" t="s">
        <v>39</v>
      </c>
      <c r="D46" s="9" t="s">
        <v>1</v>
      </c>
      <c r="E46" s="10" t="s">
        <v>14</v>
      </c>
      <c r="F46" s="7" t="n"/>
    </row>
    <row r="47" spans="1:214">
      <c r="B47" s="4" t="n"/>
      <c r="C47" s="11" t="s">
        <v>40</v>
      </c>
      <c r="D47" s="12">
        <f>SUM(GS217:HE217)</f>
        <v/>
      </c>
      <c r="E47" s="13">
        <f>D47/SUM(D47:D49)*100</f>
        <v/>
      </c>
      <c r="F47" s="7" t="n"/>
    </row>
    <row r="48" spans="1:214">
      <c r="B48" s="4" t="n"/>
      <c r="C48" s="11" t="s">
        <v>40</v>
      </c>
      <c r="D48" s="12">
        <f>SUM(GS218:HE218)</f>
        <v/>
      </c>
      <c r="E48" s="13">
        <f>D48/SUM(D47:D49)*100</f>
        <v/>
      </c>
      <c r="F48" s="7" t="n"/>
    </row>
    <row r="49" spans="1:214">
      <c r="B49" s="4" t="n"/>
      <c r="C49" s="14" t="s">
        <v>40</v>
      </c>
      <c r="D49" s="15">
        <f>SUM(GS219:HE219)</f>
        <v/>
      </c>
      <c r="E49" s="16">
        <f>D49/SUM(D47:D49)*100</f>
        <v/>
      </c>
      <c r="F49" s="7" t="n"/>
    </row>
    <row r="50" spans="1:214">
      <c r="B50" s="4" t="n"/>
      <c r="C50" s="6" t="n"/>
      <c r="D50" s="6" t="n"/>
      <c r="E50" s="6" t="n"/>
      <c r="F50" s="7" t="n"/>
    </row>
    <row r="51" spans="1:214">
      <c r="B51" s="4" t="n"/>
      <c r="C51" s="6" t="n"/>
      <c r="D51" s="6" t="n"/>
      <c r="E51" s="6" t="n"/>
      <c r="F51" s="7" t="n"/>
    </row>
    <row r="52" spans="1:214">
      <c r="B52" s="4" t="n"/>
      <c r="C52" s="6" t="n"/>
      <c r="D52" s="6" t="n"/>
      <c r="E52" s="6" t="n"/>
      <c r="F52" s="7" t="n"/>
    </row>
    <row r="53" spans="1:214">
      <c r="B53" s="4" t="n"/>
      <c r="C53" s="6" t="n"/>
      <c r="D53" s="6" t="n"/>
      <c r="E53" s="6" t="n"/>
      <c r="F53" s="7" t="n"/>
    </row>
    <row r="54" spans="1:214">
      <c r="B54" s="4" t="n"/>
      <c r="C54" s="6" t="n"/>
      <c r="D54" s="6" t="n"/>
      <c r="E54" s="6" t="n"/>
      <c r="F54" s="7" t="n"/>
    </row>
    <row r="55" spans="1:214">
      <c r="B55" s="4" t="n"/>
      <c r="C55" s="6" t="n"/>
      <c r="D55" s="6" t="n"/>
      <c r="E55" s="6" t="n"/>
      <c r="F55" s="7" t="n"/>
    </row>
    <row r="56" spans="1:214">
      <c r="B56" s="4" t="n"/>
      <c r="C56" s="6" t="n"/>
      <c r="D56" s="6" t="n"/>
      <c r="E56" s="6" t="n"/>
      <c r="F56" s="7" t="n"/>
    </row>
    <row r="57" spans="1:214">
      <c r="B57" s="4" t="n"/>
      <c r="C57" s="6" t="n"/>
      <c r="D57" s="6" t="n"/>
      <c r="E57" s="6" t="n"/>
      <c r="F57" s="7" t="n"/>
    </row>
    <row r="58" spans="1:214">
      <c r="B58" s="4" t="n"/>
      <c r="C58" s="6" t="n"/>
      <c r="D58" s="6" t="n"/>
      <c r="E58" s="6" t="n"/>
      <c r="F58" s="7" t="n"/>
    </row>
    <row r="59" spans="1:214">
      <c r="B59" s="4" t="n"/>
      <c r="C59" s="6" t="n"/>
      <c r="D59" s="6" t="n"/>
      <c r="E59" s="6" t="n"/>
      <c r="F59" s="7" t="n"/>
    </row>
    <row r="60" spans="1:214">
      <c r="B60" s="4" t="n"/>
      <c r="C60" s="6" t="n"/>
      <c r="D60" s="6" t="n"/>
      <c r="E60" s="6" t="n"/>
      <c r="F60" s="7" t="n"/>
    </row>
    <row r="61" spans="1:214">
      <c r="B61" s="4" t="n"/>
      <c r="C61" s="6" t="n"/>
      <c r="D61" s="6" t="n"/>
      <c r="E61" s="6" t="n"/>
      <c r="F61" s="7" t="n"/>
    </row>
    <row r="62" spans="1:214">
      <c r="B62" s="4" t="n"/>
      <c r="C62" s="6" t="n"/>
      <c r="D62" s="6" t="n"/>
      <c r="E62" s="6" t="n"/>
      <c r="F62" s="7" t="n"/>
    </row>
    <row r="63" spans="1:214">
      <c r="B63" s="4" t="n"/>
      <c r="C63" s="6" t="n"/>
      <c r="D63" s="6" t="n"/>
      <c r="E63" s="6" t="n"/>
      <c r="F63" s="7" t="n"/>
    </row>
    <row r="64" spans="1:214">
      <c r="B64" s="4" t="n"/>
      <c r="C64" s="6" t="n"/>
      <c r="D64" s="6" t="n"/>
      <c r="E64" s="6" t="n"/>
      <c r="F64" s="7" t="n"/>
    </row>
    <row r="65" spans="1:214">
      <c r="B65" s="4" t="n"/>
      <c r="C65" s="6" t="n"/>
      <c r="D65" s="6" t="n"/>
      <c r="E65" s="6" t="n"/>
      <c r="F65" s="7" t="n"/>
    </row>
    <row r="66" spans="1:214">
      <c r="B66" s="30" t="n"/>
      <c r="C66" s="31" t="n"/>
      <c r="D66" s="31" t="n"/>
      <c r="E66" s="31" t="n"/>
      <c r="F66" s="32" t="n"/>
    </row>
    <row customHeight="1" ht="45" r="200" spans="1:214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5" t="s">
        <v>55</v>
      </c>
    </row>
    <row customHeight="1" ht="15" r="201" spans="1:214">
      <c r="GR201" s="36" t="s">
        <v>56</v>
      </c>
      <c r="GS201" s="37" t="n">
        <v>927.5</v>
      </c>
      <c r="GT201" s="37" t="n">
        <v>1051.5</v>
      </c>
      <c r="GU201" s="37" t="n">
        <v>1048</v>
      </c>
      <c r="GV201" s="37" t="n">
        <v>992.5</v>
      </c>
      <c r="GW201" s="37" t="n">
        <v>1029</v>
      </c>
      <c r="GX201" s="37" t="n">
        <v>770</v>
      </c>
      <c r="GY201" s="37" t="n">
        <v>961.5</v>
      </c>
      <c r="GZ201" s="37" t="n">
        <v>1170</v>
      </c>
      <c r="HA201" s="37" t="n">
        <v>1022.5</v>
      </c>
      <c r="HB201" s="37" t="n">
        <v>1005.5</v>
      </c>
      <c r="HC201" s="37" t="n">
        <v>1077.5</v>
      </c>
      <c r="HD201" s="37" t="n">
        <v>926</v>
      </c>
      <c r="HE201" s="37" t="n">
        <v>955.5</v>
      </c>
      <c r="HF201" s="38" t="n">
        <v>995.1538461538462</v>
      </c>
    </row>
    <row customHeight="1" ht="15" r="202" spans="1:214">
      <c r="GR202" s="36" t="s">
        <v>57</v>
      </c>
      <c r="GS202" s="37" t="n">
        <v>80.5</v>
      </c>
      <c r="GT202" s="37" t="n">
        <v>127.5</v>
      </c>
      <c r="GU202" s="37" t="n">
        <v>119</v>
      </c>
      <c r="GV202" s="37" t="n">
        <v>34</v>
      </c>
      <c r="GW202" s="37" t="n">
        <v>28.5</v>
      </c>
      <c r="GX202" s="37" t="n">
        <v>33</v>
      </c>
      <c r="GY202" s="37" t="n">
        <v>37.5</v>
      </c>
      <c r="GZ202" s="37" t="n">
        <v>33</v>
      </c>
      <c r="HA202" s="37" t="n">
        <v>23.5</v>
      </c>
      <c r="HB202" s="37" t="n">
        <v>58.5</v>
      </c>
      <c r="HC202" s="37" t="n">
        <v>33</v>
      </c>
      <c r="HD202" s="37" t="n">
        <v>89.5</v>
      </c>
      <c r="HE202" s="37" t="n">
        <v>59.5</v>
      </c>
      <c r="HF202" s="38" t="n">
        <v>58.23076923076923</v>
      </c>
    </row>
    <row customHeight="1" ht="15" r="203" spans="1:214">
      <c r="GR203" s="39" t="s">
        <v>58</v>
      </c>
      <c r="GS203" s="37" t="n">
        <v>721</v>
      </c>
      <c r="GT203" s="37" t="n">
        <v>494.5</v>
      </c>
      <c r="GU203" s="37" t="n">
        <v>547</v>
      </c>
      <c r="GV203" s="37" t="n">
        <v>534.5</v>
      </c>
      <c r="GW203" s="37" t="n">
        <v>396.5</v>
      </c>
      <c r="GX203" s="37" t="n">
        <v>209.5</v>
      </c>
      <c r="GY203" s="37" t="n">
        <v>603.5</v>
      </c>
      <c r="GZ203" s="37" t="n">
        <v>507.5</v>
      </c>
      <c r="HA203" s="37" t="n">
        <v>516.5</v>
      </c>
      <c r="HB203" s="37" t="n">
        <v>742</v>
      </c>
      <c r="HC203" s="37" t="n">
        <v>520</v>
      </c>
      <c r="HD203" s="37" t="n">
        <v>593.5</v>
      </c>
      <c r="HE203" s="37" t="n">
        <v>482.5</v>
      </c>
      <c r="HF203" s="38" t="n">
        <v>528.3461538461538</v>
      </c>
    </row>
    <row customHeight="1" ht="15" r="204" spans="1:214">
      <c r="GR204" s="39" t="s">
        <v>59</v>
      </c>
      <c r="GS204" s="37" t="n">
        <v>318.5</v>
      </c>
      <c r="GT204" s="37" t="n">
        <v>464</v>
      </c>
      <c r="GU204" s="37" t="n">
        <v>504</v>
      </c>
      <c r="GV204" s="37" t="n">
        <v>450</v>
      </c>
      <c r="GW204" s="37" t="n">
        <v>375.5</v>
      </c>
      <c r="GX204" s="37" t="n">
        <v>181.5</v>
      </c>
      <c r="GY204" s="37" t="n">
        <v>317</v>
      </c>
      <c r="GZ204" s="37" t="n">
        <v>390</v>
      </c>
      <c r="HA204" s="37" t="n">
        <v>327</v>
      </c>
      <c r="HB204" s="37" t="n">
        <v>346</v>
      </c>
      <c r="HC204" s="37" t="n">
        <v>451</v>
      </c>
      <c r="HD204" s="37" t="n">
        <v>336.5</v>
      </c>
      <c r="HE204" s="37" t="n">
        <v>316.5</v>
      </c>
      <c r="HF204" s="38" t="n">
        <v>367.5</v>
      </c>
    </row>
    <row customHeight="1" ht="15" r="205" spans="1:214">
      <c r="GR205" s="36" t="s">
        <v>60</v>
      </c>
      <c r="GS205" s="37" t="n">
        <v>98</v>
      </c>
      <c r="GT205" s="37" t="n">
        <v>151</v>
      </c>
      <c r="GU205" s="37" t="n">
        <v>168</v>
      </c>
      <c r="GV205" s="37" t="n">
        <v>59</v>
      </c>
      <c r="GW205" s="37" t="n">
        <v>43</v>
      </c>
      <c r="GX205" s="37" t="n">
        <v>41</v>
      </c>
      <c r="GY205" s="37" t="n">
        <v>57</v>
      </c>
      <c r="GZ205" s="37" t="n">
        <v>90</v>
      </c>
      <c r="HA205" s="37" t="n">
        <v>35</v>
      </c>
      <c r="HB205" s="37" t="n">
        <v>81.5</v>
      </c>
      <c r="HC205" s="37" t="n">
        <v>149.5</v>
      </c>
      <c r="HD205" s="37" t="n">
        <v>103</v>
      </c>
      <c r="HE205" s="37" t="n">
        <v>94.5</v>
      </c>
      <c r="HF205" s="38" t="n">
        <v>90.03846153846153</v>
      </c>
    </row>
    <row customHeight="1" ht="15" r="206" spans="1:214">
      <c r="GR206" s="36" t="s">
        <v>61</v>
      </c>
      <c r="GS206" s="37" t="n">
        <v>10</v>
      </c>
      <c r="GT206" s="37" t="n">
        <v>17</v>
      </c>
      <c r="GU206" s="37" t="n">
        <v>11</v>
      </c>
      <c r="GV206" s="37" t="n">
        <v>2</v>
      </c>
      <c r="GW206" s="37" t="n">
        <v>5</v>
      </c>
      <c r="GX206" s="37" t="n">
        <v>0</v>
      </c>
      <c r="GY206" s="37" t="n">
        <v>0</v>
      </c>
      <c r="GZ206" s="37" t="n">
        <v>38.5</v>
      </c>
      <c r="HA206" s="37" t="n">
        <v>26.5</v>
      </c>
      <c r="HB206" s="37" t="n">
        <v>31</v>
      </c>
      <c r="HC206" s="37" t="n">
        <v>6.5</v>
      </c>
      <c r="HD206" s="37" t="n">
        <v>8</v>
      </c>
      <c r="HE206" s="37" t="n">
        <v>46</v>
      </c>
      <c r="HF206" s="38" t="n">
        <v>15.5</v>
      </c>
    </row>
    <row customHeight="1" ht="15" r="207" spans="1:214">
      <c r="GR207" s="36" t="s">
        <v>62</v>
      </c>
      <c r="GS207" s="37" t="n">
        <v>20.5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8" t="n">
        <v>1.576923076923077</v>
      </c>
    </row>
    <row customHeight="1" ht="15" r="208" spans="1:214">
      <c r="GR208" s="36" t="s">
        <v>63</v>
      </c>
      <c r="GS208" s="37" t="n">
        <v>60.5</v>
      </c>
      <c r="GT208" s="37" t="n">
        <v>26</v>
      </c>
      <c r="GU208" s="37" t="n">
        <v>27</v>
      </c>
      <c r="GV208" s="37" t="n">
        <v>12.5</v>
      </c>
      <c r="GW208" s="37" t="n">
        <v>13.5</v>
      </c>
      <c r="GX208" s="37" t="n">
        <v>28.5</v>
      </c>
      <c r="GY208" s="37" t="n">
        <v>20</v>
      </c>
      <c r="GZ208" s="37" t="n">
        <v>41</v>
      </c>
      <c r="HA208" s="37" t="n">
        <v>76</v>
      </c>
      <c r="HB208" s="37" t="n">
        <v>37</v>
      </c>
      <c r="HC208" s="37" t="n">
        <v>47</v>
      </c>
      <c r="HD208" s="37" t="n">
        <v>36</v>
      </c>
      <c r="HE208" s="37" t="n">
        <v>14</v>
      </c>
      <c r="HF208" s="38" t="n">
        <v>33.76923076923077</v>
      </c>
    </row>
    <row customHeight="1" ht="15" r="209" spans="1:214">
      <c r="GR209" s="36" t="s">
        <v>64</v>
      </c>
      <c r="GS209" s="37" t="n">
        <v>1</v>
      </c>
      <c r="GT209" s="37" t="n">
        <v>31</v>
      </c>
      <c r="GU209" s="37" t="n">
        <v>0</v>
      </c>
      <c r="GV209" s="37" t="n">
        <v>0</v>
      </c>
      <c r="GW209" s="37" t="n">
        <v>2</v>
      </c>
      <c r="GX209" s="37" t="n">
        <v>13.5</v>
      </c>
      <c r="GY209" s="37" t="n">
        <v>0</v>
      </c>
      <c r="GZ209" s="37" t="n">
        <v>0</v>
      </c>
      <c r="HA209" s="37" t="n">
        <v>10</v>
      </c>
      <c r="HB209" s="37" t="n">
        <v>66</v>
      </c>
      <c r="HC209" s="37" t="n">
        <v>51</v>
      </c>
      <c r="HD209" s="37" t="n">
        <v>22.5</v>
      </c>
      <c r="HE209" s="37" t="n">
        <v>6</v>
      </c>
      <c r="HF209" s="38" t="n">
        <v>15.61538461538461</v>
      </c>
    </row>
    <row customHeight="1" ht="15" r="210" spans="1:214">
      <c r="GR210" s="39" t="s">
        <v>65</v>
      </c>
      <c r="GS210" s="37" t="n">
        <v>53</v>
      </c>
      <c r="GT210" s="37" t="n">
        <v>136</v>
      </c>
      <c r="GU210" s="37" t="n">
        <v>80</v>
      </c>
      <c r="GV210" s="37" t="n">
        <v>28</v>
      </c>
      <c r="GW210" s="37" t="n">
        <v>2</v>
      </c>
      <c r="GX210" s="37" t="n">
        <v>6</v>
      </c>
      <c r="GY210" s="37" t="n">
        <v>4</v>
      </c>
      <c r="GZ210" s="37" t="n">
        <v>20</v>
      </c>
      <c r="HA210" s="37" t="n">
        <v>210.5</v>
      </c>
      <c r="HB210" s="37" t="n">
        <v>11</v>
      </c>
      <c r="HC210" s="37" t="n">
        <v>5.5</v>
      </c>
      <c r="HD210" s="37" t="n">
        <v>12.5</v>
      </c>
      <c r="HE210" s="37" t="n">
        <v>54</v>
      </c>
      <c r="HF210" s="38" t="n">
        <v>47.88461538461539</v>
      </c>
    </row>
    <row customHeight="1" ht="15" r="211" spans="1:214">
      <c r="GR211" s="39" t="s">
        <v>66</v>
      </c>
      <c r="GS211" s="37" t="n">
        <v>36</v>
      </c>
      <c r="GT211" s="37" t="n">
        <v>0</v>
      </c>
      <c r="GU211" s="37" t="n">
        <v>35.5</v>
      </c>
      <c r="GV211" s="37" t="n">
        <v>2.5</v>
      </c>
      <c r="GW211" s="37" t="n">
        <v>42</v>
      </c>
      <c r="GX211" s="37" t="n">
        <v>2</v>
      </c>
      <c r="GY211" s="37" t="n">
        <v>0</v>
      </c>
      <c r="GZ211" s="37" t="n">
        <v>0</v>
      </c>
      <c r="HA211" s="37" t="n">
        <v>0</v>
      </c>
      <c r="HB211" s="37" t="n">
        <v>46</v>
      </c>
      <c r="HC211" s="37" t="n">
        <v>36</v>
      </c>
      <c r="HD211" s="37" t="n">
        <v>21.5</v>
      </c>
      <c r="HE211" s="37" t="n">
        <v>8.5</v>
      </c>
      <c r="HF211" s="38" t="n">
        <v>17.69230769230769</v>
      </c>
    </row>
    <row customHeight="1" ht="15" r="212" spans="1:214">
      <c r="GR212" s="39" t="s">
        <v>67</v>
      </c>
      <c r="GS212" s="37" t="n">
        <v>15.5</v>
      </c>
      <c r="GT212" s="37" t="n">
        <v>26</v>
      </c>
      <c r="GU212" s="37" t="n">
        <v>16.5</v>
      </c>
      <c r="GV212" s="37" t="n">
        <v>30.5</v>
      </c>
      <c r="GW212" s="37" t="n">
        <v>54.5</v>
      </c>
      <c r="GX212" s="37" t="n">
        <v>15</v>
      </c>
      <c r="GY212" s="37" t="n">
        <v>23</v>
      </c>
      <c r="GZ212" s="37" t="n">
        <v>36.5</v>
      </c>
      <c r="HA212" s="37" t="n">
        <v>42</v>
      </c>
      <c r="HB212" s="37" t="n">
        <v>11.5</v>
      </c>
      <c r="HC212" s="37" t="n">
        <v>20.5</v>
      </c>
      <c r="HD212" s="37" t="n">
        <v>4</v>
      </c>
      <c r="HE212" s="37" t="n">
        <v>6.5</v>
      </c>
      <c r="HF212" s="38" t="n">
        <v>23.23076923076923</v>
      </c>
    </row>
    <row customHeight="1" ht="15" r="213" spans="1:214">
      <c r="GR213" s="39" t="s">
        <v>68</v>
      </c>
      <c r="GS213" s="37" t="n">
        <v>0</v>
      </c>
      <c r="GT213" s="37" t="n">
        <v>22.5</v>
      </c>
      <c r="GU213" s="37" t="n">
        <v>25</v>
      </c>
      <c r="GV213" s="37" t="n">
        <v>3.5</v>
      </c>
      <c r="GW213" s="37" t="n">
        <v>7.5</v>
      </c>
      <c r="GX213" s="37" t="n">
        <v>37.5</v>
      </c>
      <c r="GY213" s="37" t="n">
        <v>42</v>
      </c>
      <c r="GZ213" s="37" t="n">
        <v>2</v>
      </c>
      <c r="HA213" s="37" t="n">
        <v>0</v>
      </c>
      <c r="HB213" s="37" t="n">
        <v>3</v>
      </c>
      <c r="HC213" s="37" t="n">
        <v>0</v>
      </c>
      <c r="HD213" s="37" t="n">
        <v>3.5</v>
      </c>
      <c r="HE213" s="37" t="n">
        <v>0</v>
      </c>
      <c r="HF213" s="38" t="n">
        <v>11.26923076923077</v>
      </c>
    </row>
    <row customHeight="1" ht="15" r="214" spans="1:214">
      <c r="GR214" s="40" t="s">
        <v>69</v>
      </c>
      <c r="GS214" s="41" t="n">
        <v>0</v>
      </c>
      <c r="GT214" s="41" t="n">
        <v>0</v>
      </c>
      <c r="GU214" s="41" t="n">
        <v>2.5</v>
      </c>
      <c r="GV214" s="41" t="n">
        <v>43</v>
      </c>
      <c r="GW214" s="41" t="n">
        <v>0</v>
      </c>
      <c r="GX214" s="41" t="n">
        <v>12</v>
      </c>
      <c r="GY214" s="41" t="n">
        <v>3</v>
      </c>
      <c r="GZ214" s="41" t="n">
        <v>0</v>
      </c>
      <c r="HA214" s="41" t="n">
        <v>0</v>
      </c>
      <c r="HB214" s="41" t="n">
        <v>2</v>
      </c>
      <c r="HC214" s="41" t="n">
        <v>0</v>
      </c>
      <c r="HD214" s="41" t="n">
        <v>0</v>
      </c>
      <c r="HE214" s="41" t="n">
        <v>0</v>
      </c>
      <c r="HF214" s="42" t="n">
        <v>4.807692307692307</v>
      </c>
    </row>
    <row customHeight="1" ht="45" r="216" spans="1:214">
      <c r="GR216" s="33" t="s">
        <v>70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5" t="s">
        <v>55</v>
      </c>
    </row>
    <row customHeight="1" ht="15" r="217" spans="1:214">
      <c r="GR217" s="43" t="s">
        <v>71</v>
      </c>
      <c r="GS217" s="37" t="n">
        <v>2403.5</v>
      </c>
      <c r="GT217" s="37" t="n">
        <v>2495</v>
      </c>
      <c r="GU217" s="37" t="n">
        <v>2421.5</v>
      </c>
      <c r="GV217" s="37" t="n">
        <v>2383</v>
      </c>
      <c r="GW217" s="37" t="n">
        <v>2477</v>
      </c>
      <c r="GX217" s="37" t="n">
        <v>1457.5</v>
      </c>
      <c r="GY217" s="37" t="n">
        <v>2318.5</v>
      </c>
      <c r="GZ217" s="37" t="n">
        <v>2292.5</v>
      </c>
      <c r="HA217" s="37" t="n">
        <v>2269.5</v>
      </c>
      <c r="HB217" s="37" t="n">
        <v>2374</v>
      </c>
      <c r="HC217" s="37" t="n">
        <v>2342</v>
      </c>
      <c r="HD217" s="37" t="n">
        <v>2248.5</v>
      </c>
      <c r="HE217" s="37" t="n">
        <v>2221.5</v>
      </c>
      <c r="HF217" s="38" t="n">
        <v>2284.923076923077</v>
      </c>
    </row>
    <row customHeight="1" ht="15" r="218" spans="1:214">
      <c r="GR218" s="43" t="s">
        <v>72</v>
      </c>
      <c r="GS218" s="37" t="n">
        <v>111</v>
      </c>
      <c r="GT218" s="37" t="n">
        <v>129</v>
      </c>
      <c r="GU218" s="37" t="n">
        <v>202.5</v>
      </c>
      <c r="GV218" s="37" t="n">
        <v>148.5</v>
      </c>
      <c r="GW218" s="37" t="n">
        <v>96.5</v>
      </c>
      <c r="GX218" s="37" t="n">
        <v>73.5</v>
      </c>
      <c r="GY218" s="37" t="n">
        <v>146.5</v>
      </c>
      <c r="GZ218" s="37" t="n">
        <v>123.5</v>
      </c>
      <c r="HA218" s="37" t="n">
        <v>258.5</v>
      </c>
      <c r="HB218" s="37" t="n">
        <v>237.5</v>
      </c>
      <c r="HC218" s="37" t="n">
        <v>218.5</v>
      </c>
      <c r="HD218" s="37" t="n">
        <v>152.5</v>
      </c>
      <c r="HE218" s="37" t="n">
        <v>104.5</v>
      </c>
      <c r="HF218" s="38" t="n">
        <v>154.0384615384615</v>
      </c>
    </row>
    <row customHeight="1" ht="15" r="219" spans="1:214">
      <c r="GR219" s="44" t="s">
        <v>73</v>
      </c>
      <c r="GS219" s="41" t="n">
        <v>0</v>
      </c>
      <c r="GT219" s="41" t="n">
        <v>0</v>
      </c>
      <c r="GU219" s="41" t="n">
        <v>8.5</v>
      </c>
      <c r="GV219" s="41" t="n">
        <v>16</v>
      </c>
      <c r="GW219" s="41" t="n">
        <v>16</v>
      </c>
      <c r="GX219" s="41" t="n">
        <v>16</v>
      </c>
      <c r="GY219" s="41" t="n">
        <v>16</v>
      </c>
      <c r="GZ219" s="41" t="n">
        <v>8</v>
      </c>
      <c r="HA219" s="41" t="n">
        <v>0</v>
      </c>
      <c r="HB219" s="41" t="n">
        <v>29.5</v>
      </c>
      <c r="HC219" s="41" t="n">
        <v>16</v>
      </c>
      <c r="HD219" s="41" t="n">
        <v>24</v>
      </c>
      <c r="HE219" s="41" t="n">
        <v>46</v>
      </c>
      <c r="HF219" s="42" t="n">
        <v>15.07692307692308</v>
      </c>
    </row>
    <row customHeight="1" ht="45" r="221" spans="1:214">
      <c r="GR221" s="45" t="s">
        <v>74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5" t="s">
        <v>55</v>
      </c>
    </row>
    <row customHeight="1" ht="15" r="222" spans="1:214">
      <c r="GR222" s="43" t="s">
        <v>75</v>
      </c>
      <c r="GS222" s="37" t="n">
        <v>1198</v>
      </c>
      <c r="GT222" s="37" t="n">
        <v>1404</v>
      </c>
      <c r="GU222" s="37" t="n">
        <v>1373</v>
      </c>
      <c r="GV222" s="37" t="n">
        <v>1100</v>
      </c>
      <c r="GW222" s="37" t="n">
        <v>1121</v>
      </c>
      <c r="GX222" s="37" t="n">
        <v>886</v>
      </c>
      <c r="GY222" s="37" t="n">
        <v>1076</v>
      </c>
      <c r="GZ222" s="37" t="n">
        <v>1372.5</v>
      </c>
      <c r="HA222" s="37" t="n">
        <v>1193.5</v>
      </c>
      <c r="HB222" s="37" t="n">
        <v>1279.5</v>
      </c>
      <c r="HC222" s="37" t="n">
        <v>1364.5</v>
      </c>
      <c r="HD222" s="37" t="n">
        <v>1185</v>
      </c>
      <c r="HE222" s="37" t="n">
        <v>1175.5</v>
      </c>
      <c r="HF222" s="38" t="n">
        <v>1209.884615384615</v>
      </c>
    </row>
    <row customHeight="1" ht="15" r="223" spans="1:214">
      <c r="GR223" s="43" t="s">
        <v>76</v>
      </c>
      <c r="GS223" s="37" t="n">
        <v>2679.5</v>
      </c>
      <c r="GT223" s="37" t="n">
        <v>2704</v>
      </c>
      <c r="GU223" s="37" t="n">
        <v>2712.5</v>
      </c>
      <c r="GV223" s="37" t="n">
        <v>2547.5</v>
      </c>
      <c r="GW223" s="37" t="n">
        <v>2632.5</v>
      </c>
      <c r="GX223" s="37" t="n">
        <v>1582</v>
      </c>
      <c r="GY223" s="37" t="n">
        <v>2481</v>
      </c>
      <c r="GZ223" s="37" t="n">
        <v>2437</v>
      </c>
      <c r="HA223" s="37" t="n">
        <v>2540.5</v>
      </c>
      <c r="HB223" s="37" t="n">
        <v>2665.5</v>
      </c>
      <c r="HC223" s="37" t="n">
        <v>2576.5</v>
      </c>
      <c r="HD223" s="37" t="n">
        <v>2441.5</v>
      </c>
      <c r="HE223" s="37" t="n">
        <v>2372</v>
      </c>
      <c r="HF223" s="38" t="n">
        <v>2490.153846153846</v>
      </c>
    </row>
    <row customHeight="1" ht="15" r="224" spans="1:214">
      <c r="GR224" s="44" t="s">
        <v>77</v>
      </c>
      <c r="GS224" s="41" t="n">
        <v>44.7098339242396</v>
      </c>
      <c r="GT224" s="41" t="n">
        <v>51.92307692307693</v>
      </c>
      <c r="GU224" s="41" t="n">
        <v>50.61751152073732</v>
      </c>
      <c r="GV224" s="41" t="n">
        <v>43.17958783120707</v>
      </c>
      <c r="GW224" s="41" t="n">
        <v>42.58309591642925</v>
      </c>
      <c r="GX224" s="41" t="n">
        <v>56.00505689001264</v>
      </c>
      <c r="GY224" s="41" t="n">
        <v>43.3696090286175</v>
      </c>
      <c r="GZ224" s="41" t="n">
        <v>56.31924497332786</v>
      </c>
      <c r="HA224" s="41" t="n">
        <v>46.97894115331628</v>
      </c>
      <c r="HB224" s="41" t="n">
        <v>48.00225098480585</v>
      </c>
      <c r="HC224" s="41" t="n">
        <v>52.95944110227052</v>
      </c>
      <c r="HD224" s="41" t="n">
        <v>48.53573622772885</v>
      </c>
      <c r="HE224" s="41" t="n">
        <v>49.55733558178752</v>
      </c>
      <c r="HF224" s="42" t="n">
        <v>48.82620938904286</v>
      </c>
    </row>
    <row customHeight="1" ht="45" r="226" spans="1:214">
      <c r="GR226" s="46" t="s">
        <v>78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5" t="s">
        <v>55</v>
      </c>
    </row>
    <row customHeight="1" ht="15" r="227" spans="1:214">
      <c r="GR227" s="43" t="s">
        <v>75</v>
      </c>
      <c r="GS227" s="37" t="n">
        <v>1144</v>
      </c>
      <c r="GT227" s="37" t="n">
        <v>1143</v>
      </c>
      <c r="GU227" s="37" t="n">
        <v>1210.5</v>
      </c>
      <c r="GV227" s="37" t="n">
        <v>1092</v>
      </c>
      <c r="GW227" s="37" t="n">
        <v>878</v>
      </c>
      <c r="GX227" s="37" t="n">
        <v>463.5</v>
      </c>
      <c r="GY227" s="37" t="n">
        <v>992.5</v>
      </c>
      <c r="GZ227" s="37" t="n">
        <v>956</v>
      </c>
      <c r="HA227" s="37" t="n">
        <v>1096</v>
      </c>
      <c r="HB227" s="37" t="n">
        <v>1161.5</v>
      </c>
      <c r="HC227" s="37" t="n">
        <v>1033</v>
      </c>
      <c r="HD227" s="37" t="n">
        <v>971.5</v>
      </c>
      <c r="HE227" s="37" t="n">
        <v>868</v>
      </c>
      <c r="HF227" s="38" t="n">
        <v>1000.730769230769</v>
      </c>
    </row>
    <row customHeight="1" ht="15" r="228" spans="1:214">
      <c r="GR228" s="43" t="s">
        <v>76</v>
      </c>
      <c r="GS228" s="37" t="n">
        <v>2679.5</v>
      </c>
      <c r="GT228" s="37" t="n">
        <v>2704</v>
      </c>
      <c r="GU228" s="37" t="n">
        <v>2712.5</v>
      </c>
      <c r="GV228" s="37" t="n">
        <v>2547.5</v>
      </c>
      <c r="GW228" s="37" t="n">
        <v>2632.5</v>
      </c>
      <c r="GX228" s="37" t="n">
        <v>1582</v>
      </c>
      <c r="GY228" s="37" t="n">
        <v>2481</v>
      </c>
      <c r="GZ228" s="37" t="n">
        <v>2437</v>
      </c>
      <c r="HA228" s="37" t="n">
        <v>2540.5</v>
      </c>
      <c r="HB228" s="37" t="n">
        <v>2665.5</v>
      </c>
      <c r="HC228" s="37" t="n">
        <v>2576.5</v>
      </c>
      <c r="HD228" s="37" t="n">
        <v>2441.5</v>
      </c>
      <c r="HE228" s="37" t="n">
        <v>2372</v>
      </c>
      <c r="HF228" s="38" t="n">
        <v>2490.153846153846</v>
      </c>
    </row>
    <row customHeight="1" ht="15" r="229" spans="1:214">
      <c r="GR229" s="44" t="s">
        <v>77</v>
      </c>
      <c r="GS229" s="41" t="n">
        <v>42.69453256204515</v>
      </c>
      <c r="GT229" s="41" t="n">
        <v>42.2707100591716</v>
      </c>
      <c r="GU229" s="41" t="n">
        <v>44.62672811059908</v>
      </c>
      <c r="GV229" s="41" t="n">
        <v>42.86555446516193</v>
      </c>
      <c r="GW229" s="41" t="n">
        <v>33.35232668566002</v>
      </c>
      <c r="GX229" s="41" t="n">
        <v>29.29835651074589</v>
      </c>
      <c r="GY229" s="41" t="n">
        <v>40.00403063280935</v>
      </c>
      <c r="GZ229" s="41" t="n">
        <v>39.22855970455478</v>
      </c>
      <c r="HA229" s="41" t="n">
        <v>43.14111395394607</v>
      </c>
      <c r="HB229" s="41" t="n">
        <v>43.57531419996248</v>
      </c>
      <c r="HC229" s="41" t="n">
        <v>40.09314962157966</v>
      </c>
      <c r="HD229" s="41" t="n">
        <v>39.79111202129838</v>
      </c>
      <c r="HE229" s="41" t="n">
        <v>36.59359190556493</v>
      </c>
      <c r="HF229" s="42" t="n">
        <v>39.8103908025461</v>
      </c>
    </row>
    <row customHeight="1" ht="45" r="231" spans="1:214">
      <c r="GR231" s="47" t="s">
        <v>79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5" t="s">
        <v>55</v>
      </c>
    </row>
    <row customHeight="1" ht="15" r="232" spans="1:214">
      <c r="GR232" s="43" t="s">
        <v>75</v>
      </c>
      <c r="GS232" s="37" t="n">
        <v>64.5</v>
      </c>
      <c r="GT232" s="37" t="n">
        <v>82.5</v>
      </c>
      <c r="GU232" s="37" t="n">
        <v>67</v>
      </c>
      <c r="GV232" s="37" t="n">
        <v>67.5</v>
      </c>
      <c r="GW232" s="37" t="n">
        <v>60.5</v>
      </c>
      <c r="GX232" s="37" t="n">
        <v>24.5</v>
      </c>
      <c r="GY232" s="37" t="n">
        <v>80</v>
      </c>
      <c r="GZ232" s="37" t="n">
        <v>53.5</v>
      </c>
      <c r="HA232" s="37" t="n">
        <v>39.5</v>
      </c>
      <c r="HB232" s="37" t="n">
        <v>57</v>
      </c>
      <c r="HC232" s="37" t="n">
        <v>44</v>
      </c>
      <c r="HD232" s="37" t="n">
        <v>71.5</v>
      </c>
      <c r="HE232" s="37" t="n">
        <v>77.5</v>
      </c>
      <c r="HF232" s="38" t="n">
        <v>60.73076923076923</v>
      </c>
    </row>
    <row customHeight="1" ht="15" r="233" spans="1:214">
      <c r="GR233" s="43" t="s">
        <v>76</v>
      </c>
      <c r="GS233" s="37" t="n">
        <v>2679.5</v>
      </c>
      <c r="GT233" s="37" t="n">
        <v>2704</v>
      </c>
      <c r="GU233" s="37" t="n">
        <v>2712.5</v>
      </c>
      <c r="GV233" s="37" t="n">
        <v>2547.5</v>
      </c>
      <c r="GW233" s="37" t="n">
        <v>2632.5</v>
      </c>
      <c r="GX233" s="37" t="n">
        <v>1582</v>
      </c>
      <c r="GY233" s="37" t="n">
        <v>2481</v>
      </c>
      <c r="GZ233" s="37" t="n">
        <v>2437</v>
      </c>
      <c r="HA233" s="37" t="n">
        <v>2540.5</v>
      </c>
      <c r="HB233" s="37" t="n">
        <v>2665.5</v>
      </c>
      <c r="HC233" s="37" t="n">
        <v>2576.5</v>
      </c>
      <c r="HD233" s="37" t="n">
        <v>2441.5</v>
      </c>
      <c r="HE233" s="37" t="n">
        <v>2372</v>
      </c>
      <c r="HF233" s="38" t="n">
        <v>2490.153846153846</v>
      </c>
    </row>
    <row customHeight="1" ht="15" r="234" spans="1:214">
      <c r="GR234" s="44" t="s">
        <v>77</v>
      </c>
      <c r="GS234" s="41" t="n">
        <v>2.407165515954469</v>
      </c>
      <c r="GT234" s="41" t="n">
        <v>3.05103550295858</v>
      </c>
      <c r="GU234" s="41" t="n">
        <v>2.470046082949309</v>
      </c>
      <c r="GV234" s="41" t="n">
        <v>2.649656526005888</v>
      </c>
      <c r="GW234" s="41" t="n">
        <v>2.298195631528965</v>
      </c>
      <c r="GX234" s="41" t="n">
        <v>1.548672566371681</v>
      </c>
      <c r="GY234" s="41" t="n">
        <v>3.224506247480854</v>
      </c>
      <c r="GZ234" s="41" t="n">
        <v>2.195322117357406</v>
      </c>
      <c r="HA234" s="41" t="n">
        <v>1.554812044873056</v>
      </c>
      <c r="HB234" s="41" t="n">
        <v>2.138435565559933</v>
      </c>
      <c r="HC234" s="41" t="n">
        <v>1.707743062293809</v>
      </c>
      <c r="HD234" s="41" t="n">
        <v>2.92852754454229</v>
      </c>
      <c r="HE234" s="41" t="n">
        <v>3.267284991568297</v>
      </c>
      <c r="HF234" s="42" t="n">
        <v>2.418569492264965</v>
      </c>
    </row>
    <row customHeight="1" ht="45" r="236" spans="1:214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5" t="s">
        <v>55</v>
      </c>
    </row>
    <row customHeight="1" ht="15" r="237" spans="1:214">
      <c r="GR237" s="43" t="s">
        <v>75</v>
      </c>
      <c r="GS237" s="37" t="n">
        <v>269</v>
      </c>
      <c r="GT237" s="37" t="n">
        <v>71</v>
      </c>
      <c r="GU237" s="37" t="n">
        <v>56</v>
      </c>
      <c r="GV237" s="37" t="n">
        <v>288</v>
      </c>
      <c r="GW237" s="37" t="n">
        <v>573</v>
      </c>
      <c r="GX237" s="37" t="n">
        <v>206.5</v>
      </c>
      <c r="GY237" s="37" t="n">
        <v>320.5</v>
      </c>
      <c r="GZ237" s="37" t="n">
        <v>42</v>
      </c>
      <c r="HA237" s="37" t="n">
        <v>101</v>
      </c>
      <c r="HB237" s="37" t="n">
        <v>155.5</v>
      </c>
      <c r="HC237" s="37" t="n">
        <v>132</v>
      </c>
      <c r="HD237" s="37" t="n">
        <v>213.5</v>
      </c>
      <c r="HE237" s="37" t="n">
        <v>243</v>
      </c>
      <c r="HF237" s="38" t="n">
        <v>205.4615384615385</v>
      </c>
    </row>
    <row customHeight="1" ht="15" r="238" spans="1:214">
      <c r="GR238" s="43" t="s">
        <v>76</v>
      </c>
      <c r="GS238" s="37" t="n">
        <v>2679.5</v>
      </c>
      <c r="GT238" s="37" t="n">
        <v>2704</v>
      </c>
      <c r="GU238" s="37" t="n">
        <v>2712.5</v>
      </c>
      <c r="GV238" s="37" t="n">
        <v>2547.5</v>
      </c>
      <c r="GW238" s="37" t="n">
        <v>2632.5</v>
      </c>
      <c r="GX238" s="37" t="n">
        <v>1582</v>
      </c>
      <c r="GY238" s="37" t="n">
        <v>2481</v>
      </c>
      <c r="GZ238" s="37" t="n">
        <v>2437</v>
      </c>
      <c r="HA238" s="37" t="n">
        <v>2540.5</v>
      </c>
      <c r="HB238" s="37" t="n">
        <v>2665.5</v>
      </c>
      <c r="HC238" s="37" t="n">
        <v>2576.5</v>
      </c>
      <c r="HD238" s="37" t="n">
        <v>2441.5</v>
      </c>
      <c r="HE238" s="37" t="n">
        <v>2372</v>
      </c>
      <c r="HF238" s="38" t="n">
        <v>2490.153846153846</v>
      </c>
    </row>
    <row customHeight="1" ht="15" r="239" spans="1:214">
      <c r="GR239" s="44" t="s">
        <v>77</v>
      </c>
      <c r="GS239" s="41" t="n">
        <v>10.039186415376</v>
      </c>
      <c r="GT239" s="41" t="n">
        <v>2.625739644970414</v>
      </c>
      <c r="GU239" s="41" t="n">
        <v>2.064516129032258</v>
      </c>
      <c r="GV239" s="41" t="n">
        <v>11.30520117762512</v>
      </c>
      <c r="GW239" s="41" t="n">
        <v>21.76638176638177</v>
      </c>
      <c r="GX239" s="41" t="n">
        <v>13.05309734513274</v>
      </c>
      <c r="GY239" s="41" t="n">
        <v>12.91817815397017</v>
      </c>
      <c r="GZ239" s="41" t="n">
        <v>1.723430447271235</v>
      </c>
      <c r="HA239" s="41" t="n">
        <v>3.97559535524503</v>
      </c>
      <c r="HB239" s="41" t="n">
        <v>5.833802288501219</v>
      </c>
      <c r="HC239" s="41" t="n">
        <v>5.123229186881428</v>
      </c>
      <c r="HD239" s="41" t="n">
        <v>8.744624206430473</v>
      </c>
      <c r="HE239" s="41" t="n">
        <v>10.24451939291737</v>
      </c>
      <c r="HF239" s="42" t="n">
        <v>8.416730885364249</v>
      </c>
    </row>
    <row customHeight="1" ht="45" r="241" spans="1:214">
      <c r="GR241" s="33" t="s">
        <v>80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5" t="s">
        <v>55</v>
      </c>
    </row>
    <row customHeight="1" ht="15" r="242" spans="1:214">
      <c r="GR242" s="43" t="s">
        <v>75</v>
      </c>
      <c r="GS242" s="37" t="n">
        <v>254.5</v>
      </c>
      <c r="GT242" s="37" t="n">
        <v>279</v>
      </c>
      <c r="GU242" s="37" t="n">
        <v>287.5</v>
      </c>
      <c r="GV242" s="37" t="n">
        <v>122.5</v>
      </c>
      <c r="GW242" s="37" t="n">
        <v>207.5</v>
      </c>
      <c r="GX242" s="37" t="n">
        <v>-843</v>
      </c>
      <c r="GY242" s="37" t="n">
        <v>56</v>
      </c>
      <c r="GZ242" s="37" t="n">
        <v>12</v>
      </c>
      <c r="HA242" s="37" t="n">
        <v>115.5</v>
      </c>
      <c r="HB242" s="37" t="n">
        <v>240.5</v>
      </c>
      <c r="HC242" s="37" t="n">
        <v>151.5</v>
      </c>
      <c r="HD242" s="37" t="n">
        <v>16.5</v>
      </c>
      <c r="HE242" s="37" t="n">
        <v>-53</v>
      </c>
      <c r="HF242" s="38" t="n">
        <v>65.15384615384616</v>
      </c>
    </row>
    <row customHeight="1" ht="15" r="243" spans="1:214">
      <c r="GR243" s="43" t="s">
        <v>76</v>
      </c>
      <c r="GS243" s="37" t="n">
        <v>2425</v>
      </c>
      <c r="GT243" s="37" t="n">
        <v>2425</v>
      </c>
      <c r="GU243" s="37" t="n">
        <v>2425</v>
      </c>
      <c r="GV243" s="37" t="n">
        <v>2425</v>
      </c>
      <c r="GW243" s="37" t="n">
        <v>2425</v>
      </c>
      <c r="GX243" s="37" t="n">
        <v>2425</v>
      </c>
      <c r="GY243" s="37" t="n">
        <v>2425</v>
      </c>
      <c r="GZ243" s="37" t="n">
        <v>2425</v>
      </c>
      <c r="HA243" s="37" t="n">
        <v>2425</v>
      </c>
      <c r="HB243" s="37" t="n">
        <v>2425</v>
      </c>
      <c r="HC243" s="37" t="n">
        <v>2425</v>
      </c>
      <c r="HD243" s="37" t="n">
        <v>2425</v>
      </c>
      <c r="HE243" s="37" t="n">
        <v>2425</v>
      </c>
      <c r="HF243" s="38" t="n">
        <v>2425</v>
      </c>
    </row>
    <row customHeight="1" ht="15" r="244" spans="1:214">
      <c r="GR244" s="44" t="s">
        <v>77</v>
      </c>
      <c r="GS244" s="41" t="n">
        <v>9.498040679231199</v>
      </c>
      <c r="GT244" s="41" t="n">
        <v>10.31804733727811</v>
      </c>
      <c r="GU244" s="41" t="n">
        <v>10.59907834101383</v>
      </c>
      <c r="GV244" s="41" t="n">
        <v>4.808635917566241</v>
      </c>
      <c r="GW244" s="41" t="n">
        <v>7.88224121557455</v>
      </c>
      <c r="GX244" s="41" t="n">
        <v>-53.28697850821744</v>
      </c>
      <c r="GY244" s="41" t="n">
        <v>2.257154373236598</v>
      </c>
      <c r="GZ244" s="41" t="n">
        <v>0.4924086992203529</v>
      </c>
      <c r="HA244" s="41" t="n">
        <v>4.546349143869318</v>
      </c>
      <c r="HB244" s="41" t="n">
        <v>9.02269743012568</v>
      </c>
      <c r="HC244" s="41" t="n">
        <v>5.880069862216184</v>
      </c>
      <c r="HD244" s="41" t="n">
        <v>0.6758140487405284</v>
      </c>
      <c r="HE244" s="41" t="n">
        <v>-2.234401349072513</v>
      </c>
      <c r="HF244" s="42" t="n">
        <v>0.804550553137125</v>
      </c>
    </row>
    <row customHeight="1" ht="45" r="246" spans="1:214">
      <c r="GR246" s="33" t="s">
        <v>81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5" t="s">
        <v>55</v>
      </c>
    </row>
    <row customHeight="1" ht="15" r="247" spans="1:214">
      <c r="GR247" s="43" t="s">
        <v>32</v>
      </c>
      <c r="GS247" s="37" t="n">
        <v>323</v>
      </c>
      <c r="GT247" s="37" t="n">
        <v>386</v>
      </c>
      <c r="GU247" s="37" t="n">
        <v>358.5</v>
      </c>
      <c r="GV247" s="37" t="n">
        <v>260.5</v>
      </c>
      <c r="GW247" s="37" t="n">
        <v>280</v>
      </c>
      <c r="GX247" s="37" t="n">
        <v>312.5</v>
      </c>
      <c r="GY247" s="37" t="n">
        <v>415</v>
      </c>
      <c r="GZ247" s="37" t="n">
        <v>387</v>
      </c>
      <c r="HA247" s="37" t="n">
        <v>368.5</v>
      </c>
      <c r="HB247" s="37" t="n">
        <v>344.5</v>
      </c>
      <c r="HC247" s="37" t="n">
        <v>433.5</v>
      </c>
      <c r="HD247" s="37" t="n">
        <v>337</v>
      </c>
      <c r="HE247" s="37" t="n">
        <v>392</v>
      </c>
      <c r="HF247" s="38" t="n">
        <v>353.6923076923077</v>
      </c>
    </row>
    <row customHeight="1" ht="15" r="248" spans="1:214">
      <c r="GR248" s="43" t="s">
        <v>33</v>
      </c>
      <c r="GS248" s="37" t="n">
        <v>319</v>
      </c>
      <c r="GT248" s="37" t="n">
        <v>346.5</v>
      </c>
      <c r="GU248" s="37" t="n">
        <v>379</v>
      </c>
      <c r="GV248" s="37" t="n">
        <v>318</v>
      </c>
      <c r="GW248" s="37" t="n">
        <v>398</v>
      </c>
      <c r="GX248" s="37" t="n">
        <v>266</v>
      </c>
      <c r="GY248" s="37" t="n">
        <v>367</v>
      </c>
      <c r="GZ248" s="37" t="n">
        <v>424.5</v>
      </c>
      <c r="HA248" s="37" t="n">
        <v>267.5</v>
      </c>
      <c r="HB248" s="37" t="n">
        <v>423</v>
      </c>
      <c r="HC248" s="37" t="n">
        <v>458</v>
      </c>
      <c r="HD248" s="37" t="n">
        <v>389.5</v>
      </c>
      <c r="HE248" s="37" t="n">
        <v>387.5</v>
      </c>
      <c r="HF248" s="38" t="n">
        <v>364.8846153846154</v>
      </c>
    </row>
    <row customHeight="1" ht="15" r="249" spans="1:214">
      <c r="GR249" s="43" t="s">
        <v>34</v>
      </c>
      <c r="GS249" s="37" t="n">
        <v>50.5</v>
      </c>
      <c r="GT249" s="37" t="n">
        <v>77.5</v>
      </c>
      <c r="GU249" s="37" t="n">
        <v>93.5</v>
      </c>
      <c r="GV249" s="37" t="n">
        <v>78</v>
      </c>
      <c r="GW249" s="37" t="n">
        <v>74.5</v>
      </c>
      <c r="GX249" s="37" t="n">
        <v>64</v>
      </c>
      <c r="GY249" s="37" t="n">
        <v>56</v>
      </c>
      <c r="GZ249" s="37" t="n">
        <v>48</v>
      </c>
      <c r="HA249" s="37" t="n">
        <v>46</v>
      </c>
      <c r="HB249" s="37" t="n">
        <v>59</v>
      </c>
      <c r="HC249" s="37" t="n">
        <v>41</v>
      </c>
      <c r="HD249" s="37" t="n">
        <v>64</v>
      </c>
      <c r="HE249" s="37" t="n">
        <v>48</v>
      </c>
      <c r="HF249" s="38" t="n">
        <v>61.53846153846154</v>
      </c>
    </row>
    <row customHeight="1" ht="15" r="250" spans="1:214">
      <c r="GR250" s="43" t="s">
        <v>35</v>
      </c>
      <c r="GS250" s="37" t="n">
        <v>1367</v>
      </c>
      <c r="GT250" s="37" t="n">
        <v>1429</v>
      </c>
      <c r="GU250" s="37" t="n">
        <v>1469</v>
      </c>
      <c r="GV250" s="37" t="n">
        <v>1364</v>
      </c>
      <c r="GW250" s="37" t="n">
        <v>1056</v>
      </c>
      <c r="GX250" s="37" t="n">
        <v>527.5</v>
      </c>
      <c r="GY250" s="37" t="n">
        <v>1077.5</v>
      </c>
      <c r="GZ250" s="37" t="n">
        <v>1212</v>
      </c>
      <c r="HA250" s="37" t="n">
        <v>1101.5</v>
      </c>
      <c r="HB250" s="37" t="n">
        <v>1406.5</v>
      </c>
      <c r="HC250" s="37" t="n">
        <v>1277.5</v>
      </c>
      <c r="HD250" s="37" t="n">
        <v>1157.5</v>
      </c>
      <c r="HE250" s="37" t="n">
        <v>1044.5</v>
      </c>
      <c r="HF250" s="38" t="n">
        <v>1191.5</v>
      </c>
    </row>
    <row customHeight="1" ht="15" r="251" spans="1:214">
      <c r="GR251" s="43" t="s">
        <v>36</v>
      </c>
      <c r="GS251" s="37" t="n">
        <v>41</v>
      </c>
      <c r="GT251" s="37" t="n">
        <v>28</v>
      </c>
      <c r="GU251" s="37" t="n">
        <v>38</v>
      </c>
      <c r="GV251" s="37" t="n">
        <v>34</v>
      </c>
      <c r="GW251" s="37" t="n">
        <v>59</v>
      </c>
      <c r="GX251" s="37" t="n">
        <v>63</v>
      </c>
      <c r="GY251" s="37" t="n">
        <v>80</v>
      </c>
      <c r="GZ251" s="37" t="n">
        <v>117</v>
      </c>
      <c r="HA251" s="37" t="n">
        <v>65</v>
      </c>
      <c r="HB251" s="37" t="n">
        <v>51</v>
      </c>
      <c r="HC251" s="37" t="n">
        <v>39.5</v>
      </c>
      <c r="HD251" s="37" t="n">
        <v>24.5</v>
      </c>
      <c r="HE251" s="37" t="n">
        <v>30</v>
      </c>
      <c r="HF251" s="38" t="n">
        <v>51.53846153846154</v>
      </c>
    </row>
    <row customHeight="1" ht="15" r="252" spans="1:214">
      <c r="GR252" s="43" t="s">
        <v>37</v>
      </c>
      <c r="GS252" s="37" t="n">
        <v>102.5</v>
      </c>
      <c r="GT252" s="37" t="n">
        <v>151</v>
      </c>
      <c r="GU252" s="37" t="n">
        <v>106</v>
      </c>
      <c r="GV252" s="37" t="n">
        <v>48</v>
      </c>
      <c r="GW252" s="37" t="n">
        <v>13</v>
      </c>
      <c r="GX252" s="37" t="n">
        <v>26</v>
      </c>
      <c r="GY252" s="37" t="n">
        <v>21</v>
      </c>
      <c r="GZ252" s="37" t="n">
        <v>44</v>
      </c>
      <c r="HA252" s="37" t="n">
        <v>372</v>
      </c>
      <c r="HB252" s="37" t="n">
        <v>51</v>
      </c>
      <c r="HC252" s="37" t="n">
        <v>66</v>
      </c>
      <c r="HD252" s="37" t="n">
        <v>38</v>
      </c>
      <c r="HE252" s="37" t="n">
        <v>68</v>
      </c>
      <c r="HF252" s="38" t="n">
        <v>85.11538461538461</v>
      </c>
    </row>
    <row customHeight="1" ht="15" r="253" spans="1:214">
      <c r="GR253" s="44" t="s">
        <v>38</v>
      </c>
      <c r="GS253" s="41" t="n">
        <v>143</v>
      </c>
      <c r="GT253" s="41" t="n">
        <v>132.5</v>
      </c>
      <c r="GU253" s="41" t="n">
        <v>145.5</v>
      </c>
      <c r="GV253" s="41" t="n">
        <v>89.5</v>
      </c>
      <c r="GW253" s="41" t="n">
        <v>118.5</v>
      </c>
      <c r="GX253" s="41" t="n">
        <v>92</v>
      </c>
      <c r="GY253" s="41" t="n">
        <v>64</v>
      </c>
      <c r="GZ253" s="41" t="n">
        <v>109</v>
      </c>
      <c r="HA253" s="41" t="n">
        <v>179.5</v>
      </c>
      <c r="HB253" s="41" t="n">
        <v>118</v>
      </c>
      <c r="HC253" s="41" t="n">
        <v>85</v>
      </c>
      <c r="HD253" s="41" t="n">
        <v>146</v>
      </c>
      <c r="HE253" s="41" t="n">
        <v>81.5</v>
      </c>
      <c r="HF253" s="42" t="n">
        <v>115.6923076923077</v>
      </c>
    </row>
    <row customHeight="1" ht="45" r="255" spans="1:214">
      <c r="GR255" s="33" t="s">
        <v>82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5" t="s">
        <v>55</v>
      </c>
    </row>
    <row customHeight="1" ht="15" r="256" spans="1:214">
      <c r="GR256" s="43" t="s">
        <v>83</v>
      </c>
      <c r="GS256" s="37" t="n">
        <v>68.5</v>
      </c>
      <c r="GT256" s="37" t="n">
        <v>93.5</v>
      </c>
      <c r="GU256" s="37" t="n">
        <v>46</v>
      </c>
      <c r="GV256" s="37" t="n">
        <v>28.5</v>
      </c>
      <c r="GW256" s="37" t="n">
        <v>96.5</v>
      </c>
      <c r="GX256" s="37" t="n">
        <v>48.5</v>
      </c>
      <c r="GY256" s="37" t="n">
        <v>6.5</v>
      </c>
      <c r="GZ256" s="37" t="n">
        <v>64</v>
      </c>
      <c r="HA256" s="37" t="n">
        <v>35</v>
      </c>
      <c r="HB256" s="37" t="n">
        <v>56</v>
      </c>
      <c r="HC256" s="37" t="n">
        <v>16</v>
      </c>
      <c r="HD256" s="37" t="n">
        <v>58</v>
      </c>
      <c r="HE256" s="37" t="n">
        <v>47</v>
      </c>
      <c r="HF256" s="38" t="n">
        <v>51.07692307692308</v>
      </c>
    </row>
    <row customHeight="1" ht="15" r="257" spans="1:214">
      <c r="GR257" s="43" t="s">
        <v>84</v>
      </c>
      <c r="GS257" s="37" t="n">
        <v>130.5</v>
      </c>
      <c r="GT257" s="37" t="n">
        <v>176.5</v>
      </c>
      <c r="GU257" s="37" t="n">
        <v>161</v>
      </c>
      <c r="GV257" s="37" t="n">
        <v>157.5</v>
      </c>
      <c r="GW257" s="37" t="n">
        <v>117</v>
      </c>
      <c r="GX257" s="37" t="n">
        <v>143</v>
      </c>
      <c r="GY257" s="37" t="n">
        <v>190.5</v>
      </c>
      <c r="GZ257" s="37" t="n">
        <v>145.5</v>
      </c>
      <c r="HA257" s="37" t="n">
        <v>174</v>
      </c>
      <c r="HB257" s="37" t="n">
        <v>157</v>
      </c>
      <c r="HC257" s="37" t="n">
        <v>155</v>
      </c>
      <c r="HD257" s="37" t="n">
        <v>124</v>
      </c>
      <c r="HE257" s="37" t="n">
        <v>98</v>
      </c>
      <c r="HF257" s="38" t="n">
        <v>148.4230769230769</v>
      </c>
    </row>
    <row customHeight="1" ht="15" r="258" spans="1:214">
      <c r="GR258" s="43" t="s">
        <v>85</v>
      </c>
      <c r="GS258" s="37" t="n">
        <v>98</v>
      </c>
      <c r="GT258" s="37" t="n">
        <v>75.5</v>
      </c>
      <c r="GU258" s="37" t="n">
        <v>142</v>
      </c>
      <c r="GV258" s="37" t="n">
        <v>140.5</v>
      </c>
      <c r="GW258" s="37" t="n">
        <v>100</v>
      </c>
      <c r="GX258" s="37" t="n">
        <v>154.5</v>
      </c>
      <c r="GY258" s="37" t="n">
        <v>205</v>
      </c>
      <c r="GZ258" s="37" t="n">
        <v>167.5</v>
      </c>
      <c r="HA258" s="37" t="n">
        <v>106.5</v>
      </c>
      <c r="HB258" s="37" t="n">
        <v>87</v>
      </c>
      <c r="HC258" s="37" t="n">
        <v>144</v>
      </c>
      <c r="HD258" s="37" t="n">
        <v>40</v>
      </c>
      <c r="HE258" s="37" t="n">
        <v>56</v>
      </c>
      <c r="HF258" s="38" t="n">
        <v>116.6538461538462</v>
      </c>
    </row>
    <row customHeight="1" ht="15" r="259" spans="1:214">
      <c r="GR259" s="43" t="s">
        <v>86</v>
      </c>
      <c r="GS259" s="37" t="n">
        <v>0</v>
      </c>
      <c r="GT259" s="37" t="n">
        <v>76</v>
      </c>
      <c r="GU259" s="37" t="n">
        <v>40</v>
      </c>
      <c r="GV259" s="37" t="n">
        <v>76</v>
      </c>
      <c r="GW259" s="37" t="n">
        <v>68</v>
      </c>
      <c r="GX259" s="37" t="n">
        <v>60</v>
      </c>
      <c r="GY259" s="37" t="n">
        <v>56</v>
      </c>
      <c r="GZ259" s="37" t="n">
        <v>48</v>
      </c>
      <c r="HA259" s="37" t="n">
        <v>80</v>
      </c>
      <c r="HB259" s="37" t="n">
        <v>68</v>
      </c>
      <c r="HC259" s="37" t="n">
        <v>40</v>
      </c>
      <c r="HD259" s="37" t="n">
        <v>64</v>
      </c>
      <c r="HE259" s="37" t="n">
        <v>48</v>
      </c>
      <c r="HF259" s="38" t="n">
        <v>55.69230769230769</v>
      </c>
    </row>
    <row customHeight="1" ht="15" r="260" spans="1:214">
      <c r="GR260" s="43" t="s">
        <v>87</v>
      </c>
      <c r="GS260" s="37" t="n">
        <v>2</v>
      </c>
      <c r="GT260" s="37" t="n">
        <v>28.5</v>
      </c>
      <c r="GU260" s="37" t="n">
        <v>26</v>
      </c>
      <c r="GV260" s="37" t="n">
        <v>1</v>
      </c>
      <c r="GW260" s="37" t="n">
        <v>21</v>
      </c>
      <c r="GX260" s="37" t="n">
        <v>2</v>
      </c>
      <c r="GY260" s="37" t="n">
        <v>0</v>
      </c>
      <c r="GZ260" s="37" t="n">
        <v>19.5</v>
      </c>
      <c r="HA260" s="37" t="n">
        <v>1</v>
      </c>
      <c r="HB260" s="37" t="n">
        <v>18.5</v>
      </c>
      <c r="HC260" s="37" t="n">
        <v>5</v>
      </c>
      <c r="HD260" s="37" t="n">
        <v>1.5</v>
      </c>
      <c r="HE260" s="37" t="n">
        <v>22</v>
      </c>
      <c r="HF260" s="38" t="n">
        <v>11.38461538461539</v>
      </c>
    </row>
    <row customHeight="1" ht="15" r="261" spans="1:214">
      <c r="GR261" s="44" t="s">
        <v>88</v>
      </c>
      <c r="GS261" s="41" t="n">
        <v>619.5</v>
      </c>
      <c r="GT261" s="41" t="n">
        <v>601.5</v>
      </c>
      <c r="GU261" s="41" t="n">
        <v>633</v>
      </c>
      <c r="GV261" s="41" t="n">
        <v>589</v>
      </c>
      <c r="GW261" s="41" t="n">
        <v>626.5</v>
      </c>
      <c r="GX261" s="41" t="n">
        <v>362</v>
      </c>
      <c r="GY261" s="41" t="n">
        <v>503.5</v>
      </c>
      <c r="GZ261" s="41" t="n">
        <v>725.5</v>
      </c>
      <c r="HA261" s="41" t="n">
        <v>626</v>
      </c>
      <c r="HB261" s="41" t="n">
        <v>619</v>
      </c>
      <c r="HC261" s="41" t="n">
        <v>717.5</v>
      </c>
      <c r="HD261" s="41" t="n">
        <v>638.5</v>
      </c>
      <c r="HE261" s="41" t="n">
        <v>684.5</v>
      </c>
      <c r="HF261" s="42" t="n">
        <v>611.2307692307693</v>
      </c>
    </row>
    <row customHeight="1" ht="45" r="263" spans="1:214">
      <c r="GR263" s="33" t="s">
        <v>89</v>
      </c>
      <c r="GS263" s="34" t="s">
        <v>42</v>
      </c>
      <c r="GT263" s="34" t="s">
        <v>43</v>
      </c>
      <c r="GU263" s="34" t="s">
        <v>44</v>
      </c>
      <c r="GV263" s="34" t="s">
        <v>45</v>
      </c>
      <c r="GW263" s="34" t="s">
        <v>46</v>
      </c>
      <c r="GX263" s="34" t="s">
        <v>47</v>
      </c>
      <c r="GY263" s="34" t="s">
        <v>48</v>
      </c>
      <c r="GZ263" s="34" t="s">
        <v>49</v>
      </c>
      <c r="HA263" s="34" t="s">
        <v>50</v>
      </c>
      <c r="HB263" s="34" t="s">
        <v>51</v>
      </c>
      <c r="HC263" s="34" t="s">
        <v>52</v>
      </c>
      <c r="HD263" s="34" t="s">
        <v>53</v>
      </c>
      <c r="HE263" s="34" t="s">
        <v>54</v>
      </c>
      <c r="HF263" s="35" t="s">
        <v>55</v>
      </c>
    </row>
    <row customHeight="1" ht="15" r="264" spans="1:214">
      <c r="GR264" s="43" t="s">
        <v>83</v>
      </c>
      <c r="GS264" s="37" t="n">
        <v>0</v>
      </c>
      <c r="GT264" s="37" t="n">
        <v>0</v>
      </c>
      <c r="GU264" s="37" t="n">
        <v>5</v>
      </c>
      <c r="GV264" s="37" t="n">
        <v>0</v>
      </c>
      <c r="GW264" s="37" t="n">
        <v>0</v>
      </c>
      <c r="GX264" s="37" t="n">
        <v>12</v>
      </c>
      <c r="GY264" s="37" t="n">
        <v>0</v>
      </c>
      <c r="GZ264" s="37" t="n">
        <v>0</v>
      </c>
      <c r="HA264" s="37" t="n">
        <v>1</v>
      </c>
      <c r="HB264" s="37" t="n">
        <v>3</v>
      </c>
      <c r="HC264" s="37" t="n">
        <v>0</v>
      </c>
      <c r="HD264" s="37" t="n">
        <v>0</v>
      </c>
      <c r="HE264" s="37" t="n">
        <v>0</v>
      </c>
      <c r="HF264" s="38" t="n">
        <v>1.615384615384615</v>
      </c>
    </row>
    <row customHeight="1" ht="15" r="265" spans="1:214">
      <c r="GR265" s="43" t="s">
        <v>84</v>
      </c>
      <c r="GS265" s="37" t="n">
        <v>13</v>
      </c>
      <c r="GT265" s="37" t="n">
        <v>21.5</v>
      </c>
      <c r="GU265" s="37" t="n">
        <v>20</v>
      </c>
      <c r="GV265" s="37" t="n">
        <v>6</v>
      </c>
      <c r="GW265" s="37" t="n">
        <v>6</v>
      </c>
      <c r="GX265" s="37" t="n">
        <v>17</v>
      </c>
      <c r="GY265" s="37" t="n">
        <v>25</v>
      </c>
      <c r="GZ265" s="37" t="n">
        <v>26.5</v>
      </c>
      <c r="HA265" s="37" t="n">
        <v>13.5</v>
      </c>
      <c r="HB265" s="37" t="n">
        <v>20</v>
      </c>
      <c r="HC265" s="37" t="n">
        <v>14</v>
      </c>
      <c r="HD265" s="37" t="n">
        <v>18</v>
      </c>
      <c r="HE265" s="37" t="n">
        <v>29.5</v>
      </c>
      <c r="HF265" s="38" t="n">
        <v>17.69230769230769</v>
      </c>
    </row>
    <row customHeight="1" ht="15" r="266" spans="1:214">
      <c r="GR266" s="43" t="s">
        <v>85</v>
      </c>
      <c r="GS266" s="37" t="n">
        <v>0</v>
      </c>
      <c r="GT266" s="37" t="n">
        <v>13</v>
      </c>
      <c r="GU266" s="37" t="n">
        <v>11</v>
      </c>
      <c r="GV266" s="37" t="n">
        <v>16</v>
      </c>
      <c r="GW266" s="37" t="n">
        <v>3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50.5</v>
      </c>
      <c r="HE266" s="37" t="n">
        <v>10</v>
      </c>
      <c r="HF266" s="38" t="n">
        <v>7.961538461538462</v>
      </c>
    </row>
    <row customHeight="1" ht="15" r="267" spans="1:214">
      <c r="GR267" s="43" t="s">
        <v>86</v>
      </c>
      <c r="GS267" s="37" t="n">
        <v>0</v>
      </c>
      <c r="GT267" s="37" t="n">
        <v>0</v>
      </c>
      <c r="GU267" s="37" t="n">
        <v>0</v>
      </c>
      <c r="GV267" s="37" t="n">
        <v>0</v>
      </c>
      <c r="GW267" s="37" t="n">
        <v>4</v>
      </c>
      <c r="GX267" s="37" t="n">
        <v>0</v>
      </c>
      <c r="GY267" s="37" t="n">
        <v>0</v>
      </c>
      <c r="GZ267" s="37" t="n">
        <v>0</v>
      </c>
      <c r="HA267" s="37" t="n">
        <v>0</v>
      </c>
      <c r="HB267" s="37" t="n">
        <v>0</v>
      </c>
      <c r="HC267" s="37" t="n">
        <v>0</v>
      </c>
      <c r="HD267" s="37" t="n">
        <v>0</v>
      </c>
      <c r="HE267" s="37" t="n">
        <v>0</v>
      </c>
      <c r="HF267" s="38" t="n">
        <v>0.3076923076923077</v>
      </c>
    </row>
    <row customHeight="1" ht="15" r="268" spans="1:214">
      <c r="GR268" s="43" t="s">
        <v>87</v>
      </c>
      <c r="GS268" s="37" t="n">
        <v>0</v>
      </c>
      <c r="GT268" s="37" t="n">
        <v>0</v>
      </c>
      <c r="GU268" s="37" t="n">
        <v>13.5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3.5</v>
      </c>
      <c r="HA268" s="37" t="n">
        <v>1</v>
      </c>
      <c r="HB268" s="37" t="n">
        <v>14</v>
      </c>
      <c r="HC268" s="37" t="n">
        <v>0</v>
      </c>
      <c r="HD268" s="37" t="n">
        <v>1</v>
      </c>
      <c r="HE268" s="37" t="n">
        <v>0</v>
      </c>
      <c r="HF268" s="38" t="n">
        <v>2.538461538461538</v>
      </c>
    </row>
    <row customHeight="1" ht="15" r="269" spans="1:214">
      <c r="GR269" s="44" t="s">
        <v>88</v>
      </c>
      <c r="GS269" s="41" t="n">
        <v>67.5</v>
      </c>
      <c r="GT269" s="41" t="n">
        <v>93</v>
      </c>
      <c r="GU269" s="41" t="n">
        <v>69.5</v>
      </c>
      <c r="GV269" s="41" t="n">
        <v>12</v>
      </c>
      <c r="GW269" s="41" t="n">
        <v>15.5</v>
      </c>
      <c r="GX269" s="41" t="n">
        <v>4</v>
      </c>
      <c r="GY269" s="41" t="n">
        <v>12.5</v>
      </c>
      <c r="GZ269" s="41" t="n">
        <v>3</v>
      </c>
      <c r="HA269" s="41" t="n">
        <v>8</v>
      </c>
      <c r="HB269" s="41" t="n">
        <v>21.5</v>
      </c>
      <c r="HC269" s="41" t="n">
        <v>19</v>
      </c>
      <c r="HD269" s="41" t="n">
        <v>20</v>
      </c>
      <c r="HE269" s="41" t="n">
        <v>20</v>
      </c>
      <c r="HF269" s="42" t="n">
        <v>28.11538461538462</v>
      </c>
    </row>
    <row customHeight="1" ht="45" r="271" spans="1:214">
      <c r="GR271" s="33" t="s">
        <v>90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5" t="s">
        <v>55</v>
      </c>
    </row>
    <row customHeight="1" ht="15" r="272" spans="1:214">
      <c r="GR272" s="43" t="s">
        <v>83</v>
      </c>
      <c r="GS272" s="37" t="n">
        <v>4</v>
      </c>
      <c r="GT272" s="37" t="n">
        <v>0</v>
      </c>
      <c r="GU272" s="37" t="n">
        <v>1</v>
      </c>
      <c r="GV272" s="37" t="n">
        <v>0</v>
      </c>
      <c r="GW272" s="37" t="n">
        <v>9.5</v>
      </c>
      <c r="GX272" s="37" t="n">
        <v>18.5</v>
      </c>
      <c r="GY272" s="37" t="n">
        <v>24</v>
      </c>
      <c r="GZ272" s="37" t="n">
        <v>0</v>
      </c>
      <c r="HA272" s="37" t="n">
        <v>1</v>
      </c>
      <c r="HB272" s="37" t="n">
        <v>7</v>
      </c>
      <c r="HC272" s="37" t="n">
        <v>11</v>
      </c>
      <c r="HD272" s="37" t="n">
        <v>10</v>
      </c>
      <c r="HE272" s="37" t="n">
        <v>3</v>
      </c>
      <c r="HF272" s="38" t="n">
        <v>6.846153846153846</v>
      </c>
    </row>
    <row customHeight="1" ht="15" r="273" spans="1:214">
      <c r="GR273" s="43" t="s">
        <v>84</v>
      </c>
      <c r="GS273" s="37" t="n">
        <v>0</v>
      </c>
      <c r="GT273" s="37" t="n">
        <v>13</v>
      </c>
      <c r="GU273" s="37" t="n">
        <v>14</v>
      </c>
      <c r="GV273" s="37" t="n">
        <v>12</v>
      </c>
      <c r="GW273" s="37" t="n">
        <v>12</v>
      </c>
      <c r="GX273" s="37" t="n">
        <v>16</v>
      </c>
      <c r="GY273" s="37" t="n">
        <v>7</v>
      </c>
      <c r="GZ273" s="37" t="n">
        <v>2</v>
      </c>
      <c r="HA273" s="37" t="n">
        <v>13</v>
      </c>
      <c r="HB273" s="37" t="n">
        <v>5</v>
      </c>
      <c r="HC273" s="37" t="n">
        <v>6</v>
      </c>
      <c r="HD273" s="37" t="n">
        <v>6.5</v>
      </c>
      <c r="HE273" s="37" t="n">
        <v>10</v>
      </c>
      <c r="HF273" s="38" t="n">
        <v>8.961538461538462</v>
      </c>
    </row>
    <row customHeight="1" ht="15" r="274" spans="1:214">
      <c r="GR274" s="43" t="s">
        <v>85</v>
      </c>
      <c r="GS274" s="37" t="n">
        <v>0</v>
      </c>
      <c r="GT274" s="37" t="n">
        <v>0</v>
      </c>
      <c r="GU274" s="37" t="n">
        <v>0</v>
      </c>
      <c r="GV274" s="37" t="n">
        <v>0</v>
      </c>
      <c r="GW274" s="37" t="n">
        <v>0</v>
      </c>
      <c r="GX274" s="37" t="n">
        <v>10</v>
      </c>
      <c r="GY274" s="37" t="n">
        <v>6</v>
      </c>
      <c r="GZ274" s="37" t="n">
        <v>8</v>
      </c>
      <c r="HA274" s="37" t="n">
        <v>0</v>
      </c>
      <c r="HB274" s="37" t="n">
        <v>0</v>
      </c>
      <c r="HC274" s="37" t="n">
        <v>0</v>
      </c>
      <c r="HD274" s="37" t="n">
        <v>0</v>
      </c>
      <c r="HE274" s="37" t="n">
        <v>0</v>
      </c>
      <c r="HF274" s="38" t="n">
        <v>1.846153846153846</v>
      </c>
    </row>
    <row customHeight="1" ht="15" r="275" spans="1:214">
      <c r="GR275" s="43" t="s">
        <v>86</v>
      </c>
      <c r="GS275" s="37" t="n">
        <v>0</v>
      </c>
      <c r="GT275" s="37" t="n">
        <v>0</v>
      </c>
      <c r="GU275" s="37" t="n">
        <v>0</v>
      </c>
      <c r="GV275" s="37" t="n">
        <v>0</v>
      </c>
      <c r="GW275" s="37" t="n">
        <v>0</v>
      </c>
      <c r="GX275" s="37" t="n">
        <v>0</v>
      </c>
      <c r="GY275" s="37" t="n">
        <v>0</v>
      </c>
      <c r="GZ275" s="37" t="n">
        <v>0</v>
      </c>
      <c r="HA275" s="37" t="n">
        <v>0</v>
      </c>
      <c r="HB275" s="37" t="n">
        <v>0</v>
      </c>
      <c r="HC275" s="37" t="n">
        <v>0</v>
      </c>
      <c r="HD275" s="37" t="n">
        <v>16</v>
      </c>
      <c r="HE275" s="37" t="n">
        <v>0</v>
      </c>
      <c r="HF275" s="38" t="n">
        <v>1.230769230769231</v>
      </c>
    </row>
    <row customHeight="1" ht="15" r="276" spans="1:214">
      <c r="GR276" s="43" t="s">
        <v>87</v>
      </c>
      <c r="GS276" s="37" t="n">
        <v>2</v>
      </c>
      <c r="GT276" s="37" t="n">
        <v>5.5</v>
      </c>
      <c r="GU276" s="37" t="n">
        <v>2.5</v>
      </c>
      <c r="GV276" s="37" t="n">
        <v>46</v>
      </c>
      <c r="GW276" s="37" t="n">
        <v>19.5</v>
      </c>
      <c r="GX276" s="37" t="n">
        <v>1</v>
      </c>
      <c r="GY276" s="37" t="n">
        <v>0</v>
      </c>
      <c r="GZ276" s="37" t="n">
        <v>7.5</v>
      </c>
      <c r="HA276" s="37" t="n">
        <v>3</v>
      </c>
      <c r="HB276" s="37" t="n">
        <v>8</v>
      </c>
      <c r="HC276" s="37" t="n">
        <v>0</v>
      </c>
      <c r="HD276" s="37" t="n">
        <v>0</v>
      </c>
      <c r="HE276" s="37" t="n">
        <v>4.5</v>
      </c>
      <c r="HF276" s="38" t="n">
        <v>7.653846153846154</v>
      </c>
    </row>
    <row customHeight="1" ht="15" r="277" spans="1:214">
      <c r="GR277" s="44" t="s">
        <v>88</v>
      </c>
      <c r="GS277" s="41" t="n">
        <v>715</v>
      </c>
      <c r="GT277" s="41" t="n">
        <v>476</v>
      </c>
      <c r="GU277" s="41" t="n">
        <v>529.5</v>
      </c>
      <c r="GV277" s="41" t="n">
        <v>476.5</v>
      </c>
      <c r="GW277" s="41" t="n">
        <v>355.5</v>
      </c>
      <c r="GX277" s="41" t="n">
        <v>164</v>
      </c>
      <c r="GY277" s="41" t="n">
        <v>566.5</v>
      </c>
      <c r="GZ277" s="41" t="n">
        <v>490</v>
      </c>
      <c r="HA277" s="41" t="n">
        <v>499.5</v>
      </c>
      <c r="HB277" s="41" t="n">
        <v>722</v>
      </c>
      <c r="HC277" s="41" t="n">
        <v>503</v>
      </c>
      <c r="HD277" s="41" t="n">
        <v>561</v>
      </c>
      <c r="HE277" s="41" t="n">
        <v>465</v>
      </c>
      <c r="HF277" s="42" t="n">
        <v>501.8076923076923</v>
      </c>
    </row>
    <row customHeight="1" ht="45" r="279" spans="1:214">
      <c r="GR279" s="33" t="s">
        <v>91</v>
      </c>
      <c r="GS279" s="34" t="s">
        <v>42</v>
      </c>
      <c r="GT279" s="34" t="s">
        <v>43</v>
      </c>
      <c r="GU279" s="34" t="s">
        <v>44</v>
      </c>
      <c r="GV279" s="34" t="s">
        <v>45</v>
      </c>
      <c r="GW279" s="34" t="s">
        <v>46</v>
      </c>
      <c r="GX279" s="34" t="s">
        <v>47</v>
      </c>
      <c r="GY279" s="34" t="s">
        <v>48</v>
      </c>
      <c r="GZ279" s="34" t="s">
        <v>49</v>
      </c>
      <c r="HA279" s="34" t="s">
        <v>50</v>
      </c>
      <c r="HB279" s="34" t="s">
        <v>51</v>
      </c>
      <c r="HC279" s="34" t="s">
        <v>52</v>
      </c>
      <c r="HD279" s="34" t="s">
        <v>53</v>
      </c>
      <c r="HE279" s="34" t="s">
        <v>54</v>
      </c>
      <c r="HF279" s="35" t="s">
        <v>55</v>
      </c>
    </row>
    <row customHeight="1" ht="15" r="280" spans="1:214">
      <c r="GR280" s="43" t="s">
        <v>83</v>
      </c>
      <c r="GS280" s="37" t="n">
        <v>27</v>
      </c>
      <c r="GT280" s="37" t="n">
        <v>23</v>
      </c>
      <c r="GU280" s="37" t="n">
        <v>37.5</v>
      </c>
      <c r="GV280" s="37" t="n">
        <v>15</v>
      </c>
      <c r="GW280" s="37" t="n">
        <v>51</v>
      </c>
      <c r="GX280" s="37" t="n">
        <v>44.5</v>
      </c>
      <c r="GY280" s="37" t="n">
        <v>39</v>
      </c>
      <c r="GZ280" s="37" t="n">
        <v>28</v>
      </c>
      <c r="HA280" s="37" t="n">
        <v>12.5</v>
      </c>
      <c r="HB280" s="37" t="n">
        <v>30</v>
      </c>
      <c r="HC280" s="37" t="n">
        <v>27</v>
      </c>
      <c r="HD280" s="37" t="n">
        <v>16</v>
      </c>
      <c r="HE280" s="37" t="n">
        <v>22.5</v>
      </c>
      <c r="HF280" s="38" t="n">
        <v>28.69230769230769</v>
      </c>
    </row>
    <row customHeight="1" ht="15" r="281" spans="1:214">
      <c r="GR281" s="43" t="s">
        <v>84</v>
      </c>
      <c r="GS281" s="37" t="n">
        <v>0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8" t="n">
        <v>0</v>
      </c>
    </row>
    <row customHeight="1" ht="15" r="282" spans="1:214">
      <c r="GR282" s="43" t="s">
        <v>85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8" t="n">
        <v>0</v>
      </c>
    </row>
    <row customHeight="1" ht="15" r="283" spans="1:214">
      <c r="GR283" s="43" t="s">
        <v>86</v>
      </c>
      <c r="GS283" s="37" t="n">
        <v>0</v>
      </c>
      <c r="GT283" s="37" t="n">
        <v>0</v>
      </c>
      <c r="GU283" s="37" t="n">
        <v>0</v>
      </c>
      <c r="GV283" s="37" t="n">
        <v>0</v>
      </c>
      <c r="GW283" s="37" t="n">
        <v>0</v>
      </c>
      <c r="GX283" s="37" t="n">
        <v>0</v>
      </c>
      <c r="GY283" s="37" t="n">
        <v>0</v>
      </c>
      <c r="GZ283" s="37" t="n">
        <v>0</v>
      </c>
      <c r="HA283" s="37" t="n">
        <v>0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8" t="n">
        <v>0</v>
      </c>
    </row>
    <row customHeight="1" ht="15" r="284" spans="1:214">
      <c r="GR284" s="43" t="s">
        <v>87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0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8" t="n">
        <v>0</v>
      </c>
    </row>
    <row customHeight="1" ht="15" r="285" spans="1:214">
      <c r="GR285" s="44" t="s">
        <v>88</v>
      </c>
      <c r="GS285" s="41" t="n">
        <v>291.5</v>
      </c>
      <c r="GT285" s="41" t="n">
        <v>441</v>
      </c>
      <c r="GU285" s="41" t="n">
        <v>466.5</v>
      </c>
      <c r="GV285" s="41" t="n">
        <v>435</v>
      </c>
      <c r="GW285" s="41" t="n">
        <v>324.5</v>
      </c>
      <c r="GX285" s="41" t="n">
        <v>137</v>
      </c>
      <c r="GY285" s="41" t="n">
        <v>278</v>
      </c>
      <c r="GZ285" s="41" t="n">
        <v>362</v>
      </c>
      <c r="HA285" s="41" t="n">
        <v>314.5</v>
      </c>
      <c r="HB285" s="41" t="n">
        <v>316</v>
      </c>
      <c r="HC285" s="41" t="n">
        <v>424</v>
      </c>
      <c r="HD285" s="41" t="n">
        <v>320.5</v>
      </c>
      <c r="HE285" s="41" t="n">
        <v>294</v>
      </c>
      <c r="HF285" s="42" t="n">
        <v>338.8076923076923</v>
      </c>
    </row>
    <row customHeight="1" ht="45" r="287" spans="1:214">
      <c r="GR287" s="33" t="s">
        <v>92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5" t="s">
        <v>55</v>
      </c>
    </row>
    <row customHeight="1" ht="15" r="288" spans="1:214">
      <c r="GR288" s="43" t="s">
        <v>83</v>
      </c>
      <c r="GS288" s="37" t="n">
        <v>16.5</v>
      </c>
      <c r="GT288" s="37" t="n">
        <v>1</v>
      </c>
      <c r="GU288" s="37" t="n">
        <v>3</v>
      </c>
      <c r="GV288" s="37" t="n">
        <v>0</v>
      </c>
      <c r="GW288" s="37" t="n">
        <v>0</v>
      </c>
      <c r="GX288" s="37" t="n">
        <v>0</v>
      </c>
      <c r="GY288" s="37" t="n">
        <v>14</v>
      </c>
      <c r="GZ288" s="37" t="n">
        <v>7</v>
      </c>
      <c r="HA288" s="37" t="n">
        <v>0</v>
      </c>
      <c r="HB288" s="37" t="n">
        <v>0</v>
      </c>
      <c r="HC288" s="37" t="n">
        <v>20</v>
      </c>
      <c r="HD288" s="37" t="n">
        <v>14</v>
      </c>
      <c r="HE288" s="37" t="n">
        <v>0</v>
      </c>
      <c r="HF288" s="38" t="n">
        <v>5.807692307692307</v>
      </c>
    </row>
    <row customHeight="1" ht="15" r="289" spans="1:214">
      <c r="GR289" s="43" t="s">
        <v>84</v>
      </c>
      <c r="GS289" s="37" t="n">
        <v>0</v>
      </c>
      <c r="GT289" s="37" t="n">
        <v>0</v>
      </c>
      <c r="GU289" s="37" t="n">
        <v>0</v>
      </c>
      <c r="GV289" s="37" t="n">
        <v>0</v>
      </c>
      <c r="GW289" s="37" t="n">
        <v>0</v>
      </c>
      <c r="GX289" s="37" t="n">
        <v>0</v>
      </c>
      <c r="GY289" s="37" t="n">
        <v>0</v>
      </c>
      <c r="GZ289" s="37" t="n">
        <v>17</v>
      </c>
      <c r="HA289" s="37" t="n">
        <v>17</v>
      </c>
      <c r="HB289" s="37" t="n">
        <v>16</v>
      </c>
      <c r="HC289" s="37" t="n">
        <v>41.5</v>
      </c>
      <c r="HD289" s="37" t="n">
        <v>34.5</v>
      </c>
      <c r="HE289" s="37" t="n">
        <v>41.5</v>
      </c>
      <c r="HF289" s="38" t="n">
        <v>12.88461538461539</v>
      </c>
    </row>
    <row customHeight="1" ht="15" r="290" spans="1:214">
      <c r="GR290" s="43" t="s">
        <v>85</v>
      </c>
      <c r="GS290" s="37" t="n">
        <v>0</v>
      </c>
      <c r="GT290" s="37" t="n">
        <v>0</v>
      </c>
      <c r="GU290" s="37" t="n">
        <v>0</v>
      </c>
      <c r="GV290" s="37" t="n">
        <v>0</v>
      </c>
      <c r="GW290" s="37" t="n">
        <v>0</v>
      </c>
      <c r="GX290" s="37" t="n">
        <v>0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8" t="n">
        <v>0</v>
      </c>
    </row>
    <row customHeight="1" ht="15" r="291" spans="1:214">
      <c r="GR291" s="43" t="s">
        <v>86</v>
      </c>
      <c r="GS291" s="37" t="n">
        <v>32</v>
      </c>
      <c r="GT291" s="37" t="n">
        <v>0</v>
      </c>
      <c r="GU291" s="37" t="n">
        <v>39</v>
      </c>
      <c r="GV291" s="37" t="n">
        <v>0</v>
      </c>
      <c r="GW291" s="37" t="n">
        <v>0</v>
      </c>
      <c r="GX291" s="37" t="n">
        <v>0</v>
      </c>
      <c r="GY291" s="37" t="n">
        <v>0</v>
      </c>
      <c r="GZ291" s="37" t="n">
        <v>0</v>
      </c>
      <c r="HA291" s="37" t="n">
        <v>0</v>
      </c>
      <c r="HB291" s="37" t="n">
        <v>0</v>
      </c>
      <c r="HC291" s="37" t="n">
        <v>0</v>
      </c>
      <c r="HD291" s="37" t="n">
        <v>0</v>
      </c>
      <c r="HE291" s="37" t="n">
        <v>0</v>
      </c>
      <c r="HF291" s="38" t="n">
        <v>5.461538461538462</v>
      </c>
    </row>
    <row customHeight="1" ht="15" r="292" spans="1:214">
      <c r="GR292" s="43" t="s">
        <v>87</v>
      </c>
      <c r="GS292" s="37" t="n">
        <v>0</v>
      </c>
      <c r="GT292" s="37" t="n">
        <v>0</v>
      </c>
      <c r="GU292" s="37" t="n">
        <v>0</v>
      </c>
      <c r="GV292" s="37" t="n">
        <v>0</v>
      </c>
      <c r="GW292" s="37" t="n">
        <v>0</v>
      </c>
      <c r="GX292" s="37" t="n">
        <v>0</v>
      </c>
      <c r="GY292" s="37" t="n">
        <v>0</v>
      </c>
      <c r="GZ292" s="37" t="n">
        <v>0</v>
      </c>
      <c r="HA292" s="37" t="n">
        <v>0</v>
      </c>
      <c r="HB292" s="37" t="n">
        <v>0</v>
      </c>
      <c r="HC292" s="37" t="n">
        <v>0</v>
      </c>
      <c r="HD292" s="37" t="n">
        <v>0</v>
      </c>
      <c r="HE292" s="37" t="n">
        <v>0</v>
      </c>
      <c r="HF292" s="38" t="n">
        <v>0</v>
      </c>
    </row>
    <row customHeight="1" ht="15" r="293" spans="1:214">
      <c r="GR293" s="44" t="s">
        <v>88</v>
      </c>
      <c r="GS293" s="41" t="n">
        <v>49.5</v>
      </c>
      <c r="GT293" s="41" t="n">
        <v>150</v>
      </c>
      <c r="GU293" s="41" t="n">
        <v>126</v>
      </c>
      <c r="GV293" s="41" t="n">
        <v>59</v>
      </c>
      <c r="GW293" s="41" t="n">
        <v>43</v>
      </c>
      <c r="GX293" s="41" t="n">
        <v>41</v>
      </c>
      <c r="GY293" s="41" t="n">
        <v>43</v>
      </c>
      <c r="GZ293" s="41" t="n">
        <v>66</v>
      </c>
      <c r="HA293" s="41" t="n">
        <v>18</v>
      </c>
      <c r="HB293" s="41" t="n">
        <v>65.5</v>
      </c>
      <c r="HC293" s="41" t="n">
        <v>88</v>
      </c>
      <c r="HD293" s="41" t="n">
        <v>54.5</v>
      </c>
      <c r="HE293" s="41" t="n">
        <v>53</v>
      </c>
      <c r="HF293" s="42" t="n">
        <v>65.88461538461539</v>
      </c>
    </row>
    <row customHeight="1" ht="45" r="295" spans="1:214">
      <c r="GR295" s="33" t="s">
        <v>93</v>
      </c>
      <c r="GS295" s="34" t="s">
        <v>42</v>
      </c>
      <c r="GT295" s="34" t="s">
        <v>43</v>
      </c>
      <c r="GU295" s="34" t="s">
        <v>44</v>
      </c>
      <c r="GV295" s="34" t="s">
        <v>45</v>
      </c>
      <c r="GW295" s="34" t="s">
        <v>46</v>
      </c>
      <c r="GX295" s="34" t="s">
        <v>47</v>
      </c>
      <c r="GY295" s="34" t="s">
        <v>48</v>
      </c>
      <c r="GZ295" s="34" t="s">
        <v>49</v>
      </c>
      <c r="HA295" s="34" t="s">
        <v>50</v>
      </c>
      <c r="HB295" s="34" t="s">
        <v>51</v>
      </c>
      <c r="HC295" s="34" t="s">
        <v>52</v>
      </c>
      <c r="HD295" s="34" t="s">
        <v>53</v>
      </c>
      <c r="HE295" s="34" t="s">
        <v>54</v>
      </c>
      <c r="HF295" s="35" t="s">
        <v>55</v>
      </c>
    </row>
    <row customHeight="1" ht="15" r="296" spans="1:214">
      <c r="GR296" s="43" t="s">
        <v>83</v>
      </c>
      <c r="GS296" s="37" t="n">
        <v>2</v>
      </c>
      <c r="GT296" s="37" t="n">
        <v>0</v>
      </c>
      <c r="GU296" s="37" t="n">
        <v>0</v>
      </c>
      <c r="GV296" s="37" t="n">
        <v>0</v>
      </c>
      <c r="GW296" s="37" t="n">
        <v>5</v>
      </c>
      <c r="GX296" s="37" t="n">
        <v>0</v>
      </c>
      <c r="GY296" s="37" t="n">
        <v>0</v>
      </c>
      <c r="GZ296" s="37" t="n">
        <v>0</v>
      </c>
      <c r="HA296" s="37" t="n">
        <v>0</v>
      </c>
      <c r="HB296" s="37" t="n">
        <v>0</v>
      </c>
      <c r="HC296" s="37" t="n">
        <v>6.5</v>
      </c>
      <c r="HD296" s="37" t="n">
        <v>8</v>
      </c>
      <c r="HE296" s="37" t="n">
        <v>0</v>
      </c>
      <c r="HF296" s="38" t="n">
        <v>1.653846153846154</v>
      </c>
    </row>
    <row customHeight="1" ht="15" r="297" spans="1:214">
      <c r="GR297" s="43" t="s">
        <v>84</v>
      </c>
      <c r="GS297" s="37" t="n">
        <v>0</v>
      </c>
      <c r="GT297" s="37" t="n">
        <v>0</v>
      </c>
      <c r="GU297" s="37" t="n">
        <v>0</v>
      </c>
      <c r="GV297" s="37" t="n">
        <v>0</v>
      </c>
      <c r="GW297" s="37" t="n">
        <v>0</v>
      </c>
      <c r="GX297" s="37" t="n">
        <v>0</v>
      </c>
      <c r="GY297" s="37" t="n">
        <v>0</v>
      </c>
      <c r="GZ297" s="37" t="n">
        <v>24.5</v>
      </c>
      <c r="HA297" s="37" t="n">
        <v>24.5</v>
      </c>
      <c r="HB297" s="37" t="n">
        <v>24</v>
      </c>
      <c r="HC297" s="37" t="n">
        <v>0</v>
      </c>
      <c r="HD297" s="37" t="n">
        <v>0</v>
      </c>
      <c r="HE297" s="37" t="n">
        <v>2.5</v>
      </c>
      <c r="HF297" s="38" t="n">
        <v>5.807692307692307</v>
      </c>
    </row>
    <row customHeight="1" ht="15" r="298" spans="1:214">
      <c r="GR298" s="43" t="s">
        <v>85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0</v>
      </c>
      <c r="HC298" s="37" t="n">
        <v>0</v>
      </c>
      <c r="HD298" s="37" t="n">
        <v>0</v>
      </c>
      <c r="HE298" s="37" t="n">
        <v>43.5</v>
      </c>
      <c r="HF298" s="38" t="n">
        <v>3.346153846153846</v>
      </c>
    </row>
    <row customHeight="1" ht="15" r="299" spans="1:214">
      <c r="GR299" s="43" t="s">
        <v>86</v>
      </c>
      <c r="GS299" s="37" t="n">
        <v>8</v>
      </c>
      <c r="GT299" s="37" t="n">
        <v>0</v>
      </c>
      <c r="GU299" s="37" t="n">
        <v>0</v>
      </c>
      <c r="GV299" s="37" t="n">
        <v>0</v>
      </c>
      <c r="GW299" s="37" t="n">
        <v>0</v>
      </c>
      <c r="GX299" s="37" t="n">
        <v>0</v>
      </c>
      <c r="GY299" s="37" t="n">
        <v>0</v>
      </c>
      <c r="GZ299" s="37" t="n">
        <v>0</v>
      </c>
      <c r="HA299" s="37" t="n">
        <v>0</v>
      </c>
      <c r="HB299" s="37" t="n">
        <v>0</v>
      </c>
      <c r="HC299" s="37" t="n">
        <v>0</v>
      </c>
      <c r="HD299" s="37" t="n">
        <v>0</v>
      </c>
      <c r="HE299" s="37" t="n">
        <v>0</v>
      </c>
      <c r="HF299" s="38" t="n">
        <v>0.6153846153846154</v>
      </c>
    </row>
    <row customHeight="1" ht="15" r="300" spans="1:214">
      <c r="GR300" s="43" t="s">
        <v>87</v>
      </c>
      <c r="GS300" s="37" t="n">
        <v>0</v>
      </c>
      <c r="GT300" s="37" t="n">
        <v>0</v>
      </c>
      <c r="GU300" s="37" t="n">
        <v>0</v>
      </c>
      <c r="GV300" s="37" t="n">
        <v>0</v>
      </c>
      <c r="GW300" s="37" t="n">
        <v>0</v>
      </c>
      <c r="GX300" s="37" t="n">
        <v>0</v>
      </c>
      <c r="GY300" s="37" t="n">
        <v>0</v>
      </c>
      <c r="GZ300" s="37" t="n">
        <v>0</v>
      </c>
      <c r="HA300" s="37" t="n">
        <v>0</v>
      </c>
      <c r="HB300" s="37" t="n">
        <v>0</v>
      </c>
      <c r="HC300" s="37" t="n">
        <v>0</v>
      </c>
      <c r="HD300" s="37" t="n">
        <v>0</v>
      </c>
      <c r="HE300" s="37" t="n">
        <v>0</v>
      </c>
      <c r="HF300" s="38" t="n">
        <v>0</v>
      </c>
    </row>
    <row customHeight="1" ht="15" r="301" spans="1:214">
      <c r="GR301" s="44" t="s">
        <v>88</v>
      </c>
      <c r="GS301" s="41" t="n">
        <v>0</v>
      </c>
      <c r="GT301" s="41" t="n">
        <v>17</v>
      </c>
      <c r="GU301" s="41" t="n">
        <v>11</v>
      </c>
      <c r="GV301" s="41" t="n">
        <v>2</v>
      </c>
      <c r="GW301" s="41" t="n">
        <v>0</v>
      </c>
      <c r="GX301" s="41" t="n">
        <v>0</v>
      </c>
      <c r="GY301" s="41" t="n">
        <v>0</v>
      </c>
      <c r="GZ301" s="41" t="n">
        <v>14</v>
      </c>
      <c r="HA301" s="41" t="n">
        <v>2</v>
      </c>
      <c r="HB301" s="41" t="n">
        <v>7</v>
      </c>
      <c r="HC301" s="41" t="n">
        <v>0</v>
      </c>
      <c r="HD301" s="41" t="n">
        <v>0</v>
      </c>
      <c r="HE301" s="41" t="n">
        <v>0</v>
      </c>
      <c r="HF301" s="42" t="n">
        <v>4.076923076923077</v>
      </c>
    </row>
    <row customHeight="1" ht="45" r="303" spans="1:214">
      <c r="GR303" s="33" t="s">
        <v>94</v>
      </c>
      <c r="GS303" s="34" t="s">
        <v>42</v>
      </c>
      <c r="GT303" s="34" t="s">
        <v>43</v>
      </c>
      <c r="GU303" s="34" t="s">
        <v>44</v>
      </c>
      <c r="GV303" s="34" t="s">
        <v>45</v>
      </c>
      <c r="GW303" s="34" t="s">
        <v>46</v>
      </c>
      <c r="GX303" s="34" t="s">
        <v>47</v>
      </c>
      <c r="GY303" s="34" t="s">
        <v>48</v>
      </c>
      <c r="GZ303" s="34" t="s">
        <v>49</v>
      </c>
      <c r="HA303" s="34" t="s">
        <v>50</v>
      </c>
      <c r="HB303" s="34" t="s">
        <v>51</v>
      </c>
      <c r="HC303" s="34" t="s">
        <v>52</v>
      </c>
      <c r="HD303" s="34" t="s">
        <v>53</v>
      </c>
      <c r="HE303" s="34" t="s">
        <v>54</v>
      </c>
      <c r="HF303" s="35" t="s">
        <v>55</v>
      </c>
    </row>
    <row customHeight="1" ht="15" r="304" spans="1:214">
      <c r="GR304" s="43" t="s">
        <v>83</v>
      </c>
      <c r="GS304" s="37" t="n">
        <v>0.5</v>
      </c>
      <c r="GT304" s="37" t="n">
        <v>0</v>
      </c>
      <c r="GU304" s="37" t="n">
        <v>0</v>
      </c>
      <c r="GV304" s="37" t="n">
        <v>0</v>
      </c>
      <c r="GW304" s="37" t="n">
        <v>0</v>
      </c>
      <c r="GX304" s="37" t="n">
        <v>0</v>
      </c>
      <c r="GY304" s="37" t="n">
        <v>0</v>
      </c>
      <c r="GZ304" s="37" t="n">
        <v>0</v>
      </c>
      <c r="HA304" s="37" t="n">
        <v>0</v>
      </c>
      <c r="HB304" s="37" t="n">
        <v>0</v>
      </c>
      <c r="HC304" s="37" t="n">
        <v>0</v>
      </c>
      <c r="HD304" s="37" t="n">
        <v>0</v>
      </c>
      <c r="HE304" s="37" t="n">
        <v>0</v>
      </c>
      <c r="HF304" s="38" t="n">
        <v>0.03846153846153846</v>
      </c>
    </row>
    <row customHeight="1" ht="15" r="305" spans="1:214">
      <c r="GR305" s="43" t="s">
        <v>84</v>
      </c>
      <c r="GS305" s="37" t="n">
        <v>0</v>
      </c>
      <c r="GT305" s="37" t="n">
        <v>0</v>
      </c>
      <c r="GU305" s="37" t="n">
        <v>0</v>
      </c>
      <c r="GV305" s="37" t="n">
        <v>0</v>
      </c>
      <c r="GW305" s="37" t="n">
        <v>0</v>
      </c>
      <c r="GX305" s="37" t="n">
        <v>0</v>
      </c>
      <c r="GY305" s="37" t="n">
        <v>0</v>
      </c>
      <c r="GZ305" s="37" t="n">
        <v>0</v>
      </c>
      <c r="HA305" s="37" t="n">
        <v>0</v>
      </c>
      <c r="HB305" s="37" t="n">
        <v>0</v>
      </c>
      <c r="HC305" s="37" t="n">
        <v>0</v>
      </c>
      <c r="HD305" s="37" t="n">
        <v>0</v>
      </c>
      <c r="HE305" s="37" t="n">
        <v>0</v>
      </c>
      <c r="HF305" s="38" t="n">
        <v>0</v>
      </c>
    </row>
    <row customHeight="1" ht="15" r="306" spans="1:214">
      <c r="GR306" s="43" t="s">
        <v>85</v>
      </c>
      <c r="GS306" s="37" t="n">
        <v>0</v>
      </c>
      <c r="GT306" s="37" t="n">
        <v>0</v>
      </c>
      <c r="GU306" s="37" t="n">
        <v>0</v>
      </c>
      <c r="GV306" s="37" t="n">
        <v>0</v>
      </c>
      <c r="GW306" s="37" t="n">
        <v>0</v>
      </c>
      <c r="GX306" s="37" t="n">
        <v>0</v>
      </c>
      <c r="GY306" s="37" t="n">
        <v>0</v>
      </c>
      <c r="GZ306" s="37" t="n">
        <v>0</v>
      </c>
      <c r="HA306" s="37" t="n">
        <v>0</v>
      </c>
      <c r="HB306" s="37" t="n">
        <v>0</v>
      </c>
      <c r="HC306" s="37" t="n">
        <v>0</v>
      </c>
      <c r="HD306" s="37" t="n">
        <v>0</v>
      </c>
      <c r="HE306" s="37" t="n">
        <v>0</v>
      </c>
      <c r="HF306" s="38" t="n">
        <v>0</v>
      </c>
    </row>
    <row customHeight="1" ht="15" r="307" spans="1:214">
      <c r="GR307" s="43" t="s">
        <v>86</v>
      </c>
      <c r="GS307" s="37" t="n">
        <v>0</v>
      </c>
      <c r="GT307" s="37" t="n">
        <v>0</v>
      </c>
      <c r="GU307" s="37" t="n">
        <v>0</v>
      </c>
      <c r="GV307" s="37" t="n">
        <v>0</v>
      </c>
      <c r="GW307" s="37" t="n">
        <v>0</v>
      </c>
      <c r="GX307" s="37" t="n">
        <v>0</v>
      </c>
      <c r="GY307" s="37" t="n">
        <v>0</v>
      </c>
      <c r="GZ307" s="37" t="n">
        <v>0</v>
      </c>
      <c r="HA307" s="37" t="n">
        <v>0</v>
      </c>
      <c r="HB307" s="37" t="n">
        <v>0</v>
      </c>
      <c r="HC307" s="37" t="n">
        <v>0</v>
      </c>
      <c r="HD307" s="37" t="n">
        <v>0</v>
      </c>
      <c r="HE307" s="37" t="n">
        <v>0</v>
      </c>
      <c r="HF307" s="38" t="n">
        <v>0</v>
      </c>
    </row>
    <row customHeight="1" ht="15" r="308" spans="1:214">
      <c r="GR308" s="43" t="s">
        <v>87</v>
      </c>
      <c r="GS308" s="37" t="n">
        <v>0</v>
      </c>
      <c r="GT308" s="37" t="n">
        <v>0</v>
      </c>
      <c r="GU308" s="37" t="n">
        <v>0</v>
      </c>
      <c r="GV308" s="37" t="n">
        <v>0</v>
      </c>
      <c r="GW308" s="37" t="n">
        <v>0</v>
      </c>
      <c r="GX308" s="37" t="n">
        <v>0</v>
      </c>
      <c r="GY308" s="37" t="n">
        <v>0</v>
      </c>
      <c r="GZ308" s="37" t="n">
        <v>0</v>
      </c>
      <c r="HA308" s="37" t="n">
        <v>0</v>
      </c>
      <c r="HB308" s="37" t="n">
        <v>0</v>
      </c>
      <c r="HC308" s="37" t="n">
        <v>0</v>
      </c>
      <c r="HD308" s="37" t="n">
        <v>0</v>
      </c>
      <c r="HE308" s="37" t="n">
        <v>0</v>
      </c>
      <c r="HF308" s="38" t="n">
        <v>0</v>
      </c>
    </row>
    <row customHeight="1" ht="15" r="309" spans="1:214">
      <c r="GR309" s="44" t="s">
        <v>88</v>
      </c>
      <c r="GS309" s="41" t="n">
        <v>20</v>
      </c>
      <c r="GT309" s="41" t="n">
        <v>0</v>
      </c>
      <c r="GU309" s="41" t="n">
        <v>0</v>
      </c>
      <c r="GV309" s="41" t="n">
        <v>0</v>
      </c>
      <c r="GW309" s="41" t="n">
        <v>0</v>
      </c>
      <c r="GX309" s="41" t="n">
        <v>0</v>
      </c>
      <c r="GY309" s="41" t="n">
        <v>0</v>
      </c>
      <c r="GZ309" s="41" t="n">
        <v>0</v>
      </c>
      <c r="HA309" s="41" t="n">
        <v>0</v>
      </c>
      <c r="HB309" s="41" t="n">
        <v>0</v>
      </c>
      <c r="HC309" s="41" t="n">
        <v>0</v>
      </c>
      <c r="HD309" s="41" t="n">
        <v>0</v>
      </c>
      <c r="HE309" s="41" t="n">
        <v>0</v>
      </c>
      <c r="HF309" s="42" t="n">
        <v>1.538461538461539</v>
      </c>
    </row>
    <row customHeight="1" ht="45" r="311" spans="1:214">
      <c r="GR311" s="33" t="s">
        <v>95</v>
      </c>
      <c r="GS311" s="34" t="s">
        <v>42</v>
      </c>
      <c r="GT311" s="34" t="s">
        <v>43</v>
      </c>
      <c r="GU311" s="34" t="s">
        <v>44</v>
      </c>
      <c r="GV311" s="34" t="s">
        <v>45</v>
      </c>
      <c r="GW311" s="34" t="s">
        <v>46</v>
      </c>
      <c r="GX311" s="34" t="s">
        <v>47</v>
      </c>
      <c r="GY311" s="34" t="s">
        <v>48</v>
      </c>
      <c r="GZ311" s="34" t="s">
        <v>49</v>
      </c>
      <c r="HA311" s="34" t="s">
        <v>50</v>
      </c>
      <c r="HB311" s="34" t="s">
        <v>51</v>
      </c>
      <c r="HC311" s="34" t="s">
        <v>52</v>
      </c>
      <c r="HD311" s="34" t="s">
        <v>53</v>
      </c>
      <c r="HE311" s="34" t="s">
        <v>54</v>
      </c>
      <c r="HF311" s="35" t="s">
        <v>55</v>
      </c>
    </row>
    <row customHeight="1" ht="15" r="312" spans="1:214">
      <c r="GR312" s="43" t="s">
        <v>83</v>
      </c>
      <c r="GS312" s="37" t="n">
        <v>39.5</v>
      </c>
      <c r="GT312" s="37" t="n">
        <v>26</v>
      </c>
      <c r="GU312" s="37" t="n">
        <v>15</v>
      </c>
      <c r="GV312" s="37" t="n">
        <v>0</v>
      </c>
      <c r="GW312" s="37" t="n">
        <v>13</v>
      </c>
      <c r="GX312" s="37" t="n">
        <v>28.5</v>
      </c>
      <c r="GY312" s="37" t="n">
        <v>20</v>
      </c>
      <c r="GZ312" s="37" t="n">
        <v>41</v>
      </c>
      <c r="HA312" s="37" t="n">
        <v>76</v>
      </c>
      <c r="HB312" s="37" t="n">
        <v>29</v>
      </c>
      <c r="HC312" s="37" t="n">
        <v>29</v>
      </c>
      <c r="HD312" s="37" t="n">
        <v>29</v>
      </c>
      <c r="HE312" s="37" t="n">
        <v>14</v>
      </c>
      <c r="HF312" s="38" t="n">
        <v>27.69230769230769</v>
      </c>
    </row>
    <row customHeight="1" ht="15" r="313" spans="1:214">
      <c r="GR313" s="43" t="s">
        <v>84</v>
      </c>
      <c r="GS313" s="37" t="n">
        <v>0</v>
      </c>
      <c r="GT313" s="37" t="n">
        <v>0</v>
      </c>
      <c r="GU313" s="37" t="n">
        <v>0</v>
      </c>
      <c r="GV313" s="37" t="n">
        <v>0</v>
      </c>
      <c r="GW313" s="37" t="n">
        <v>0</v>
      </c>
      <c r="GX313" s="37" t="n">
        <v>0</v>
      </c>
      <c r="GY313" s="37" t="n">
        <v>0</v>
      </c>
      <c r="GZ313" s="37" t="n">
        <v>0</v>
      </c>
      <c r="HA313" s="37" t="n">
        <v>0</v>
      </c>
      <c r="HB313" s="37" t="n">
        <v>0</v>
      </c>
      <c r="HC313" s="37" t="n">
        <v>0</v>
      </c>
      <c r="HD313" s="37" t="n">
        <v>0</v>
      </c>
      <c r="HE313" s="37" t="n">
        <v>0</v>
      </c>
      <c r="HF313" s="38" t="n">
        <v>0</v>
      </c>
    </row>
    <row customHeight="1" ht="15" r="314" spans="1:214">
      <c r="GR314" s="43" t="s">
        <v>85</v>
      </c>
      <c r="GS314" s="37" t="n">
        <v>0</v>
      </c>
      <c r="GT314" s="37" t="n">
        <v>0</v>
      </c>
      <c r="GU314" s="37" t="n">
        <v>3</v>
      </c>
      <c r="GV314" s="37" t="n">
        <v>4</v>
      </c>
      <c r="GW314" s="37" t="n">
        <v>0</v>
      </c>
      <c r="GX314" s="37" t="n">
        <v>0</v>
      </c>
      <c r="GY314" s="37" t="n">
        <v>0</v>
      </c>
      <c r="GZ314" s="37" t="n">
        <v>0</v>
      </c>
      <c r="HA314" s="37" t="n">
        <v>0</v>
      </c>
      <c r="HB314" s="37" t="n">
        <v>0</v>
      </c>
      <c r="HC314" s="37" t="n">
        <v>0</v>
      </c>
      <c r="HD314" s="37" t="n">
        <v>0</v>
      </c>
      <c r="HE314" s="37" t="n">
        <v>0</v>
      </c>
      <c r="HF314" s="38" t="n">
        <v>0.5384615384615384</v>
      </c>
    </row>
    <row customHeight="1" ht="15" r="315" spans="1:214">
      <c r="GR315" s="43" t="s">
        <v>86</v>
      </c>
      <c r="GS315" s="37" t="n">
        <v>0</v>
      </c>
      <c r="GT315" s="37" t="n">
        <v>0</v>
      </c>
      <c r="GU315" s="37" t="n">
        <v>0</v>
      </c>
      <c r="GV315" s="37" t="n">
        <v>0</v>
      </c>
      <c r="GW315" s="37" t="n">
        <v>0</v>
      </c>
      <c r="GX315" s="37" t="n">
        <v>0</v>
      </c>
      <c r="GY315" s="37" t="n">
        <v>0</v>
      </c>
      <c r="GZ315" s="37" t="n">
        <v>0</v>
      </c>
      <c r="HA315" s="37" t="n">
        <v>0</v>
      </c>
      <c r="HB315" s="37" t="n">
        <v>8</v>
      </c>
      <c r="HC315" s="37" t="n">
        <v>8</v>
      </c>
      <c r="HD315" s="37" t="n">
        <v>0</v>
      </c>
      <c r="HE315" s="37" t="n">
        <v>0</v>
      </c>
      <c r="HF315" s="38" t="n">
        <v>1.230769230769231</v>
      </c>
    </row>
    <row customHeight="1" ht="15" r="316" spans="1:214">
      <c r="GR316" s="43" t="s">
        <v>87</v>
      </c>
      <c r="GS316" s="37" t="n">
        <v>0</v>
      </c>
      <c r="GT316" s="37" t="n">
        <v>0</v>
      </c>
      <c r="GU316" s="37" t="n">
        <v>0</v>
      </c>
      <c r="GV316" s="37" t="n">
        <v>0</v>
      </c>
      <c r="GW316" s="37" t="n">
        <v>0</v>
      </c>
      <c r="GX316" s="37" t="n">
        <v>0</v>
      </c>
      <c r="GY316" s="37" t="n">
        <v>0</v>
      </c>
      <c r="GZ316" s="37" t="n">
        <v>0</v>
      </c>
      <c r="HA316" s="37" t="n">
        <v>0</v>
      </c>
      <c r="HB316" s="37" t="n">
        <v>0</v>
      </c>
      <c r="HC316" s="37" t="n">
        <v>0</v>
      </c>
      <c r="HD316" s="37" t="n">
        <v>0</v>
      </c>
      <c r="HE316" s="37" t="n">
        <v>0</v>
      </c>
      <c r="HF316" s="38" t="n">
        <v>0</v>
      </c>
    </row>
    <row customHeight="1" ht="15" r="317" spans="1:214">
      <c r="GR317" s="44" t="s">
        <v>88</v>
      </c>
      <c r="GS317" s="41" t="n">
        <v>21</v>
      </c>
      <c r="GT317" s="41" t="n">
        <v>0</v>
      </c>
      <c r="GU317" s="41" t="n">
        <v>9</v>
      </c>
      <c r="GV317" s="41" t="n">
        <v>8.5</v>
      </c>
      <c r="GW317" s="41" t="n">
        <v>0.5</v>
      </c>
      <c r="GX317" s="41" t="n">
        <v>0</v>
      </c>
      <c r="GY317" s="41" t="n">
        <v>0</v>
      </c>
      <c r="GZ317" s="41" t="n">
        <v>0</v>
      </c>
      <c r="HA317" s="41" t="n">
        <v>0</v>
      </c>
      <c r="HB317" s="41" t="n">
        <v>0</v>
      </c>
      <c r="HC317" s="41" t="n">
        <v>10</v>
      </c>
      <c r="HD317" s="41" t="n">
        <v>7</v>
      </c>
      <c r="HE317" s="41" t="n">
        <v>0</v>
      </c>
      <c r="HF317" s="42" t="n">
        <v>4.307692307692307</v>
      </c>
    </row>
    <row customHeight="1" ht="45" r="319" spans="1:214">
      <c r="GR319" s="33" t="s">
        <v>96</v>
      </c>
      <c r="GS319" s="34" t="s">
        <v>42</v>
      </c>
      <c r="GT319" s="34" t="s">
        <v>43</v>
      </c>
      <c r="GU319" s="34" t="s">
        <v>44</v>
      </c>
      <c r="GV319" s="34" t="s">
        <v>45</v>
      </c>
      <c r="GW319" s="34" t="s">
        <v>46</v>
      </c>
      <c r="GX319" s="34" t="s">
        <v>47</v>
      </c>
      <c r="GY319" s="34" t="s">
        <v>48</v>
      </c>
      <c r="GZ319" s="34" t="s">
        <v>49</v>
      </c>
      <c r="HA319" s="34" t="s">
        <v>50</v>
      </c>
      <c r="HB319" s="34" t="s">
        <v>51</v>
      </c>
      <c r="HC319" s="34" t="s">
        <v>52</v>
      </c>
      <c r="HD319" s="34" t="s">
        <v>53</v>
      </c>
      <c r="HE319" s="34" t="s">
        <v>54</v>
      </c>
      <c r="HF319" s="35" t="s">
        <v>55</v>
      </c>
    </row>
    <row customHeight="1" ht="15" r="320" spans="1:214">
      <c r="GR320" s="43" t="s">
        <v>83</v>
      </c>
      <c r="GS320" s="37" t="n">
        <v>0</v>
      </c>
      <c r="GT320" s="37" t="n">
        <v>0</v>
      </c>
      <c r="GU320" s="37" t="n">
        <v>0</v>
      </c>
      <c r="GV320" s="37" t="n">
        <v>0</v>
      </c>
      <c r="GW320" s="37" t="n">
        <v>0</v>
      </c>
      <c r="GX320" s="37" t="n">
        <v>0</v>
      </c>
      <c r="GY320" s="37" t="n">
        <v>0</v>
      </c>
      <c r="GZ320" s="37" t="n">
        <v>0</v>
      </c>
      <c r="HA320" s="37" t="n">
        <v>10</v>
      </c>
      <c r="HB320" s="37" t="n">
        <v>5</v>
      </c>
      <c r="HC320" s="37" t="n">
        <v>0</v>
      </c>
      <c r="HD320" s="37" t="n">
        <v>0</v>
      </c>
      <c r="HE320" s="37" t="n">
        <v>0</v>
      </c>
      <c r="HF320" s="38" t="n">
        <v>1.153846153846154</v>
      </c>
    </row>
    <row customHeight="1" ht="15" r="321" spans="1:214">
      <c r="GR321" s="43" t="s">
        <v>84</v>
      </c>
      <c r="GS321" s="37" t="n">
        <v>0</v>
      </c>
      <c r="GT321" s="37" t="n">
        <v>0</v>
      </c>
      <c r="GU321" s="37" t="n">
        <v>0</v>
      </c>
      <c r="GV321" s="37" t="n">
        <v>0</v>
      </c>
      <c r="GW321" s="37" t="n">
        <v>1</v>
      </c>
      <c r="GX321" s="37" t="n">
        <v>13.5</v>
      </c>
      <c r="GY321" s="37" t="n">
        <v>0</v>
      </c>
      <c r="GZ321" s="37" t="n">
        <v>0</v>
      </c>
      <c r="HA321" s="37" t="n">
        <v>0</v>
      </c>
      <c r="HB321" s="37" t="n">
        <v>4</v>
      </c>
      <c r="HC321" s="37" t="n">
        <v>20</v>
      </c>
      <c r="HD321" s="37" t="n">
        <v>3</v>
      </c>
      <c r="HE321" s="37" t="n">
        <v>6</v>
      </c>
      <c r="HF321" s="38" t="n">
        <v>3.653846153846154</v>
      </c>
    </row>
    <row customHeight="1" ht="15" r="322" spans="1:214">
      <c r="GR322" s="43" t="s">
        <v>85</v>
      </c>
      <c r="GS322" s="37" t="n">
        <v>0</v>
      </c>
      <c r="GT322" s="37" t="n">
        <v>0</v>
      </c>
      <c r="GU322" s="37" t="n">
        <v>0</v>
      </c>
      <c r="GV322" s="37" t="n">
        <v>0</v>
      </c>
      <c r="GW322" s="37" t="n">
        <v>0</v>
      </c>
      <c r="GX322" s="37" t="n">
        <v>0</v>
      </c>
      <c r="GY322" s="37" t="n">
        <v>0</v>
      </c>
      <c r="GZ322" s="37" t="n">
        <v>0</v>
      </c>
      <c r="HA322" s="37" t="n">
        <v>0</v>
      </c>
      <c r="HB322" s="37" t="n">
        <v>0</v>
      </c>
      <c r="HC322" s="37" t="n">
        <v>0</v>
      </c>
      <c r="HD322" s="37" t="n">
        <v>0</v>
      </c>
      <c r="HE322" s="37" t="n">
        <v>0</v>
      </c>
      <c r="HF322" s="38" t="n">
        <v>0</v>
      </c>
    </row>
    <row customHeight="1" ht="15" r="323" spans="1:214">
      <c r="GR323" s="43" t="s">
        <v>86</v>
      </c>
      <c r="GS323" s="37" t="n">
        <v>0</v>
      </c>
      <c r="GT323" s="37" t="n">
        <v>0</v>
      </c>
      <c r="GU323" s="37" t="n">
        <v>0</v>
      </c>
      <c r="GV323" s="37" t="n">
        <v>0</v>
      </c>
      <c r="GW323" s="37" t="n">
        <v>0</v>
      </c>
      <c r="GX323" s="37" t="n">
        <v>0</v>
      </c>
      <c r="GY323" s="37" t="n">
        <v>0</v>
      </c>
      <c r="GZ323" s="37" t="n">
        <v>0</v>
      </c>
      <c r="HA323" s="37" t="n">
        <v>0</v>
      </c>
      <c r="HB323" s="37" t="n">
        <v>4</v>
      </c>
      <c r="HC323" s="37" t="n">
        <v>0</v>
      </c>
      <c r="HD323" s="37" t="n">
        <v>0</v>
      </c>
      <c r="HE323" s="37" t="n">
        <v>0</v>
      </c>
      <c r="HF323" s="38" t="n">
        <v>0.3076923076923077</v>
      </c>
    </row>
    <row customHeight="1" ht="15" r="324" spans="1:214">
      <c r="GR324" s="43" t="s">
        <v>87</v>
      </c>
      <c r="GS324" s="37" t="n">
        <v>0</v>
      </c>
      <c r="GT324" s="37" t="n">
        <v>0</v>
      </c>
      <c r="GU324" s="37" t="n">
        <v>0</v>
      </c>
      <c r="GV324" s="37" t="n">
        <v>0</v>
      </c>
      <c r="GW324" s="37" t="n">
        <v>0</v>
      </c>
      <c r="GX324" s="37" t="n">
        <v>0</v>
      </c>
      <c r="GY324" s="37" t="n">
        <v>0</v>
      </c>
      <c r="GZ324" s="37" t="n">
        <v>0</v>
      </c>
      <c r="HA324" s="37" t="n">
        <v>0</v>
      </c>
      <c r="HB324" s="37" t="n">
        <v>0</v>
      </c>
      <c r="HC324" s="37" t="n">
        <v>0</v>
      </c>
      <c r="HD324" s="37" t="n">
        <v>0</v>
      </c>
      <c r="HE324" s="37" t="n">
        <v>0</v>
      </c>
      <c r="HF324" s="38" t="n">
        <v>0</v>
      </c>
    </row>
    <row customHeight="1" ht="15" r="325" spans="1:214">
      <c r="GR325" s="44" t="s">
        <v>88</v>
      </c>
      <c r="GS325" s="41" t="n">
        <v>1</v>
      </c>
      <c r="GT325" s="41" t="n">
        <v>31</v>
      </c>
      <c r="GU325" s="41" t="n">
        <v>0</v>
      </c>
      <c r="GV325" s="41" t="n">
        <v>0</v>
      </c>
      <c r="GW325" s="41" t="n">
        <v>1</v>
      </c>
      <c r="GX325" s="41" t="n">
        <v>0</v>
      </c>
      <c r="GY325" s="41" t="n">
        <v>0</v>
      </c>
      <c r="GZ325" s="41" t="n">
        <v>0</v>
      </c>
      <c r="HA325" s="41" t="n">
        <v>0</v>
      </c>
      <c r="HB325" s="41" t="n">
        <v>53</v>
      </c>
      <c r="HC325" s="41" t="n">
        <v>31</v>
      </c>
      <c r="HD325" s="41" t="n">
        <v>19.5</v>
      </c>
      <c r="HE325" s="41" t="n">
        <v>0</v>
      </c>
      <c r="HF325" s="42" t="n">
        <v>10.5</v>
      </c>
    </row>
    <row customHeight="1" ht="45" r="327" spans="1:214">
      <c r="GR327" s="33" t="s">
        <v>97</v>
      </c>
      <c r="GS327" s="34" t="s">
        <v>42</v>
      </c>
      <c r="GT327" s="34" t="s">
        <v>43</v>
      </c>
      <c r="GU327" s="34" t="s">
        <v>44</v>
      </c>
      <c r="GV327" s="34" t="s">
        <v>45</v>
      </c>
      <c r="GW327" s="34" t="s">
        <v>46</v>
      </c>
      <c r="GX327" s="34" t="s">
        <v>47</v>
      </c>
      <c r="GY327" s="34" t="s">
        <v>48</v>
      </c>
      <c r="GZ327" s="34" t="s">
        <v>49</v>
      </c>
      <c r="HA327" s="34" t="s">
        <v>50</v>
      </c>
      <c r="HB327" s="34" t="s">
        <v>51</v>
      </c>
      <c r="HC327" s="34" t="s">
        <v>52</v>
      </c>
      <c r="HD327" s="34" t="s">
        <v>53</v>
      </c>
      <c r="HE327" s="34" t="s">
        <v>54</v>
      </c>
      <c r="HF327" s="35" t="s">
        <v>55</v>
      </c>
    </row>
    <row customHeight="1" ht="15" r="328" spans="1:214">
      <c r="GR328" s="43" t="s">
        <v>83</v>
      </c>
      <c r="GS328" s="37" t="n">
        <v>25</v>
      </c>
      <c r="GT328" s="37" t="n">
        <v>54</v>
      </c>
      <c r="GU328" s="37" t="n">
        <v>0</v>
      </c>
      <c r="GV328" s="37" t="n">
        <v>6</v>
      </c>
      <c r="GW328" s="37" t="n">
        <v>2</v>
      </c>
      <c r="GX328" s="37" t="n">
        <v>0</v>
      </c>
      <c r="GY328" s="37" t="n">
        <v>0</v>
      </c>
      <c r="GZ328" s="37" t="n">
        <v>7</v>
      </c>
      <c r="HA328" s="37" t="n">
        <v>147.5</v>
      </c>
      <c r="HB328" s="37" t="n">
        <v>7</v>
      </c>
      <c r="HC328" s="37" t="n">
        <v>3</v>
      </c>
      <c r="HD328" s="37" t="n">
        <v>10</v>
      </c>
      <c r="HE328" s="37" t="n">
        <v>54</v>
      </c>
      <c r="HF328" s="38" t="n">
        <v>24.26923076923077</v>
      </c>
    </row>
    <row customHeight="1" ht="15" r="329" spans="1:214">
      <c r="GR329" s="43" t="s">
        <v>84</v>
      </c>
      <c r="GS329" s="37" t="n">
        <v>0</v>
      </c>
      <c r="GT329" s="37" t="n">
        <v>0</v>
      </c>
      <c r="GU329" s="37" t="n">
        <v>0</v>
      </c>
      <c r="GV329" s="37" t="n">
        <v>0</v>
      </c>
      <c r="GW329" s="37" t="n">
        <v>0</v>
      </c>
      <c r="GX329" s="37" t="n">
        <v>1</v>
      </c>
      <c r="GY329" s="37" t="n">
        <v>0</v>
      </c>
      <c r="GZ329" s="37" t="n">
        <v>1</v>
      </c>
      <c r="HA329" s="37" t="n">
        <v>12</v>
      </c>
      <c r="HB329" s="37" t="n">
        <v>0</v>
      </c>
      <c r="HC329" s="37" t="n">
        <v>0</v>
      </c>
      <c r="HD329" s="37" t="n">
        <v>2.5</v>
      </c>
      <c r="HE329" s="37" t="n">
        <v>0</v>
      </c>
      <c r="HF329" s="38" t="n">
        <v>1.269230769230769</v>
      </c>
    </row>
    <row customHeight="1" ht="15" r="330" spans="1:214">
      <c r="GR330" s="43" t="s">
        <v>85</v>
      </c>
      <c r="GS330" s="37" t="n">
        <v>0</v>
      </c>
      <c r="GT330" s="37" t="n">
        <v>0</v>
      </c>
      <c r="GU330" s="37" t="n">
        <v>0</v>
      </c>
      <c r="GV330" s="37" t="n">
        <v>0</v>
      </c>
      <c r="GW330" s="37" t="n">
        <v>0</v>
      </c>
      <c r="GX330" s="37" t="n">
        <v>0</v>
      </c>
      <c r="GY330" s="37" t="n">
        <v>0</v>
      </c>
      <c r="GZ330" s="37" t="n">
        <v>0</v>
      </c>
      <c r="HA330" s="37" t="n">
        <v>0</v>
      </c>
      <c r="HB330" s="37" t="n">
        <v>0</v>
      </c>
      <c r="HC330" s="37" t="n">
        <v>0</v>
      </c>
      <c r="HD330" s="37" t="n">
        <v>0</v>
      </c>
      <c r="HE330" s="37" t="n">
        <v>0</v>
      </c>
      <c r="HF330" s="38" t="n">
        <v>0</v>
      </c>
    </row>
    <row customHeight="1" ht="15" r="331" spans="1:214">
      <c r="GR331" s="43" t="s">
        <v>86</v>
      </c>
      <c r="GS331" s="37" t="n">
        <v>0</v>
      </c>
      <c r="GT331" s="37" t="n">
        <v>0</v>
      </c>
      <c r="GU331" s="37" t="n">
        <v>0</v>
      </c>
      <c r="GV331" s="37" t="n">
        <v>0</v>
      </c>
      <c r="GW331" s="37" t="n">
        <v>0</v>
      </c>
      <c r="GX331" s="37" t="n">
        <v>0</v>
      </c>
      <c r="GY331" s="37" t="n">
        <v>0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8" t="n">
        <v>0</v>
      </c>
    </row>
    <row customHeight="1" ht="15" r="332" spans="1:214">
      <c r="GR332" s="43" t="s">
        <v>87</v>
      </c>
      <c r="GS332" s="37" t="n">
        <v>0</v>
      </c>
      <c r="GT332" s="37" t="n">
        <v>0</v>
      </c>
      <c r="GU332" s="37" t="n">
        <v>0</v>
      </c>
      <c r="GV332" s="37" t="n">
        <v>0</v>
      </c>
      <c r="GW332" s="37" t="n">
        <v>0</v>
      </c>
      <c r="GX332" s="37" t="n">
        <v>0</v>
      </c>
      <c r="GY332" s="37" t="n">
        <v>0</v>
      </c>
      <c r="GZ332" s="37" t="n">
        <v>0</v>
      </c>
      <c r="HA332" s="37" t="n">
        <v>0</v>
      </c>
      <c r="HB332" s="37" t="n">
        <v>0</v>
      </c>
      <c r="HC332" s="37" t="n">
        <v>0</v>
      </c>
      <c r="HD332" s="37" t="n">
        <v>0</v>
      </c>
      <c r="HE332" s="37" t="n">
        <v>0</v>
      </c>
      <c r="HF332" s="38" t="n">
        <v>0</v>
      </c>
    </row>
    <row customHeight="1" ht="15" r="333" spans="1:214">
      <c r="GR333" s="44" t="s">
        <v>88</v>
      </c>
      <c r="GS333" s="41" t="n">
        <v>28</v>
      </c>
      <c r="GT333" s="41" t="n">
        <v>82</v>
      </c>
      <c r="GU333" s="41" t="n">
        <v>80</v>
      </c>
      <c r="GV333" s="41" t="n">
        <v>22</v>
      </c>
      <c r="GW333" s="41" t="n">
        <v>0</v>
      </c>
      <c r="GX333" s="41" t="n">
        <v>5</v>
      </c>
      <c r="GY333" s="41" t="n">
        <v>4</v>
      </c>
      <c r="GZ333" s="41" t="n">
        <v>12</v>
      </c>
      <c r="HA333" s="41" t="n">
        <v>51</v>
      </c>
      <c r="HB333" s="41" t="n">
        <v>4</v>
      </c>
      <c r="HC333" s="41" t="n">
        <v>2.5</v>
      </c>
      <c r="HD333" s="41" t="n">
        <v>0</v>
      </c>
      <c r="HE333" s="41" t="n">
        <v>0</v>
      </c>
      <c r="HF333" s="42" t="n">
        <v>22.34615384615385</v>
      </c>
    </row>
    <row customHeight="1" ht="45" r="335" spans="1:214">
      <c r="GR335" s="33" t="s">
        <v>98</v>
      </c>
      <c r="GS335" s="34" t="s">
        <v>42</v>
      </c>
      <c r="GT335" s="34" t="s">
        <v>43</v>
      </c>
      <c r="GU335" s="34" t="s">
        <v>44</v>
      </c>
      <c r="GV335" s="34" t="s">
        <v>45</v>
      </c>
      <c r="GW335" s="34" t="s">
        <v>46</v>
      </c>
      <c r="GX335" s="34" t="s">
        <v>47</v>
      </c>
      <c r="GY335" s="34" t="s">
        <v>48</v>
      </c>
      <c r="GZ335" s="34" t="s">
        <v>49</v>
      </c>
      <c r="HA335" s="34" t="s">
        <v>50</v>
      </c>
      <c r="HB335" s="34" t="s">
        <v>51</v>
      </c>
      <c r="HC335" s="34" t="s">
        <v>52</v>
      </c>
      <c r="HD335" s="34" t="s">
        <v>53</v>
      </c>
      <c r="HE335" s="34" t="s">
        <v>54</v>
      </c>
      <c r="HF335" s="35" t="s">
        <v>55</v>
      </c>
    </row>
    <row customHeight="1" ht="15" r="336" spans="1:214">
      <c r="GR336" s="43" t="s">
        <v>83</v>
      </c>
      <c r="GS336" s="37" t="n">
        <v>0</v>
      </c>
      <c r="GT336" s="37" t="n">
        <v>0</v>
      </c>
      <c r="GU336" s="37" t="n">
        <v>0</v>
      </c>
      <c r="GV336" s="37" t="n">
        <v>0</v>
      </c>
      <c r="GW336" s="37" t="n">
        <v>42</v>
      </c>
      <c r="GX336" s="37" t="n">
        <v>2</v>
      </c>
      <c r="GY336" s="37" t="n">
        <v>0</v>
      </c>
      <c r="GZ336" s="37" t="n">
        <v>0</v>
      </c>
      <c r="HA336" s="37" t="n">
        <v>0</v>
      </c>
      <c r="HB336" s="37" t="n">
        <v>0</v>
      </c>
      <c r="HC336" s="37" t="n">
        <v>0</v>
      </c>
      <c r="HD336" s="37" t="n">
        <v>0</v>
      </c>
      <c r="HE336" s="37" t="n">
        <v>0</v>
      </c>
      <c r="HF336" s="38" t="n">
        <v>3.384615384615385</v>
      </c>
    </row>
    <row customHeight="1" ht="15" r="337" spans="1:214">
      <c r="GR337" s="43" t="s">
        <v>84</v>
      </c>
      <c r="GS337" s="37" t="n">
        <v>0</v>
      </c>
      <c r="GT337" s="37" t="n">
        <v>0</v>
      </c>
      <c r="GU337" s="37" t="n">
        <v>0</v>
      </c>
      <c r="GV337" s="37" t="n">
        <v>0</v>
      </c>
      <c r="GW337" s="37" t="n">
        <v>0</v>
      </c>
      <c r="GX337" s="37" t="n">
        <v>0</v>
      </c>
      <c r="GY337" s="37" t="n">
        <v>0</v>
      </c>
      <c r="GZ337" s="37" t="n">
        <v>0</v>
      </c>
      <c r="HA337" s="37" t="n">
        <v>0</v>
      </c>
      <c r="HB337" s="37" t="n">
        <v>0</v>
      </c>
      <c r="HC337" s="37" t="n">
        <v>0</v>
      </c>
      <c r="HD337" s="37" t="n">
        <v>0</v>
      </c>
      <c r="HE337" s="37" t="n">
        <v>0</v>
      </c>
      <c r="HF337" s="38" t="n">
        <v>0</v>
      </c>
    </row>
    <row customHeight="1" ht="15" r="338" spans="1:214">
      <c r="GR338" s="43" t="s">
        <v>85</v>
      </c>
      <c r="GS338" s="37" t="n">
        <v>0</v>
      </c>
      <c r="GT338" s="37" t="n">
        <v>0</v>
      </c>
      <c r="GU338" s="37" t="n">
        <v>35.5</v>
      </c>
      <c r="GV338" s="37" t="n">
        <v>2.5</v>
      </c>
      <c r="GW338" s="37" t="n">
        <v>0</v>
      </c>
      <c r="GX338" s="37" t="n">
        <v>0</v>
      </c>
      <c r="GY338" s="37" t="n">
        <v>0</v>
      </c>
      <c r="GZ338" s="37" t="n">
        <v>0</v>
      </c>
      <c r="HA338" s="37" t="n">
        <v>0</v>
      </c>
      <c r="HB338" s="37" t="n">
        <v>38</v>
      </c>
      <c r="HC338" s="37" t="n">
        <v>36</v>
      </c>
      <c r="HD338" s="37" t="n">
        <v>17.5</v>
      </c>
      <c r="HE338" s="37" t="n">
        <v>8.5</v>
      </c>
      <c r="HF338" s="38" t="n">
        <v>10.61538461538461</v>
      </c>
    </row>
    <row customHeight="1" ht="15" r="339" spans="1:214">
      <c r="GR339" s="43" t="s">
        <v>86</v>
      </c>
      <c r="GS339" s="37" t="n">
        <v>0</v>
      </c>
      <c r="GT339" s="37" t="n">
        <v>0</v>
      </c>
      <c r="GU339" s="37" t="n">
        <v>0</v>
      </c>
      <c r="GV339" s="37" t="n">
        <v>0</v>
      </c>
      <c r="GW339" s="37" t="n">
        <v>0</v>
      </c>
      <c r="GX339" s="37" t="n">
        <v>0</v>
      </c>
      <c r="GY339" s="37" t="n">
        <v>0</v>
      </c>
      <c r="GZ339" s="37" t="n">
        <v>0</v>
      </c>
      <c r="HA339" s="37" t="n">
        <v>0</v>
      </c>
      <c r="HB339" s="37" t="n">
        <v>8</v>
      </c>
      <c r="HC339" s="37" t="n">
        <v>0</v>
      </c>
      <c r="HD339" s="37" t="n">
        <v>0</v>
      </c>
      <c r="HE339" s="37" t="n">
        <v>0</v>
      </c>
      <c r="HF339" s="38" t="n">
        <v>0.6153846153846154</v>
      </c>
    </row>
    <row customHeight="1" ht="15" r="340" spans="1:214">
      <c r="GR340" s="43" t="s">
        <v>87</v>
      </c>
      <c r="GS340" s="37" t="n">
        <v>0</v>
      </c>
      <c r="GT340" s="37" t="n">
        <v>0</v>
      </c>
      <c r="GU340" s="37" t="n">
        <v>0</v>
      </c>
      <c r="GV340" s="37" t="n">
        <v>0</v>
      </c>
      <c r="GW340" s="37" t="n">
        <v>0</v>
      </c>
      <c r="GX340" s="37" t="n">
        <v>0</v>
      </c>
      <c r="GY340" s="37" t="n">
        <v>0</v>
      </c>
      <c r="GZ340" s="37" t="n">
        <v>0</v>
      </c>
      <c r="HA340" s="37" t="n">
        <v>0</v>
      </c>
      <c r="HB340" s="37" t="n">
        <v>0</v>
      </c>
      <c r="HC340" s="37" t="n">
        <v>0</v>
      </c>
      <c r="HD340" s="37" t="n">
        <v>0</v>
      </c>
      <c r="HE340" s="37" t="n">
        <v>0</v>
      </c>
      <c r="HF340" s="38" t="n">
        <v>0</v>
      </c>
    </row>
    <row customHeight="1" ht="15" r="341" spans="1:214">
      <c r="GR341" s="44" t="s">
        <v>88</v>
      </c>
      <c r="GS341" s="41" t="n">
        <v>36</v>
      </c>
      <c r="GT341" s="41" t="n">
        <v>0</v>
      </c>
      <c r="GU341" s="41" t="n">
        <v>0</v>
      </c>
      <c r="GV341" s="41" t="n">
        <v>0</v>
      </c>
      <c r="GW341" s="41" t="n">
        <v>0</v>
      </c>
      <c r="GX341" s="41" t="n">
        <v>0</v>
      </c>
      <c r="GY341" s="41" t="n">
        <v>0</v>
      </c>
      <c r="GZ341" s="41" t="n">
        <v>0</v>
      </c>
      <c r="HA341" s="41" t="n">
        <v>0</v>
      </c>
      <c r="HB341" s="41" t="n">
        <v>0</v>
      </c>
      <c r="HC341" s="41" t="n">
        <v>0</v>
      </c>
      <c r="HD341" s="41" t="n">
        <v>4</v>
      </c>
      <c r="HE341" s="41" t="n">
        <v>0</v>
      </c>
      <c r="HF341" s="42" t="n">
        <v>3.076923076923077</v>
      </c>
    </row>
    <row customHeight="1" ht="45" r="343" spans="1:214">
      <c r="GR343" s="33" t="s">
        <v>99</v>
      </c>
      <c r="GS343" s="34" t="s">
        <v>42</v>
      </c>
      <c r="GT343" s="34" t="s">
        <v>43</v>
      </c>
      <c r="GU343" s="34" t="s">
        <v>44</v>
      </c>
      <c r="GV343" s="34" t="s">
        <v>45</v>
      </c>
      <c r="GW343" s="34" t="s">
        <v>46</v>
      </c>
      <c r="GX343" s="34" t="s">
        <v>47</v>
      </c>
      <c r="GY343" s="34" t="s">
        <v>48</v>
      </c>
      <c r="GZ343" s="34" t="s">
        <v>49</v>
      </c>
      <c r="HA343" s="34" t="s">
        <v>50</v>
      </c>
      <c r="HB343" s="34" t="s">
        <v>51</v>
      </c>
      <c r="HC343" s="34" t="s">
        <v>52</v>
      </c>
      <c r="HD343" s="34" t="s">
        <v>53</v>
      </c>
      <c r="HE343" s="34" t="s">
        <v>54</v>
      </c>
      <c r="HF343" s="35" t="s">
        <v>55</v>
      </c>
    </row>
    <row customHeight="1" ht="15" r="344" spans="1:214">
      <c r="GR344" s="43" t="s">
        <v>83</v>
      </c>
      <c r="GS344" s="37" t="n">
        <v>0</v>
      </c>
      <c r="GT344" s="37" t="n">
        <v>0</v>
      </c>
      <c r="GU344" s="37" t="n">
        <v>0</v>
      </c>
      <c r="GV344" s="37" t="n">
        <v>0</v>
      </c>
      <c r="GW344" s="37" t="n">
        <v>3</v>
      </c>
      <c r="GX344" s="37" t="n">
        <v>2</v>
      </c>
      <c r="GY344" s="37" t="n">
        <v>2</v>
      </c>
      <c r="GZ344" s="37" t="n">
        <v>0</v>
      </c>
      <c r="HA344" s="37" t="n">
        <v>8</v>
      </c>
      <c r="HB344" s="37" t="n">
        <v>0</v>
      </c>
      <c r="HC344" s="37" t="n">
        <v>0</v>
      </c>
      <c r="HD344" s="37" t="n">
        <v>0</v>
      </c>
      <c r="HE344" s="37" t="n">
        <v>0</v>
      </c>
      <c r="HF344" s="38" t="n">
        <v>1.153846153846154</v>
      </c>
    </row>
    <row customHeight="1" ht="15" r="345" spans="1:214">
      <c r="GR345" s="43" t="s">
        <v>84</v>
      </c>
      <c r="GS345" s="37" t="n">
        <v>1</v>
      </c>
      <c r="GT345" s="37" t="n">
        <v>0.5</v>
      </c>
      <c r="GU345" s="37" t="n">
        <v>1</v>
      </c>
      <c r="GV345" s="37" t="n">
        <v>0</v>
      </c>
      <c r="GW345" s="37" t="n">
        <v>0</v>
      </c>
      <c r="GX345" s="37" t="n">
        <v>1</v>
      </c>
      <c r="GY345" s="37" t="n">
        <v>1.5</v>
      </c>
      <c r="GZ345" s="37" t="n">
        <v>0</v>
      </c>
      <c r="HA345" s="37" t="n">
        <v>2.5</v>
      </c>
      <c r="HB345" s="37" t="n">
        <v>1</v>
      </c>
      <c r="HC345" s="37" t="n">
        <v>9</v>
      </c>
      <c r="HD345" s="37" t="n">
        <v>0</v>
      </c>
      <c r="HE345" s="37" t="n">
        <v>3.5</v>
      </c>
      <c r="HF345" s="38" t="n">
        <v>1.615384615384615</v>
      </c>
    </row>
    <row customHeight="1" ht="15" r="346" spans="1:214">
      <c r="GR346" s="43" t="s">
        <v>85</v>
      </c>
      <c r="GS346" s="37" t="n">
        <v>0</v>
      </c>
      <c r="GT346" s="37" t="n">
        <v>0</v>
      </c>
      <c r="GU346" s="37" t="n">
        <v>0</v>
      </c>
      <c r="GV346" s="37" t="n">
        <v>0</v>
      </c>
      <c r="GW346" s="37" t="n">
        <v>6</v>
      </c>
      <c r="GX346" s="37" t="n">
        <v>0</v>
      </c>
      <c r="GY346" s="37" t="n">
        <v>8</v>
      </c>
      <c r="GZ346" s="37" t="n">
        <v>0</v>
      </c>
      <c r="HA346" s="37" t="n">
        <v>0</v>
      </c>
      <c r="HB346" s="37" t="n">
        <v>0</v>
      </c>
      <c r="HC346" s="37" t="n">
        <v>1</v>
      </c>
      <c r="HD346" s="37" t="n">
        <v>0</v>
      </c>
      <c r="HE346" s="37" t="n">
        <v>0</v>
      </c>
      <c r="HF346" s="38" t="n">
        <v>1.153846153846154</v>
      </c>
    </row>
    <row customHeight="1" ht="15" r="347" spans="1:214">
      <c r="GR347" s="43" t="s">
        <v>86</v>
      </c>
      <c r="GS347" s="37" t="n">
        <v>0</v>
      </c>
      <c r="GT347" s="37" t="n">
        <v>0</v>
      </c>
      <c r="GU347" s="37" t="n">
        <v>0</v>
      </c>
      <c r="GV347" s="37" t="n">
        <v>0</v>
      </c>
      <c r="GW347" s="37" t="n">
        <v>0</v>
      </c>
      <c r="GX347" s="37" t="n">
        <v>0</v>
      </c>
      <c r="GY347" s="37" t="n">
        <v>0</v>
      </c>
      <c r="GZ347" s="37" t="n">
        <v>0</v>
      </c>
      <c r="HA347" s="37" t="n">
        <v>0</v>
      </c>
      <c r="HB347" s="37" t="n">
        <v>0</v>
      </c>
      <c r="HC347" s="37" t="n">
        <v>0</v>
      </c>
      <c r="HD347" s="37" t="n">
        <v>0</v>
      </c>
      <c r="HE347" s="37" t="n">
        <v>0</v>
      </c>
      <c r="HF347" s="38" t="n">
        <v>0</v>
      </c>
    </row>
    <row customHeight="1" ht="15" r="348" spans="1:214">
      <c r="GR348" s="43" t="s">
        <v>87</v>
      </c>
      <c r="GS348" s="37" t="n">
        <v>0</v>
      </c>
      <c r="GT348" s="37" t="n">
        <v>0</v>
      </c>
      <c r="GU348" s="37" t="n">
        <v>0</v>
      </c>
      <c r="GV348" s="37" t="n">
        <v>0</v>
      </c>
      <c r="GW348" s="37" t="n">
        <v>0</v>
      </c>
      <c r="GX348" s="37" t="n">
        <v>0</v>
      </c>
      <c r="GY348" s="37" t="n">
        <v>0</v>
      </c>
      <c r="GZ348" s="37" t="n">
        <v>0</v>
      </c>
      <c r="HA348" s="37" t="n">
        <v>0</v>
      </c>
      <c r="HB348" s="37" t="n">
        <v>0</v>
      </c>
      <c r="HC348" s="37" t="n">
        <v>0</v>
      </c>
      <c r="HD348" s="37" t="n">
        <v>0</v>
      </c>
      <c r="HE348" s="37" t="n">
        <v>0</v>
      </c>
      <c r="HF348" s="38" t="n">
        <v>0</v>
      </c>
    </row>
    <row customHeight="1" ht="15" r="349" spans="1:214">
      <c r="GR349" s="44" t="s">
        <v>88</v>
      </c>
      <c r="GS349" s="41" t="n">
        <v>14.5</v>
      </c>
      <c r="GT349" s="41" t="n">
        <v>25.5</v>
      </c>
      <c r="GU349" s="41" t="n">
        <v>15.5</v>
      </c>
      <c r="GV349" s="41" t="n">
        <v>30.5</v>
      </c>
      <c r="GW349" s="41" t="n">
        <v>45.5</v>
      </c>
      <c r="GX349" s="41" t="n">
        <v>12</v>
      </c>
      <c r="GY349" s="41" t="n">
        <v>11.5</v>
      </c>
      <c r="GZ349" s="41" t="n">
        <v>36.5</v>
      </c>
      <c r="HA349" s="41" t="n">
        <v>31.5</v>
      </c>
      <c r="HB349" s="41" t="n">
        <v>10.5</v>
      </c>
      <c r="HC349" s="41" t="n">
        <v>10.5</v>
      </c>
      <c r="HD349" s="41" t="n">
        <v>4</v>
      </c>
      <c r="HE349" s="41" t="n">
        <v>3</v>
      </c>
      <c r="HF349" s="42" t="n">
        <v>19.30769230769231</v>
      </c>
    </row>
    <row customHeight="1" ht="45" r="351" spans="1:214">
      <c r="GR351" s="33" t="s">
        <v>100</v>
      </c>
      <c r="GS351" s="34" t="s">
        <v>42</v>
      </c>
      <c r="GT351" s="34" t="s">
        <v>43</v>
      </c>
      <c r="GU351" s="34" t="s">
        <v>44</v>
      </c>
      <c r="GV351" s="34" t="s">
        <v>45</v>
      </c>
      <c r="GW351" s="34" t="s">
        <v>46</v>
      </c>
      <c r="GX351" s="34" t="s">
        <v>47</v>
      </c>
      <c r="GY351" s="34" t="s">
        <v>48</v>
      </c>
      <c r="GZ351" s="34" t="s">
        <v>49</v>
      </c>
      <c r="HA351" s="34" t="s">
        <v>50</v>
      </c>
      <c r="HB351" s="34" t="s">
        <v>51</v>
      </c>
      <c r="HC351" s="34" t="s">
        <v>52</v>
      </c>
      <c r="HD351" s="34" t="s">
        <v>53</v>
      </c>
      <c r="HE351" s="34" t="s">
        <v>54</v>
      </c>
      <c r="HF351" s="35" t="s">
        <v>55</v>
      </c>
    </row>
    <row customHeight="1" ht="15" r="352" spans="1:214">
      <c r="GR352" s="43" t="s">
        <v>83</v>
      </c>
      <c r="GS352" s="37" t="n">
        <v>0</v>
      </c>
      <c r="GT352" s="37" t="n">
        <v>0</v>
      </c>
      <c r="GU352" s="37" t="n">
        <v>0</v>
      </c>
      <c r="GV352" s="37" t="n">
        <v>0</v>
      </c>
      <c r="GW352" s="37" t="n">
        <v>0</v>
      </c>
      <c r="GX352" s="37" t="n">
        <v>0</v>
      </c>
      <c r="GY352" s="37" t="n">
        <v>0</v>
      </c>
      <c r="GZ352" s="37" t="n">
        <v>0</v>
      </c>
      <c r="HA352" s="37" t="n">
        <v>0</v>
      </c>
      <c r="HB352" s="37" t="n">
        <v>3</v>
      </c>
      <c r="HC352" s="37" t="n">
        <v>0</v>
      </c>
      <c r="HD352" s="37" t="n">
        <v>0</v>
      </c>
      <c r="HE352" s="37" t="n">
        <v>0</v>
      </c>
      <c r="HF352" s="38" t="n">
        <v>0.2307692307692308</v>
      </c>
    </row>
    <row customHeight="1" ht="15" r="353" spans="1:214">
      <c r="GR353" s="43" t="s">
        <v>84</v>
      </c>
      <c r="GS353" s="37" t="n">
        <v>0</v>
      </c>
      <c r="GT353" s="37" t="n">
        <v>22.5</v>
      </c>
      <c r="GU353" s="37" t="n">
        <v>25</v>
      </c>
      <c r="GV353" s="37" t="n">
        <v>3.5</v>
      </c>
      <c r="GW353" s="37" t="n">
        <v>2.5</v>
      </c>
      <c r="GX353" s="37" t="n">
        <v>37.5</v>
      </c>
      <c r="GY353" s="37" t="n">
        <v>42</v>
      </c>
      <c r="GZ353" s="37" t="n">
        <v>2</v>
      </c>
      <c r="HA353" s="37" t="n">
        <v>0</v>
      </c>
      <c r="HB353" s="37" t="n">
        <v>0</v>
      </c>
      <c r="HC353" s="37" t="n">
        <v>0</v>
      </c>
      <c r="HD353" s="37" t="n">
        <v>3.5</v>
      </c>
      <c r="HE353" s="37" t="n">
        <v>0</v>
      </c>
      <c r="HF353" s="38" t="n">
        <v>10.65384615384615</v>
      </c>
    </row>
    <row customHeight="1" ht="15" r="354" spans="1:214">
      <c r="GR354" s="43" t="s">
        <v>85</v>
      </c>
      <c r="GS354" s="37" t="n">
        <v>0</v>
      </c>
      <c r="GT354" s="37" t="n">
        <v>0</v>
      </c>
      <c r="GU354" s="37" t="n">
        <v>0</v>
      </c>
      <c r="GV354" s="37" t="n">
        <v>0</v>
      </c>
      <c r="GW354" s="37" t="n">
        <v>0</v>
      </c>
      <c r="GX354" s="37" t="n">
        <v>0</v>
      </c>
      <c r="GY354" s="37" t="n">
        <v>0</v>
      </c>
      <c r="GZ354" s="37" t="n">
        <v>0</v>
      </c>
      <c r="HA354" s="37" t="n">
        <v>0</v>
      </c>
      <c r="HB354" s="37" t="n">
        <v>0</v>
      </c>
      <c r="HC354" s="37" t="n">
        <v>0</v>
      </c>
      <c r="HD354" s="37" t="n">
        <v>0</v>
      </c>
      <c r="HE354" s="37" t="n">
        <v>0</v>
      </c>
      <c r="HF354" s="38" t="n">
        <v>0</v>
      </c>
    </row>
    <row customHeight="1" ht="15" r="355" spans="1:214">
      <c r="GR355" s="43" t="s">
        <v>86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0</v>
      </c>
      <c r="GX355" s="37" t="n">
        <v>0</v>
      </c>
      <c r="GY355" s="37" t="n">
        <v>0</v>
      </c>
      <c r="GZ355" s="37" t="n">
        <v>0</v>
      </c>
      <c r="HA355" s="37" t="n">
        <v>0</v>
      </c>
      <c r="HB355" s="37" t="n">
        <v>0</v>
      </c>
      <c r="HC355" s="37" t="n">
        <v>0</v>
      </c>
      <c r="HD355" s="37" t="n">
        <v>0</v>
      </c>
      <c r="HE355" s="37" t="n">
        <v>0</v>
      </c>
      <c r="HF355" s="38" t="n">
        <v>0</v>
      </c>
    </row>
    <row customHeight="1" ht="15" r="356" spans="1:214">
      <c r="GR356" s="43" t="s">
        <v>87</v>
      </c>
      <c r="GS356" s="37" t="n">
        <v>0</v>
      </c>
      <c r="GT356" s="37" t="n">
        <v>0</v>
      </c>
      <c r="GU356" s="37" t="n">
        <v>0</v>
      </c>
      <c r="GV356" s="37" t="n">
        <v>0</v>
      </c>
      <c r="GW356" s="37" t="n">
        <v>0</v>
      </c>
      <c r="GX356" s="37" t="n">
        <v>0</v>
      </c>
      <c r="GY356" s="37" t="n">
        <v>0</v>
      </c>
      <c r="GZ356" s="37" t="n">
        <v>0</v>
      </c>
      <c r="HA356" s="37" t="n">
        <v>0</v>
      </c>
      <c r="HB356" s="37" t="n">
        <v>0</v>
      </c>
      <c r="HC356" s="37" t="n">
        <v>0</v>
      </c>
      <c r="HD356" s="37" t="n">
        <v>0</v>
      </c>
      <c r="HE356" s="37" t="n">
        <v>0</v>
      </c>
      <c r="HF356" s="38" t="n">
        <v>0</v>
      </c>
    </row>
    <row customHeight="1" ht="15" r="357" spans="1:214">
      <c r="GR357" s="44" t="s">
        <v>88</v>
      </c>
      <c r="GS357" s="41" t="n">
        <v>0</v>
      </c>
      <c r="GT357" s="41" t="n">
        <v>0</v>
      </c>
      <c r="GU357" s="41" t="n">
        <v>0</v>
      </c>
      <c r="GV357" s="41" t="n">
        <v>0</v>
      </c>
      <c r="GW357" s="41" t="n">
        <v>5</v>
      </c>
      <c r="GX357" s="41" t="n">
        <v>0</v>
      </c>
      <c r="GY357" s="41" t="n">
        <v>0</v>
      </c>
      <c r="GZ357" s="41" t="n">
        <v>0</v>
      </c>
      <c r="HA357" s="41" t="n">
        <v>0</v>
      </c>
      <c r="HB357" s="41" t="n">
        <v>0</v>
      </c>
      <c r="HC357" s="41" t="n">
        <v>0</v>
      </c>
      <c r="HD357" s="41" t="n">
        <v>0</v>
      </c>
      <c r="HE357" s="41" t="n">
        <v>0</v>
      </c>
      <c r="HF357" s="42" t="n">
        <v>0.3846153846153846</v>
      </c>
    </row>
    <row customHeight="1" ht="45" r="359" spans="1:214">
      <c r="GR359" s="33" t="s">
        <v>101</v>
      </c>
      <c r="GS359" s="34" t="s">
        <v>42</v>
      </c>
      <c r="GT359" s="34" t="s">
        <v>43</v>
      </c>
      <c r="GU359" s="34" t="s">
        <v>44</v>
      </c>
      <c r="GV359" s="34" t="s">
        <v>45</v>
      </c>
      <c r="GW359" s="34" t="s">
        <v>46</v>
      </c>
      <c r="GX359" s="34" t="s">
        <v>47</v>
      </c>
      <c r="GY359" s="34" t="s">
        <v>48</v>
      </c>
      <c r="GZ359" s="34" t="s">
        <v>49</v>
      </c>
      <c r="HA359" s="34" t="s">
        <v>50</v>
      </c>
      <c r="HB359" s="34" t="s">
        <v>51</v>
      </c>
      <c r="HC359" s="34" t="s">
        <v>52</v>
      </c>
      <c r="HD359" s="34" t="s">
        <v>53</v>
      </c>
      <c r="HE359" s="34" t="s">
        <v>54</v>
      </c>
      <c r="HF359" s="35" t="s">
        <v>55</v>
      </c>
    </row>
    <row customHeight="1" ht="15" r="360" spans="1:214">
      <c r="GR360" s="43" t="s">
        <v>83</v>
      </c>
      <c r="GS360" s="37" t="n">
        <v>0</v>
      </c>
      <c r="GT360" s="37" t="n">
        <v>0</v>
      </c>
      <c r="GU360" s="37" t="n">
        <v>0</v>
      </c>
      <c r="GV360" s="37" t="n">
        <v>0</v>
      </c>
      <c r="GW360" s="37" t="n">
        <v>0</v>
      </c>
      <c r="GX360" s="37" t="n">
        <v>0</v>
      </c>
      <c r="GY360" s="37" t="n">
        <v>3</v>
      </c>
      <c r="GZ360" s="37" t="n">
        <v>0</v>
      </c>
      <c r="HA360" s="37" t="n">
        <v>0</v>
      </c>
      <c r="HB360" s="37" t="n">
        <v>2</v>
      </c>
      <c r="HC360" s="37" t="n">
        <v>0</v>
      </c>
      <c r="HD360" s="37" t="n">
        <v>0</v>
      </c>
      <c r="HE360" s="37" t="n">
        <v>0</v>
      </c>
      <c r="HF360" s="38" t="n">
        <v>0.3846153846153846</v>
      </c>
    </row>
    <row customHeight="1" ht="15" r="361" spans="1:214">
      <c r="GR361" s="43" t="s">
        <v>84</v>
      </c>
      <c r="GS361" s="37" t="n">
        <v>0</v>
      </c>
      <c r="GT361" s="37" t="n">
        <v>0</v>
      </c>
      <c r="GU361" s="37" t="n">
        <v>0</v>
      </c>
      <c r="GV361" s="37" t="n">
        <v>0</v>
      </c>
      <c r="GW361" s="37" t="n">
        <v>0</v>
      </c>
      <c r="GX361" s="37" t="n">
        <v>0</v>
      </c>
      <c r="GY361" s="37" t="n">
        <v>0</v>
      </c>
      <c r="GZ361" s="37" t="n">
        <v>0</v>
      </c>
      <c r="HA361" s="37" t="n">
        <v>0</v>
      </c>
      <c r="HB361" s="37" t="n">
        <v>0</v>
      </c>
      <c r="HC361" s="37" t="n">
        <v>0</v>
      </c>
      <c r="HD361" s="37" t="n">
        <v>0</v>
      </c>
      <c r="HE361" s="37" t="n">
        <v>0</v>
      </c>
      <c r="HF361" s="38" t="n">
        <v>0</v>
      </c>
    </row>
    <row customHeight="1" ht="15" r="362" spans="1:214">
      <c r="GR362" s="43" t="s">
        <v>85</v>
      </c>
      <c r="GS362" s="37" t="n">
        <v>0</v>
      </c>
      <c r="GT362" s="37" t="n">
        <v>0</v>
      </c>
      <c r="GU362" s="37" t="n">
        <v>0</v>
      </c>
      <c r="GV362" s="37" t="n">
        <v>0</v>
      </c>
      <c r="GW362" s="37" t="n">
        <v>0</v>
      </c>
      <c r="GX362" s="37" t="n">
        <v>0</v>
      </c>
      <c r="GY362" s="37" t="n">
        <v>0</v>
      </c>
      <c r="GZ362" s="37" t="n">
        <v>0</v>
      </c>
      <c r="HA362" s="37" t="n">
        <v>0</v>
      </c>
      <c r="HB362" s="37" t="n">
        <v>0</v>
      </c>
      <c r="HC362" s="37" t="n">
        <v>0</v>
      </c>
      <c r="HD362" s="37" t="n">
        <v>0</v>
      </c>
      <c r="HE362" s="37" t="n">
        <v>0</v>
      </c>
      <c r="HF362" s="38" t="n">
        <v>0</v>
      </c>
    </row>
    <row customHeight="1" ht="15" r="363" spans="1:214">
      <c r="GR363" s="43" t="s">
        <v>86</v>
      </c>
      <c r="GS363" s="37" t="n">
        <v>0</v>
      </c>
      <c r="GT363" s="37" t="n">
        <v>0</v>
      </c>
      <c r="GU363" s="37" t="n">
        <v>0</v>
      </c>
      <c r="GV363" s="37" t="n">
        <v>0</v>
      </c>
      <c r="GW363" s="37" t="n">
        <v>0</v>
      </c>
      <c r="GX363" s="37" t="n">
        <v>0</v>
      </c>
      <c r="GY363" s="37" t="n">
        <v>0</v>
      </c>
      <c r="GZ363" s="37" t="n">
        <v>0</v>
      </c>
      <c r="HA363" s="37" t="n">
        <v>0</v>
      </c>
      <c r="HB363" s="37" t="n">
        <v>0</v>
      </c>
      <c r="HC363" s="37" t="n">
        <v>0</v>
      </c>
      <c r="HD363" s="37" t="n">
        <v>0</v>
      </c>
      <c r="HE363" s="37" t="n">
        <v>0</v>
      </c>
      <c r="HF363" s="38" t="n">
        <v>0</v>
      </c>
    </row>
    <row customHeight="1" ht="15" r="364" spans="1:214">
      <c r="GR364" s="43" t="s">
        <v>87</v>
      </c>
      <c r="GS364" s="37" t="n">
        <v>0</v>
      </c>
      <c r="GT364" s="37" t="n">
        <v>0</v>
      </c>
      <c r="GU364" s="37" t="n">
        <v>0</v>
      </c>
      <c r="GV364" s="37" t="n">
        <v>0</v>
      </c>
      <c r="GW364" s="37" t="n">
        <v>0</v>
      </c>
      <c r="GX364" s="37" t="n">
        <v>0</v>
      </c>
      <c r="GY364" s="37" t="n">
        <v>0</v>
      </c>
      <c r="GZ364" s="37" t="n">
        <v>0</v>
      </c>
      <c r="HA364" s="37" t="n">
        <v>0</v>
      </c>
      <c r="HB364" s="37" t="n">
        <v>0</v>
      </c>
      <c r="HC364" s="37" t="n">
        <v>0</v>
      </c>
      <c r="HD364" s="37" t="n">
        <v>0</v>
      </c>
      <c r="HE364" s="37" t="n">
        <v>0</v>
      </c>
      <c r="HF364" s="38" t="n">
        <v>0</v>
      </c>
    </row>
    <row customHeight="1" ht="15" r="365" spans="1:214">
      <c r="GR365" s="44" t="s">
        <v>88</v>
      </c>
      <c r="GS365" s="41" t="n">
        <v>0</v>
      </c>
      <c r="GT365" s="41" t="n">
        <v>0</v>
      </c>
      <c r="GU365" s="41" t="n">
        <v>2.5</v>
      </c>
      <c r="GV365" s="41" t="n">
        <v>43</v>
      </c>
      <c r="GW365" s="41" t="n">
        <v>0</v>
      </c>
      <c r="GX365" s="41" t="n">
        <v>12</v>
      </c>
      <c r="GY365" s="41" t="n">
        <v>0</v>
      </c>
      <c r="GZ365" s="41" t="n">
        <v>0</v>
      </c>
      <c r="HA365" s="41" t="n">
        <v>0</v>
      </c>
      <c r="HB365" s="41" t="n">
        <v>0</v>
      </c>
      <c r="HC365" s="41" t="n">
        <v>0</v>
      </c>
      <c r="HD365" s="41" t="n">
        <v>0</v>
      </c>
      <c r="HE365" s="41" t="n">
        <v>0</v>
      </c>
      <c r="HF365" s="42" t="n">
        <v>4.423076923076923</v>
      </c>
    </row>
  </sheetData>
  <mergeCells count="7">
    <mergeCell ref="C3:E3"/>
    <mergeCell ref="D10:E10"/>
    <mergeCell ref="D12:E12"/>
    <mergeCell ref="D13:E13"/>
    <mergeCell ref="D14:E14"/>
    <mergeCell ref="D15:E15"/>
    <mergeCell ref="D16:E16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29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30"/>
    <col customWidth="1" max="4" min="4" width="10"/>
    <col customWidth="1" max="5" min="5" width="25"/>
    <col customWidth="1" max="6" min="6" width="25"/>
    <col customWidth="1" max="7" min="7" width="10"/>
  </cols>
  <sheetData>
    <row r="2" spans="1:7">
      <c r="B2" s="1" t="n"/>
      <c r="C2" s="2" t="n"/>
      <c r="D2" s="2" t="n"/>
      <c r="E2" s="2" t="n"/>
      <c r="F2" s="2" t="n"/>
      <c r="G2" s="3" t="n"/>
    </row>
    <row r="3" spans="1:7">
      <c r="B3" s="4" t="n"/>
      <c r="C3" s="5" t="s">
        <v>0</v>
      </c>
      <c r="D3" s="6" t="n"/>
      <c r="E3" s="6" t="n"/>
      <c r="F3" s="6" t="n"/>
      <c r="G3" s="7" t="n"/>
    </row>
    <row r="4" spans="1:7">
      <c r="B4" s="4" t="n"/>
      <c r="C4" s="6" t="n"/>
      <c r="D4" s="6" t="n"/>
      <c r="E4" s="6" t="n"/>
      <c r="F4" s="6" t="n"/>
      <c r="G4" s="7" t="n"/>
    </row>
    <row customHeight="1" ht="55" r="5" spans="1:7">
      <c r="B5" s="4" t="n"/>
      <c r="C5" s="6" t="n"/>
      <c r="D5" s="49" t="s">
        <v>102</v>
      </c>
      <c r="E5" s="49" t="s">
        <v>103</v>
      </c>
      <c r="F5" s="49" t="s">
        <v>104</v>
      </c>
      <c r="G5" s="7" t="n"/>
    </row>
    <row r="6" spans="1:7">
      <c r="B6" s="4" t="n"/>
      <c r="C6" s="50" t="s">
        <v>105</v>
      </c>
      <c r="D6" s="51" t="s">
        <v>106</v>
      </c>
      <c r="E6" s="52" t="n">
        <v>39.03846153846154</v>
      </c>
      <c r="F6" s="52" t="n">
        <v>1.53846153846154</v>
      </c>
      <c r="G6" s="7" t="n"/>
    </row>
    <row r="7" spans="1:7">
      <c r="B7" s="4" t="n"/>
      <c r="C7" s="50" t="s">
        <v>107</v>
      </c>
      <c r="D7" s="51" t="s">
        <v>106</v>
      </c>
      <c r="E7" s="52" t="n">
        <v>46.42307692307692</v>
      </c>
      <c r="F7" s="52" t="n">
        <v>8.92307692307692</v>
      </c>
      <c r="G7" s="7" t="n"/>
    </row>
    <row r="8" spans="1:7">
      <c r="B8" s="4" t="n"/>
      <c r="C8" s="50" t="s">
        <v>108</v>
      </c>
      <c r="D8" s="51" t="s">
        <v>106</v>
      </c>
      <c r="E8" s="52" t="n">
        <v>34.42307692307692</v>
      </c>
      <c r="F8" s="52" t="n">
        <v>-3.07692307692308</v>
      </c>
      <c r="G8" s="7" t="n"/>
    </row>
    <row r="9" spans="1:7">
      <c r="B9" s="4" t="n"/>
      <c r="C9" s="50" t="s">
        <v>109</v>
      </c>
      <c r="D9" s="51" t="s">
        <v>106</v>
      </c>
      <c r="E9" s="52" t="n">
        <v>43.57692307692308</v>
      </c>
      <c r="F9" s="52" t="n">
        <v>6.07692307692308</v>
      </c>
      <c r="G9" s="7" t="n"/>
    </row>
    <row r="10" spans="1:7">
      <c r="B10" s="4" t="n"/>
      <c r="C10" s="53" t="s">
        <v>110</v>
      </c>
      <c r="D10" s="54" t="s">
        <v>106</v>
      </c>
      <c r="E10" s="55" t="n">
        <v>42.84615384615385</v>
      </c>
      <c r="F10" s="55" t="n">
        <v>2.846153846153847</v>
      </c>
      <c r="G10" s="7" t="n"/>
    </row>
    <row r="11" spans="1:7">
      <c r="B11" s="4" t="n"/>
      <c r="C11" s="53" t="s">
        <v>111</v>
      </c>
      <c r="D11" s="54" t="s">
        <v>106</v>
      </c>
      <c r="E11" s="55" t="n">
        <v>38.61538461538461</v>
      </c>
      <c r="F11" s="55" t="n">
        <v>-1.384615384615387</v>
      </c>
      <c r="G11" s="7" t="n"/>
    </row>
    <row r="12" spans="1:7">
      <c r="B12" s="4" t="n"/>
      <c r="C12" s="50" t="s">
        <v>112</v>
      </c>
      <c r="D12" s="51" t="s">
        <v>106</v>
      </c>
      <c r="E12" s="52" t="n">
        <v>39</v>
      </c>
      <c r="F12" s="52" t="n">
        <v>-1</v>
      </c>
      <c r="G12" s="7" t="n"/>
    </row>
    <row r="13" spans="1:7">
      <c r="B13" s="4" t="n"/>
      <c r="C13" s="50" t="s">
        <v>113</v>
      </c>
      <c r="D13" s="51" t="s">
        <v>106</v>
      </c>
      <c r="E13" s="52" t="n">
        <v>41.11538461538461</v>
      </c>
      <c r="F13" s="52" t="n">
        <v>1.115384615384613</v>
      </c>
      <c r="G13" s="7" t="n"/>
    </row>
    <row r="14" spans="1:7">
      <c r="B14" s="4" t="n"/>
      <c r="C14" s="53" t="s">
        <v>114</v>
      </c>
      <c r="D14" s="54" t="s">
        <v>106</v>
      </c>
      <c r="E14" s="55" t="n">
        <v>36.30769230769231</v>
      </c>
      <c r="F14" s="55" t="n">
        <v>-3.692307692307693</v>
      </c>
      <c r="G14" s="7" t="n"/>
    </row>
    <row r="15" spans="1:7">
      <c r="B15" s="4" t="n"/>
      <c r="C15" s="53" t="s">
        <v>115</v>
      </c>
      <c r="D15" s="54" t="s">
        <v>106</v>
      </c>
      <c r="E15" s="55" t="n">
        <v>47.11538461538461</v>
      </c>
      <c r="F15" s="55" t="n">
        <v>7.115384615384613</v>
      </c>
      <c r="G15" s="7" t="n"/>
    </row>
    <row r="16" spans="1:7">
      <c r="B16" s="4" t="n"/>
      <c r="C16" s="53" t="s">
        <v>116</v>
      </c>
      <c r="D16" s="54" t="s">
        <v>106</v>
      </c>
      <c r="E16" s="55" t="n">
        <v>43.38461538461539</v>
      </c>
      <c r="F16" s="55" t="n">
        <v>3.384615384615387</v>
      </c>
      <c r="G16" s="7" t="n"/>
    </row>
    <row r="17" spans="1:7">
      <c r="B17" s="4" t="n"/>
      <c r="C17" s="53" t="s">
        <v>117</v>
      </c>
      <c r="D17" s="54" t="s">
        <v>106</v>
      </c>
      <c r="E17" s="55" t="n">
        <v>11.07692307692308</v>
      </c>
      <c r="F17" s="55" t="n">
        <v>-28.92307692307692</v>
      </c>
      <c r="G17" s="7" t="n"/>
    </row>
    <row r="18" spans="1:7">
      <c r="B18" s="4" t="n"/>
      <c r="C18" s="50" t="s">
        <v>118</v>
      </c>
      <c r="D18" s="51" t="s">
        <v>106</v>
      </c>
      <c r="E18" s="52" t="n">
        <v>38.23076923076923</v>
      </c>
      <c r="F18" s="52" t="n">
        <v>-1.769230769230766</v>
      </c>
      <c r="G18" s="7" t="n"/>
    </row>
    <row r="19" spans="1:7">
      <c r="B19" s="4" t="n"/>
      <c r="C19" s="53" t="s">
        <v>119</v>
      </c>
      <c r="D19" s="54" t="s">
        <v>106</v>
      </c>
      <c r="E19" s="55" t="n">
        <v>37.15384615384615</v>
      </c>
      <c r="F19" s="55" t="n">
        <v>-2.846153846153847</v>
      </c>
      <c r="G19" s="7" t="n"/>
    </row>
    <row r="20" spans="1:7">
      <c r="B20" s="4" t="n"/>
      <c r="C20" s="50" t="s">
        <v>120</v>
      </c>
      <c r="D20" s="51" t="s">
        <v>106</v>
      </c>
      <c r="E20" s="52" t="n">
        <v>41.73076923076923</v>
      </c>
      <c r="F20" s="52" t="n">
        <v>4.230769230769234</v>
      </c>
      <c r="G20" s="7" t="n"/>
    </row>
    <row r="21" spans="1:7">
      <c r="B21" s="4" t="n"/>
      <c r="C21" s="50" t="s">
        <v>121</v>
      </c>
      <c r="D21" s="51" t="s">
        <v>106</v>
      </c>
      <c r="E21" s="52" t="n">
        <v>35.30769230769231</v>
      </c>
      <c r="F21" s="52" t="n">
        <v>-4.692307692307693</v>
      </c>
      <c r="G21" s="7" t="n"/>
    </row>
    <row r="22" spans="1:7">
      <c r="B22" s="4" t="n"/>
      <c r="C22" s="53" t="s">
        <v>122</v>
      </c>
      <c r="D22" s="54" t="s">
        <v>106</v>
      </c>
      <c r="E22" s="55" t="n">
        <v>38.23076923076923</v>
      </c>
      <c r="F22" s="55" t="n">
        <v>0.7307692307692335</v>
      </c>
      <c r="G22" s="7" t="n"/>
    </row>
    <row r="23" spans="1:7">
      <c r="B23" s="4" t="n"/>
      <c r="C23" s="6" t="n"/>
      <c r="D23" s="6" t="n"/>
      <c r="E23" s="6" t="n"/>
      <c r="F23" s="6" t="n"/>
      <c r="G23" s="7" t="n"/>
    </row>
    <row r="24" spans="1:7">
      <c r="B24" s="4" t="n"/>
      <c r="C24" s="6" t="n"/>
      <c r="D24" s="6" t="n"/>
      <c r="E24" s="6" t="n"/>
      <c r="F24" s="6" t="n"/>
      <c r="G24" s="7" t="n"/>
    </row>
    <row r="25" spans="1:7">
      <c r="B25" s="30" t="n"/>
      <c r="C25" s="31" t="n"/>
      <c r="D25" s="31" t="n"/>
      <c r="E25" s="31" t="n"/>
      <c r="F25" s="31" t="n"/>
      <c r="G25" s="32" t="n"/>
    </row>
    <row r="28" spans="1:7">
      <c r="C28" s="50" t="s">
        <v>123</v>
      </c>
    </row>
    <row r="29" spans="1:7">
      <c r="C29" s="50" t="s">
        <v>124</v>
      </c>
    </row>
  </sheetData>
  <mergeCells count="1">
    <mergeCell ref="C3:F3"/>
  </mergeCells>
  <conditionalFormatting sqref="E6:E23">
    <cfRule priority="1" type="iconSet">
      <iconSet iconSet="3TrafficLights1" reverse="1" showValue="1">
        <cfvo gte="0" type="min" val="30"/>
        <cfvo gte="0" type="num" val="40"/>
        <cfvo gte="0" type="num" val="50"/>
      </iconSet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Summary (ALL-YTD)</vt:lpstr>
      <vt:lpstr>Summary (FAE-EMEA-YTD)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2016-04-25T12:04:37Z</dcterms:created>
  <dcterms:modified xsi:type="dcterms:W3CDTF">2016-04-25T12:04:37Z</dcterms:modified>
  <cp:lastModifiedBy/>
  <cp:category/>
  <cp:contentStatus/>
  <cp:version/>
  <cp:revision/>
  <cp:keywords/>
</cp:coreProperties>
</file>