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171" windowHeight="9587"/>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<sst xmlns="http://schemas.openxmlformats.org/spreadsheetml/2006/main" count="162" uniqueCount="76">
  <si>
    <t>index</t>
  </si>
  <si>
    <t>type</t>
  </si>
  <si>
    <t>line</t>
  </si>
  <si>
    <t>text</t>
  </si>
  <si>
    <t>mtl</t>
  </si>
  <si>
    <t>explanation</t>
  </si>
  <si>
    <t>Llama-3.1-405B-T</t>
  </si>
  <si>
    <t/>
  </si>
  <si>
    <t>GPT-4o</t>
  </si>
  <si>
    <t>Claude-3.5-Sonnet</t>
  </si>
  <si>
    <t>expected post action</t>
  </si>
  <si>
    <t>7-10</t>
  </si>
  <si>
    <t>The PosHold flight mode is similar to Loiter in that the vehicle maintains a constant location, heading, and altitude but is generally more popular because the pilot stick inputs directly control the vehicle's lean angle providing a more "natural" feel.</t>
  </si>
  <si>
    <t>G(PH → (CL ∧ CH ∧ CA ∧ (PC → LA)))</t>
  </si>
  <si>
    <t>This formula states that globally (G), when PosHold mode (PH) is active, it implies constant location (CL), constant heading (CH), constant altitude (CA), and pilot control(PC) of lean angle (LA). The formula captures the core characteristics of PosHold mode.</t>
  </si>
  <si>
    <t>15-16</t>
  </si>
  <si>
    <t>When switched on, PosHold mode will automatically attempts to maintain the current location, heading and altitude.</t>
  </si>
  <si>
    <t>G(PH → X(MCL ∧ MCH ∧ MCA))</t>
  </si>
  <si>
    <t>This formula expresses that globally (G), when PosHold mode (PH) is activated, in the next state (X), it maintains current location (MCL), current heading (MCH), and current altitude (MCA). The 'X' operator captures the immediate effect of switching on PosHold mode.</t>
  </si>
  <si>
    <t>{'sentence': 'When switched on, PosHold mode will automatically attempts to maintain the current location, heading and altitude.', 'formula': 'G(SWITCH_ON → (G(LOC) ∧ G(HEAD) ∧ G(ALT)))', 'explanation': "Here, 'SWITCH_ON' represents the system being switched on. The formula states that globally, if the system is switched on, then it must globally maintain location (LOC), heading (HEAD), and altitude (ALT)."}</t>
  </si>
  <si>
    <t>{'sentence': 'When switched on, PosHold mode will automatically attempts to maintain the current location, heading and altitude.', 'formula': 'G(S → X(L ∧ H ∧ A))', 'explanation': 'This formula states that globally (G), whenever the PosHold mode is switched on (S), in the next state (X), the system will maintain the current location (L), heading (H), and altitude (A). The use of X captures the immediate response of the system when switched on.'}</t>
  </si>
  <si>
    <t>constraint</t>
  </si>
  <si>
    <t>26-27</t>
  </si>
  <si>
    <t>The pilot can control the copter's location horizontally and vertically with the control sticks.</t>
  </si>
  <si>
    <t>G(PH → (PCH → HC) ∧ (PCV → VC))</t>
  </si>
  <si>
    <t>This formula states that globally (G), when in PosHold mode (PH), the pilot can control horizontal movement (PCH) and vertical movement (PCV). It captures the pilot's ability to control the copter's position in 3D space.</t>
  </si>
  <si>
    <t>29-31</t>
  </si>
  <si>
    <t>Horizontal location can be adjusted with the Roll and Pitch control sticks with the default maximum lean angle being 45 degrees (angle can be adjusted with the :ref:`ANGLE_MAX&lt;ANGLE_MAX&gt;` parameter).</t>
  </si>
  <si>
    <t>G(PH → (PCR → RC) ∧ (PCP → PC) ∧ LA)</t>
  </si>
  <si>
    <t>This formula expresses that globally (G), in PosHold mode (PH), pilot can control roll (PCR) and pitch (PCP), and the lean angle is less than or equal to :ref:ANGLE_MAX&lt;ANGLE_MAX&gt; degrees(LA). It captures the control mechanism and the default angle limitation.</t>
  </si>
  <si>
    <t>{'sentence': 'Horizontal location can be adjusted with the Roll and Pitch control sticks with the default maximum lean angle being 45 degrees (angle can be adjusted with the ANGLE_MAX parameter).', 'formula': 'G(R ∧ P → (A ≤ 45))', 'explanation': 'Here, R represents the Roll control stick, P represents the Pitch control stick, and A represents the lean angle. The formula states that if the Roll and Pitch control sticks are used, then the lean angle is always less than or equal to 45 degrees.'}</t>
  </si>
  <si>
    <t>{'sentence': '1.Horizontal location can be adjusted with the Roll and Pitch control sticks with the default maximum lean angle being 45 degrees (angle can be adjusted with the ANGLE_MAX parameter).', 'formula': 'G((R ∨ P) → F(H ∧ A))', 'explanation': 'This formula states that globally (G), if either Roll (R) or Pitch (P) control is applied, then eventually (F) the horizontal location (H) will be adjusted while maintaining the angle constraint (A). The F operator captures the eventual effect of the control input.'}</t>
  </si>
  <si>
    <t>31-33</t>
  </si>
  <si>
    <t>When the pilot releases the sticks the copter will lean back to bring the vehicle to a stop.</t>
  </si>
  <si>
    <t>G(PH ∧ SR → LB ∧ F(VS))</t>
  </si>
  <si>
    <t>This formula states that globally (G), in PosHold mode (PH) when sticks are released (SR), it will eventually (F) lead to the copter leaning back (LB) and vehicle stopping (VS). It captures the automatic stabilization behavior.</t>
  </si>
  <si>
    <t>{'sentence': 'When the pilot releases the sticks the copter will lean back to bring the vehicle to a stop.', 'formula': 'G(¬(R ∨ P) → F(S))', 'explanation': 'This formula expresses that globally (G), when neither Roll nor Pitch control is applied (¬(R ∨ P)), eventually (F) the vehicle will come to a stop (S). The F operator represents the time it takes for the vehicle to stop after releasing the controls.'}</t>
  </si>
  <si>
    <t>34-35</t>
  </si>
  <si>
    <t>Altitude can be controlled with the Throttle control stick just as in :ref:`AltHold mode &lt;altholdmode_controls&gt;`</t>
  </si>
  <si>
    <t>G(PH → (PCA → AC))</t>
  </si>
  <si>
    <t>This formula expresses that globally (G), in PosHold mode (PH), pilot can control altitude (PCA). It captures the altitude control mechanism similar to AltHold mode.</t>
  </si>
  <si>
    <t>{'sentence': '2.Altitude can be controlled with the Throttle control stick just as in AltHold mode', 'formula': 'G(T → F(A))', 'explanation': 'This formula states that globally (G), if Throttle control (T) is applied, then eventually (F) the altitude (A) will change. The F operator captures the gradual response to throttle input.'}</t>
  </si>
  <si>
    <t>36-36</t>
  </si>
  <si>
    <t>The heading can be set with the Yaw control stick</t>
  </si>
  <si>
    <t>G(PH → (PCY → YC))</t>
  </si>
  <si>
    <t>This formula states that globally (G), in PosHold mode (PH), pilot can control yaw (PCY). It captures the heading control mechanism.</t>
  </si>
  <si>
    <t>{'sentence': '3.The heading can be set with the Yaw control stick', 'formula': 'G(Y → F(H))', 'explanation': 'This formula expresses that globally (G), if Yaw control (Y) is applied, then eventually (F) the heading (H) will be set. The F operator represents the time it takes for the heading to adjust to the yaw input.'}</t>
  </si>
  <si>
    <t>37-38</t>
  </si>
  <si>
    <t>You may arm in PosHold mode but only once the GPS has 3D lock and the HDOP has dropped to 2.0 or lower.</t>
  </si>
  <si>
    <t>G(PH ∧ GPL ∧ HDOP → CA)</t>
  </si>
  <si>
    <t>This formula expresses that globally (G), in PosHold mode (PH), if GPS has 3D lock (GPL) and HDOP is less than or equal to 2.0 (HDDP), then pilot can arm (CA). It captures the preconditions for arming in PosHold mode.</t>
  </si>
  <si>
    <t>{'sentence': 'You may arm in PosHold mode but only once the GPS has 3D lock and the HDOP has dropped to 2.0 or lower.', 'formula': 'G(GPS ∧ (H ≤ 2.0) → X(A))', 'explanation': 'Here, GPS represents the GPS having 3D lock, H represents the HDOP value, and A represents the arming of the system. The formula states that if the GPS has 3D lock and the HDOP value is less than or equal to 2.0, then the system can be armed in the next time step.'}</t>
  </si>
  <si>
    <t>{'sentence': 'You may arm in PosHold mode but only once the GPS has 3D lock and the HDOP has dropped to 2.0 or lower.', 'formula': 'G((GPS_LOCK ∧ HDOP_LOW) → ARM)', 'explanation': "Here, 'GPS_LOCK' represents the GPS having a 3D lock, and 'HDOP_LOW' indicates the HDOP being 2.0 or lower. The formula means that globally, you can only arm (ARM) if the GPS has a 3D lock and the HDOP is sufficiently low."}</t>
  </si>
  <si>
    <t>{'sentence': '4.You may arm in PosHold mode but only once the GPS has 3D lock and the HDOP has dropped to 2.0 or lower.', 'formula': 'G((G ∧ H) → F(A))', 'explanation': 'This formula states that globally (G), if GPS has 3D lock (G) and HDOP is 2.0 or lower (H), then eventually (F) arming (A) in PosHold mode is possible. The F operator allows for potential delay between conditions being met and arming.'}</t>
  </si>
  <si>
    <t>expected state change</t>
  </si>
  <si>
    <t>40-40</t>
  </si>
  <si>
    <t>On a Pixhawk the LED will become green (more details on LED patterns here).</t>
  </si>
  <si>
    <t>G(PH ∧ GPL ∧ HDOP → LG)</t>
  </si>
  <si>
    <t>This formula states that globally (G), in PosHold mode (PH), if GPS has 3D lock (GPL) and HDOP is less than or equal to 2.0, then LED becomes green (LG). It captures the visual indicator for meeting arming conditions.</t>
  </si>
  <si>
    <t>49-50</t>
  </si>
  <si>
    <t>The maximum brake-angle can be set with the :ref:`PHLD_BRAKE_ANGLE&lt;PHLD_BRAKE_ANGLE&gt;` parameter (i.e. 3000 = the vehicle will lean back up to 30degrees)</t>
  </si>
  <si>
    <t>G(PH → BA)</t>
  </si>
  <si>
    <t>This formula expresses that globally (G), in PosHold mode (PH), the brake angle is less than or equal to the PHLD_BRAKE_ANGLE parameter(BA). It captures the configurable nature of the maximum brake angle.</t>
  </si>
  <si>
    <t>{'sentence': 'The maximum brake-angle can be set with the PHLD_BRAKE_ANGLE parameter (i.e. 3000 = the vehicle will lean back up to 30degrees)', 'formula': 'G(P = 3000 → (A ≤ 30))', 'explanation': 'Here, P represents the PHLD_BRAKE_ANGLE parameter, and A represents the brake-angle. The formula states that if the PHLD_BRAKE_ANGLE parameter is set to 3000, then the brake-angle is always less than or equal to 30 degrees.'}</t>
  </si>
  <si>
    <t>{'sentence': 'The maximum brake-angle can be set with the PHLD_BRAKE_ANGLE parameter (i.e. 3000 = the vehicle will lean back up to 30 degrees).', 'formula': 'G(PHLD_BRAKE_ANGLE → BRAKE_ANGLE_MAX)', 'explanation': "This formula indicates that globally, the parameter 'PHLD_BRAKE_ANGLE' determines the 'BRAKE_ANGLE_MAX', which is the maximum angle the vehicle can lean back."}</t>
  </si>
  <si>
    <t>{'sentence': '1.The maximum brake-angle can be set with the PHLD_BRAKE_ANGLE parameter (i.e. 3000 = the vehicle will lean back up to 30degrees)', 'formula': 'G(P → X(B))', 'explanation': 'This formula expresses that globally (G), if the PHLD_BRAKE_ANGLE parameter is set (P), then in the next state (X), the maximum brake-angle (B) will be updated. The X operator captures the immediate effect of parameter change.'}</t>
  </si>
  <si>
    <t>51-53</t>
  </si>
  <si>
    <t>The speed the vehicle rotates back to the maximum angle can be set with the :ref:`PHLD_BRAKE_RATE&lt;PHLD_BRAKE_RATE&gt;` parameter (i.e. 8 = rotates back at 8 degrees per second))</t>
  </si>
  <si>
    <t>G(PH → BR)</t>
  </si>
  <si>
    <t>This formula states that globally (G), in PosHold mode (PH), the brake rate equals the PHLD_BRAKE_RATE parameter(BR). It captures the configurable nature of the rotation speed during braking.</t>
  </si>
  <si>
    <t>{'sentence': 'The speed the vehicle rotates back to the maximum angle can be set with the PHLD_BRAKE_RATE parameter (i.e. 8 = rotates back at 8 degrees per second)', 'formula': 'G(R = 8 → (S = 8))', 'explanation': 'Here, R represents the PHLD_BRAKE_RATE parameter, and S represents the speed of rotation. The formula states that if the PHLD_BRAKE_RATE parameter is set to 8, then the speed of rotation is always equal to 8 degrees per second.'}</t>
  </si>
  <si>
    <t>{'sentence': 'The speed the vehicle rotates back to the maximum angle can be set with the PHLD_BRAKE_RATE parameter (i.e. 8 = rotates back at 8 degrees per second).', 'formula': 'G(PHLD_BRAKE_RATE → ROTATE_SPEED_MAX)', 'explanation': "Here, 'PHLD_BRAKE_RATE' sets the 'ROTATE_SPEED_MAX', meaning globally, the parameter determines the maximum speed at which the vehicle rotates back to the specified angle."}</t>
  </si>
  <si>
    <t>{'sentence': '2.The speed the vehicle rotates back to the maximum angle can be set with the PHLD_BRAKE_RATE parameter (i.e. 8 = rotates back at 8 degrees per second))', 'formula': 'G(R → X(S))', 'explanation': "This formula states that globally (G), if the PHLD_BRAKE_RATE parameter is set (R), then in the next state (X), the rotation speed (S) will be updated. The X operator represents the immediate effect of the parameter change on the system's behavior."}</t>
  </si>
  <si>
    <t>{'sentence': 'Good GPS position, low magnetic interference on the compass and low vibrations are all important in achieving good loiter performance.', 'formula': 'G(GPS ∧ ¬M ∧ ¬V) → G(L)', 'explanation': 'Here, GPS represents good GPS position, M represents magnetic interference, V represents vibrations, and L represents good loiter performance. The formula states that if good GPS position, low magnetic interference, and low vibrations are always true, then good loiter performance is always achieved.'}</t>
  </si>
  <si>
    <t>{'sentence': 'Good GPS position, low magnetic interference on the compass and low vibrations are all important in achieving good loiter performance.', 'formula': 'G((GPS ∧ ¬MAG_INT ∧ ¬VIB) → LOITER)', 'explanation': "This formula uses 'GPS' for good GPS position, 'MAG_INT' for magnetic interference, and 'VIB' for vibrations. It states that globally, having a good GPS position, low magnetic interference, and low vibrations together imply good loiter performance (LOITER)."}</t>
  </si>
  <si>
    <t>{'sentence': 'Good GPS position, low magnetic interference on the compass and low vibrations are all important in achieving good loiter performance.', 'formula': 'G((G ∧ M ∧ V) → L)', 'explanation': "This formula expresses that globally (G), if there's a good GPS position (G), low magnetic interference (M), and low vibrations (V), then good loiter performance (L) is achieved. The outer G operator indicates that this condition holds at all times."}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</si>
</sst>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0"/>
  <sheetViews>
    <sheetView tabSelected="1" zoomScale="70" zoomScaleNormal="70" topLeftCell="E1" workbookViewId="0">
      <pane ySplit="1" topLeftCell="A12" activePane="bottomLeft" state="frozen"/>
      <selection/>
      <selection pane="bottomLeft" activeCell="H22" sqref="H22"/>
    </sheetView>
  </sheetViews>
  <sheetFormatPr defaultColWidth="9" defaultRowHeight="14.4"/>
  <cols>
    <col min="1" max="12" width="25.7777777777778" customWidth="1"/>
  </cols>
  <sheetData>
    <row r="1" ht="43.2" customHeight="1" spans="1:12">
      <c r="A1" s="1" t="s">
        <v>0</v>
      </c>
      <c r="B1" s="1" t="s">
        <v>1</v>
      </c>
      <c r="C1" s="1" t="s">
        <v>2</v>
      </c>
      <c r="D1" s="1" t="s">
        <v>3</v>
      </c>
      <c r="E1" s="1" t="s">
        <v>4</v>
      </c>
      <c r="F1" s="1" t="s">
        <v>5</v>
      </c>
      <c r="G1" s="1" t="s">
        <v>6</v>
      </c>
      <c r="H1" s="1" t="s">
        <v>7</v>
      </c>
      <c r="I1" s="1" t="s">
        <v>8</v>
      </c>
      <c r="J1" s="1" t="s">
        <v>7</v>
      </c>
      <c r="K1" s="1" t="s">
        <v>9</v>
      </c>
      <c r="L1" s="1" t="s">
        <v>7</v>
      </c>
    </row>
    <row r="2" ht="43.2" customHeight="1" spans="1:12">
      <c r="A2" s="2">
        <v>1</v>
      </c>
      <c r="B2" s="2" t="s">
        <v>10</v>
      </c>
      <c r="C2" s="2" t="s">
        <v>11</v>
      </c>
      <c r="D2" s="2" t="s">
        <v>12</v>
      </c>
      <c r="E2" s="2" t="s">
        <v>13</v>
      </c>
      <c r="F2" s="2" t="s">
        <v>14</v>
      </c>
      <c r="G2" s="2" t="s">
        <v>7</v>
      </c>
      <c r="H2" s="2" t="s">
        <v>7</v>
      </c>
      <c r="I2" s="2" t="s">
        <v>7</v>
      </c>
      <c r="J2" s="2" t="s">
        <v>7</v>
      </c>
      <c r="K2" s="2" t="s">
        <v>7</v>
      </c>
      <c r="L2" s="2" t="s">
        <v>7</v>
      </c>
    </row>
    <row r="3" ht="43.2" customHeight="1" spans="1:12">
      <c r="A3" s="2">
        <v>2</v>
      </c>
      <c r="B3" s="2" t="s">
        <v>10</v>
      </c>
      <c r="C3" s="2" t="s">
        <v>15</v>
      </c>
      <c r="D3" s="2" t="s">
        <v>16</v>
      </c>
      <c r="E3" s="2" t="s">
        <v>17</v>
      </c>
      <c r="F3" s="2" t="s">
        <v>18</v>
      </c>
      <c r="G3" s="2" t="s">
        <v>7</v>
      </c>
      <c r="H3" s="2" t="s">
        <v>7</v>
      </c>
      <c r="I3" s="2" t="s">
        <v>19</v>
      </c>
      <c r="J3" s="2">
        <v>1</v>
      </c>
      <c r="K3" s="2" t="s">
        <v>20</v>
      </c>
      <c r="L3" s="2">
        <v>1</v>
      </c>
    </row>
    <row r="4" ht="43.2" customHeight="1" spans="1:12">
      <c r="A4" s="2">
        <v>3</v>
      </c>
      <c r="B4" s="2" t="s">
        <v>21</v>
      </c>
      <c r="C4" s="2" t="s">
        <v>22</v>
      </c>
      <c r="D4" s="2" t="s">
        <v>23</v>
      </c>
      <c r="E4" s="2" t="s">
        <v>24</v>
      </c>
      <c r="F4" s="2" t="s">
        <v>25</v>
      </c>
      <c r="G4" s="2" t="s">
        <v>7</v>
      </c>
      <c r="H4" s="2" t="s">
        <v>7</v>
      </c>
      <c r="I4" s="2" t="s">
        <v>7</v>
      </c>
      <c r="J4" s="2" t="s">
        <v>7</v>
      </c>
      <c r="K4" s="2" t="s">
        <v>7</v>
      </c>
      <c r="L4" s="2" t="s">
        <v>7</v>
      </c>
    </row>
    <row r="5" ht="43.2" customHeight="1" spans="1:12">
      <c r="A5" s="2">
        <v>4</v>
      </c>
      <c r="B5" s="2" t="s">
        <v>21</v>
      </c>
      <c r="C5" s="2" t="s">
        <v>26</v>
      </c>
      <c r="D5" s="2" t="s">
        <v>27</v>
      </c>
      <c r="E5" s="2" t="s">
        <v>28</v>
      </c>
      <c r="F5" s="2" t="s">
        <v>29</v>
      </c>
      <c r="G5" s="2" t="s">
        <v>30</v>
      </c>
      <c r="H5" s="2">
        <v>1</v>
      </c>
      <c r="I5" s="2" t="s">
        <v>7</v>
      </c>
      <c r="J5" s="2" t="s">
        <v>7</v>
      </c>
      <c r="K5" s="2" t="s">
        <v>31</v>
      </c>
      <c r="L5" s="2">
        <v>1</v>
      </c>
    </row>
    <row r="6" ht="43.2" customHeight="1" spans="1:12">
      <c r="A6" s="2">
        <v>5</v>
      </c>
      <c r="B6" s="2" t="s">
        <v>10</v>
      </c>
      <c r="C6" s="2" t="s">
        <v>32</v>
      </c>
      <c r="D6" s="2" t="s">
        <v>33</v>
      </c>
      <c r="E6" s="2" t="s">
        <v>34</v>
      </c>
      <c r="F6" s="2" t="s">
        <v>35</v>
      </c>
      <c r="G6" s="2" t="s">
        <v>7</v>
      </c>
      <c r="H6" s="2" t="s">
        <v>7</v>
      </c>
      <c r="I6" s="2" t="s">
        <v>7</v>
      </c>
      <c r="J6" s="2" t="s">
        <v>7</v>
      </c>
      <c r="K6" s="2" t="s">
        <v>36</v>
      </c>
      <c r="L6" s="2">
        <v>1</v>
      </c>
    </row>
    <row r="7" ht="43.2" customHeight="1" spans="1:12">
      <c r="A7" s="2">
        <v>6</v>
      </c>
      <c r="B7" s="2" t="s">
        <v>21</v>
      </c>
      <c r="C7" s="2" t="s">
        <v>37</v>
      </c>
      <c r="D7" s="2" t="s">
        <v>38</v>
      </c>
      <c r="E7" s="2" t="s">
        <v>39</v>
      </c>
      <c r="F7" s="2" t="s">
        <v>40</v>
      </c>
      <c r="G7" s="2" t="s">
        <v>7</v>
      </c>
      <c r="H7" s="2" t="s">
        <v>7</v>
      </c>
      <c r="I7" s="2" t="s">
        <v>7</v>
      </c>
      <c r="J7" s="2" t="s">
        <v>7</v>
      </c>
      <c r="K7" s="2" t="s">
        <v>41</v>
      </c>
      <c r="L7" s="2">
        <v>1</v>
      </c>
    </row>
    <row r="8" ht="43.2" customHeight="1" spans="1:12">
      <c r="A8" s="2">
        <v>7</v>
      </c>
      <c r="B8" s="2" t="s">
        <v>21</v>
      </c>
      <c r="C8" s="2" t="s">
        <v>42</v>
      </c>
      <c r="D8" s="2" t="s">
        <v>43</v>
      </c>
      <c r="E8" s="2" t="s">
        <v>44</v>
      </c>
      <c r="F8" s="2" t="s">
        <v>45</v>
      </c>
      <c r="G8" s="2" t="s">
        <v>7</v>
      </c>
      <c r="H8" s="2" t="s">
        <v>7</v>
      </c>
      <c r="I8" s="2" t="s">
        <v>7</v>
      </c>
      <c r="J8" s="2" t="s">
        <v>7</v>
      </c>
      <c r="K8" s="2" t="s">
        <v>46</v>
      </c>
      <c r="L8" s="2">
        <v>1</v>
      </c>
    </row>
    <row r="9" ht="43.2" customHeight="1" spans="1:12">
      <c r="A9" s="2">
        <v>8</v>
      </c>
      <c r="B9" s="2" t="s">
        <v>10</v>
      </c>
      <c r="C9" s="2" t="s">
        <v>47</v>
      </c>
      <c r="D9" s="2" t="s">
        <v>48</v>
      </c>
      <c r="E9" s="2" t="s">
        <v>49</v>
      </c>
      <c r="F9" s="2" t="s">
        <v>50</v>
      </c>
      <c r="G9" s="2" t="s">
        <v>51</v>
      </c>
      <c r="H9" s="2">
        <v>1</v>
      </c>
      <c r="I9" s="2" t="s">
        <v>52</v>
      </c>
      <c r="J9" s="2">
        <v>1</v>
      </c>
      <c r="K9" s="2" t="s">
        <v>53</v>
      </c>
      <c r="L9" s="2">
        <v>1</v>
      </c>
    </row>
    <row r="10" ht="43.2" customHeight="1" spans="1:12">
      <c r="A10" s="2">
        <v>9</v>
      </c>
      <c r="B10" s="2" t="s">
        <v>54</v>
      </c>
      <c r="C10" s="2" t="s">
        <v>55</v>
      </c>
      <c r="D10" s="2" t="s">
        <v>56</v>
      </c>
      <c r="E10" s="2" t="s">
        <v>57</v>
      </c>
      <c r="F10" s="2" t="s">
        <v>58</v>
      </c>
      <c r="G10" s="2" t="s">
        <v>7</v>
      </c>
      <c r="H10" s="2" t="s">
        <v>7</v>
      </c>
      <c r="I10" s="2" t="s">
        <v>7</v>
      </c>
      <c r="J10" s="2" t="s">
        <v>7</v>
      </c>
      <c r="K10" s="2" t="s">
        <v>7</v>
      </c>
      <c r="L10" s="2" t="s">
        <v>7</v>
      </c>
    </row>
    <row r="11" ht="43.2" customHeight="1" spans="1:12">
      <c r="A11" s="2">
        <v>11</v>
      </c>
      <c r="B11" s="2" t="s">
        <v>21</v>
      </c>
      <c r="C11" s="2" t="s">
        <v>59</v>
      </c>
      <c r="D11" s="2" t="s">
        <v>60</v>
      </c>
      <c r="E11" s="2" t="s">
        <v>61</v>
      </c>
      <c r="F11" s="2" t="s">
        <v>62</v>
      </c>
      <c r="G11" s="2" t="s">
        <v>63</v>
      </c>
      <c r="H11" s="2">
        <v>1</v>
      </c>
      <c r="I11" s="2" t="s">
        <v>64</v>
      </c>
      <c r="J11" s="2">
        <v>1</v>
      </c>
      <c r="K11" s="2" t="s">
        <v>65</v>
      </c>
      <c r="L11" s="2">
        <v>1</v>
      </c>
    </row>
    <row r="12" ht="43.2" customHeight="1" spans="1:12">
      <c r="A12" s="2">
        <v>12</v>
      </c>
      <c r="B12" s="2" t="s">
        <v>10</v>
      </c>
      <c r="C12" s="2" t="s">
        <v>66</v>
      </c>
      <c r="D12" s="2" t="s">
        <v>67</v>
      </c>
      <c r="E12" s="2" t="s">
        <v>68</v>
      </c>
      <c r="F12" s="2" t="s">
        <v>69</v>
      </c>
      <c r="G12" s="2" t="s">
        <v>70</v>
      </c>
      <c r="H12" s="2">
        <v>1</v>
      </c>
      <c r="I12" s="2" t="s">
        <v>71</v>
      </c>
      <c r="J12" s="2">
        <v>0</v>
      </c>
      <c r="K12" s="2" t="s">
        <v>72</v>
      </c>
      <c r="L12" s="2">
        <v>1</v>
      </c>
    </row>
    <row r="13" ht="43.2" customHeight="1" spans="1:12">
      <c r="A13" s="2" t="s">
        <v>7</v>
      </c>
      <c r="B13" s="2" t="s">
        <v>7</v>
      </c>
      <c r="C13" s="2" t="s">
        <v>7</v>
      </c>
      <c r="D13" s="2" t="s">
        <v>7</v>
      </c>
      <c r="E13" s="2" t="s">
        <v>7</v>
      </c>
      <c r="F13" s="2" t="s">
        <v>7</v>
      </c>
      <c r="G13" s="2" t="s">
        <v>7</v>
      </c>
      <c r="H13" s="2" t="s">
        <v>7</v>
      </c>
      <c r="I13" s="2" t="s">
        <v>7</v>
      </c>
      <c r="J13" s="2" t="s">
        <v>7</v>
      </c>
      <c r="K13" s="2" t="s">
        <v>7</v>
      </c>
      <c r="L13" s="2" t="s">
        <v>7</v>
      </c>
    </row>
    <row r="14" ht="43.2" customHeight="1" spans="1:12">
      <c r="A14" s="2" t="s">
        <v>7</v>
      </c>
      <c r="B14" s="2" t="s">
        <v>7</v>
      </c>
      <c r="C14" s="2" t="s">
        <v>7</v>
      </c>
      <c r="D14" s="2" t="s">
        <v>7</v>
      </c>
      <c r="E14" s="2" t="s">
        <v>7</v>
      </c>
      <c r="F14" s="2" t="s">
        <v>7</v>
      </c>
      <c r="G14" s="2" t="s">
        <v>7</v>
      </c>
      <c r="H14" s="2" t="s">
        <v>7</v>
      </c>
      <c r="I14" s="2" t="s">
        <v>7</v>
      </c>
      <c r="J14" s="2" t="s">
        <v>7</v>
      </c>
      <c r="K14" s="2" t="s">
        <v>7</v>
      </c>
      <c r="L14" s="2" t="s">
        <v>7</v>
      </c>
    </row>
    <row r="15" ht="43.2" customHeight="1" spans="1:12">
      <c r="A15" s="2" t="s">
        <v>7</v>
      </c>
      <c r="B15" s="2" t="s">
        <v>7</v>
      </c>
      <c r="C15" s="2" t="s">
        <v>7</v>
      </c>
      <c r="D15" s="2" t="s">
        <v>7</v>
      </c>
      <c r="E15" s="2" t="s">
        <v>7</v>
      </c>
      <c r="F15" s="2" t="s">
        <v>7</v>
      </c>
      <c r="G15" s="2" t="s">
        <v>7</v>
      </c>
      <c r="H15" s="2" t="s">
        <v>7</v>
      </c>
      <c r="I15" s="2" t="s">
        <v>7</v>
      </c>
      <c r="J15" s="2" t="s">
        <v>7</v>
      </c>
      <c r="K15" s="2" t="s">
        <v>7</v>
      </c>
      <c r="L15" s="2" t="s">
        <v>7</v>
      </c>
    </row>
    <row r="16" ht="43.2" customHeight="1" spans="1:12">
      <c r="A16" s="2" t="s">
        <v>7</v>
      </c>
      <c r="B16" s="2" t="s">
        <v>7</v>
      </c>
      <c r="C16" s="2" t="s">
        <v>7</v>
      </c>
      <c r="D16" s="2" t="s">
        <v>7</v>
      </c>
      <c r="E16" s="2" t="s">
        <v>7</v>
      </c>
      <c r="F16" s="2" t="s">
        <v>7</v>
      </c>
      <c r="G16" s="2" t="s">
        <v>73</v>
      </c>
      <c r="H16" s="2">
        <v>0</v>
      </c>
      <c r="I16" s="2" t="s">
        <v>74</v>
      </c>
      <c r="J16" s="2">
        <v>0</v>
      </c>
      <c r="K16" s="2" t="s">
        <v>75</v>
      </c>
      <c r="L16" s="2">
        <v>0</v>
      </c>
    </row>
    <row r="19" spans="7:12">
      <c r="G19">
        <f>COUNTIF(G2:G16,"*{*")</f>
        <v>5</v>
      </c>
      <c r="H19">
        <f>COUNTIF(H2:H16,"1")</f>
        <v>4</v>
      </c>
      <c r="I19">
        <f>COUNTIF(I2:I16,"*{*")</f>
        <v>5</v>
      </c>
      <c r="J19">
        <f>COUNTIF(J2:J16,"1")</f>
        <v>3</v>
      </c>
      <c r="K19">
        <f>COUNTIF(K2:K16,"*{*")</f>
        <v>9</v>
      </c>
      <c r="L19">
        <f>COUNTIF(L2:L16,"1")</f>
        <v>8</v>
      </c>
    </row>
    <row r="20" spans="8:12">
      <c r="H20">
        <f>COUNTIF(H2:H16,"0")</f>
        <v>1</v>
      </c>
      <c r="J20">
        <f>COUNTIF(J2:J16,"0")</f>
        <v>2</v>
      </c>
      <c r="L20">
        <f>COUNTIF(L2:L16,"0")</f>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cp:lastModifiedBy>
  <dcterms:created xsi:type="dcterms:W3CDTF">2024-10-23T12:33:00Z</dcterms:created>
  <dcterms:modified xsi:type="dcterms:W3CDTF">2024-10-30T13:04:57Z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B56393968DFB4F4AB10F5BD25B453853_12</vt:lpwstr>
  </property>
  <property fmtid="{D5CDD505-2E9C-101B-9397-08002B2CF9AE}" pid="3" name="KSOProductBuildVer">
    <vt:lpwstr>2052-12.1.0.18608</vt:lpwstr>
  </property>
</Properties>
</file>