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35" windowHeight="9587"/>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<sst xmlns="http://schemas.openxmlformats.org/spreadsheetml/2006/main" count="132" uniqueCount="56">
  <si>
    <t>index</t>
  </si>
  <si>
    <t>type</t>
  </si>
  <si>
    <t>line</t>
  </si>
  <si>
    <t>text</t>
  </si>
  <si>
    <t>mtl</t>
  </si>
  <si>
    <t>explanation</t>
  </si>
  <si>
    <t>Llama-3.1-405B-T</t>
  </si>
  <si>
    <t/>
  </si>
  <si>
    <t>GPT-4o</t>
  </si>
  <si>
    <t>Claude-3.5-Sonnet</t>
  </si>
  <si>
    <t>expected post action</t>
  </si>
  <si>
    <t>7，8</t>
  </si>
  <si>
    <t>Sport Mode is also known as "rate controlled stabilize" plus Altitude Hold.</t>
  </si>
  <si>
    <t>G(S ↔ (R ∧ A))</t>
  </si>
  <si>
    <t>This formula states that globally (G), Sport Mode (S) is equivalent to the conjunction of Rate Controlled Stabilize (R) and Altitude Hold (A). The bidirectional implication (↔) captures the 'also known as' relationship.</t>
  </si>
  <si>
    <t>15-17</t>
  </si>
  <si>
    <t>It was designed to be useful for flying FPV and filming `dolly shots ` or fly bys because you can set the vehicle at a particular angle and it will maintain that angle.</t>
  </si>
  <si>
    <t>G(S → (A → G(MA)))</t>
  </si>
  <si>
    <t>This formula expresses that globally (G), when in Sport Mode (S), if an angle is set (A), it will be maintained indefinitely (G(MA)).</t>
  </si>
  <si>
    <t>expected state change</t>
  </si>
  <si>
    <t>18-20</t>
  </si>
  <si>
    <t>The pilot's roll, pitch and yaw sticks control the rate of rotation of the vehicle so when the sticks are released the vehicle will remain in its current attitude.</t>
  </si>
  <si>
    <t>G((C → X(R)) ∧ (¬C → G(A)))</t>
  </si>
  <si>
    <t>This formula states that globally (G), when control inputs are applied (C), it leads to rotation in the next state (X(R)). When controls are released (¬C), the attitude (A) is maintained globally (G(A)).</t>
  </si>
  <si>
    <t>{'sentence': "The pilot's roll, pitch and yaw sticks control the rate of rotation of the vehicle so when the sticks are released the vehicle will remain in its current attitude.", 'formula': 'G(R → A)', 'explanation': 'R represents the sticks being released, and A represents the vehicle maintaining its current attitude. The formula G(R → A) ensures that globally, whenever R occurs, A follows.'}</t>
  </si>
  <si>
    <t>{'sentence': "The pilot's roll, pitch and yaw sticks control the rate of rotation of the vehicle so when the sticks are released the vehicle will remain in its current attitude.", 'formula': 'G((R ∨ P ∨ Y) → X(¬(R ∨ P ∨ Y) → G(A)))', 'explanation': "R, P, and Y represent roll, pitch, and yaw stick inputs respectively. A represents the vehicle maintaining its current attitude. This formula states that globally, if there's any stick input, in the next state when there's no input, the vehicle will maintain its attitude indefinitely."}</t>
  </si>
  <si>
    <t>constraint</t>
  </si>
  <si>
    <t>21-22</t>
  </si>
  <si>
    <t>The vehicle will not lean more than 45 degrees (this angle is adjustable with the :ref:`ACRO_BAL_ROLL &lt;ACRO_BAL_ROLL&gt;` and :ref:`ACRO_BAL_PITCH &lt;ACRO_BAL_PITCH&gt;` parameters)</t>
  </si>
  <si>
    <t>G(¬L)</t>
  </si>
  <si>
    <t>This formula expresses that globally (G), the vehicle never (¬) leans more than 45 degrees (L). The adjustability of parameters is not directly represented in the formula but is implicit in the definition of L.</t>
  </si>
  <si>
    <t>{'sentence': '3.The vehicle will not lean more than 45 degrees (this angle is adjustable with the ACRO_BAL_ROLL and ACRO_BAL_PITCH parameters)', 'formula': 'G(¬L &gt; 45)', 'explanation': "Here, L represents the vehicle's lean angle, and G represents the global operator, indicating that this condition holds at all times. The &gt; symbol is not part of the standard MTL syntax, so we adjust the formula to represent the condition that the lean angle is not greater than 45 degrees."}</t>
  </si>
  <si>
    <t>{'sentence': 'The vehicle will not lean more than 45 degrees (this angle is adjustable with the ACRO_BAL_ROLL and ACRO_BAL_PITCH parameters)', 'formula': 'G(¬L)', 'explanation': 'Here, L represents the vehicle leaning more than 45 degrees. The formula G(¬L) ensures that globally (at all times), this condition is never met.'}</t>
  </si>
  <si>
    <t>{'sentence': 'The vehicle will not lean more than 45 degrees (this angle is adjustable with the ACRO_BAL_ROLL and ACRO_BAL_PITCH parameters)', 'formula': 'G(¬L)', 'explanation': 'L represents the vehicle leaning more than 45 degrees. This formula ensures that at all times (globally), the vehicle does not lean beyond the specified angle. The adjustability of parameters is not captured in the MTL formula but is implied in the definition of L.'}</t>
  </si>
  <si>
    <t>23-25</t>
  </si>
  <si>
    <t>The altitude is maintained with the altitude hold controller so the vehicle will attempt to hold its current altitude when the sticks are placed with 10% of mid-throttle.</t>
  </si>
  <si>
    <t>G(M → G(H))</t>
  </si>
  <si>
    <t>This formula states that globally (G), when the sticks are placed at mid-throttle (M), it leads to a global (G) holding of the current altitude (H).</t>
  </si>
  <si>
    <t>{'sentence': '4.The altitude is maintained with the altitude hold controller so the vehicle will attempt to hold its current altitude when the sticks are placed with 10% of mid-throttle.', 'formula': 'G(S → H)', 'explanation': 'Here, S represents the sticks being placed within 10% of mid-throttle, and H represents the vehicle holding its current altitude. The implies operator → indicates that whenever the sticks are in the specified position, the vehicle will attempt to hold its altitude.'}</t>
  </si>
  <si>
    <t>{'sentence': 'The altitude is maintained with the altitude hold controller so the vehicle will attempt to hold its current altitude when the sticks are placed with 10% of mid-throttle.', 'formula': 'G(T → H)', 'explanation': 'In this formula, T represents the sticks being within 10% of mid-throttle, and H represents the vehicle holding its current altitude. G(T → H) means that whenever T is true, H will also be true globally.'}</t>
  </si>
  <si>
    <t>{'sentence': 'The altitude is maintained with the altitude hold controller so the vehicle will attempt to hold its current altitude when the sticks are placed with 10% of mid-throttle.', 'formula': 'G(M → G(H))', 'explanation': 'M represents the throttle stick being within 10% of mid-position, and H represents the vehicle holding its current altitude. This formula states that globally, when the throttle is near mid-position, the vehicle will attempt to hold its altitude indefinitely.'}</t>
  </si>
  <si>
    <t>25-27</t>
  </si>
  <si>
    <t>It will climb or descend at up to 2.5m/s (this speed is adjustable with the :ref:`PILOT_SPEED_UP&lt;PILOT_SPEED_UP&gt;` and :ref:`PILOT_SPEED_DN&lt;PILOT_SPEED_DN&gt;` parameters).</t>
  </si>
  <si>
    <t>G(C → (UP ∨ DW))</t>
  </si>
  <si>
    <t>This formula expresses that globally (G), when climbing or descending (C), the speed is either upward (UP) or downward (DW), implicitly bounded by 2.5m/s. The adjustability of parameters is not directly represented in the formula.</t>
  </si>
  <si>
    <t>{'sentence': 'It will climb or descend at up to 2.5m/s (this speed is adjustable with the PILOT_SPEED_UP and PILOT_SPEED_DN parameters).', 'formula': 'G(|V| ≤ 2.5)', 'explanation': "Here, V represents the vehicle's vertical speed, and G represents the global operator, indicating that this condition holds at all times. The ≤ symbol is not part of the standard MTL syntax, so we adjust the formula to represent the condition that the absolute value of the speed is not greater than 2.5 m/s."}</t>
  </si>
  <si>
    <t>{'sentence': 'It will climb or descend at up to 2.5m/s (this speed is adjustable with the PILOT_SPEED_UP and PILOT_SPEED_DN parameters).', 'formula': 'G((C ∨ D) → S)', 'explanation': 'Here, C represents climbing, D represents descending, and S represents the speed being at most 2.5m/s. The formula G((C ∨ D) → S) ensures that whenever the vehicle climbs or descends, the speed constraint is always respected globally.'}</t>
  </si>
  <si>
    <t>{'sentence': 'It will climb or descend at up to 2.5m/s (this speed is adjustable with the PILOT_SPEED_UP and PILOT_SPEED_DN parameters).', 'formula': 'G((C ∨ D) → (S ∧ F[0,1](¬S)))', 'explanation': 'C and D represent climb and descend commands respectively, while S represents the vehicle moving at 2.5m/s or less. This formula ensures that when climbing or descending, the speed is limited, but allows for changes within 1 time unit to accommodate deceleration.'}</t>
  </si>
  <si>
    <t>The acceleration used to establish these speeds is set by :ref:`PILOT_ACCEL_Z&lt;PILOT_ACCEL_Z&gt;`.</t>
  </si>
  <si>
    <t>G(A ∧ F(S))</t>
  </si>
  <si>
    <t>This formula states that globally (G), the presence of acceleration (A) implies the establishment of speed (S). The specific parameter setting is not directly represented in the formula but is implicit in the definition of A.</t>
  </si>
  <si>
    <t>{'sentence': 'The acceleration used to establish these speeds is set by PILOT_ACCEL_Z.', 'formula': 'A', 'explanation': 'Here, A represents the acceleration being set by PILOT_ACCEL_Z. This sentence does not contain any temporal or logical operators, so the MTL formula simply represents the statement as a predicate.'}</t>
  </si>
  <si>
    <t>{'sentence': 'The acceleration used to establish these speeds is set by PILOT_ACCEL_Z.', 'formula': 'G(X(S) → A)', 'explanation': 'S represents the target speed state, and A represents the acceleration being within the set PILOT_ACCEL_Z limit. This formula states that globally, when transitioning to a target speed in the next state, the acceleration is always within the set limit.'}</t>
  </si>
  <si>
    <t>{'sentence': 'this mode is not included by default in the firmware built and available on the Firmware Server .', 'formula': '¬F', 'explanation': 'Here, F represents the mode being included by default in the firmware. The negation operator ¬ indicates that this mode is not included.'}</t>
  </si>
  <si>
    <t>{'sentence': 'Either the user must build his own firmware with this mode enabled or use the Custom Firmware Server', 'formula': 'G(U ∨ C)', 'explanation': 'U represents the user building their own firmware, and C represents using the Custom Firmware Server. G(U ∨ C) ensures that globally, at least one of these conditions is always met.'}</t>
  </si>
  <si>
    <t>{'sentence': 'Either the user must build his own firmware with this mode enabled or use the Custom Firmware Server', 'formula': 'U ∨ C', 'explanation': 'Here, U represents the user building their own firmware with this mode enabled, and C represents using the Custom Firmware Server. The or operator ∨ indicates that either of these options is acceptable.'}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</si>
</sst>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abSelected="1" zoomScale="80" zoomScaleNormal="80" topLeftCell="E1" workbookViewId="0">
      <pane ySplit="1" topLeftCell="A8" activePane="bottomLeft" state="frozen"/>
      <selection/>
      <selection pane="bottomLeft" activeCell="I23" sqref="I23"/>
    </sheetView>
  </sheetViews>
  <sheetFormatPr defaultColWidth="9" defaultRowHeight="14.4"/>
  <cols>
    <col min="1" max="7" width="29" customWidth="1"/>
    <col min="8" max="8" width="13.5555555555556" customWidth="1"/>
    <col min="9" max="9" width="25.4444444444444" customWidth="1"/>
    <col min="10" max="10" width="8" customWidth="1"/>
    <col min="11" max="11" width="27.2222222222222" customWidth="1"/>
    <col min="12" max="12" width="4.44444444444444" customWidth="1"/>
  </cols>
  <sheetData>
    <row r="1" ht="25.2" customHeight="1" spans="1:12">
      <c r="A1" s="1" t="s">
        <v>0</v>
      </c>
      <c r="B1" s="1" t="s">
        <v>1</v>
      </c>
      <c r="C1" s="1" t="s">
        <v>2</v>
      </c>
      <c r="D1" s="1" t="s">
        <v>3</v>
      </c>
      <c r="E1" s="1" t="s">
        <v>4</v>
      </c>
      <c r="F1" s="1" t="s">
        <v>5</v>
      </c>
      <c r="G1" s="1" t="s">
        <v>6</v>
      </c>
      <c r="H1" s="1" t="s">
        <v>7</v>
      </c>
      <c r="I1" s="1" t="s">
        <v>8</v>
      </c>
      <c r="J1" s="1" t="s">
        <v>7</v>
      </c>
      <c r="K1" s="1" t="s">
        <v>9</v>
      </c>
      <c r="L1" s="1" t="s">
        <v>7</v>
      </c>
    </row>
    <row r="2" ht="25.2" customHeight="1" spans="1:12">
      <c r="A2" s="2">
        <v>1</v>
      </c>
      <c r="B2" s="2" t="s">
        <v>10</v>
      </c>
      <c r="C2" s="2" t="s">
        <v>11</v>
      </c>
      <c r="D2" s="2" t="s">
        <v>12</v>
      </c>
      <c r="E2" s="2" t="s">
        <v>13</v>
      </c>
      <c r="F2" s="2" t="s">
        <v>14</v>
      </c>
      <c r="G2" s="2" t="s">
        <v>7</v>
      </c>
      <c r="H2" s="2" t="s">
        <v>7</v>
      </c>
      <c r="I2" s="2" t="s">
        <v>7</v>
      </c>
      <c r="J2" s="2" t="s">
        <v>7</v>
      </c>
      <c r="K2" s="2" t="s">
        <v>7</v>
      </c>
      <c r="L2" s="2" t="s">
        <v>7</v>
      </c>
    </row>
    <row r="3" ht="25.2" customHeight="1" spans="1:12">
      <c r="A3" s="2">
        <v>2</v>
      </c>
      <c r="B3" s="2" t="s">
        <v>10</v>
      </c>
      <c r="C3" s="2" t="s">
        <v>15</v>
      </c>
      <c r="D3" s="2" t="s">
        <v>16</v>
      </c>
      <c r="E3" s="2" t="s">
        <v>17</v>
      </c>
      <c r="F3" s="2" t="s">
        <v>18</v>
      </c>
      <c r="G3" s="2" t="s">
        <v>7</v>
      </c>
      <c r="H3" s="2" t="s">
        <v>7</v>
      </c>
      <c r="I3" s="2" t="s">
        <v>7</v>
      </c>
      <c r="J3" s="2" t="s">
        <v>7</v>
      </c>
      <c r="K3" s="2" t="s">
        <v>7</v>
      </c>
      <c r="L3" s="2" t="s">
        <v>7</v>
      </c>
    </row>
    <row r="4" ht="25.2" customHeight="1" spans="1:12">
      <c r="A4" s="2">
        <v>3</v>
      </c>
      <c r="B4" s="2" t="s">
        <v>19</v>
      </c>
      <c r="C4" s="2" t="s">
        <v>20</v>
      </c>
      <c r="D4" s="2" t="s">
        <v>21</v>
      </c>
      <c r="E4" s="2" t="s">
        <v>22</v>
      </c>
      <c r="F4" s="2" t="s">
        <v>23</v>
      </c>
      <c r="G4" s="2" t="s">
        <v>7</v>
      </c>
      <c r="H4" s="2" t="s">
        <v>7</v>
      </c>
      <c r="I4" s="2" t="s">
        <v>24</v>
      </c>
      <c r="J4" s="2">
        <v>1</v>
      </c>
      <c r="K4" s="2" t="s">
        <v>25</v>
      </c>
      <c r="L4" s="2">
        <v>1</v>
      </c>
    </row>
    <row r="5" ht="25.2" customHeight="1" spans="1:12">
      <c r="A5" s="2">
        <v>4</v>
      </c>
      <c r="B5" s="2" t="s">
        <v>26</v>
      </c>
      <c r="C5" s="2" t="s">
        <v>27</v>
      </c>
      <c r="D5" s="2" t="s">
        <v>28</v>
      </c>
      <c r="E5" s="2" t="s">
        <v>29</v>
      </c>
      <c r="F5" s="2" t="s">
        <v>30</v>
      </c>
      <c r="G5" s="2" t="s">
        <v>31</v>
      </c>
      <c r="H5" s="2">
        <v>1</v>
      </c>
      <c r="I5" s="2" t="s">
        <v>32</v>
      </c>
      <c r="J5" s="2">
        <v>1</v>
      </c>
      <c r="K5" s="2" t="s">
        <v>33</v>
      </c>
      <c r="L5" s="2">
        <v>1</v>
      </c>
    </row>
    <row r="6" ht="25.2" customHeight="1" spans="1:12">
      <c r="A6" s="2">
        <v>5</v>
      </c>
      <c r="B6" s="2" t="s">
        <v>19</v>
      </c>
      <c r="C6" s="2" t="s">
        <v>34</v>
      </c>
      <c r="D6" s="2" t="s">
        <v>35</v>
      </c>
      <c r="E6" s="2" t="s">
        <v>36</v>
      </c>
      <c r="F6" s="2" t="s">
        <v>37</v>
      </c>
      <c r="G6" s="2" t="s">
        <v>38</v>
      </c>
      <c r="H6" s="2">
        <v>1</v>
      </c>
      <c r="I6" s="2" t="s">
        <v>39</v>
      </c>
      <c r="J6" s="2">
        <v>1</v>
      </c>
      <c r="K6" s="2" t="s">
        <v>40</v>
      </c>
      <c r="L6" s="2">
        <v>1</v>
      </c>
    </row>
    <row r="7" ht="25.2" customHeight="1" spans="1:12">
      <c r="A7" s="2">
        <v>6</v>
      </c>
      <c r="B7" s="2" t="s">
        <v>19</v>
      </c>
      <c r="C7" s="2" t="s">
        <v>41</v>
      </c>
      <c r="D7" s="2" t="s">
        <v>42</v>
      </c>
      <c r="E7" s="2" t="s">
        <v>43</v>
      </c>
      <c r="F7" s="2" t="s">
        <v>44</v>
      </c>
      <c r="G7" s="2" t="s">
        <v>45</v>
      </c>
      <c r="H7" s="2">
        <v>1</v>
      </c>
      <c r="I7" s="2" t="s">
        <v>46</v>
      </c>
      <c r="J7" s="2">
        <v>1</v>
      </c>
      <c r="K7" s="2" t="s">
        <v>47</v>
      </c>
      <c r="L7" s="2">
        <v>0</v>
      </c>
    </row>
    <row r="8" ht="25.2" customHeight="1" spans="1:12">
      <c r="A8" s="2">
        <v>7</v>
      </c>
      <c r="B8" s="2" t="s">
        <v>19</v>
      </c>
      <c r="C8" s="2">
        <v>27</v>
      </c>
      <c r="D8" s="2" t="s">
        <v>48</v>
      </c>
      <c r="E8" s="2" t="s">
        <v>49</v>
      </c>
      <c r="F8" s="2" t="s">
        <v>50</v>
      </c>
      <c r="G8" s="2" t="s">
        <v>51</v>
      </c>
      <c r="H8" s="2">
        <v>1</v>
      </c>
      <c r="I8" s="2" t="s">
        <v>7</v>
      </c>
      <c r="J8" s="2" t="s">
        <v>7</v>
      </c>
      <c r="K8" s="2" t="s">
        <v>52</v>
      </c>
      <c r="L8" s="2">
        <v>1</v>
      </c>
    </row>
    <row r="9" ht="25.2" customHeight="1" spans="1:12">
      <c r="A9" s="2" t="s">
        <v>7</v>
      </c>
      <c r="B9" s="2" t="s">
        <v>7</v>
      </c>
      <c r="C9" s="2" t="s">
        <v>7</v>
      </c>
      <c r="D9" s="2" t="s">
        <v>7</v>
      </c>
      <c r="E9" s="2" t="s">
        <v>7</v>
      </c>
      <c r="F9" s="2" t="s">
        <v>7</v>
      </c>
      <c r="G9" s="2" t="s">
        <v>7</v>
      </c>
      <c r="H9" s="2" t="s">
        <v>7</v>
      </c>
      <c r="I9" s="2" t="s">
        <v>7</v>
      </c>
      <c r="J9" s="2" t="s">
        <v>7</v>
      </c>
      <c r="K9" s="2" t="s">
        <v>7</v>
      </c>
      <c r="L9" s="2" t="s">
        <v>7</v>
      </c>
    </row>
    <row r="10" ht="25.2" customHeight="1" spans="1:12">
      <c r="A10" s="2" t="s">
        <v>7</v>
      </c>
      <c r="B10" s="2" t="s">
        <v>7</v>
      </c>
      <c r="C10" s="2" t="s">
        <v>7</v>
      </c>
      <c r="D10" s="2" t="s">
        <v>7</v>
      </c>
      <c r="E10" s="2" t="s">
        <v>7</v>
      </c>
      <c r="F10" s="2" t="s">
        <v>7</v>
      </c>
      <c r="G10" s="2" t="s">
        <v>7</v>
      </c>
      <c r="H10" s="2" t="s">
        <v>7</v>
      </c>
      <c r="I10" s="2" t="s">
        <v>7</v>
      </c>
      <c r="J10" s="2" t="s">
        <v>7</v>
      </c>
      <c r="K10" s="2" t="s">
        <v>7</v>
      </c>
      <c r="L10" s="2" t="s">
        <v>7</v>
      </c>
    </row>
    <row r="11" ht="25.2" customHeight="1" spans="1:12">
      <c r="A11" s="2" t="s">
        <v>7</v>
      </c>
      <c r="B11" s="2" t="s">
        <v>7</v>
      </c>
      <c r="C11" s="2" t="s">
        <v>7</v>
      </c>
      <c r="D11" s="2" t="s">
        <v>7</v>
      </c>
      <c r="E11" s="2" t="s">
        <v>7</v>
      </c>
      <c r="F11" s="2" t="s">
        <v>7</v>
      </c>
      <c r="G11" s="2" t="s">
        <v>7</v>
      </c>
      <c r="H11" s="2" t="s">
        <v>7</v>
      </c>
      <c r="I11" s="2" t="s">
        <v>7</v>
      </c>
      <c r="J11" s="2" t="s">
        <v>7</v>
      </c>
      <c r="K11" s="2" t="s">
        <v>7</v>
      </c>
      <c r="L11" s="2" t="s">
        <v>7</v>
      </c>
    </row>
    <row r="12" ht="25.2" customHeight="1" spans="1:12">
      <c r="A12" s="2" t="s">
        <v>7</v>
      </c>
      <c r="B12" s="2" t="s">
        <v>7</v>
      </c>
      <c r="C12" s="2" t="s">
        <v>7</v>
      </c>
      <c r="D12" s="2" t="s">
        <v>7</v>
      </c>
      <c r="E12" s="2" t="s">
        <v>7</v>
      </c>
      <c r="F12" s="2" t="s">
        <v>7</v>
      </c>
      <c r="G12" s="2" t="s">
        <v>53</v>
      </c>
      <c r="H12" s="2">
        <v>0</v>
      </c>
      <c r="I12" s="2" t="s">
        <v>54</v>
      </c>
      <c r="J12" s="2">
        <v>0</v>
      </c>
      <c r="K12" s="2" t="s">
        <v>7</v>
      </c>
      <c r="L12" s="2" t="s">
        <v>7</v>
      </c>
    </row>
    <row r="13" ht="25.2" customHeight="1" spans="1:12">
      <c r="A13" s="2" t="s">
        <v>7</v>
      </c>
      <c r="B13" s="2" t="s">
        <v>7</v>
      </c>
      <c r="C13" s="2" t="s">
        <v>7</v>
      </c>
      <c r="D13" s="2" t="s">
        <v>7</v>
      </c>
      <c r="E13" s="2" t="s">
        <v>7</v>
      </c>
      <c r="F13" s="2" t="s">
        <v>7</v>
      </c>
      <c r="G13" s="2" t="s">
        <v>55</v>
      </c>
      <c r="H13" s="2">
        <v>0</v>
      </c>
      <c r="I13" s="2" t="s">
        <v>7</v>
      </c>
      <c r="J13" s="2" t="s">
        <v>7</v>
      </c>
      <c r="K13" s="2" t="s">
        <v>7</v>
      </c>
      <c r="L13" s="2" t="s">
        <v>7</v>
      </c>
    </row>
    <row r="15" spans="7:12">
      <c r="G15">
        <f>COUNTIF(G2:G14,"*{*")</f>
        <v>6</v>
      </c>
      <c r="H15">
        <f>COUNTIF(H2:H14,"1")</f>
        <v>4</v>
      </c>
      <c r="I15">
        <f>COUNTIF(I2:I14,"*{*")</f>
        <v>5</v>
      </c>
      <c r="J15">
        <f>COUNTIF(J2:J14,"1")</f>
        <v>4</v>
      </c>
      <c r="K15">
        <f>COUNTIF(K2:K14,"*{*")</f>
        <v>5</v>
      </c>
      <c r="L15">
        <f>COUNTIF(L2:L14,"1")</f>
        <v>4</v>
      </c>
    </row>
    <row r="16" spans="8:12">
      <c r="H16">
        <f>COUNTIF(H2:H14,"0")</f>
        <v>2</v>
      </c>
      <c r="J16">
        <f>COUNTIF(J2:J14,"0")</f>
        <v>1</v>
      </c>
      <c r="L16">
        <f>COUNTIF(L2:L14,"0")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2024-10-30T13:27:20Z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B82603A64BF24FBC8622DD1F421A1709_12</vt:lpwstr>
  </property>
  <property fmtid="{D5CDD505-2E9C-101B-9397-08002B2CF9AE}" pid="3" name="KSOProductBuildVer">
    <vt:lpwstr>2052-12.1.0.18608</vt:lpwstr>
  </property>
</Properties>
</file>