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68\Documents\PyECC\"/>
    </mc:Choice>
  </mc:AlternateContent>
  <xr:revisionPtr revIDLastSave="0" documentId="13_ncr:1_{CC13B055-1509-40EB-B0FF-58421D7ED1BE}" xr6:coauthVersionLast="47" xr6:coauthVersionMax="47" xr10:uidLastSave="{00000000-0000-0000-0000-000000000000}"/>
  <bookViews>
    <workbookView xWindow="-120" yWindow="-120" windowWidth="29040" windowHeight="15840" activeTab="3" xr2:uid="{A817A553-4E18-4835-84C9-F1FD98D985B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H3" i="4"/>
  <c r="H4" i="4"/>
  <c r="H5" i="4"/>
  <c r="H6" i="4"/>
  <c r="H7" i="4"/>
  <c r="H8" i="4"/>
  <c r="H9" i="4"/>
  <c r="H10" i="4"/>
  <c r="H2" i="4"/>
  <c r="E3" i="4"/>
  <c r="I3" i="4" s="1"/>
  <c r="E4" i="4"/>
  <c r="I4" i="4" s="1"/>
  <c r="E5" i="4"/>
  <c r="E6" i="4"/>
  <c r="E7" i="4"/>
  <c r="E8" i="4"/>
  <c r="E9" i="4"/>
  <c r="E10" i="4"/>
  <c r="E2" i="4"/>
  <c r="I2" i="4" s="1"/>
  <c r="D3" i="4"/>
  <c r="D4" i="4"/>
  <c r="D5" i="4"/>
  <c r="D6" i="4"/>
  <c r="D7" i="4"/>
  <c r="D8" i="4"/>
  <c r="D9" i="4"/>
  <c r="D10" i="4"/>
  <c r="D2" i="4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H3" i="3"/>
  <c r="H4" i="3"/>
  <c r="H5" i="3"/>
  <c r="H6" i="3"/>
  <c r="H7" i="3"/>
  <c r="H8" i="3"/>
  <c r="H9" i="3"/>
  <c r="H10" i="3"/>
  <c r="H2" i="3"/>
  <c r="G3" i="3"/>
  <c r="G4" i="3"/>
  <c r="G5" i="3"/>
  <c r="G6" i="3"/>
  <c r="G7" i="3"/>
  <c r="G8" i="3"/>
  <c r="G9" i="3"/>
  <c r="G10" i="3"/>
  <c r="G2" i="3"/>
  <c r="F3" i="3"/>
  <c r="F4" i="3"/>
  <c r="F5" i="3"/>
  <c r="F6" i="3"/>
  <c r="F7" i="3"/>
  <c r="F8" i="3"/>
  <c r="F9" i="3"/>
  <c r="F10" i="3"/>
  <c r="F2" i="3"/>
  <c r="L3" i="2"/>
  <c r="L4" i="2"/>
  <c r="L5" i="2"/>
  <c r="L6" i="2"/>
  <c r="L7" i="2"/>
  <c r="L8" i="2"/>
  <c r="L9" i="2"/>
  <c r="L10" i="2"/>
  <c r="L2" i="2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F3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<sst xmlns="http://schemas.openxmlformats.org/spreadsheetml/2006/main" count="32" uniqueCount="13">
  <si>
    <t>次数</t>
    <phoneticPr fontId="1" type="noConversion"/>
  </si>
  <si>
    <t>SPDZ</t>
    <phoneticPr fontId="1" type="noConversion"/>
  </si>
  <si>
    <t>SPDZ-sacrifice</t>
    <phoneticPr fontId="1" type="noConversion"/>
  </si>
  <si>
    <t>SPDZ(并行)</t>
    <phoneticPr fontId="1" type="noConversion"/>
  </si>
  <si>
    <t>SPDZ-sacrifice(并行)</t>
    <phoneticPr fontId="1" type="noConversion"/>
  </si>
  <si>
    <t>并行效率提升(SPDZ)</t>
    <phoneticPr fontId="1" type="noConversion"/>
  </si>
  <si>
    <t>并行效率提升(SPDZ-sacrifice)</t>
    <phoneticPr fontId="1" type="noConversion"/>
  </si>
  <si>
    <t>sacrifice(无并行)</t>
    <phoneticPr fontId="1" type="noConversion"/>
  </si>
  <si>
    <t>sacrifice(并行）</t>
    <phoneticPr fontId="1" type="noConversion"/>
  </si>
  <si>
    <t>IKNP</t>
    <phoneticPr fontId="1" type="noConversion"/>
  </si>
  <si>
    <t>ALSZ</t>
    <phoneticPr fontId="1" type="noConversion"/>
  </si>
  <si>
    <t>NNOB</t>
    <phoneticPr fontId="1" type="noConversion"/>
  </si>
  <si>
    <t>KK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</si>
</sst>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SPDZ-sacrifice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4.0559999999999999E-2</c:v>
                </c:pt>
                <c:pt idx="1">
                  <c:v>8.3739999999999995E-2</c:v>
                </c:pt>
                <c:pt idx="2">
                  <c:v>0.1605</c:v>
                </c:pt>
                <c:pt idx="3">
                  <c:v>0.31609999999999999</c:v>
                </c:pt>
                <c:pt idx="4">
                  <c:v>0.62929999999999997</c:v>
                </c:pt>
                <c:pt idx="5">
                  <c:v>1.2556</c:v>
                </c:pt>
                <c:pt idx="6">
                  <c:v>2.5171999999999999</c:v>
                </c:pt>
                <c:pt idx="7">
                  <c:v>4.9577</c:v>
                </c:pt>
                <c:pt idx="8">
                  <c:v>9.9992000000000001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3-4F65-A609-FBF5150862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SPDZ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3.3450000000000001E-2</c:v>
                </c:pt>
                <c:pt idx="1">
                  <c:v>5.6829999999999999E-2</c:v>
                </c:pt>
                <c:pt idx="2">
                  <c:v>0.11169999999999999</c:v>
                </c:pt>
                <c:pt idx="3">
                  <c:v>0.2273</c:v>
                </c:pt>
                <c:pt idx="4">
                  <c:v>0.45779999999999998</c:v>
                </c:pt>
                <c:pt idx="5">
                  <c:v>0.92649999999999999</c:v>
                </c:pt>
                <c:pt idx="6">
                  <c:v>1.8846000000000001</c:v>
                </c:pt>
                <c:pt idx="7">
                  <c:v>4.0804999999999998</c:v>
                </c:pt>
                <c:pt idx="8">
                  <c:v>8.3466000000000005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3-4F65-A609-FBF5150862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SPDZ-sacrifice(并行)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3.2960000000000003E-2</c:v>
                </c:pt>
                <c:pt idx="1">
                  <c:v>6.4820000000000003E-2</c:v>
                </c:pt>
                <c:pt idx="2">
                  <c:v>0.12659999999999999</c:v>
                </c:pt>
                <c:pt idx="3">
                  <c:v>0.26829999999999998</c:v>
                </c:pt>
                <c:pt idx="4">
                  <c:v>0.50660000000000005</c:v>
                </c:pt>
                <c:pt idx="5">
                  <c:v>1.0142</c:v>
                </c:pt>
                <c:pt idx="6">
                  <c:v>2.0045999999999999</c:v>
                </c:pt>
                <c:pt idx="7">
                  <c:v>4.0810000000000004</c:v>
                </c:pt>
                <c:pt idx="8">
                  <c:v>8.6847700000000003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3-4F65-A609-FBF5150862C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SPDZ(并行)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2.8289999999999999E-2</c:v>
                </c:pt>
                <c:pt idx="1">
                  <c:v>5.2859999999999997E-2</c:v>
                </c:pt>
                <c:pt idx="2">
                  <c:v>0.1057</c:v>
                </c:pt>
                <c:pt idx="3">
                  <c:v>0.22140000000000001</c:v>
                </c:pt>
                <c:pt idx="4">
                  <c:v>0.4229</c:v>
                </c:pt>
                <c:pt idx="5">
                  <c:v>0.8397</c:v>
                </c:pt>
                <c:pt idx="6">
                  <c:v>1.6825000000000001</c:v>
                </c:pt>
                <c:pt idx="7">
                  <c:v>3.3948999999999998</c:v>
                </c:pt>
                <c:pt idx="8">
                  <c:v>7.2176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33-4F65-A609-FBF51508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06624"/>
        <c:axId val="727009952"/>
      </c:scatterChart>
      <c:valAx>
        <c:axId val="727006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09952"/>
        <c:crosses val="autoZero"/>
        <c:crossBetween val="midCat"/>
      </c:valAx>
      <c:valAx>
        <c:axId val="72700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804862</xdr:colOff>
      <xdr:row>26</xdr:row>
      <xdr:rowOff>0</xdr:rowOff>
    </xdr:from>
    <xdr:to>
      <xdr:col>8</xdr:col>
      <xdr:colOff>42862</xdr:colOff>
      <xdr:row>41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40A2BD-EF60-402A-9C25-75E1DD4B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D40C-348A-4A0D-9B62-5F144A368DD7}">
  <dimension ref="A1:K10"/>
  <sheetViews>
    <sheetView workbookViewId="0">
      <selection activeCell="D1" sqref="D1:E10"/>
    </sheetView>
  </sheetViews>
  <sheetFormatPr defaultRowHeight="14.25" x14ac:dyDescent="0.2"/>
  <cols>
    <col min="3" max="3" width="14.75" customWidth="1"/>
    <col min="4" max="4" width="18.75" customWidth="1"/>
    <col min="5" max="5" width="17.125" customWidth="1"/>
    <col min="6" max="6" width="18.875" customWidth="1"/>
    <col min="7" max="7" width="25.125" customWidth="1"/>
    <col min="8" max="8" width="18" customWidth="1"/>
    <col min="9" max="9" width="12.62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>
        <v>1</v>
      </c>
      <c r="B2">
        <v>4.0559999999999999E-2</v>
      </c>
      <c r="C2">
        <v>3.3450000000000001E-2</v>
      </c>
      <c r="D2">
        <v>3.2960000000000003E-2</v>
      </c>
      <c r="E2">
        <v>2.8289999999999999E-2</v>
      </c>
      <c r="F2">
        <f>1-E2/C2</f>
        <v>0.15426008968609872</v>
      </c>
      <c r="G2">
        <f>1-D2/B2</f>
        <v>0.18737672583826415</v>
      </c>
      <c r="H2">
        <f>B2/C2-1</f>
        <v>0.2125560538116591</v>
      </c>
      <c r="I2">
        <f>D2/E2-1</f>
        <v>0.16507599858607303</v>
      </c>
      <c r="J2">
        <f>D2/A2</f>
        <v>3.2960000000000003E-2</v>
      </c>
      <c r="K2">
        <f>E2/A2</f>
        <v>2.8289999999999999E-2</v>
      </c>
    </row>
    <row r="3" spans="1:11" x14ac:dyDescent="0.2">
      <c r="A3">
        <v>2</v>
      </c>
      <c r="B3">
        <v>8.3739999999999995E-2</v>
      </c>
      <c r="C3">
        <v>5.6829999999999999E-2</v>
      </c>
      <c r="D3">
        <v>6.4820000000000003E-2</v>
      </c>
      <c r="E3">
        <v>5.2859999999999997E-2</v>
      </c>
      <c r="F3">
        <f>1-E3/C3</f>
        <v>6.9857469646313564E-2</v>
      </c>
      <c r="G3">
        <f t="shared" ref="G3:G10" si="0">1-D3/B3</f>
        <v>0.22593742536422257</v>
      </c>
      <c r="H3">
        <f t="shared" ref="H3:H10" si="1">B3/C3-1</f>
        <v>0.47351750835826145</v>
      </c>
      <c r="I3">
        <f t="shared" ref="I3:I10" si="2">D3/E3-1</f>
        <v>0.22625804010594042</v>
      </c>
      <c r="J3">
        <f t="shared" ref="J3:J10" si="3">D3/A3</f>
        <v>3.2410000000000001E-2</v>
      </c>
      <c r="K3">
        <f t="shared" ref="K3:K10" si="4">E3/A3</f>
        <v>2.6429999999999999E-2</v>
      </c>
    </row>
    <row r="4" spans="1:11" x14ac:dyDescent="0.2">
      <c r="A4">
        <v>4</v>
      </c>
      <c r="B4">
        <v>0.1605</v>
      </c>
      <c r="C4">
        <v>0.11169999999999999</v>
      </c>
      <c r="D4">
        <v>0.12659999999999999</v>
      </c>
      <c r="E4">
        <v>0.1057</v>
      </c>
      <c r="F4" s="1">
        <f t="shared" ref="F4:F10" si="5">1-E4/C4</f>
        <v>5.371530886302589E-2</v>
      </c>
      <c r="G4">
        <f t="shared" si="0"/>
        <v>0.21121495327102813</v>
      </c>
      <c r="H4">
        <f t="shared" si="1"/>
        <v>0.43688451208594459</v>
      </c>
      <c r="I4">
        <f t="shared" si="2"/>
        <v>0.19772942289498574</v>
      </c>
      <c r="J4">
        <f t="shared" si="3"/>
        <v>3.1649999999999998E-2</v>
      </c>
      <c r="K4">
        <f t="shared" si="4"/>
        <v>2.6425000000000001E-2</v>
      </c>
    </row>
    <row r="5" spans="1:11" x14ac:dyDescent="0.2">
      <c r="A5">
        <v>8</v>
      </c>
      <c r="B5">
        <v>0.31609999999999999</v>
      </c>
      <c r="C5">
        <v>0.2273</v>
      </c>
      <c r="D5">
        <v>0.26829999999999998</v>
      </c>
      <c r="E5">
        <v>0.22140000000000001</v>
      </c>
      <c r="F5">
        <f t="shared" si="5"/>
        <v>2.5956885173779143E-2</v>
      </c>
      <c r="G5">
        <f t="shared" si="0"/>
        <v>0.15121796899715279</v>
      </c>
      <c r="H5">
        <f t="shared" si="1"/>
        <v>0.39067311922569292</v>
      </c>
      <c r="I5">
        <f t="shared" si="2"/>
        <v>0.21183378500451666</v>
      </c>
      <c r="J5">
        <f t="shared" si="3"/>
        <v>3.3537499999999998E-2</v>
      </c>
      <c r="K5">
        <f t="shared" si="4"/>
        <v>2.7675000000000002E-2</v>
      </c>
    </row>
    <row r="6" spans="1:11" x14ac:dyDescent="0.2">
      <c r="A6">
        <v>16</v>
      </c>
      <c r="B6">
        <v>0.62929999999999997</v>
      </c>
      <c r="C6">
        <v>0.45779999999999998</v>
      </c>
      <c r="D6">
        <v>0.50660000000000005</v>
      </c>
      <c r="E6">
        <v>0.4229</v>
      </c>
      <c r="F6">
        <f t="shared" si="5"/>
        <v>7.6234163390126675E-2</v>
      </c>
      <c r="G6">
        <f t="shared" si="0"/>
        <v>0.19497854759256306</v>
      </c>
      <c r="H6">
        <f t="shared" si="1"/>
        <v>0.37461773700305812</v>
      </c>
      <c r="I6">
        <f t="shared" si="2"/>
        <v>0.19791912981792392</v>
      </c>
      <c r="J6">
        <f t="shared" si="3"/>
        <v>3.1662500000000003E-2</v>
      </c>
      <c r="K6">
        <f t="shared" si="4"/>
        <v>2.643125E-2</v>
      </c>
    </row>
    <row r="7" spans="1:11" x14ac:dyDescent="0.2">
      <c r="A7">
        <v>32</v>
      </c>
      <c r="B7">
        <v>1.2556</v>
      </c>
      <c r="C7">
        <v>0.92649999999999999</v>
      </c>
      <c r="D7">
        <v>1.0142</v>
      </c>
      <c r="E7">
        <v>0.8397</v>
      </c>
      <c r="F7">
        <f t="shared" si="5"/>
        <v>9.3685914732865583E-2</v>
      </c>
      <c r="G7">
        <f t="shared" si="0"/>
        <v>0.19225868110863331</v>
      </c>
      <c r="H7">
        <f t="shared" si="1"/>
        <v>0.3552077711818673</v>
      </c>
      <c r="I7">
        <f t="shared" si="2"/>
        <v>0.20781231392163857</v>
      </c>
      <c r="J7">
        <f t="shared" si="3"/>
        <v>3.169375E-2</v>
      </c>
      <c r="K7">
        <f t="shared" si="4"/>
        <v>2.6240625E-2</v>
      </c>
    </row>
    <row r="8" spans="1:11" x14ac:dyDescent="0.2">
      <c r="A8">
        <v>64</v>
      </c>
      <c r="B8">
        <v>2.5171999999999999</v>
      </c>
      <c r="C8">
        <v>1.8846000000000001</v>
      </c>
      <c r="D8">
        <v>2.0045999999999999</v>
      </c>
      <c r="E8">
        <v>1.6825000000000001</v>
      </c>
      <c r="F8" s="1">
        <f t="shared" si="5"/>
        <v>0.10723761010293953</v>
      </c>
      <c r="G8">
        <f t="shared" si="0"/>
        <v>0.20363896392817415</v>
      </c>
      <c r="H8">
        <f t="shared" si="1"/>
        <v>0.33566804626976543</v>
      </c>
      <c r="I8">
        <f t="shared" si="2"/>
        <v>0.19144130757800881</v>
      </c>
      <c r="J8">
        <f t="shared" si="3"/>
        <v>3.1321874999999999E-2</v>
      </c>
      <c r="K8">
        <f t="shared" si="4"/>
        <v>2.6289062500000002E-2</v>
      </c>
    </row>
    <row r="9" spans="1:11" x14ac:dyDescent="0.2">
      <c r="A9">
        <v>128</v>
      </c>
      <c r="B9">
        <v>4.9577</v>
      </c>
      <c r="C9">
        <v>4.0804999999999998</v>
      </c>
      <c r="D9">
        <v>4.0810000000000004</v>
      </c>
      <c r="E9">
        <v>3.3948999999999998</v>
      </c>
      <c r="F9">
        <f t="shared" si="5"/>
        <v>0.16801862516848431</v>
      </c>
      <c r="G9">
        <f t="shared" si="0"/>
        <v>0.1768360328378078</v>
      </c>
      <c r="H9">
        <f t="shared" si="1"/>
        <v>0.2149736551893151</v>
      </c>
      <c r="I9">
        <f t="shared" si="2"/>
        <v>0.20209726354237256</v>
      </c>
      <c r="J9">
        <f t="shared" si="3"/>
        <v>3.1882812500000003E-2</v>
      </c>
      <c r="K9">
        <f t="shared" si="4"/>
        <v>2.6522656249999998E-2</v>
      </c>
    </row>
    <row r="10" spans="1:11" x14ac:dyDescent="0.2">
      <c r="A10">
        <v>256</v>
      </c>
      <c r="B10">
        <v>9.9992000000000001</v>
      </c>
      <c r="C10">
        <v>8.3466000000000005</v>
      </c>
      <c r="D10">
        <v>8.6847700000000003</v>
      </c>
      <c r="E10">
        <v>7.2176</v>
      </c>
      <c r="F10">
        <f t="shared" si="5"/>
        <v>0.13526465866340787</v>
      </c>
      <c r="G10">
        <f t="shared" si="0"/>
        <v>0.13145351628130253</v>
      </c>
      <c r="H10">
        <f t="shared" si="1"/>
        <v>0.19799678911173402</v>
      </c>
      <c r="I10">
        <f t="shared" si="2"/>
        <v>0.20327671248060297</v>
      </c>
      <c r="J10">
        <f t="shared" si="3"/>
        <v>3.3924882812500001E-2</v>
      </c>
      <c r="K10">
        <f t="shared" si="4"/>
        <v>2.819375E-2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EE7B-CF1F-44EA-AF47-8FA0E6E2F2B8}">
  <dimension ref="A1:L10"/>
  <sheetViews>
    <sheetView workbookViewId="0">
      <selection activeCell="C1" sqref="C1:C10"/>
    </sheetView>
  </sheetViews>
  <sheetFormatPr defaultRowHeight="14.25" x14ac:dyDescent="0.2"/>
  <sheetData>
    <row r="1" spans="1:12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9</v>
      </c>
      <c r="G1" t="s">
        <v>10</v>
      </c>
      <c r="H1" t="s">
        <v>11</v>
      </c>
      <c r="I1" t="s">
        <v>12</v>
      </c>
    </row>
    <row r="2" spans="1:12" x14ac:dyDescent="0.2">
      <c r="A2">
        <v>1</v>
      </c>
      <c r="B2">
        <v>47</v>
      </c>
      <c r="C2">
        <v>418.39800000000002</v>
      </c>
      <c r="D2">
        <v>63.6</v>
      </c>
      <c r="E2">
        <v>62.12</v>
      </c>
      <c r="F2">
        <f>B2/1000</f>
        <v>4.7E-2</v>
      </c>
      <c r="G2">
        <f>C2/1000</f>
        <v>0.41839800000000005</v>
      </c>
      <c r="H2">
        <f>D2/1000</f>
        <v>6.3600000000000004E-2</v>
      </c>
      <c r="I2">
        <f>E2/1000</f>
        <v>6.2119999999999995E-2</v>
      </c>
      <c r="J2">
        <f>B2/A2</f>
        <v>47</v>
      </c>
      <c r="K2">
        <f>C2/A2</f>
        <v>418.39800000000002</v>
      </c>
      <c r="L2">
        <f>E2/A2</f>
        <v>62.12</v>
      </c>
    </row>
    <row r="3" spans="1:12" x14ac:dyDescent="0.2">
      <c r="A3">
        <v>2</v>
      </c>
      <c r="B3">
        <v>107.45099999999999</v>
      </c>
      <c r="C3">
        <v>464.31</v>
      </c>
      <c r="D3">
        <v>127.44</v>
      </c>
      <c r="E3">
        <v>120.38200000000001</v>
      </c>
      <c r="F3">
        <f t="shared" ref="F3:F10" si="0">B3/1000</f>
        <v>0.10745099999999999</v>
      </c>
      <c r="G3">
        <f t="shared" ref="G3:G10" si="1">C3/1000</f>
        <v>0.46431</v>
      </c>
      <c r="H3">
        <f t="shared" ref="H3:H10" si="2">D3/1000</f>
        <v>0.12744</v>
      </c>
      <c r="I3">
        <f t="shared" ref="I3:I10" si="3">E3/1000</f>
        <v>0.120382</v>
      </c>
      <c r="J3">
        <f t="shared" ref="J3:J10" si="4">B3/A3</f>
        <v>53.725499999999997</v>
      </c>
      <c r="K3">
        <f t="shared" ref="K3:K10" si="5">C3/A3</f>
        <v>232.155</v>
      </c>
      <c r="L3">
        <f t="shared" ref="L3:L10" si="6">E3/A3</f>
        <v>60.191000000000003</v>
      </c>
    </row>
    <row r="4" spans="1:12" x14ac:dyDescent="0.2">
      <c r="A4">
        <v>4</v>
      </c>
      <c r="B4">
        <v>197.261</v>
      </c>
      <c r="C4">
        <v>536.77800000000002</v>
      </c>
      <c r="D4">
        <v>213.33699999999999</v>
      </c>
      <c r="E4">
        <v>268.60899999999998</v>
      </c>
      <c r="F4">
        <f t="shared" si="0"/>
        <v>0.19726099999999999</v>
      </c>
      <c r="G4">
        <f t="shared" si="1"/>
        <v>0.53677799999999998</v>
      </c>
      <c r="H4">
        <f t="shared" si="2"/>
        <v>0.213337</v>
      </c>
      <c r="I4">
        <f t="shared" si="3"/>
        <v>0.26860899999999999</v>
      </c>
      <c r="J4">
        <f t="shared" si="4"/>
        <v>49.315249999999999</v>
      </c>
      <c r="K4">
        <f t="shared" si="5"/>
        <v>134.19450000000001</v>
      </c>
      <c r="L4">
        <f t="shared" si="6"/>
        <v>67.152249999999995</v>
      </c>
    </row>
    <row r="5" spans="1:12" x14ac:dyDescent="0.2">
      <c r="A5">
        <v>8</v>
      </c>
      <c r="B5">
        <v>385.49299999999999</v>
      </c>
      <c r="C5">
        <v>691.93600000000004</v>
      </c>
      <c r="D5">
        <v>458.67899999999997</v>
      </c>
      <c r="E5">
        <v>443.53399999999999</v>
      </c>
      <c r="F5">
        <f t="shared" si="0"/>
        <v>0.38549299999999997</v>
      </c>
      <c r="G5">
        <f t="shared" si="1"/>
        <v>0.691936</v>
      </c>
      <c r="H5">
        <f t="shared" si="2"/>
        <v>0.45867899999999995</v>
      </c>
      <c r="I5">
        <f t="shared" si="3"/>
        <v>0.44353399999999998</v>
      </c>
      <c r="J5">
        <f t="shared" si="4"/>
        <v>48.186624999999999</v>
      </c>
      <c r="K5">
        <f t="shared" si="5"/>
        <v>86.492000000000004</v>
      </c>
      <c r="L5">
        <f t="shared" si="6"/>
        <v>55.441749999999999</v>
      </c>
    </row>
    <row r="6" spans="1:12" x14ac:dyDescent="0.2">
      <c r="A6">
        <v>16</v>
      </c>
      <c r="B6">
        <v>734.74199999999996</v>
      </c>
      <c r="C6">
        <v>1017.006</v>
      </c>
      <c r="D6">
        <v>920.39700000000005</v>
      </c>
      <c r="E6">
        <v>899.16300000000001</v>
      </c>
      <c r="F6">
        <f t="shared" si="0"/>
        <v>0.73474200000000001</v>
      </c>
      <c r="G6">
        <f t="shared" si="1"/>
        <v>1.0170060000000001</v>
      </c>
      <c r="H6">
        <f t="shared" si="2"/>
        <v>0.92039700000000002</v>
      </c>
      <c r="I6">
        <f t="shared" si="3"/>
        <v>0.89916300000000005</v>
      </c>
      <c r="J6">
        <f t="shared" si="4"/>
        <v>45.921374999999998</v>
      </c>
      <c r="K6">
        <f t="shared" si="5"/>
        <v>63.562874999999998</v>
      </c>
      <c r="L6">
        <f t="shared" si="6"/>
        <v>56.197687500000001</v>
      </c>
    </row>
    <row r="7" spans="1:12" x14ac:dyDescent="0.2">
      <c r="A7">
        <v>32</v>
      </c>
      <c r="B7">
        <v>1244.627</v>
      </c>
      <c r="C7">
        <v>1877.47</v>
      </c>
      <c r="D7">
        <v>1854.912</v>
      </c>
      <c r="E7">
        <v>1701.3510000000001</v>
      </c>
      <c r="F7">
        <f t="shared" si="0"/>
        <v>1.2446269999999999</v>
      </c>
      <c r="G7">
        <f t="shared" si="1"/>
        <v>1.87747</v>
      </c>
      <c r="H7">
        <f t="shared" si="2"/>
        <v>1.8549120000000001</v>
      </c>
      <c r="I7">
        <f t="shared" si="3"/>
        <v>1.7013510000000001</v>
      </c>
      <c r="J7">
        <f t="shared" si="4"/>
        <v>38.894593749999999</v>
      </c>
      <c r="K7">
        <f t="shared" si="5"/>
        <v>58.670937500000001</v>
      </c>
      <c r="L7">
        <f t="shared" si="6"/>
        <v>53.167218750000004</v>
      </c>
    </row>
    <row r="8" spans="1:12" x14ac:dyDescent="0.2">
      <c r="A8" s="2">
        <v>64</v>
      </c>
      <c r="B8">
        <v>2027.44</v>
      </c>
      <c r="C8">
        <v>2968.06</v>
      </c>
      <c r="D8">
        <v>3586.23</v>
      </c>
      <c r="E8">
        <v>3650.28</v>
      </c>
      <c r="F8">
        <f t="shared" si="0"/>
        <v>2.0274399999999999</v>
      </c>
      <c r="G8">
        <f t="shared" si="1"/>
        <v>2.9680599999999999</v>
      </c>
      <c r="H8">
        <f t="shared" si="2"/>
        <v>3.58623</v>
      </c>
      <c r="I8">
        <f t="shared" si="3"/>
        <v>3.6502800000000004</v>
      </c>
      <c r="J8">
        <f t="shared" si="4"/>
        <v>31.678750000000001</v>
      </c>
      <c r="K8">
        <f t="shared" si="5"/>
        <v>46.375937499999999</v>
      </c>
      <c r="L8">
        <f t="shared" si="6"/>
        <v>57.035625000000003</v>
      </c>
    </row>
    <row r="9" spans="1:12" x14ac:dyDescent="0.2">
      <c r="A9">
        <v>128</v>
      </c>
      <c r="B9">
        <v>3729.8</v>
      </c>
      <c r="C9">
        <v>5255.66</v>
      </c>
      <c r="D9">
        <v>6688.31</v>
      </c>
      <c r="E9">
        <v>6053.14</v>
      </c>
      <c r="F9">
        <f t="shared" si="0"/>
        <v>3.7298</v>
      </c>
      <c r="G9">
        <f t="shared" si="1"/>
        <v>5.2556599999999998</v>
      </c>
      <c r="H9">
        <f t="shared" si="2"/>
        <v>6.6883100000000004</v>
      </c>
      <c r="I9">
        <f t="shared" si="3"/>
        <v>6.05314</v>
      </c>
      <c r="J9">
        <f t="shared" si="4"/>
        <v>29.139062500000001</v>
      </c>
      <c r="K9">
        <f t="shared" si="5"/>
        <v>41.059843749999999</v>
      </c>
      <c r="L9">
        <f t="shared" si="6"/>
        <v>47.290156250000003</v>
      </c>
    </row>
    <row r="10" spans="1:12" x14ac:dyDescent="0.2">
      <c r="A10">
        <v>256</v>
      </c>
      <c r="B10">
        <v>6974.71</v>
      </c>
      <c r="C10">
        <v>10355.84</v>
      </c>
      <c r="D10">
        <v>11564.65</v>
      </c>
      <c r="E10">
        <v>11301.45</v>
      </c>
      <c r="F10">
        <f t="shared" si="0"/>
        <v>6.97471</v>
      </c>
      <c r="G10">
        <f t="shared" si="1"/>
        <v>10.355840000000001</v>
      </c>
      <c r="H10">
        <f t="shared" si="2"/>
        <v>11.56465</v>
      </c>
      <c r="I10">
        <f t="shared" si="3"/>
        <v>11.301450000000001</v>
      </c>
      <c r="J10">
        <f t="shared" si="4"/>
        <v>27.2449609375</v>
      </c>
      <c r="K10">
        <f t="shared" si="5"/>
        <v>40.452500000000001</v>
      </c>
      <c r="L10">
        <f t="shared" si="6"/>
        <v>44.146289062500003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C05C-A7C8-4145-8435-A5739720D793}">
  <dimension ref="A1:H10"/>
  <sheetViews>
    <sheetView workbookViewId="0">
      <selection sqref="A1:A10"/>
    </sheetView>
  </sheetViews>
  <sheetFormatPr defaultRowHeight="14.25" x14ac:dyDescent="0.2"/>
  <cols>
    <col min="2" max="5" width="10.5" bestFit="1" customWidth="1"/>
  </cols>
  <sheetData>
    <row r="1" spans="1:8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8" x14ac:dyDescent="0.2">
      <c r="A2">
        <v>1</v>
      </c>
      <c r="B2">
        <v>721033</v>
      </c>
      <c r="C2">
        <v>930621</v>
      </c>
      <c r="D2">
        <v>1327949</v>
      </c>
      <c r="E2">
        <v>901266</v>
      </c>
      <c r="F2">
        <f>B2/A2</f>
        <v>721033</v>
      </c>
      <c r="G2">
        <f>C2/A2</f>
        <v>930621</v>
      </c>
      <c r="H2">
        <f>D2/A2</f>
        <v>1327949</v>
      </c>
    </row>
    <row r="3" spans="1:8" x14ac:dyDescent="0.2">
      <c r="A3">
        <v>2</v>
      </c>
      <c r="B3">
        <v>1441929</v>
      </c>
      <c r="C3">
        <v>1818550</v>
      </c>
      <c r="D3">
        <v>2651538</v>
      </c>
      <c r="E3">
        <v>1802377</v>
      </c>
      <c r="F3">
        <f t="shared" ref="F3:F10" si="0">B3/A3</f>
        <v>720964.5</v>
      </c>
      <c r="G3">
        <f t="shared" ref="G3:G10" si="1">C3/A3</f>
        <v>909275</v>
      </c>
      <c r="H3">
        <f t="shared" ref="H3:H10" si="2">D3/A3</f>
        <v>1325769</v>
      </c>
    </row>
    <row r="4" spans="1:8" x14ac:dyDescent="0.2">
      <c r="A4">
        <v>4</v>
      </c>
      <c r="B4">
        <v>2883721</v>
      </c>
      <c r="C4">
        <v>3609526</v>
      </c>
      <c r="D4">
        <v>5298578</v>
      </c>
      <c r="E4">
        <v>3604626</v>
      </c>
      <c r="F4">
        <f t="shared" si="0"/>
        <v>720930.25</v>
      </c>
      <c r="G4">
        <f t="shared" si="1"/>
        <v>902381.5</v>
      </c>
      <c r="H4">
        <f t="shared" si="2"/>
        <v>1324644.5</v>
      </c>
    </row>
    <row r="5" spans="1:8" x14ac:dyDescent="0.2">
      <c r="A5">
        <v>8</v>
      </c>
      <c r="B5">
        <v>5767305</v>
      </c>
      <c r="C5">
        <v>7191478</v>
      </c>
      <c r="D5">
        <v>10592658</v>
      </c>
      <c r="E5">
        <v>7209097</v>
      </c>
      <c r="F5">
        <f t="shared" si="0"/>
        <v>720913.125</v>
      </c>
      <c r="G5">
        <f t="shared" si="1"/>
        <v>898934.75</v>
      </c>
      <c r="H5">
        <f t="shared" si="2"/>
        <v>1324082.25</v>
      </c>
    </row>
    <row r="6" spans="1:8" x14ac:dyDescent="0.2">
      <c r="A6">
        <v>16</v>
      </c>
      <c r="B6">
        <v>11534373</v>
      </c>
      <c r="C6">
        <v>14355373</v>
      </c>
      <c r="D6">
        <v>21180809</v>
      </c>
      <c r="E6">
        <v>14418066</v>
      </c>
      <c r="F6">
        <f t="shared" si="0"/>
        <v>720898.3125</v>
      </c>
      <c r="G6">
        <f t="shared" si="1"/>
        <v>897210.8125</v>
      </c>
      <c r="H6">
        <f t="shared" si="2"/>
        <v>1323800.5625</v>
      </c>
    </row>
    <row r="7" spans="1:8" x14ac:dyDescent="0.2">
      <c r="A7">
        <v>32</v>
      </c>
      <c r="B7">
        <v>23068919</v>
      </c>
      <c r="C7">
        <v>28683241</v>
      </c>
      <c r="D7">
        <v>42357198</v>
      </c>
      <c r="E7">
        <v>28836037</v>
      </c>
      <c r="F7">
        <f t="shared" si="0"/>
        <v>720903.71875</v>
      </c>
      <c r="G7">
        <f t="shared" si="1"/>
        <v>896351.28125</v>
      </c>
      <c r="H7">
        <f t="shared" si="2"/>
        <v>1323662.4375</v>
      </c>
    </row>
    <row r="8" spans="1:8" x14ac:dyDescent="0.2">
      <c r="A8">
        <v>64</v>
      </c>
      <c r="B8">
        <v>46137410</v>
      </c>
      <c r="C8">
        <v>57336377</v>
      </c>
      <c r="D8">
        <v>84709889</v>
      </c>
      <c r="E8">
        <v>57671937</v>
      </c>
      <c r="F8">
        <f t="shared" si="0"/>
        <v>720897.03125</v>
      </c>
      <c r="G8">
        <f t="shared" si="1"/>
        <v>895880.890625</v>
      </c>
      <c r="H8">
        <f t="shared" si="2"/>
        <v>1323592.015625</v>
      </c>
    </row>
    <row r="9" spans="1:8" x14ac:dyDescent="0.2">
      <c r="A9">
        <v>128</v>
      </c>
      <c r="B9">
        <v>92275375</v>
      </c>
      <c r="C9">
        <v>114975249</v>
      </c>
      <c r="D9">
        <v>169419733</v>
      </c>
      <c r="E9">
        <v>115343856</v>
      </c>
      <c r="F9">
        <f t="shared" si="0"/>
        <v>720901.3671875</v>
      </c>
      <c r="G9">
        <f t="shared" si="1"/>
        <v>898244.1328125</v>
      </c>
      <c r="H9">
        <f t="shared" si="2"/>
        <v>1323591.6640625</v>
      </c>
    </row>
    <row r="10" spans="1:8" x14ac:dyDescent="0.2">
      <c r="A10">
        <v>256</v>
      </c>
      <c r="B10">
        <v>184550613</v>
      </c>
      <c r="C10">
        <v>229410412</v>
      </c>
      <c r="D10">
        <v>338834987</v>
      </c>
      <c r="E10">
        <v>230678557</v>
      </c>
      <c r="F10">
        <f t="shared" si="0"/>
        <v>720900.83203125</v>
      </c>
      <c r="G10">
        <f t="shared" si="1"/>
        <v>896134.421875</v>
      </c>
      <c r="H10">
        <f t="shared" si="2"/>
        <v>1323574.16796875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E6E-6DAF-493A-9B45-7ABD55D87778}">
  <dimension ref="A1:I10"/>
  <sheetViews>
    <sheetView tabSelected="1" workbookViewId="0">
      <selection activeCell="I8" sqref="I8"/>
    </sheetView>
  </sheetViews>
  <sheetFormatPr defaultRowHeight="14.25" x14ac:dyDescent="0.2"/>
  <cols>
    <col min="8" max="8" width="18.25" customWidth="1"/>
  </cols>
  <sheetData>
    <row r="1" spans="1:9" x14ac:dyDescent="0.2">
      <c r="A1" t="s">
        <v>0</v>
      </c>
      <c r="B1" t="s">
        <v>9</v>
      </c>
      <c r="C1" t="s">
        <v>10</v>
      </c>
      <c r="D1" t="s">
        <v>9</v>
      </c>
      <c r="E1" t="s">
        <v>10</v>
      </c>
      <c r="F1" t="s">
        <v>4</v>
      </c>
      <c r="G1" t="s">
        <v>3</v>
      </c>
      <c r="H1" t="s">
        <v>2</v>
      </c>
      <c r="I1" t="s">
        <v>1</v>
      </c>
    </row>
    <row r="2" spans="1:9" x14ac:dyDescent="0.2">
      <c r="A2">
        <v>1</v>
      </c>
      <c r="B2">
        <v>47</v>
      </c>
      <c r="C2">
        <v>418.39800000000002</v>
      </c>
      <c r="D2">
        <f>B2/1000</f>
        <v>4.7E-2</v>
      </c>
      <c r="E2">
        <f>C2/1000</f>
        <v>0.41839800000000005</v>
      </c>
      <c r="F2">
        <v>3.2960000000000003E-2</v>
      </c>
      <c r="G2">
        <v>2.8289999999999999E-2</v>
      </c>
      <c r="H2">
        <f>D2+F2</f>
        <v>7.9960000000000003E-2</v>
      </c>
      <c r="I2">
        <f>E2+G2</f>
        <v>0.44668800000000003</v>
      </c>
    </row>
    <row r="3" spans="1:9" x14ac:dyDescent="0.2">
      <c r="A3">
        <v>2</v>
      </c>
      <c r="B3">
        <v>107.45099999999999</v>
      </c>
      <c r="C3">
        <v>464.31</v>
      </c>
      <c r="D3">
        <f t="shared" ref="D3:D10" si="0">B3/1000</f>
        <v>0.10745099999999999</v>
      </c>
      <c r="E3">
        <f t="shared" ref="E3:E10" si="1">C3/1000</f>
        <v>0.46431</v>
      </c>
      <c r="F3">
        <v>6.4820000000000003E-2</v>
      </c>
      <c r="G3">
        <v>5.2859999999999997E-2</v>
      </c>
      <c r="H3">
        <f t="shared" ref="H3:H10" si="2">D3+F3</f>
        <v>0.17227100000000001</v>
      </c>
      <c r="I3">
        <f t="shared" ref="I3:I10" si="3">E3+G3</f>
        <v>0.51717000000000002</v>
      </c>
    </row>
    <row r="4" spans="1:9" x14ac:dyDescent="0.2">
      <c r="A4">
        <v>4</v>
      </c>
      <c r="B4">
        <v>197.261</v>
      </c>
      <c r="C4">
        <v>536.77800000000002</v>
      </c>
      <c r="D4">
        <f t="shared" si="0"/>
        <v>0.19726099999999999</v>
      </c>
      <c r="E4">
        <f t="shared" si="1"/>
        <v>0.53677799999999998</v>
      </c>
      <c r="F4">
        <v>0.12659999999999999</v>
      </c>
      <c r="G4">
        <v>0.1057</v>
      </c>
      <c r="H4">
        <f t="shared" si="2"/>
        <v>0.32386099999999995</v>
      </c>
      <c r="I4">
        <f t="shared" si="3"/>
        <v>0.64247799999999999</v>
      </c>
    </row>
    <row r="5" spans="1:9" x14ac:dyDescent="0.2">
      <c r="A5">
        <v>8</v>
      </c>
      <c r="B5">
        <v>385.49299999999999</v>
      </c>
      <c r="C5">
        <v>691.93600000000004</v>
      </c>
      <c r="D5">
        <f t="shared" si="0"/>
        <v>0.38549299999999997</v>
      </c>
      <c r="E5">
        <f t="shared" si="1"/>
        <v>0.691936</v>
      </c>
      <c r="F5">
        <v>0.26829999999999998</v>
      </c>
      <c r="G5">
        <v>0.22140000000000001</v>
      </c>
      <c r="H5">
        <f t="shared" si="2"/>
        <v>0.65379299999999996</v>
      </c>
      <c r="I5">
        <f t="shared" si="3"/>
        <v>0.91333600000000004</v>
      </c>
    </row>
    <row r="6" spans="1:9" x14ac:dyDescent="0.2">
      <c r="A6">
        <v>16</v>
      </c>
      <c r="B6">
        <v>734.74199999999996</v>
      </c>
      <c r="C6">
        <v>1017.006</v>
      </c>
      <c r="D6">
        <f t="shared" si="0"/>
        <v>0.73474200000000001</v>
      </c>
      <c r="E6">
        <f t="shared" si="1"/>
        <v>1.0170060000000001</v>
      </c>
      <c r="F6">
        <v>0.50660000000000005</v>
      </c>
      <c r="G6">
        <v>0.4229</v>
      </c>
      <c r="H6">
        <f t="shared" si="2"/>
        <v>1.2413419999999999</v>
      </c>
      <c r="I6">
        <f t="shared" si="3"/>
        <v>1.4399060000000001</v>
      </c>
    </row>
    <row r="7" spans="1:9" x14ac:dyDescent="0.2">
      <c r="A7">
        <v>32</v>
      </c>
      <c r="B7">
        <v>1244.627</v>
      </c>
      <c r="C7">
        <v>1877.47</v>
      </c>
      <c r="D7">
        <f t="shared" si="0"/>
        <v>1.2446269999999999</v>
      </c>
      <c r="E7">
        <f t="shared" si="1"/>
        <v>1.87747</v>
      </c>
      <c r="F7">
        <v>1.0142</v>
      </c>
      <c r="G7">
        <v>0.8397</v>
      </c>
      <c r="H7">
        <f t="shared" si="2"/>
        <v>2.2588270000000001</v>
      </c>
      <c r="I7">
        <f t="shared" si="3"/>
        <v>2.7171699999999999</v>
      </c>
    </row>
    <row r="8" spans="1:9" x14ac:dyDescent="0.2">
      <c r="A8">
        <v>64</v>
      </c>
      <c r="B8">
        <v>2027.44</v>
      </c>
      <c r="C8">
        <v>2968.06</v>
      </c>
      <c r="D8">
        <f t="shared" si="0"/>
        <v>2.0274399999999999</v>
      </c>
      <c r="E8">
        <f t="shared" si="1"/>
        <v>2.9680599999999999</v>
      </c>
      <c r="F8">
        <v>2.0045999999999999</v>
      </c>
      <c r="G8">
        <v>1.6825000000000001</v>
      </c>
      <c r="H8">
        <f t="shared" si="2"/>
        <v>4.0320400000000003</v>
      </c>
      <c r="I8">
        <f t="shared" si="3"/>
        <v>4.6505600000000005</v>
      </c>
    </row>
    <row r="9" spans="1:9" x14ac:dyDescent="0.2">
      <c r="A9">
        <v>128</v>
      </c>
      <c r="B9">
        <v>3729.8</v>
      </c>
      <c r="C9">
        <v>5255.66</v>
      </c>
      <c r="D9">
        <f t="shared" si="0"/>
        <v>3.7298</v>
      </c>
      <c r="E9">
        <f t="shared" si="1"/>
        <v>5.2556599999999998</v>
      </c>
      <c r="F9">
        <v>4.0810000000000004</v>
      </c>
      <c r="G9">
        <v>3.3948999999999998</v>
      </c>
      <c r="H9">
        <f t="shared" si="2"/>
        <v>7.8108000000000004</v>
      </c>
      <c r="I9">
        <f t="shared" si="3"/>
        <v>8.6505599999999987</v>
      </c>
    </row>
    <row r="10" spans="1:9" x14ac:dyDescent="0.2">
      <c r="A10">
        <v>256</v>
      </c>
      <c r="B10">
        <v>6974.71</v>
      </c>
      <c r="C10">
        <v>10355.84</v>
      </c>
      <c r="D10">
        <f t="shared" si="0"/>
        <v>6.97471</v>
      </c>
      <c r="E10">
        <f t="shared" si="1"/>
        <v>10.355840000000001</v>
      </c>
      <c r="F10">
        <v>8.6847700000000003</v>
      </c>
      <c r="G10">
        <v>7.2176</v>
      </c>
      <c r="H10">
        <f t="shared" si="2"/>
        <v>15.65948</v>
      </c>
      <c r="I10">
        <f t="shared" si="3"/>
        <v>17.573440000000002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刘弘庆</dc:creator>
  <cp:lastModifiedBy>刘弘庆</cp:lastModifiedBy>
  <dcterms:created xsi:type="dcterms:W3CDTF">2021-05-13T07:32:43Z</dcterms:created>
  <dcterms:modified xsi:type="dcterms:W3CDTF">2021-09-22T02:39:17Z</dcterms:modified>
</cp:coreProperties>
</file>