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codeName="ThisWorkbook"/>
  <bookViews>
    <workbookView xWindow="-492" yWindow="48" windowWidth="7128" windowHeight="7860" tabRatio="601"/>
  </bookViews>
  <sheets>
    <sheet name="Liens Compétences-Cours" sheetId="8" r:id="rId1"/>
    <sheet name="Intentions_educatives" sheetId="12" r:id="rId2"/>
    <sheet name="Habiletés TIC" sheetId="16" r:id="rId3"/>
    <sheet name="Liste compétences" sheetId="10" r:id="rId4"/>
    <sheet name="Liste cours" sheetId="13" r:id="rId5"/>
  </sheets>
  <definedNames>
    <definedName name="CompetenceXcours_analysecroises">#REF!</definedName>
    <definedName name="IntentionXCours_analysecroisee">#REF!</definedName>
    <definedName name="_xlnm.Print_Area" localSheetId="2">'Habiletés TIC'!$A$1:$Q$86</definedName>
    <definedName name="_xlnm.Print_Area" localSheetId="1">Intentions_educatives!$A$1:$H$18</definedName>
    <definedName name="_xlnm.Print_Area" localSheetId="0">'Liens Compétences-Cours'!$A$1:$N$19</definedName>
  </definedNames>
  <calcPr calcId="145621"/>
</workbook>
</file>

<file path=xl/calcChain.xml><?xml version="1.0" encoding="utf-8"?>
<calcChain xmlns="http://schemas.openxmlformats.org/spreadsheetml/2006/main">
  <c r="D1" i="8" l="1"/>
  <c r="E1" i="8"/>
  <c r="F1" i="8"/>
  <c r="G1" i="8"/>
  <c r="H1" i="8"/>
  <c r="I1" i="8"/>
  <c r="J1" i="8"/>
  <c r="K1" i="8"/>
  <c r="L1" i="8"/>
  <c r="M1" i="8"/>
  <c r="N1" i="8"/>
  <c r="D2" i="8"/>
  <c r="E2" i="8"/>
  <c r="F2" i="8"/>
  <c r="G2" i="8"/>
  <c r="H2" i="8"/>
  <c r="I2" i="8"/>
  <c r="J2" i="8"/>
  <c r="K2" i="8"/>
  <c r="L2" i="8"/>
  <c r="M2" i="8"/>
  <c r="N2" i="8"/>
  <c r="A4" i="8"/>
  <c r="B4" i="8"/>
  <c r="C4" i="8"/>
  <c r="A5" i="8"/>
  <c r="B5" i="8"/>
  <c r="C5" i="8"/>
  <c r="A6" i="8"/>
  <c r="B6" i="8"/>
  <c r="C6" i="8"/>
  <c r="A8" i="8"/>
  <c r="B8" i="8"/>
  <c r="C8" i="8"/>
  <c r="A9" i="8"/>
  <c r="B9" i="8"/>
  <c r="C9" i="8"/>
  <c r="A10" i="8"/>
  <c r="B10" i="8"/>
  <c r="C10" i="8"/>
  <c r="A12" i="8"/>
  <c r="B12" i="8"/>
  <c r="C12" i="8"/>
  <c r="A13" i="8"/>
  <c r="B13" i="8"/>
  <c r="C13" i="8"/>
  <c r="A14" i="8"/>
  <c r="B14" i="8"/>
  <c r="C14" i="8"/>
  <c r="A16" i="8"/>
  <c r="B16" i="8"/>
  <c r="C16" i="8"/>
  <c r="A17" i="8"/>
  <c r="B17" i="8"/>
  <c r="C17" i="8"/>
  <c r="A18" i="8"/>
  <c r="B18" i="8"/>
  <c r="C18" i="8"/>
  <c r="D19" i="8"/>
  <c r="E19" i="8"/>
  <c r="F19" i="8"/>
  <c r="G19" i="8"/>
  <c r="H19" i="8"/>
  <c r="I19" i="8"/>
  <c r="J19" i="8"/>
  <c r="K19" i="8"/>
  <c r="L19" i="8"/>
  <c r="M19" i="8"/>
  <c r="N19" i="8"/>
  <c r="E86" i="16" l="1"/>
  <c r="E85" i="16"/>
  <c r="E84" i="16"/>
  <c r="E83" i="16"/>
  <c r="E82" i="16"/>
  <c r="E81" i="16"/>
  <c r="E80" i="16"/>
  <c r="E79" i="16"/>
  <c r="E78" i="16"/>
  <c r="E77" i="16"/>
  <c r="E76" i="16"/>
  <c r="E75" i="16"/>
  <c r="E74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26" i="16"/>
  <c r="E25" i="16"/>
  <c r="E24" i="16"/>
  <c r="E23" i="16"/>
  <c r="E22" i="16"/>
  <c r="E21" i="16"/>
  <c r="E20" i="16"/>
  <c r="E16" i="16"/>
  <c r="E15" i="16"/>
  <c r="E14" i="16"/>
  <c r="E13" i="16"/>
  <c r="E12" i="16"/>
  <c r="E11" i="16"/>
  <c r="E10" i="16"/>
  <c r="E9" i="16"/>
  <c r="E3" i="16"/>
  <c r="Q1" i="16"/>
  <c r="P1" i="16"/>
  <c r="O1" i="16"/>
  <c r="N1" i="16"/>
  <c r="M1" i="16"/>
  <c r="L1" i="16"/>
  <c r="K1" i="16"/>
  <c r="J1" i="16"/>
  <c r="I1" i="16"/>
  <c r="H1" i="16"/>
  <c r="G1" i="16"/>
  <c r="E90" i="16"/>
  <c r="E89" i="16"/>
  <c r="E88" i="16"/>
  <c r="E87" i="16"/>
  <c r="E72" i="16"/>
  <c r="E71" i="16"/>
  <c r="E70" i="16"/>
  <c r="E69" i="16"/>
  <c r="E68" i="16"/>
  <c r="E67" i="16"/>
  <c r="E51" i="16"/>
  <c r="E50" i="16"/>
  <c r="E49" i="16"/>
  <c r="E48" i="16"/>
  <c r="E29" i="16"/>
  <c r="E28" i="16"/>
  <c r="E27" i="16"/>
  <c r="E18" i="16"/>
  <c r="E17" i="16"/>
  <c r="E8" i="16"/>
  <c r="E7" i="16"/>
  <c r="E6" i="16"/>
  <c r="E5" i="16"/>
  <c r="E4" i="16"/>
  <c r="B17" i="12"/>
  <c r="B16" i="12"/>
  <c r="B15" i="12"/>
  <c r="A17" i="12"/>
  <c r="A16" i="12"/>
  <c r="A15" i="12"/>
  <c r="B13" i="12"/>
  <c r="B12" i="12"/>
  <c r="B11" i="12"/>
  <c r="A13" i="12"/>
  <c r="A12" i="12"/>
  <c r="A11" i="12"/>
  <c r="B9" i="12"/>
  <c r="B8" i="12"/>
  <c r="B7" i="12"/>
  <c r="A9" i="12"/>
  <c r="A8" i="12"/>
  <c r="A7" i="12"/>
  <c r="B5" i="12"/>
  <c r="B4" i="12"/>
  <c r="B3" i="12"/>
  <c r="A5" i="12"/>
  <c r="A4" i="12"/>
  <c r="A3" i="12"/>
  <c r="G18" i="12"/>
  <c r="C16" i="12"/>
  <c r="C11" i="12"/>
  <c r="C13" i="12"/>
  <c r="C8" i="12"/>
  <c r="C7" i="12"/>
  <c r="C9" i="12"/>
  <c r="C5" i="12"/>
  <c r="C3" i="12"/>
  <c r="C4" i="12"/>
  <c r="C17" i="12"/>
  <c r="C15" i="12"/>
  <c r="C12" i="12"/>
  <c r="D18" i="12"/>
  <c r="E18" i="12"/>
  <c r="F18" i="12"/>
  <c r="H18" i="12"/>
</calcChain>
</file>

<file path=xl/sharedStrings.xml><?xml version="1.0" encoding="utf-8"?>
<sst xmlns="http://schemas.openxmlformats.org/spreadsheetml/2006/main" count="401" uniqueCount="248">
  <si>
    <t>Nombre de cours par compétence</t>
  </si>
  <si>
    <t>Code-competence</t>
  </si>
  <si>
    <t>Enonce</t>
  </si>
  <si>
    <t>SESSION 1</t>
  </si>
  <si>
    <t>Total des intentions</t>
  </si>
  <si>
    <t>SESSION 2</t>
  </si>
  <si>
    <t>SESSION 3</t>
  </si>
  <si>
    <t>SESSION 4</t>
  </si>
  <si>
    <t>Nombre de compétences par cours</t>
  </si>
  <si>
    <t>Code du cours</t>
  </si>
  <si>
    <t>Titre du cours</t>
  </si>
  <si>
    <t>054P</t>
  </si>
  <si>
    <t>Appliquer des méthodes permettant l'étude en arts, lettres et communication.</t>
  </si>
  <si>
    <t>054Q</t>
  </si>
  <si>
    <t>Expliquer les caractéristiques essentielles d'un domaine en arts, lettres et communication.</t>
  </si>
  <si>
    <t>054R</t>
  </si>
  <si>
    <t>Expliquer des enjeux culturels nationaux.</t>
  </si>
  <si>
    <t>054S</t>
  </si>
  <si>
    <t>Fonder un jugement critique.</t>
  </si>
  <si>
    <t>054T</t>
  </si>
  <si>
    <t>Apprécier la diversité culturelle contemporaine.</t>
  </si>
  <si>
    <t>054U</t>
  </si>
  <si>
    <t>Démontrer l'intégration personnelle d'acquis en arts, lettres et communication.</t>
  </si>
  <si>
    <t>054V</t>
  </si>
  <si>
    <t>Apprécier le langage propre à un domaine en arts, lettres et communication.</t>
  </si>
  <si>
    <t>054W</t>
  </si>
  <si>
    <t>Exploiter des techniques ou des procédés dans une perspective de création.</t>
  </si>
  <si>
    <t>054X</t>
  </si>
  <si>
    <t>Réaliser un projet de création.</t>
  </si>
  <si>
    <t>Apprécier un ensemble d'œuvres.</t>
  </si>
  <si>
    <t>0553</t>
  </si>
  <si>
    <t>1.1.4</t>
  </si>
  <si>
    <t>1.1.1</t>
  </si>
  <si>
    <t>1.1.2</t>
  </si>
  <si>
    <t>1.1.3</t>
  </si>
  <si>
    <t>1.1.5</t>
  </si>
  <si>
    <t>Préciser l'objectif, le contenu et la forme du travail à réaliser.</t>
  </si>
  <si>
    <t>Utiliser les ressources et les services disponibles, notamment ceux de la bibliothèque.</t>
  </si>
  <si>
    <t>Circonscrire le sujet de recherche</t>
  </si>
  <si>
    <t>Sélectionner les types de documents appropriés.</t>
  </si>
  <si>
    <t>Sélectionner les outils de recherche ou de veille appropriés.</t>
  </si>
  <si>
    <t>Appliquer des stratégies de recherche appropriés.</t>
  </si>
  <si>
    <t>1.2.1</t>
  </si>
  <si>
    <t>1.2.2</t>
  </si>
  <si>
    <t>Ajuster les stratégies de recherche en fonction des résultats obtenus.</t>
  </si>
  <si>
    <t>1.2.3</t>
  </si>
  <si>
    <t>Consulter les documents repérés.</t>
  </si>
  <si>
    <t>1.</t>
  </si>
  <si>
    <t>Rechercher l'information</t>
  </si>
  <si>
    <t>1.1</t>
  </si>
  <si>
    <t>Planifier la recherche d'information.</t>
  </si>
  <si>
    <t>1.2</t>
  </si>
  <si>
    <t>Effectuer la recherche d'information.</t>
  </si>
  <si>
    <t>1.3</t>
  </si>
  <si>
    <t>1.3.1</t>
  </si>
  <si>
    <t>Vérifier la validité, la fiabilité et l’actualité de l’information.</t>
  </si>
  <si>
    <t>1.3.2</t>
  </si>
  <si>
    <t>Vérifier la crédibilité, le point de vue et l’objectivité de l’auteur ou de l’éditeur.</t>
  </si>
  <si>
    <t>Évaluer la qualité de l'information trouvée.</t>
  </si>
  <si>
    <t>1.4</t>
  </si>
  <si>
    <t>Organiser les documents conservés.</t>
  </si>
  <si>
    <t>1.4.1</t>
  </si>
  <si>
    <t>1.4.2</t>
  </si>
  <si>
    <t>Conserver les références médiagraphiques.</t>
  </si>
  <si>
    <t>Conserver les documents référencés.</t>
  </si>
  <si>
    <t>2.</t>
  </si>
  <si>
    <t>Traiter l'information</t>
  </si>
  <si>
    <t>2.1</t>
  </si>
  <si>
    <t>Dégager les éléments d’information considérés pertinents.</t>
  </si>
  <si>
    <t>2.1.1</t>
  </si>
  <si>
    <t>Marquer et annoter les documents numériques.</t>
  </si>
  <si>
    <t>2.1.2</t>
  </si>
  <si>
    <t>Consigner des données, des faits, des observations, des concepts ou des réflexions.</t>
  </si>
  <si>
    <t>2.2</t>
  </si>
  <si>
    <t>Analyser l'information</t>
  </si>
  <si>
    <t>2.2.1</t>
  </si>
  <si>
    <t>2.2.2</t>
  </si>
  <si>
    <t>2.3</t>
  </si>
  <si>
    <t>Représenter visuellement l’information.</t>
  </si>
  <si>
    <t>2.3.1</t>
  </si>
  <si>
    <t>2.3.2</t>
  </si>
  <si>
    <t>2.3.3</t>
  </si>
  <si>
    <t>3.</t>
  </si>
  <si>
    <t>Présenter l'information</t>
  </si>
  <si>
    <t>3.1</t>
  </si>
  <si>
    <t>3.1.1</t>
  </si>
  <si>
    <t>3.1.2</t>
  </si>
  <si>
    <t>3.1.3</t>
  </si>
  <si>
    <t>3.2</t>
  </si>
  <si>
    <t>3.2.1</t>
  </si>
  <si>
    <t>3.2.2</t>
  </si>
  <si>
    <t>3.2.3</t>
  </si>
  <si>
    <t>3.2.4</t>
  </si>
  <si>
    <t>3.2.5</t>
  </si>
  <si>
    <t>3.2.6</t>
  </si>
  <si>
    <t>3.2.7</t>
  </si>
  <si>
    <t>3.3</t>
  </si>
  <si>
    <t>3.3.1</t>
  </si>
  <si>
    <t>3.3.2</t>
  </si>
  <si>
    <t>3.3.3</t>
  </si>
  <si>
    <t>3.4</t>
  </si>
  <si>
    <t>3.4.1</t>
  </si>
  <si>
    <t>3.4.2</t>
  </si>
  <si>
    <t>3.4.3</t>
  </si>
  <si>
    <t>3.4.4</t>
  </si>
  <si>
    <t>4.</t>
  </si>
  <si>
    <t>Travailler en réseau</t>
  </si>
  <si>
    <t>4.1</t>
  </si>
  <si>
    <t>4.1.1</t>
  </si>
  <si>
    <t>4.1.2</t>
  </si>
  <si>
    <t>4.1.3</t>
  </si>
  <si>
    <t>4.1.4</t>
  </si>
  <si>
    <t>4.1.5</t>
  </si>
  <si>
    <t>4.1.6</t>
  </si>
  <si>
    <t>4.2</t>
  </si>
  <si>
    <t>4.2.1</t>
  </si>
  <si>
    <t>4.2.2</t>
  </si>
  <si>
    <t>4.2.3</t>
  </si>
  <si>
    <t>4.2.4</t>
  </si>
  <si>
    <t>4.2.5</t>
  </si>
  <si>
    <t>4.3</t>
  </si>
  <si>
    <t>4.3.1</t>
  </si>
  <si>
    <t>4.3.2</t>
  </si>
  <si>
    <t>4.3.3</t>
  </si>
  <si>
    <t>4.3.4</t>
  </si>
  <si>
    <t>4.3.5</t>
  </si>
  <si>
    <t>4.3.6</t>
  </si>
  <si>
    <t>5.</t>
  </si>
  <si>
    <t>Exploiter les TIC de manière efficace et responsable</t>
  </si>
  <si>
    <t>5.1</t>
  </si>
  <si>
    <t>5.1.1</t>
  </si>
  <si>
    <t>5.1.2</t>
  </si>
  <si>
    <t>5.1.3</t>
  </si>
  <si>
    <t>5.1.4</t>
  </si>
  <si>
    <t>5.2</t>
  </si>
  <si>
    <t>5.2.1</t>
  </si>
  <si>
    <t>5.2.2</t>
  </si>
  <si>
    <t>5.2.3</t>
  </si>
  <si>
    <t>5.3</t>
  </si>
  <si>
    <t>5.3.1</t>
  </si>
  <si>
    <t>5.3.2</t>
  </si>
  <si>
    <t>5.4</t>
  </si>
  <si>
    <t>5.4.1</t>
  </si>
  <si>
    <t>5.4.2</t>
  </si>
  <si>
    <t>5.4.3</t>
  </si>
  <si>
    <t>5.4.4</t>
  </si>
  <si>
    <t>Sélectionner le type d’analyse et l’outil appropriés à son domaine d’études.</t>
  </si>
  <si>
    <t>Effectuer l’analyse de l’information.</t>
  </si>
  <si>
    <t>Agencer les éléments d’information à représenter.</t>
  </si>
  <si>
    <t>Sélectionner le type de représentation et l’outil appropriés.</t>
  </si>
  <si>
    <t>Effectuer la représentation visuelle de l’information.</t>
  </si>
  <si>
    <t>Planifier la présentation de l’information.</t>
  </si>
  <si>
    <t>Sélectionner le type de présentation et l’outil appropriés.</t>
  </si>
  <si>
    <t>Prévoir les aspects logistiques et techniques de la présentation.</t>
  </si>
  <si>
    <t>Créer le plan de la production.</t>
  </si>
  <si>
    <t>Réaliser la production.</t>
  </si>
  <si>
    <t>Appliquer les bonnes pratiques propres au type de présentation.</t>
  </si>
  <si>
    <t>Rédiger les contenus.</t>
  </si>
  <si>
    <t>Produire ou adapter des contenus audio ou visuels.</t>
  </si>
  <si>
    <t>Intégrer les contenus à la production.</t>
  </si>
  <si>
    <t>Citer ses sources conformément aux normes exigées.</t>
  </si>
  <si>
    <t>Produire une médiagraphie dans les règles.</t>
  </si>
  <si>
    <t>Améliorer la qualité de la langue en recourant aux outils d’aide à la rédaction.</t>
  </si>
  <si>
    <t>Mettre en valeur la production.</t>
  </si>
  <si>
    <t>Utiliser les modèles et les styles proposés par l’outil de présentation.</t>
  </si>
  <si>
    <t>Améliorer la lisibilité et le repérage des contenus.</t>
  </si>
  <si>
    <t>Dynamiser la production à partir des fonctions offertes par l’outil de présentation.</t>
  </si>
  <si>
    <t>Transmettre l’information.</t>
  </si>
  <si>
    <t>Convertir ou imprimer la production au format approprié.</t>
  </si>
  <si>
    <t>Rendre la production accessible en vue de sa remise ou de sa diffusion.</t>
  </si>
  <si>
    <t>Effectuer une présentation à l’aide d’un support numérique.</t>
  </si>
  <si>
    <t>Archiver la production.</t>
  </si>
  <si>
    <t>Communiquer à distance.</t>
  </si>
  <si>
    <t>Définir les objectifs et le contexte de la communication à distance.</t>
  </si>
  <si>
    <t>Sélectionner l’outil de communication approprié.</t>
  </si>
  <si>
    <t>Prévoir les aspects logistiques et techniques de la communication.</t>
  </si>
  <si>
    <t>Établir la communication.</t>
  </si>
  <si>
    <t>Appliquer les bonnes pratiques en matière de communication virtuelle.</t>
  </si>
  <si>
    <t>Effectuer le suivi de ses communications.</t>
  </si>
  <si>
    <t>Partager des contenus.</t>
  </si>
  <si>
    <t>Définir les objectifs et le contexte du partage de contenus.</t>
  </si>
  <si>
    <t>Sélectionner l’outil de partage approprié.</t>
  </si>
  <si>
    <t>Prévoir les aspects techniques du partage.</t>
  </si>
  <si>
    <t>Effectuer le partage de fichiers ou de contenus Web.</t>
  </si>
  <si>
    <t>Appliquer les bonnes pratiques en matière de partage de contenus.</t>
  </si>
  <si>
    <t>Collaborer en réseau.</t>
  </si>
  <si>
    <t>Définir les objectifs et le contexte de la collaboration en réseau.</t>
  </si>
  <si>
    <t>Sélectionner l’environnement collaboratif approprié.</t>
  </si>
  <si>
    <t>Prévoir les aspects organisationnels et techniques de la collaboration.</t>
  </si>
  <si>
    <t>Contribuer à la réalisation du projet.</t>
  </si>
  <si>
    <t>Appliquer les bonnes pratiques en matière de collaboration en réseau.</t>
  </si>
  <si>
    <t>Conserver le résultat du travail collaboratif.</t>
  </si>
  <si>
    <t>Maîtriser son environnement de travail.</t>
  </si>
  <si>
    <t>Utiliser la base des outils technologiques jugés essentiels dès son entrée au collégial.</t>
  </si>
  <si>
    <t>Utiliser l’environnement technologique de son établissement.</t>
  </si>
  <si>
    <t>Gérer ses fichiers numériques.</t>
  </si>
  <si>
    <t>Adopter de saines habitudes de travail dans son utilisation des technologies.</t>
  </si>
  <si>
    <t>Apprendre de façon autonome.</t>
  </si>
  <si>
    <t>Organiser son temps et ses tâches.</t>
  </si>
  <si>
    <t>Explorer une nouvelle application.</t>
  </si>
  <si>
    <t>Exploiter des ressources en ligne pour apprendre.</t>
  </si>
  <si>
    <t>Veiller à la sécurité de l’information numérique.</t>
  </si>
  <si>
    <t>Protéger son identité numérique.</t>
  </si>
  <si>
    <t>Sécuriser des contenus numériques.</t>
  </si>
  <si>
    <t>Agir de manière éthique et citoyenne.</t>
  </si>
  <si>
    <t>Se conformer aux droits liés à la propriété intellectuelle.</t>
  </si>
  <si>
    <t>Appliquer les conditions d’utilisation de l’information et des contenus.</t>
  </si>
  <si>
    <t>Préserver sa cyberréputation et celle des autres.</t>
  </si>
  <si>
    <t>Suivre les règles relatives à l’utilisation des technologies dans son milieu.</t>
  </si>
  <si>
    <t>502-104-MT</t>
  </si>
  <si>
    <t>Le pouvoir des communications</t>
  </si>
  <si>
    <t>510-123-MT</t>
  </si>
  <si>
    <t>Créativité exploratoire</t>
  </si>
  <si>
    <t>520-103-MT</t>
  </si>
  <si>
    <t>Culture de l'image</t>
  </si>
  <si>
    <t>502-204-MT</t>
  </si>
  <si>
    <t>510-224-MT</t>
  </si>
  <si>
    <t>Création visuelle</t>
  </si>
  <si>
    <t>520-214-MT</t>
  </si>
  <si>
    <t>Langage cinématographique</t>
  </si>
  <si>
    <t>520-334-MT</t>
  </si>
  <si>
    <t>Les images du Québec</t>
  </si>
  <si>
    <t>601-304-MT</t>
  </si>
  <si>
    <t>Littérature d'ici et d'ailleurs</t>
  </si>
  <si>
    <t>601-314-MT</t>
  </si>
  <si>
    <t>Création littéraire</t>
  </si>
  <si>
    <t>502-405-MT</t>
  </si>
  <si>
    <t>Projets dirigés</t>
  </si>
  <si>
    <t>502-414-MT</t>
  </si>
  <si>
    <t>Approches critiques</t>
  </si>
  <si>
    <t>604-414-MT</t>
  </si>
  <si>
    <t>Communiquer dans une langue vivante</t>
  </si>
  <si>
    <t>Culture générale</t>
  </si>
  <si>
    <t>Rigueur méthodologique</t>
  </si>
  <si>
    <t>Créativité</t>
  </si>
  <si>
    <t>Communication</t>
  </si>
  <si>
    <t>Autonomie et sens civique</t>
  </si>
  <si>
    <t>Explication d'utilisation du tableau</t>
  </si>
  <si>
    <t>0557</t>
  </si>
  <si>
    <t>1-5</t>
  </si>
  <si>
    <t>1-3</t>
  </si>
  <si>
    <t>1-4</t>
  </si>
  <si>
    <t>Texts and Contexts in English Literature</t>
  </si>
  <si>
    <t>1-2</t>
  </si>
  <si>
    <t>Le rayonnement des arts et des lettres</t>
  </si>
  <si>
    <t>3</t>
  </si>
  <si>
    <t>X</t>
  </si>
  <si>
    <t xml:space="preserve"> Nombre de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</si>
</sst>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Geneva"/>
    </font>
    <font>
      <u/>
      <sz val="10"/>
      <color indexed="12"/>
      <name val="Geneva"/>
    </font>
    <font>
      <sz val="8"/>
      <name val="Geneva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Gill Sans MT"/>
      <family val="2"/>
    </font>
    <font>
      <b/>
      <sz val="10"/>
      <name val="Gill Sans MT"/>
      <family val="2"/>
    </font>
    <font>
      <b/>
      <sz val="9"/>
      <name val="Gill Sans MT"/>
      <family val="2"/>
    </font>
    <font>
      <sz val="10"/>
      <color indexed="8"/>
      <name val="Gill Sans MT"/>
      <family val="2"/>
    </font>
    <font>
      <b/>
      <sz val="10"/>
      <color indexed="8"/>
      <name val="Gill Sans MT"/>
      <family val="2"/>
    </font>
    <font>
      <sz val="10"/>
      <color indexed="8"/>
      <name val="Gill Sans MT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Gill Sans MT"/>
      <family val="2"/>
    </font>
    <font>
      <sz val="9"/>
      <name val="Gill Sans MT"/>
      <family val="2"/>
    </font>
    <font>
      <b/>
      <sz val="10"/>
      <color indexed="8"/>
      <name val="Calibri"/>
      <family val="2"/>
      <scheme val="minor"/>
    </font>
    <font>
      <b/>
      <sz val="12"/>
      <name val="Wingdings 2"/>
      <family val="1"/>
      <charset val="2"/>
    </font>
    <font>
      <b/>
      <sz val="10"/>
      <name val="Geneva"/>
    </font>
  </fonts>
  <fills count="4">
    <fill>
      <patternFill patternType="none"/>
    </fill>
    <fill>
      <patternFill patternType="gray125"/>
    </fill>
    <fill>
      <patternFill patternType="solid">
        <fgColor rgb="FFB3B1A7"/>
        <bgColor indexed="64"/>
      </patternFill>
    </fill>
    <fill>
      <patternFill patternType="solid">
        <fgColor rgb="FFB3B1A7"/>
        <bgColor indexed="0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textRotation="90" wrapText="1"/>
    </xf>
    <xf numFmtId="0" fontId="0" fillId="0" borderId="0" xfId="0" applyAlignment="1"/>
    <xf numFmtId="0" fontId="0" fillId="0" borderId="0" xfId="0" quotePrefix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justify" vertical="center"/>
    </xf>
    <xf numFmtId="0" fontId="12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Border="1" applyAlignment="1">
      <alignment vertical="center" wrapText="1"/>
    </xf>
    <xf numFmtId="0" fontId="13" fillId="0" borderId="1" xfId="0" quotePrefix="1" applyNumberFormat="1" applyFont="1" applyBorder="1" applyAlignment="1">
      <alignment horizontal="center"/>
    </xf>
    <xf numFmtId="0" fontId="12" fillId="0" borderId="0" xfId="0" applyFont="1" applyBorder="1"/>
    <xf numFmtId="0" fontId="13" fillId="0" borderId="1" xfId="0" applyNumberFormat="1" applyFont="1" applyBorder="1" applyAlignment="1">
      <alignment horizontal="center"/>
    </xf>
    <xf numFmtId="0" fontId="13" fillId="0" borderId="0" xfId="0" applyFont="1" applyBorder="1"/>
    <xf numFmtId="0" fontId="12" fillId="0" borderId="0" xfId="0" applyFont="1" applyBorder="1" applyAlignment="1">
      <alignment horizontal="center"/>
    </xf>
    <xf numFmtId="0" fontId="1" fillId="0" borderId="0" xfId="1" applyBorder="1" applyAlignment="1" applyProtection="1">
      <alignment vertical="center" wrapText="1"/>
    </xf>
    <xf numFmtId="0" fontId="12" fillId="0" borderId="0" xfId="0" applyFont="1" applyFill="1" applyBorder="1" applyAlignment="1">
      <alignment horizontal="left" vertical="center"/>
    </xf>
    <xf numFmtId="0" fontId="12" fillId="0" borderId="0" xfId="0" applyFont="1" applyFill="1" applyBorder="1"/>
    <xf numFmtId="0" fontId="12" fillId="0" borderId="0" xfId="0" applyNumberFormat="1" applyFont="1" applyFill="1" applyBorder="1" applyAlignment="1"/>
    <xf numFmtId="0" fontId="12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/>
    <xf numFmtId="0" fontId="12" fillId="0" borderId="0" xfId="0" applyFont="1" applyFill="1"/>
    <xf numFmtId="0" fontId="12" fillId="0" borderId="0" xfId="0" applyFont="1" applyFill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15" fillId="0" borderId="0" xfId="0" applyFont="1"/>
    <xf numFmtId="0" fontId="17" fillId="0" borderId="0" xfId="0" applyFont="1"/>
    <xf numFmtId="0" fontId="13" fillId="0" borderId="5" xfId="0" applyNumberFormat="1" applyFont="1" applyBorder="1" applyAlignment="1">
      <alignment horizontal="center"/>
    </xf>
    <xf numFmtId="0" fontId="15" fillId="0" borderId="0" xfId="0" quotePrefix="1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18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15" fillId="0" borderId="0" xfId="0" applyFont="1" applyBorder="1" applyAlignment="1">
      <alignment vertical="center" wrapText="1"/>
    </xf>
    <xf numFmtId="0" fontId="16" fillId="0" borderId="8" xfId="0" applyNumberFormat="1" applyFont="1" applyFill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6" fillId="0" borderId="11" xfId="0" applyFont="1" applyFill="1" applyBorder="1" applyAlignment="1">
      <alignment horizontal="center" wrapText="1"/>
    </xf>
    <xf numFmtId="0" fontId="16" fillId="0" borderId="11" xfId="0" quotePrefix="1" applyFont="1" applyFill="1" applyBorder="1" applyAlignment="1">
      <alignment horizontal="center" wrapText="1"/>
    </xf>
    <xf numFmtId="0" fontId="16" fillId="0" borderId="12" xfId="0" applyNumberFormat="1" applyFont="1" applyFill="1" applyBorder="1" applyAlignment="1">
      <alignment horizontal="left" wrapText="1"/>
    </xf>
    <xf numFmtId="0" fontId="16" fillId="0" borderId="13" xfId="0" applyFont="1" applyFill="1" applyBorder="1" applyAlignment="1">
      <alignment horizontal="center" wrapText="1"/>
    </xf>
    <xf numFmtId="0" fontId="16" fillId="0" borderId="14" xfId="0" applyFont="1" applyFill="1" applyBorder="1" applyAlignment="1">
      <alignment horizontal="center" wrapText="1"/>
    </xf>
    <xf numFmtId="0" fontId="16" fillId="0" borderId="15" xfId="0" applyFont="1" applyFill="1" applyBorder="1" applyAlignment="1">
      <alignment horizontal="center" wrapText="1"/>
    </xf>
    <xf numFmtId="0" fontId="16" fillId="0" borderId="15" xfId="0" quotePrefix="1" applyFont="1" applyFill="1" applyBorder="1" applyAlignment="1">
      <alignment horizontal="center" wrapText="1"/>
    </xf>
    <xf numFmtId="0" fontId="16" fillId="0" borderId="14" xfId="0" quotePrefix="1" applyFont="1" applyFill="1" applyBorder="1" applyAlignment="1">
      <alignment horizontal="center" wrapText="1"/>
    </xf>
    <xf numFmtId="0" fontId="5" fillId="0" borderId="0" xfId="0" applyFont="1" applyAlignment="1"/>
    <xf numFmtId="0" fontId="15" fillId="0" borderId="0" xfId="0" applyFont="1" applyAlignment="1"/>
    <xf numFmtId="0" fontId="17" fillId="0" borderId="3" xfId="0" quotePrefix="1" applyNumberFormat="1" applyFont="1" applyBorder="1" applyAlignment="1">
      <alignment horizontal="center"/>
    </xf>
    <xf numFmtId="0" fontId="15" fillId="0" borderId="3" xfId="0" quotePrefix="1" applyNumberFormat="1" applyFont="1" applyBorder="1" applyAlignment="1">
      <alignment horizontal="center" wrapText="1"/>
    </xf>
    <xf numFmtId="0" fontId="15" fillId="0" borderId="3" xfId="0" quotePrefix="1" applyNumberFormat="1" applyFont="1" applyBorder="1" applyAlignment="1">
      <alignment horizontal="center"/>
    </xf>
    <xf numFmtId="0" fontId="0" fillId="0" borderId="0" xfId="0" applyFont="1"/>
    <xf numFmtId="0" fontId="6" fillId="0" borderId="3" xfId="0" quotePrefix="1" applyNumberFormat="1" applyFont="1" applyBorder="1" applyAlignment="1">
      <alignment horizontal="center"/>
    </xf>
    <xf numFmtId="0" fontId="5" fillId="0" borderId="3" xfId="0" quotePrefix="1" applyNumberFormat="1" applyFont="1" applyBorder="1" applyAlignment="1">
      <alignment horizontal="center" wrapText="1"/>
    </xf>
    <xf numFmtId="0" fontId="5" fillId="0" borderId="3" xfId="0" quotePrefix="1" applyNumberFormat="1" applyFont="1" applyBorder="1" applyAlignment="1">
      <alignment horizontal="center"/>
    </xf>
    <xf numFmtId="0" fontId="9" fillId="3" borderId="6" xfId="3" applyFont="1" applyFill="1" applyBorder="1" applyAlignment="1">
      <alignment horizontal="left" wrapText="1"/>
    </xf>
    <xf numFmtId="0" fontId="9" fillId="3" borderId="7" xfId="3" applyFont="1" applyFill="1" applyBorder="1" applyAlignment="1">
      <alignment horizontal="left" wrapText="1"/>
    </xf>
    <xf numFmtId="0" fontId="12" fillId="0" borderId="18" xfId="0" applyFont="1" applyFill="1" applyBorder="1"/>
    <xf numFmtId="0" fontId="15" fillId="0" borderId="4" xfId="0" applyNumberFormat="1" applyFont="1" applyFill="1" applyBorder="1" applyAlignment="1">
      <alignment vertical="center"/>
    </xf>
    <xf numFmtId="0" fontId="15" fillId="0" borderId="21" xfId="0" applyNumberFormat="1" applyFont="1" applyFill="1" applyBorder="1" applyAlignment="1">
      <alignment vertical="center"/>
    </xf>
    <xf numFmtId="0" fontId="15" fillId="0" borderId="22" xfId="0" applyNumberFormat="1" applyFont="1" applyFill="1" applyBorder="1" applyAlignment="1"/>
    <xf numFmtId="0" fontId="15" fillId="0" borderId="22" xfId="0" applyNumberFormat="1" applyFont="1" applyFill="1" applyBorder="1" applyAlignment="1">
      <alignment vertical="center"/>
    </xf>
    <xf numFmtId="0" fontId="13" fillId="0" borderId="5" xfId="0" quotePrefix="1" applyNumberFormat="1" applyFont="1" applyBorder="1" applyAlignment="1">
      <alignment horizontal="center"/>
    </xf>
    <xf numFmtId="0" fontId="15" fillId="0" borderId="24" xfId="0" applyNumberFormat="1" applyFont="1" applyFill="1" applyBorder="1" applyAlignment="1">
      <alignment vertical="center"/>
    </xf>
    <xf numFmtId="0" fontId="16" fillId="0" borderId="24" xfId="0" applyFont="1" applyFill="1" applyBorder="1" applyAlignment="1">
      <alignment vertical="center" wrapText="1"/>
    </xf>
    <xf numFmtId="0" fontId="16" fillId="0" borderId="25" xfId="0" applyFont="1" applyFill="1" applyBorder="1" applyAlignment="1">
      <alignment vertical="center" wrapText="1"/>
    </xf>
    <xf numFmtId="0" fontId="15" fillId="0" borderId="25" xfId="0" quotePrefix="1" applyNumberFormat="1" applyFont="1" applyBorder="1" applyAlignment="1">
      <alignment horizontal="center"/>
    </xf>
    <xf numFmtId="0" fontId="15" fillId="0" borderId="25" xfId="0" applyNumberFormat="1" applyFont="1" applyBorder="1" applyAlignment="1">
      <alignment horizontal="center"/>
    </xf>
    <xf numFmtId="0" fontId="15" fillId="0" borderId="26" xfId="0" applyNumberFormat="1" applyFont="1" applyBorder="1" applyAlignment="1">
      <alignment horizontal="center"/>
    </xf>
    <xf numFmtId="0" fontId="15" fillId="0" borderId="25" xfId="0" applyNumberFormat="1" applyFont="1" applyFill="1" applyBorder="1" applyAlignment="1">
      <alignment vertical="center" wrapText="1"/>
    </xf>
    <xf numFmtId="0" fontId="15" fillId="0" borderId="26" xfId="0" quotePrefix="1" applyNumberFormat="1" applyFont="1" applyBorder="1" applyAlignment="1">
      <alignment horizontal="center"/>
    </xf>
    <xf numFmtId="0" fontId="15" fillId="0" borderId="25" xfId="0" applyFont="1" applyFill="1" applyBorder="1" applyAlignment="1">
      <alignment vertical="center" wrapText="1"/>
    </xf>
    <xf numFmtId="0" fontId="15" fillId="0" borderId="24" xfId="0" applyFont="1" applyFill="1" applyBorder="1" applyAlignment="1">
      <alignment vertical="center" wrapText="1"/>
    </xf>
    <xf numFmtId="0" fontId="15" fillId="0" borderId="27" xfId="0" applyFont="1" applyFill="1" applyBorder="1" applyAlignment="1">
      <alignment vertical="center" wrapText="1"/>
    </xf>
    <xf numFmtId="0" fontId="15" fillId="0" borderId="27" xfId="0" quotePrefix="1" applyNumberFormat="1" applyFont="1" applyBorder="1" applyAlignment="1">
      <alignment horizontal="center"/>
    </xf>
    <xf numFmtId="0" fontId="15" fillId="0" borderId="27" xfId="0" applyNumberFormat="1" applyFont="1" applyBorder="1" applyAlignment="1">
      <alignment horizontal="center"/>
    </xf>
    <xf numFmtId="0" fontId="15" fillId="0" borderId="28" xfId="0" applyNumberFormat="1" applyFont="1" applyBorder="1" applyAlignment="1">
      <alignment horizontal="center"/>
    </xf>
    <xf numFmtId="0" fontId="15" fillId="0" borderId="29" xfId="0" applyFont="1" applyFill="1" applyBorder="1" applyAlignment="1">
      <alignment horizontal="left" vertical="center"/>
    </xf>
    <xf numFmtId="0" fontId="15" fillId="0" borderId="30" xfId="0" applyFont="1" applyFill="1" applyBorder="1" applyAlignment="1">
      <alignment horizontal="left" vertical="center"/>
    </xf>
    <xf numFmtId="0" fontId="15" fillId="0" borderId="31" xfId="0" applyFont="1" applyFill="1" applyBorder="1" applyAlignment="1">
      <alignment horizontal="left" vertical="center"/>
    </xf>
    <xf numFmtId="0" fontId="15" fillId="0" borderId="30" xfId="0" applyNumberFormat="1" applyFont="1" applyFill="1" applyBorder="1" applyAlignment="1">
      <alignment horizontal="left" vertical="center"/>
    </xf>
    <xf numFmtId="0" fontId="15" fillId="0" borderId="29" xfId="0" applyNumberFormat="1" applyFont="1" applyFill="1" applyBorder="1" applyAlignment="1">
      <alignment horizontal="left" vertical="center"/>
    </xf>
    <xf numFmtId="0" fontId="15" fillId="0" borderId="35" xfId="0" applyNumberFormat="1" applyFont="1" applyFill="1" applyBorder="1" applyAlignment="1">
      <alignment vertical="center"/>
    </xf>
    <xf numFmtId="0" fontId="15" fillId="0" borderId="3" xfId="0" applyFont="1" applyFill="1" applyBorder="1"/>
    <xf numFmtId="0" fontId="15" fillId="0" borderId="3" xfId="0" applyNumberFormat="1" applyFont="1" applyFill="1" applyBorder="1" applyAlignment="1">
      <alignment vertical="center"/>
    </xf>
    <xf numFmtId="0" fontId="15" fillId="0" borderId="22" xfId="0" applyFont="1" applyFill="1" applyBorder="1" applyAlignment="1"/>
    <xf numFmtId="0" fontId="15" fillId="0" borderId="22" xfId="0" applyFont="1" applyFill="1" applyBorder="1"/>
    <xf numFmtId="0" fontId="15" fillId="0" borderId="24" xfId="0" quotePrefix="1" applyNumberFormat="1" applyFont="1" applyBorder="1" applyAlignment="1">
      <alignment horizontal="center"/>
    </xf>
    <xf numFmtId="0" fontId="15" fillId="0" borderId="23" xfId="0" quotePrefix="1" applyNumberFormat="1" applyFont="1" applyBorder="1" applyAlignment="1">
      <alignment horizontal="center"/>
    </xf>
    <xf numFmtId="0" fontId="13" fillId="0" borderId="19" xfId="0" quotePrefix="1" applyNumberFormat="1" applyFont="1" applyBorder="1" applyAlignment="1">
      <alignment horizontal="center"/>
    </xf>
    <xf numFmtId="0" fontId="13" fillId="0" borderId="19" xfId="0" applyNumberFormat="1" applyFont="1" applyBorder="1" applyAlignment="1">
      <alignment horizontal="center"/>
    </xf>
    <xf numFmtId="0" fontId="15" fillId="0" borderId="24" xfId="0" applyNumberFormat="1" applyFont="1" applyBorder="1" applyAlignment="1">
      <alignment horizontal="center"/>
    </xf>
    <xf numFmtId="0" fontId="15" fillId="0" borderId="23" xfId="0" applyNumberFormat="1" applyFont="1" applyBorder="1" applyAlignment="1">
      <alignment horizontal="center"/>
    </xf>
    <xf numFmtId="0" fontId="6" fillId="2" borderId="1" xfId="0" quotePrefix="1" applyNumberFormat="1" applyFont="1" applyFill="1" applyBorder="1" applyAlignment="1">
      <alignment horizontal="center" textRotation="90" wrapText="1"/>
    </xf>
    <xf numFmtId="0" fontId="6" fillId="2" borderId="1" xfId="0" applyNumberFormat="1" applyFont="1" applyFill="1" applyBorder="1" applyAlignment="1">
      <alignment horizontal="center" textRotation="90" wrapText="1"/>
    </xf>
    <xf numFmtId="0" fontId="5" fillId="0" borderId="39" xfId="0" quotePrefix="1" applyNumberFormat="1" applyFont="1" applyBorder="1" applyAlignment="1">
      <alignment horizontal="center"/>
    </xf>
    <xf numFmtId="0" fontId="15" fillId="0" borderId="39" xfId="0" quotePrefix="1" applyNumberFormat="1" applyFont="1" applyBorder="1" applyAlignment="1">
      <alignment horizontal="center"/>
    </xf>
    <xf numFmtId="0" fontId="17" fillId="0" borderId="2" xfId="0" applyFont="1" applyBorder="1"/>
    <xf numFmtId="0" fontId="17" fillId="0" borderId="39" xfId="0" applyFont="1" applyBorder="1"/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20" fillId="0" borderId="0" xfId="0" applyFont="1" applyBorder="1" applyAlignment="1">
      <alignment textRotation="90"/>
    </xf>
    <xf numFmtId="0" fontId="20" fillId="0" borderId="0" xfId="0" applyFont="1" applyBorder="1" applyAlignment="1">
      <alignment horizontal="left" vertical="center" textRotation="90"/>
    </xf>
    <xf numFmtId="0" fontId="20" fillId="0" borderId="0" xfId="0" applyFont="1" applyBorder="1" applyAlignment="1">
      <alignment vertical="center" textRotation="90" wrapText="1"/>
    </xf>
    <xf numFmtId="0" fontId="15" fillId="0" borderId="32" xfId="0" applyFont="1" applyFill="1" applyBorder="1"/>
    <xf numFmtId="0" fontId="15" fillId="0" borderId="0" xfId="0" applyFont="1" applyBorder="1"/>
    <xf numFmtId="0" fontId="15" fillId="0" borderId="33" xfId="0" applyFont="1" applyFill="1" applyBorder="1"/>
    <xf numFmtId="0" fontId="15" fillId="0" borderId="34" xfId="0" applyFont="1" applyFill="1" applyBorder="1"/>
    <xf numFmtId="0" fontId="15" fillId="0" borderId="20" xfId="0" applyFont="1" applyFill="1" applyBorder="1"/>
    <xf numFmtId="0" fontId="15" fillId="0" borderId="2" xfId="0" applyFont="1" applyFill="1" applyBorder="1"/>
    <xf numFmtId="0" fontId="6" fillId="2" borderId="37" xfId="0" applyFont="1" applyFill="1" applyBorder="1" applyAlignment="1">
      <alignment horizontal="left"/>
    </xf>
    <xf numFmtId="0" fontId="6" fillId="2" borderId="38" xfId="0" applyNumberFormat="1" applyFont="1" applyFill="1" applyBorder="1" applyAlignment="1">
      <alignment horizontal="left" vertical="center"/>
    </xf>
    <xf numFmtId="0" fontId="5" fillId="2" borderId="38" xfId="0" applyFont="1" applyFill="1" applyBorder="1" applyAlignment="1">
      <alignment horizontal="left" vertical="center"/>
    </xf>
    <xf numFmtId="0" fontId="5" fillId="2" borderId="38" xfId="0" applyNumberFormat="1" applyFont="1" applyFill="1" applyBorder="1" applyAlignment="1">
      <alignment vertical="center" wrapText="1"/>
    </xf>
    <xf numFmtId="0" fontId="6" fillId="2" borderId="22" xfId="0" quotePrefix="1" applyNumberFormat="1" applyFont="1" applyFill="1" applyBorder="1" applyAlignment="1">
      <alignment horizontal="center"/>
    </xf>
    <xf numFmtId="0" fontId="5" fillId="2" borderId="22" xfId="0" quotePrefix="1" applyNumberFormat="1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5" fillId="0" borderId="0" xfId="0" applyFont="1" applyBorder="1"/>
    <xf numFmtId="0" fontId="6" fillId="2" borderId="33" xfId="0" applyFont="1" applyFill="1" applyBorder="1" applyAlignment="1">
      <alignment horizontal="left"/>
    </xf>
    <xf numFmtId="0" fontId="6" fillId="2" borderId="22" xfId="0" applyNumberFormat="1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22" xfId="0" applyNumberFormat="1" applyFont="1" applyFill="1" applyBorder="1" applyAlignment="1">
      <alignment vertical="center" wrapText="1"/>
    </xf>
    <xf numFmtId="0" fontId="5" fillId="0" borderId="19" xfId="0" quotePrefix="1" applyNumberFormat="1" applyFont="1" applyFill="1" applyBorder="1" applyAlignment="1">
      <alignment horizontal="center" textRotation="90" wrapText="1"/>
    </xf>
    <xf numFmtId="0" fontId="16" fillId="0" borderId="40" xfId="0" applyNumberFormat="1" applyFont="1" applyFill="1" applyBorder="1" applyAlignment="1">
      <alignment horizontal="left" wrapText="1"/>
    </xf>
    <xf numFmtId="0" fontId="16" fillId="0" borderId="42" xfId="0" applyFont="1" applyFill="1" applyBorder="1" applyAlignment="1">
      <alignment horizontal="center" wrapText="1"/>
    </xf>
    <xf numFmtId="0" fontId="16" fillId="0" borderId="43" xfId="0" applyFont="1" applyFill="1" applyBorder="1" applyAlignment="1">
      <alignment horizontal="center" wrapText="1"/>
    </xf>
    <xf numFmtId="0" fontId="16" fillId="0" borderId="43" xfId="0" quotePrefix="1" applyFont="1" applyFill="1" applyBorder="1" applyAlignment="1">
      <alignment horizontal="center" wrapText="1"/>
    </xf>
    <xf numFmtId="0" fontId="21" fillId="0" borderId="9" xfId="0" applyFont="1" applyFill="1" applyBorder="1" applyAlignment="1">
      <alignment horizontal="center" wrapText="1"/>
    </xf>
    <xf numFmtId="0" fontId="21" fillId="0" borderId="41" xfId="0" applyFont="1" applyFill="1" applyBorder="1" applyAlignment="1">
      <alignment horizontal="center" wrapText="1"/>
    </xf>
    <xf numFmtId="0" fontId="22" fillId="0" borderId="0" xfId="0" applyFont="1" applyBorder="1" applyAlignment="1">
      <alignment horizontal="center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 textRotation="90" wrapText="1"/>
    </xf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textRotation="90" wrapText="1"/>
    </xf>
    <xf numFmtId="0" fontId="20" fillId="0" borderId="0" xfId="0" applyFont="1" applyAlignment="1"/>
    <xf numFmtId="0" fontId="5" fillId="0" borderId="0" xfId="0" applyFont="1" applyAlignment="1">
      <alignment vertical="center"/>
    </xf>
    <xf numFmtId="0" fontId="9" fillId="0" borderId="44" xfId="0" applyNumberFormat="1" applyFont="1" applyFill="1" applyBorder="1" applyAlignment="1">
      <alignment horizontal="left" wrapText="1"/>
    </xf>
    <xf numFmtId="0" fontId="9" fillId="0" borderId="6" xfId="0" applyFont="1" applyFill="1" applyBorder="1" applyAlignment="1">
      <alignment horizontal="center" wrapText="1"/>
    </xf>
    <xf numFmtId="0" fontId="8" fillId="0" borderId="45" xfId="0" applyFont="1" applyFill="1" applyBorder="1" applyAlignment="1">
      <alignment horizontal="center" wrapText="1"/>
    </xf>
    <xf numFmtId="0" fontId="8" fillId="0" borderId="46" xfId="0" applyFont="1" applyFill="1" applyBorder="1" applyAlignment="1">
      <alignment horizontal="center" wrapText="1"/>
    </xf>
    <xf numFmtId="0" fontId="10" fillId="0" borderId="45" xfId="0" applyFont="1" applyFill="1" applyBorder="1" applyAlignment="1">
      <alignment horizontal="center" wrapText="1"/>
    </xf>
    <xf numFmtId="0" fontId="10" fillId="0" borderId="46" xfId="0" applyFont="1" applyFill="1" applyBorder="1" applyAlignment="1">
      <alignment horizontal="center" wrapText="1"/>
    </xf>
    <xf numFmtId="0" fontId="15" fillId="0" borderId="47" xfId="0" quotePrefix="1" applyNumberFormat="1" applyFont="1" applyBorder="1" applyAlignment="1">
      <alignment horizontal="center"/>
    </xf>
    <xf numFmtId="0" fontId="15" fillId="0" borderId="47" xfId="0" applyFont="1" applyBorder="1" applyAlignment="1">
      <alignment horizontal="center"/>
    </xf>
    <xf numFmtId="0" fontId="15" fillId="0" borderId="48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48" xfId="0" quotePrefix="1" applyNumberFormat="1" applyFont="1" applyBorder="1" applyAlignment="1">
      <alignment horizontal="center"/>
    </xf>
    <xf numFmtId="0" fontId="15" fillId="0" borderId="28" xfId="0" quotePrefix="1" applyNumberFormat="1" applyFont="1" applyBorder="1" applyAlignment="1">
      <alignment horizontal="center"/>
    </xf>
    <xf numFmtId="0" fontId="6" fillId="0" borderId="2" xfId="0" applyNumberFormat="1" applyFont="1" applyBorder="1" applyAlignment="1"/>
    <xf numFmtId="0" fontId="6" fillId="0" borderId="3" xfId="0" applyNumberFormat="1" applyFont="1" applyBorder="1" applyAlignment="1"/>
    <xf numFmtId="0" fontId="15" fillId="0" borderId="37" xfId="0" applyNumberFormat="1" applyFont="1" applyBorder="1" applyAlignment="1">
      <alignment horizontal="center"/>
    </xf>
    <xf numFmtId="0" fontId="16" fillId="0" borderId="49" xfId="0" applyFont="1" applyFill="1" applyBorder="1" applyAlignment="1">
      <alignment horizontal="left" wrapText="1"/>
    </xf>
    <xf numFmtId="0" fontId="15" fillId="0" borderId="33" xfId="0" applyNumberFormat="1" applyFont="1" applyBorder="1" applyAlignment="1">
      <alignment horizontal="center"/>
    </xf>
    <xf numFmtId="0" fontId="16" fillId="0" borderId="30" xfId="0" applyFont="1" applyFill="1" applyBorder="1" applyAlignment="1">
      <alignment horizontal="left" wrapText="1"/>
    </xf>
    <xf numFmtId="0" fontId="15" fillId="0" borderId="50" xfId="0" applyNumberFormat="1" applyFont="1" applyBorder="1" applyAlignment="1">
      <alignment horizontal="center"/>
    </xf>
    <xf numFmtId="0" fontId="16" fillId="0" borderId="31" xfId="0" applyFont="1" applyFill="1" applyBorder="1" applyAlignment="1">
      <alignment horizontal="left" wrapText="1"/>
    </xf>
    <xf numFmtId="0" fontId="6" fillId="0" borderId="4" xfId="0" applyNumberFormat="1" applyFont="1" applyFill="1" applyBorder="1" applyAlignment="1">
      <alignment vertical="center" wrapText="1"/>
    </xf>
    <xf numFmtId="0" fontId="6" fillId="0" borderId="51" xfId="0" applyNumberFormat="1" applyFont="1" applyFill="1" applyBorder="1" applyAlignment="1">
      <alignment vertical="center" wrapText="1"/>
    </xf>
    <xf numFmtId="0" fontId="1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 wrapText="1"/>
    </xf>
    <xf numFmtId="0" fontId="9" fillId="0" borderId="52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8" fillId="0" borderId="5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textRotation="90" wrapText="1"/>
    </xf>
    <xf numFmtId="0" fontId="20" fillId="2" borderId="55" xfId="0" applyFont="1" applyFill="1" applyBorder="1" applyAlignment="1">
      <alignment horizontal="center" textRotation="90" wrapText="1"/>
    </xf>
    <xf numFmtId="0" fontId="20" fillId="2" borderId="56" xfId="0" applyFont="1" applyFill="1" applyBorder="1" applyAlignment="1">
      <alignment horizontal="center" textRotation="90" wrapText="1"/>
    </xf>
    <xf numFmtId="0" fontId="20" fillId="2" borderId="57" xfId="0" applyFont="1" applyFill="1" applyBorder="1" applyAlignment="1">
      <alignment horizontal="center" textRotation="90" wrapText="1"/>
    </xf>
    <xf numFmtId="0" fontId="7" fillId="2" borderId="52" xfId="0" applyFont="1" applyFill="1" applyBorder="1" applyAlignment="1">
      <alignment horizontal="center" textRotation="90" wrapText="1"/>
    </xf>
    <xf numFmtId="0" fontId="20" fillId="2" borderId="53" xfId="0" applyFont="1" applyFill="1" applyBorder="1" applyAlignment="1">
      <alignment horizontal="center" textRotation="90" wrapText="1"/>
    </xf>
    <xf numFmtId="0" fontId="20" fillId="2" borderId="54" xfId="0" applyFont="1" applyFill="1" applyBorder="1" applyAlignment="1">
      <alignment horizontal="center" textRotation="90" wrapText="1"/>
    </xf>
    <xf numFmtId="0" fontId="20" fillId="2" borderId="58" xfId="0" applyFont="1" applyFill="1" applyBorder="1" applyAlignment="1">
      <alignment horizontal="center" textRotation="90" wrapText="1"/>
    </xf>
    <xf numFmtId="0" fontId="7" fillId="0" borderId="0" xfId="0" applyFont="1" applyFill="1" applyBorder="1" applyAlignment="1">
      <alignment wrapText="1"/>
    </xf>
    <xf numFmtId="0" fontId="9" fillId="0" borderId="59" xfId="0" applyNumberFormat="1" applyFont="1" applyFill="1" applyBorder="1" applyAlignment="1">
      <alignment horizontal="left" vertical="center" wrapText="1"/>
    </xf>
    <xf numFmtId="0" fontId="9" fillId="0" borderId="60" xfId="0" applyNumberFormat="1" applyFont="1" applyFill="1" applyBorder="1" applyAlignment="1">
      <alignment horizontal="left" vertical="center" wrapText="1"/>
    </xf>
    <xf numFmtId="0" fontId="16" fillId="0" borderId="59" xfId="0" applyNumberFormat="1" applyFont="1" applyFill="1" applyBorder="1" applyAlignment="1">
      <alignment horizontal="left" wrapText="1"/>
    </xf>
    <xf numFmtId="0" fontId="9" fillId="0" borderId="59" xfId="0" applyNumberFormat="1" applyFont="1" applyFill="1" applyBorder="1" applyAlignment="1">
      <alignment horizontal="left"/>
    </xf>
    <xf numFmtId="0" fontId="16" fillId="0" borderId="61" xfId="0" applyNumberFormat="1" applyFont="1" applyFill="1" applyBorder="1" applyAlignment="1">
      <alignment horizontal="left" wrapText="1"/>
    </xf>
    <xf numFmtId="0" fontId="21" fillId="0" borderId="62" xfId="0" applyFont="1" applyFill="1" applyBorder="1" applyAlignment="1">
      <alignment horizontal="center" wrapText="1"/>
    </xf>
    <xf numFmtId="0" fontId="16" fillId="0" borderId="16" xfId="0" applyFont="1" applyFill="1" applyBorder="1" applyAlignment="1">
      <alignment horizontal="center" wrapText="1"/>
    </xf>
    <xf numFmtId="0" fontId="16" fillId="0" borderId="17" xfId="0" applyFont="1" applyFill="1" applyBorder="1" applyAlignment="1">
      <alignment horizontal="center" wrapText="1"/>
    </xf>
    <xf numFmtId="0" fontId="16" fillId="0" borderId="17" xfId="0" quotePrefix="1" applyFont="1" applyFill="1" applyBorder="1" applyAlignment="1">
      <alignment horizontal="center" wrapText="1"/>
    </xf>
    <xf numFmtId="0" fontId="9" fillId="0" borderId="44" xfId="0" applyNumberFormat="1" applyFont="1" applyFill="1" applyBorder="1" applyAlignment="1">
      <alignment horizontal="right"/>
    </xf>
    <xf numFmtId="0" fontId="9" fillId="0" borderId="60" xfId="0" applyFont="1" applyFill="1" applyBorder="1" applyAlignment="1">
      <alignment horizontal="center"/>
    </xf>
    <xf numFmtId="0" fontId="8" fillId="0" borderId="45" xfId="0" applyFont="1" applyFill="1" applyBorder="1" applyAlignment="1">
      <alignment horizontal="center"/>
    </xf>
    <xf numFmtId="0" fontId="8" fillId="0" borderId="46" xfId="0" applyFont="1" applyFill="1" applyBorder="1" applyAlignment="1">
      <alignment horizontal="center"/>
    </xf>
    <xf numFmtId="0" fontId="8" fillId="0" borderId="63" xfId="0" applyFont="1" applyFill="1" applyBorder="1" applyAlignment="1">
      <alignment horizontal="center"/>
    </xf>
    <xf numFmtId="0" fontId="8" fillId="0" borderId="58" xfId="0" applyFont="1" applyFill="1" applyBorder="1" applyAlignment="1">
      <alignment horizontal="center" vertical="center" wrapText="1"/>
    </xf>
    <xf numFmtId="0" fontId="16" fillId="0" borderId="64" xfId="0" quotePrefix="1" applyFont="1" applyFill="1" applyBorder="1" applyAlignment="1">
      <alignment horizontal="center" wrapText="1"/>
    </xf>
    <xf numFmtId="0" fontId="16" fillId="0" borderId="64" xfId="0" applyFont="1" applyFill="1" applyBorder="1" applyAlignment="1">
      <alignment horizontal="center" wrapText="1"/>
    </xf>
    <xf numFmtId="0" fontId="16" fillId="0" borderId="65" xfId="0" quotePrefix="1" applyFont="1" applyFill="1" applyBorder="1" applyAlignment="1">
      <alignment horizontal="center" wrapText="1"/>
    </xf>
    <xf numFmtId="0" fontId="8" fillId="0" borderId="63" xfId="0" applyFont="1" applyFill="1" applyBorder="1" applyAlignment="1">
      <alignment horizontal="center" wrapText="1"/>
    </xf>
    <xf numFmtId="0" fontId="10" fillId="0" borderId="63" xfId="0" applyFont="1" applyFill="1" applyBorder="1" applyAlignment="1">
      <alignment horizontal="center" wrapText="1"/>
    </xf>
    <xf numFmtId="0" fontId="16" fillId="0" borderId="66" xfId="0" quotePrefix="1" applyFont="1" applyFill="1" applyBorder="1" applyAlignment="1">
      <alignment horizontal="center" wrapText="1"/>
    </xf>
    <xf numFmtId="0" fontId="16" fillId="0" borderId="65" xfId="0" applyFont="1" applyFill="1" applyBorder="1" applyAlignment="1">
      <alignment horizontal="center" wrapText="1"/>
    </xf>
    <xf numFmtId="0" fontId="16" fillId="0" borderId="66" xfId="0" applyFont="1" applyFill="1" applyBorder="1" applyAlignment="1">
      <alignment horizontal="center" wrapText="1"/>
    </xf>
    <xf numFmtId="0" fontId="16" fillId="0" borderId="67" xfId="0" quotePrefix="1" applyFont="1" applyFill="1" applyBorder="1" applyAlignment="1">
      <alignment horizontal="center" wrapText="1"/>
    </xf>
  </cellXfs>
  <cellStyles count="4">
    <cellStyle name="Lien hypertexte" xfId="1" builtinId="8"/>
    <cellStyle name="Normal" xfId="0" builtinId="0"/>
    <cellStyle name="Normal 2" xfId="2"/>
    <cellStyle name="Normal_Feuil4" xfId="3"/>
  </cellStyles>
  <dxfs count="0"/>
  <tableStyles count="0" defaultTableStyle="TableStyleMedium9" defaultPivotStyle="PivotStyleLight16"/>
  <colors>
    <mruColors>
      <color rgb="FFB3B1A7"/>
      <color rgb="FFD3D2CB"/>
      <color rgb="FF827F7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screencast.com/t/2UNmtUrF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95"/>
  <sheetViews>
    <sheetView tabSelected="1" topLeftCell="A6" zoomScaleNormal="100" workbookViewId="0">
      <selection activeCell="P26" sqref="P26"/>
    </sheetView>
  </sheetViews>
  <sheetFormatPr baseColWidth="10" defaultRowHeight="13.2"/>
  <cols>
    <col min="1" max="1" width="12.77734375" style="135" customWidth="1"/>
    <col min="2" max="2" width="35.77734375" customWidth="1"/>
    <col min="3" max="3" width="4.77734375" style="134" customWidth="1"/>
    <col min="4" max="14" width="6.77734375" style="2" customWidth="1"/>
  </cols>
  <sheetData>
    <row r="1" spans="1:14" s="137" customFormat="1" ht="175.05" customHeight="1">
      <c r="A1" s="164"/>
      <c r="B1" s="165"/>
      <c r="C1" s="169" t="s">
        <v>8</v>
      </c>
      <c r="D1" s="170" t="str">
        <f>'Liste compétences'!$B$2</f>
        <v>Appliquer des méthodes permettant l'étude en arts, lettres et communication.</v>
      </c>
      <c r="E1" s="171" t="str">
        <f>'Liste compétences'!$B$3</f>
        <v>Expliquer les caractéristiques essentielles d'un domaine en arts, lettres et communication.</v>
      </c>
      <c r="F1" s="171" t="str">
        <f>'Liste compétences'!$B$4</f>
        <v>Expliquer des enjeux culturels nationaux.</v>
      </c>
      <c r="G1" s="171" t="str">
        <f>'Liste compétences'!$B$5</f>
        <v>Fonder un jugement critique.</v>
      </c>
      <c r="H1" s="171" t="str">
        <f>'Liste compétences'!$B$6</f>
        <v>Apprécier la diversité culturelle contemporaine.</v>
      </c>
      <c r="I1" s="171" t="str">
        <f>'Liste compétences'!$B$7</f>
        <v>Démontrer l'intégration personnelle d'acquis en arts, lettres et communication.</v>
      </c>
      <c r="J1" s="171" t="str">
        <f>'Liste compétences'!$B$8</f>
        <v>Apprécier le langage propre à un domaine en arts, lettres et communication.</v>
      </c>
      <c r="K1" s="171" t="str">
        <f>'Liste compétences'!$B$9</f>
        <v>Exploiter des techniques ou des procédés dans une perspective de création.</v>
      </c>
      <c r="L1" s="171" t="str">
        <f>'Liste compétences'!$B$10</f>
        <v>Réaliser un projet de création.</v>
      </c>
      <c r="M1" s="171" t="str">
        <f>'Liste compétences'!$B$11</f>
        <v>Apprécier un ensemble d'œuvres.</v>
      </c>
      <c r="N1" s="172" t="str">
        <f>'Liste compétences'!$B$12</f>
        <v>Communiquer dans une langue vivante</v>
      </c>
    </row>
    <row r="2" spans="1:14" s="137" customFormat="1" ht="30" customHeight="1">
      <c r="A2" s="164"/>
      <c r="B2" s="177"/>
      <c r="C2" s="173"/>
      <c r="D2" s="174" t="str">
        <f>'Liste compétences'!$A$2</f>
        <v>054P</v>
      </c>
      <c r="E2" s="175" t="str">
        <f>'Liste compétences'!$A$3</f>
        <v>054Q</v>
      </c>
      <c r="F2" s="175" t="str">
        <f>'Liste compétences'!$A$4</f>
        <v>054R</v>
      </c>
      <c r="G2" s="175" t="str">
        <f>'Liste compétences'!$A$5</f>
        <v>054S</v>
      </c>
      <c r="H2" s="175" t="str">
        <f>'Liste compétences'!$A$6</f>
        <v>054T</v>
      </c>
      <c r="I2" s="175" t="str">
        <f>'Liste compétences'!$A$7</f>
        <v>054U</v>
      </c>
      <c r="J2" s="175" t="str">
        <f>'Liste compétences'!$A$8</f>
        <v>054V</v>
      </c>
      <c r="K2" s="175" t="str">
        <f>'Liste compétences'!$A$9</f>
        <v>054W</v>
      </c>
      <c r="L2" s="175" t="str">
        <f>'Liste compétences'!$A$10</f>
        <v>054X</v>
      </c>
      <c r="M2" s="175" t="str">
        <f>'Liste compétences'!$A$11</f>
        <v>0553</v>
      </c>
      <c r="N2" s="176" t="str">
        <f>'Liste compétences'!$A$12</f>
        <v>0557</v>
      </c>
    </row>
    <row r="3" spans="1:14" s="138" customFormat="1" ht="19.95" customHeight="1">
      <c r="A3" s="178" t="s">
        <v>3</v>
      </c>
      <c r="B3" s="179"/>
      <c r="C3" s="166"/>
      <c r="D3" s="167"/>
      <c r="E3" s="168"/>
      <c r="F3" s="168"/>
      <c r="G3" s="168"/>
      <c r="H3" s="168"/>
      <c r="I3" s="168"/>
      <c r="J3" s="168"/>
      <c r="K3" s="168"/>
      <c r="L3" s="168"/>
      <c r="M3" s="168"/>
      <c r="N3" s="192"/>
    </row>
    <row r="4" spans="1:14" s="49" customFormat="1" ht="15" customHeight="1">
      <c r="A4" s="180" t="str">
        <f>'Liste cours'!A$2</f>
        <v>502-104-MT</v>
      </c>
      <c r="B4" s="42" t="str">
        <f>'Liste cours'!B$2</f>
        <v>Le pouvoir des communications</v>
      </c>
      <c r="C4" s="130">
        <f>COUNTA(D4:N4)</f>
        <v>2</v>
      </c>
      <c r="D4" s="47" t="s">
        <v>239</v>
      </c>
      <c r="E4" s="46" t="s">
        <v>243</v>
      </c>
      <c r="F4" s="46"/>
      <c r="G4" s="46"/>
      <c r="H4" s="45"/>
      <c r="I4" s="45"/>
      <c r="J4" s="46"/>
      <c r="K4" s="45"/>
      <c r="L4" s="45"/>
      <c r="M4" s="46"/>
      <c r="N4" s="193"/>
    </row>
    <row r="5" spans="1:14" s="49" customFormat="1" ht="15" customHeight="1">
      <c r="A5" s="180" t="str">
        <f>'Liste cours'!A$3</f>
        <v>510-123-MT</v>
      </c>
      <c r="B5" s="42" t="str">
        <f>'Liste cours'!B$3</f>
        <v>Créativité exploratoire</v>
      </c>
      <c r="C5" s="130">
        <f>COUNTA(D5:N5)</f>
        <v>1</v>
      </c>
      <c r="D5" s="47"/>
      <c r="E5" s="46"/>
      <c r="F5" s="45"/>
      <c r="G5" s="46"/>
      <c r="H5" s="45"/>
      <c r="I5" s="45"/>
      <c r="J5" s="45"/>
      <c r="K5" s="46" t="s">
        <v>241</v>
      </c>
      <c r="L5" s="45"/>
      <c r="M5" s="45"/>
      <c r="N5" s="194"/>
    </row>
    <row r="6" spans="1:14" s="49" customFormat="1" ht="15" customHeight="1">
      <c r="A6" s="180" t="str">
        <f>'Liste cours'!A$4</f>
        <v>520-103-MT</v>
      </c>
      <c r="B6" s="126" t="str">
        <f>'Liste cours'!B$4</f>
        <v>Culture de l'image</v>
      </c>
      <c r="C6" s="131">
        <f>COUNTA(D6:N6)</f>
        <v>1</v>
      </c>
      <c r="D6" s="127"/>
      <c r="E6" s="128"/>
      <c r="F6" s="128"/>
      <c r="G6" s="128"/>
      <c r="H6" s="129"/>
      <c r="I6" s="129"/>
      <c r="J6" s="129" t="s">
        <v>243</v>
      </c>
      <c r="K6" s="128"/>
      <c r="L6" s="129"/>
      <c r="M6" s="129"/>
      <c r="N6" s="195"/>
    </row>
    <row r="7" spans="1:14" s="48" customFormat="1" ht="19.95" customHeight="1">
      <c r="A7" s="178" t="s">
        <v>5</v>
      </c>
      <c r="B7" s="139"/>
      <c r="C7" s="140"/>
      <c r="D7" s="141"/>
      <c r="E7" s="142"/>
      <c r="F7" s="142"/>
      <c r="G7" s="142"/>
      <c r="H7" s="142"/>
      <c r="I7" s="142"/>
      <c r="J7" s="142"/>
      <c r="K7" s="142"/>
      <c r="L7" s="142"/>
      <c r="M7" s="142"/>
      <c r="N7" s="196"/>
    </row>
    <row r="8" spans="1:14" s="49" customFormat="1" ht="15" customHeight="1">
      <c r="A8" s="180" t="str">
        <f>'Liste cours'!A$5</f>
        <v>502-204-MT</v>
      </c>
      <c r="B8" s="42" t="str">
        <f>'Liste cours'!B$5</f>
        <v>Le rayonnement des arts et des lettres</v>
      </c>
      <c r="C8" s="130">
        <f>COUNTA(D8:N8)</f>
        <v>2</v>
      </c>
      <c r="D8" s="47" t="s">
        <v>239</v>
      </c>
      <c r="E8" s="46" t="s">
        <v>240</v>
      </c>
      <c r="F8" s="45"/>
      <c r="G8" s="46"/>
      <c r="H8" s="45"/>
      <c r="I8" s="45"/>
      <c r="J8" s="45"/>
      <c r="K8" s="46"/>
      <c r="L8" s="45"/>
      <c r="M8" s="45"/>
      <c r="N8" s="194"/>
    </row>
    <row r="9" spans="1:14" s="49" customFormat="1" ht="15" customHeight="1">
      <c r="A9" s="180" t="str">
        <f>'Liste cours'!A$6</f>
        <v>510-224-MT</v>
      </c>
      <c r="B9" s="42" t="str">
        <f>'Liste cours'!B$6</f>
        <v>Création visuelle</v>
      </c>
      <c r="C9" s="130">
        <f>COUNTA(D9:N9)</f>
        <v>2</v>
      </c>
      <c r="D9" s="47"/>
      <c r="E9" s="46"/>
      <c r="F9" s="45"/>
      <c r="G9" s="45"/>
      <c r="H9" s="45"/>
      <c r="I9" s="45"/>
      <c r="J9" s="46"/>
      <c r="K9" s="46" t="s">
        <v>241</v>
      </c>
      <c r="L9" s="46" t="s">
        <v>239</v>
      </c>
      <c r="M9" s="45"/>
      <c r="N9" s="194"/>
    </row>
    <row r="10" spans="1:14" s="49" customFormat="1" ht="15" customHeight="1">
      <c r="A10" s="180" t="str">
        <f>'Liste cours'!A$7</f>
        <v>520-214-MT</v>
      </c>
      <c r="B10" s="126" t="str">
        <f>'Liste cours'!B$7</f>
        <v>Langage cinématographique</v>
      </c>
      <c r="C10" s="131">
        <f>COUNTA(D10:N10)</f>
        <v>1</v>
      </c>
      <c r="D10" s="127"/>
      <c r="E10" s="129"/>
      <c r="F10" s="129"/>
      <c r="G10" s="128"/>
      <c r="H10" s="129"/>
      <c r="I10" s="128"/>
      <c r="J10" s="129" t="s">
        <v>240</v>
      </c>
      <c r="K10" s="128"/>
      <c r="L10" s="129"/>
      <c r="M10" s="129"/>
      <c r="N10" s="195"/>
    </row>
    <row r="11" spans="1:14" s="48" customFormat="1" ht="19.95" customHeight="1">
      <c r="A11" s="178" t="s">
        <v>6</v>
      </c>
      <c r="B11" s="139"/>
      <c r="C11" s="140"/>
      <c r="D11" s="143"/>
      <c r="E11" s="144"/>
      <c r="F11" s="144"/>
      <c r="G11" s="144"/>
      <c r="H11" s="144"/>
      <c r="I11" s="144"/>
      <c r="J11" s="144"/>
      <c r="K11" s="144"/>
      <c r="L11" s="144"/>
      <c r="M11" s="144"/>
      <c r="N11" s="197"/>
    </row>
    <row r="12" spans="1:14" s="49" customFormat="1" ht="15" customHeight="1">
      <c r="A12" s="180" t="str">
        <f>'Liste cours'!A$8</f>
        <v>520-334-MT</v>
      </c>
      <c r="B12" s="42" t="str">
        <f>'Liste cours'!B$8</f>
        <v>Les images du Québec</v>
      </c>
      <c r="C12" s="130">
        <f>COUNTA(D12:N12)</f>
        <v>2</v>
      </c>
      <c r="D12" s="44"/>
      <c r="E12" s="45"/>
      <c r="F12" s="46" t="s">
        <v>240</v>
      </c>
      <c r="G12" s="46" t="s">
        <v>243</v>
      </c>
      <c r="H12" s="45"/>
      <c r="I12" s="45"/>
      <c r="J12" s="45"/>
      <c r="K12" s="46"/>
      <c r="L12" s="45"/>
      <c r="M12" s="45"/>
      <c r="N12" s="194"/>
    </row>
    <row r="13" spans="1:14" s="49" customFormat="1" ht="15" customHeight="1">
      <c r="A13" s="180" t="str">
        <f>'Liste cours'!A$9</f>
        <v>601-304-MT</v>
      </c>
      <c r="B13" s="38" t="str">
        <f>'Liste cours'!B$9</f>
        <v>Littérature d'ici et d'ailleurs</v>
      </c>
      <c r="C13" s="130">
        <f>COUNTA(D13:N13)</f>
        <v>2</v>
      </c>
      <c r="D13" s="39"/>
      <c r="E13" s="41"/>
      <c r="F13" s="41"/>
      <c r="G13" s="41" t="s">
        <v>243</v>
      </c>
      <c r="H13" s="41" t="s">
        <v>240</v>
      </c>
      <c r="I13" s="40"/>
      <c r="J13" s="40"/>
      <c r="K13" s="40"/>
      <c r="L13" s="40"/>
      <c r="M13" s="41"/>
      <c r="N13" s="198"/>
    </row>
    <row r="14" spans="1:14" s="49" customFormat="1" ht="15" customHeight="1">
      <c r="A14" s="180" t="str">
        <f>'Liste cours'!A$10</f>
        <v>601-314-MT</v>
      </c>
      <c r="B14" s="126" t="str">
        <f>'Liste cours'!B$10</f>
        <v>Création littéraire</v>
      </c>
      <c r="C14" s="131">
        <f>COUNTA(D14:N14)</f>
        <v>2</v>
      </c>
      <c r="D14" s="127"/>
      <c r="E14" s="128"/>
      <c r="F14" s="129"/>
      <c r="G14" s="129"/>
      <c r="H14" s="128"/>
      <c r="I14" s="128"/>
      <c r="J14" s="128"/>
      <c r="K14" s="129" t="s">
        <v>241</v>
      </c>
      <c r="L14" s="129" t="s">
        <v>239</v>
      </c>
      <c r="M14" s="128"/>
      <c r="N14" s="199"/>
    </row>
    <row r="15" spans="1:14" s="48" customFormat="1" ht="19.95" customHeight="1">
      <c r="A15" s="178" t="s">
        <v>7</v>
      </c>
      <c r="B15" s="139"/>
      <c r="C15" s="140"/>
      <c r="D15" s="143"/>
      <c r="E15" s="144"/>
      <c r="F15" s="144"/>
      <c r="G15" s="144"/>
      <c r="H15" s="144"/>
      <c r="I15" s="144"/>
      <c r="J15" s="144"/>
      <c r="K15" s="144"/>
      <c r="L15" s="144"/>
      <c r="M15" s="144"/>
      <c r="N15" s="197"/>
    </row>
    <row r="16" spans="1:14" s="49" customFormat="1" ht="15" customHeight="1">
      <c r="A16" s="180" t="str">
        <f>'Liste cours'!A$11</f>
        <v>502-405-MT</v>
      </c>
      <c r="B16" s="42" t="str">
        <f>'Liste cours'!B$11</f>
        <v>Projets dirigés</v>
      </c>
      <c r="C16" s="130">
        <f>COUNTA(D16:N16)</f>
        <v>1</v>
      </c>
      <c r="D16" s="44"/>
      <c r="E16" s="45"/>
      <c r="F16" s="45"/>
      <c r="G16" s="45"/>
      <c r="H16" s="45"/>
      <c r="I16" s="46" t="s">
        <v>240</v>
      </c>
      <c r="J16" s="45"/>
      <c r="K16" s="45"/>
      <c r="L16" s="45"/>
      <c r="M16" s="45"/>
      <c r="N16" s="194"/>
    </row>
    <row r="17" spans="1:14" s="49" customFormat="1" ht="15" customHeight="1">
      <c r="A17" s="180" t="str">
        <f>'Liste cours'!A$12</f>
        <v>502-414-MT</v>
      </c>
      <c r="B17" s="42" t="str">
        <f>'Liste cours'!B$12</f>
        <v>Approches critiques</v>
      </c>
      <c r="C17" s="130">
        <f>COUNTA(D17:N17)</f>
        <v>2</v>
      </c>
      <c r="D17" s="43"/>
      <c r="E17" s="40"/>
      <c r="F17" s="40"/>
      <c r="G17" s="41" t="s">
        <v>245</v>
      </c>
      <c r="H17" s="40"/>
      <c r="I17" s="40"/>
      <c r="J17" s="40"/>
      <c r="K17" s="41"/>
      <c r="L17" s="40"/>
      <c r="M17" s="41" t="s">
        <v>240</v>
      </c>
      <c r="N17" s="200"/>
    </row>
    <row r="18" spans="1:14" s="49" customFormat="1" ht="15" customHeight="1">
      <c r="A18" s="180" t="str">
        <f>'Liste cours'!A$13</f>
        <v>604-414-MT</v>
      </c>
      <c r="B18" s="182" t="str">
        <f>'Liste cours'!B$13</f>
        <v>Texts and Contexts in English Literature</v>
      </c>
      <c r="C18" s="183">
        <f>COUNTA(D18:N18)</f>
        <v>2</v>
      </c>
      <c r="D18" s="184"/>
      <c r="E18" s="185"/>
      <c r="F18" s="185"/>
      <c r="G18" s="186" t="s">
        <v>243</v>
      </c>
      <c r="H18" s="185"/>
      <c r="I18" s="185"/>
      <c r="J18" s="186"/>
      <c r="K18" s="185"/>
      <c r="L18" s="185"/>
      <c r="M18" s="185"/>
      <c r="N18" s="201" t="s">
        <v>241</v>
      </c>
    </row>
    <row r="19" spans="1:14" s="48" customFormat="1" ht="16.95" customHeight="1">
      <c r="A19" s="181"/>
      <c r="B19" s="187" t="s">
        <v>0</v>
      </c>
      <c r="C19" s="188"/>
      <c r="D19" s="189">
        <f t="shared" ref="D19:N19" si="0">COUNTA(D3:D18)</f>
        <v>2</v>
      </c>
      <c r="E19" s="190">
        <f t="shared" si="0"/>
        <v>2</v>
      </c>
      <c r="F19" s="190">
        <f t="shared" si="0"/>
        <v>1</v>
      </c>
      <c r="G19" s="190">
        <f t="shared" si="0"/>
        <v>4</v>
      </c>
      <c r="H19" s="190">
        <f t="shared" si="0"/>
        <v>1</v>
      </c>
      <c r="I19" s="190">
        <f t="shared" si="0"/>
        <v>1</v>
      </c>
      <c r="J19" s="190">
        <f t="shared" si="0"/>
        <v>2</v>
      </c>
      <c r="K19" s="190">
        <f t="shared" si="0"/>
        <v>3</v>
      </c>
      <c r="L19" s="190">
        <f t="shared" si="0"/>
        <v>2</v>
      </c>
      <c r="M19" s="190">
        <f t="shared" si="0"/>
        <v>1</v>
      </c>
      <c r="N19" s="191">
        <f t="shared" si="0"/>
        <v>1</v>
      </c>
    </row>
    <row r="21" spans="1:14" ht="15">
      <c r="B21" s="3"/>
      <c r="C21" s="132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">
      <c r="B22" s="3"/>
      <c r="C22" s="132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</row>
    <row r="24" spans="1:14">
      <c r="B24" s="6"/>
      <c r="C24" s="133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136"/>
      <c r="B25" s="2"/>
    </row>
    <row r="26" spans="1:14">
      <c r="A26" s="136"/>
      <c r="B26" s="2"/>
    </row>
    <row r="27" spans="1:14">
      <c r="A27" s="136"/>
      <c r="B27" s="2"/>
    </row>
    <row r="28" spans="1:14">
      <c r="A28" s="136"/>
      <c r="B28" s="2"/>
    </row>
    <row r="29" spans="1:14">
      <c r="A29" s="136"/>
      <c r="B29" s="2"/>
    </row>
    <row r="30" spans="1:14">
      <c r="A30" s="136"/>
      <c r="B30" s="2"/>
    </row>
    <row r="31" spans="1:14">
      <c r="A31" s="136"/>
      <c r="B31" s="2"/>
    </row>
    <row r="32" spans="1:14">
      <c r="A32" s="136"/>
      <c r="B32" s="2"/>
    </row>
    <row r="33" spans="1:2">
      <c r="A33" s="136"/>
      <c r="B33" s="2"/>
    </row>
    <row r="34" spans="1:2">
      <c r="A34" s="136"/>
      <c r="B34" s="2"/>
    </row>
    <row r="35" spans="1:2">
      <c r="A35" s="136"/>
      <c r="B35" s="2"/>
    </row>
    <row r="36" spans="1:2">
      <c r="A36" s="136"/>
      <c r="B36" s="2"/>
    </row>
    <row r="37" spans="1:2">
      <c r="A37" s="136"/>
      <c r="B37" s="2"/>
    </row>
    <row r="38" spans="1:2">
      <c r="A38" s="136"/>
      <c r="B38" s="2"/>
    </row>
    <row r="39" spans="1:2">
      <c r="A39" s="136"/>
      <c r="B39" s="2"/>
    </row>
    <row r="40" spans="1:2">
      <c r="A40" s="136"/>
      <c r="B40" s="2"/>
    </row>
    <row r="41" spans="1:2">
      <c r="A41" s="136"/>
      <c r="B41" s="2"/>
    </row>
    <row r="42" spans="1:2">
      <c r="A42" s="136"/>
      <c r="B42" s="2"/>
    </row>
    <row r="43" spans="1:2">
      <c r="A43" s="136"/>
      <c r="B43" s="2"/>
    </row>
    <row r="44" spans="1:2">
      <c r="A44" s="136"/>
      <c r="B44" s="2"/>
    </row>
    <row r="45" spans="1:2">
      <c r="A45" s="136"/>
      <c r="B45" s="2"/>
    </row>
    <row r="46" spans="1:2">
      <c r="A46" s="136"/>
      <c r="B46" s="2"/>
    </row>
    <row r="47" spans="1:2">
      <c r="A47" s="136"/>
      <c r="B47" s="2"/>
    </row>
    <row r="48" spans="1:2">
      <c r="A48" s="136"/>
      <c r="B48" s="2"/>
    </row>
    <row r="49" spans="1:2">
      <c r="A49" s="136"/>
      <c r="B49" s="2"/>
    </row>
    <row r="50" spans="1:2">
      <c r="A50" s="136"/>
      <c r="B50" s="2"/>
    </row>
    <row r="51" spans="1:2">
      <c r="A51" s="136"/>
      <c r="B51" s="2"/>
    </row>
    <row r="52" spans="1:2">
      <c r="A52" s="136"/>
      <c r="B52" s="2"/>
    </row>
    <row r="53" spans="1:2">
      <c r="A53" s="136"/>
      <c r="B53" s="2"/>
    </row>
    <row r="54" spans="1:2">
      <c r="A54" s="136"/>
      <c r="B54" s="2"/>
    </row>
    <row r="55" spans="1:2">
      <c r="A55" s="136"/>
      <c r="B55" s="2"/>
    </row>
    <row r="56" spans="1:2">
      <c r="A56" s="136"/>
      <c r="B56" s="2"/>
    </row>
    <row r="57" spans="1:2">
      <c r="A57" s="136"/>
      <c r="B57" s="2"/>
    </row>
    <row r="58" spans="1:2">
      <c r="A58" s="136"/>
      <c r="B58" s="2"/>
    </row>
    <row r="59" spans="1:2">
      <c r="A59" s="136"/>
      <c r="B59" s="2"/>
    </row>
    <row r="60" spans="1:2">
      <c r="A60" s="136"/>
      <c r="B60" s="2"/>
    </row>
    <row r="61" spans="1:2">
      <c r="A61" s="136"/>
      <c r="B61" s="2"/>
    </row>
    <row r="62" spans="1:2">
      <c r="A62" s="136"/>
      <c r="B62" s="2"/>
    </row>
    <row r="63" spans="1:2">
      <c r="A63" s="136"/>
      <c r="B63" s="2"/>
    </row>
    <row r="64" spans="1:2">
      <c r="A64" s="136"/>
      <c r="B64" s="2"/>
    </row>
    <row r="65" spans="1:2">
      <c r="A65" s="136"/>
      <c r="B65" s="2"/>
    </row>
    <row r="66" spans="1:2">
      <c r="A66" s="136"/>
      <c r="B66" s="2"/>
    </row>
    <row r="67" spans="1:2">
      <c r="A67" s="136"/>
      <c r="B67" s="2"/>
    </row>
    <row r="68" spans="1:2">
      <c r="A68" s="136"/>
      <c r="B68" s="2"/>
    </row>
    <row r="69" spans="1:2">
      <c r="A69" s="136"/>
      <c r="B69" s="2"/>
    </row>
    <row r="70" spans="1:2">
      <c r="A70" s="136"/>
      <c r="B70" s="2"/>
    </row>
    <row r="71" spans="1:2">
      <c r="A71" s="136"/>
      <c r="B71" s="2"/>
    </row>
    <row r="72" spans="1:2">
      <c r="A72" s="136"/>
      <c r="B72" s="2"/>
    </row>
    <row r="73" spans="1:2">
      <c r="A73" s="136"/>
      <c r="B73" s="2"/>
    </row>
    <row r="74" spans="1:2">
      <c r="A74" s="136"/>
      <c r="B74" s="2"/>
    </row>
    <row r="75" spans="1:2">
      <c r="A75" s="136"/>
      <c r="B75" s="2"/>
    </row>
    <row r="76" spans="1:2">
      <c r="A76" s="136"/>
      <c r="B76" s="2"/>
    </row>
    <row r="77" spans="1:2">
      <c r="A77" s="136"/>
      <c r="B77" s="2"/>
    </row>
    <row r="78" spans="1:2">
      <c r="A78" s="136"/>
      <c r="B78" s="2"/>
    </row>
    <row r="79" spans="1:2">
      <c r="A79" s="136"/>
      <c r="B79" s="2"/>
    </row>
    <row r="80" spans="1:2">
      <c r="A80" s="136"/>
      <c r="B80" s="2"/>
    </row>
    <row r="81" spans="1:2">
      <c r="A81" s="136"/>
      <c r="B81" s="2"/>
    </row>
    <row r="82" spans="1:2">
      <c r="A82" s="136"/>
      <c r="B82" s="2"/>
    </row>
    <row r="83" spans="1:2">
      <c r="A83" s="136"/>
      <c r="B83" s="2"/>
    </row>
    <row r="84" spans="1:2">
      <c r="A84" s="136"/>
      <c r="B84" s="2"/>
    </row>
    <row r="85" spans="1:2">
      <c r="A85" s="136"/>
      <c r="B85" s="2"/>
    </row>
    <row r="86" spans="1:2">
      <c r="A86" s="136"/>
      <c r="B86" s="2"/>
    </row>
    <row r="87" spans="1:2">
      <c r="A87" s="136"/>
      <c r="B87" s="2"/>
    </row>
    <row r="88" spans="1:2">
      <c r="A88" s="136"/>
      <c r="B88" s="2"/>
    </row>
    <row r="89" spans="1:2">
      <c r="A89" s="136"/>
      <c r="B89" s="2"/>
    </row>
    <row r="90" spans="1:2">
      <c r="A90" s="136"/>
      <c r="B90" s="2"/>
    </row>
    <row r="91" spans="1:2">
      <c r="A91" s="136"/>
      <c r="B91" s="2"/>
    </row>
    <row r="92" spans="1:2">
      <c r="A92" s="136"/>
      <c r="B92" s="2"/>
    </row>
    <row r="93" spans="1:2">
      <c r="A93" s="136"/>
      <c r="B93" s="2"/>
    </row>
    <row r="94" spans="1:2">
      <c r="A94" s="136"/>
      <c r="B94" s="2"/>
    </row>
    <row r="95" spans="1:2">
      <c r="A95" s="136"/>
      <c r="B95" s="2"/>
    </row>
  </sheetData>
  <mergeCells count="2">
    <mergeCell ref="A1:A2"/>
    <mergeCell ref="C1:C2"/>
  </mergeCells>
  <phoneticPr fontId="2" type="noConversion"/>
  <printOptions horizontalCentered="1"/>
  <pageMargins left="0.5" right="0.5" top="1" bottom="0.75" header="0.5" footer="0.5"/>
  <pageSetup orientation="landscape" r:id="rId1"/>
  <headerFooter alignWithMargins="0"/>
  <ignoredErrors>
    <ignoredError sqref="G1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140" zoomScaleNormal="140" workbookViewId="0">
      <selection activeCell="L1" sqref="L1"/>
    </sheetView>
  </sheetViews>
  <sheetFormatPr baseColWidth="10" defaultRowHeight="13.2"/>
  <cols>
    <col min="1" max="1" width="11.5546875" style="53"/>
    <col min="2" max="2" width="36.77734375" style="53" customWidth="1"/>
    <col min="3" max="8" width="5.77734375" style="53" customWidth="1"/>
    <col min="9" max="16384" width="11.5546875" style="53"/>
  </cols>
  <sheetData>
    <row r="1" spans="1:8" s="29" customFormat="1" ht="150" customHeight="1">
      <c r="A1" s="162"/>
      <c r="B1" s="163"/>
      <c r="C1" s="95" t="s">
        <v>4</v>
      </c>
      <c r="D1" s="96" t="s">
        <v>232</v>
      </c>
      <c r="E1" s="96" t="s">
        <v>233</v>
      </c>
      <c r="F1" s="96" t="s">
        <v>234</v>
      </c>
      <c r="G1" s="96" t="s">
        <v>235</v>
      </c>
      <c r="H1" s="96" t="s">
        <v>236</v>
      </c>
    </row>
    <row r="2" spans="1:8" s="28" customFormat="1" ht="19.95" customHeight="1">
      <c r="A2" s="154" t="s">
        <v>3</v>
      </c>
      <c r="B2" s="155"/>
      <c r="C2" s="54"/>
      <c r="D2" s="55"/>
      <c r="E2" s="56"/>
      <c r="F2" s="56"/>
      <c r="G2" s="56"/>
      <c r="H2" s="97"/>
    </row>
    <row r="3" spans="1:8" s="30" customFormat="1" ht="18" customHeight="1">
      <c r="A3" s="156" t="str">
        <f>'Liste cours'!A$2</f>
        <v>502-104-MT</v>
      </c>
      <c r="B3" s="157" t="str">
        <f>'Liste cours'!B$2</f>
        <v>Le pouvoir des communications</v>
      </c>
      <c r="C3" s="145">
        <f>COUNTA(D3:H3)</f>
        <v>3</v>
      </c>
      <c r="D3" s="146" t="s">
        <v>246</v>
      </c>
      <c r="E3" s="145" t="s">
        <v>246</v>
      </c>
      <c r="F3" s="146"/>
      <c r="G3" s="145" t="s">
        <v>246</v>
      </c>
      <c r="H3" s="147"/>
    </row>
    <row r="4" spans="1:8" s="30" customFormat="1" ht="18" customHeight="1">
      <c r="A4" s="158" t="str">
        <f>'Liste cours'!A$3</f>
        <v>510-123-MT</v>
      </c>
      <c r="B4" s="159" t="str">
        <f>'Liste cours'!B$3</f>
        <v>Créativité exploratoire</v>
      </c>
      <c r="C4" s="68">
        <f>COUNTA(D4:H4)</f>
        <v>1</v>
      </c>
      <c r="D4" s="148"/>
      <c r="E4" s="68"/>
      <c r="F4" s="148" t="s">
        <v>246</v>
      </c>
      <c r="G4" s="148"/>
      <c r="H4" s="149"/>
    </row>
    <row r="5" spans="1:8" s="30" customFormat="1" ht="18" customHeight="1">
      <c r="A5" s="160" t="str">
        <f>'Liste cours'!A$4</f>
        <v>520-103-MT</v>
      </c>
      <c r="B5" s="161" t="str">
        <f>'Liste cours'!B$4</f>
        <v>Culture de l'image</v>
      </c>
      <c r="C5" s="76">
        <f>COUNTA(D5:H5)</f>
        <v>3</v>
      </c>
      <c r="D5" s="150" t="s">
        <v>246</v>
      </c>
      <c r="E5" s="76" t="s">
        <v>246</v>
      </c>
      <c r="F5" s="150"/>
      <c r="G5" s="76" t="s">
        <v>246</v>
      </c>
      <c r="H5" s="151"/>
    </row>
    <row r="6" spans="1:8" s="30" customFormat="1" ht="19.95" customHeight="1">
      <c r="A6" s="154" t="s">
        <v>5</v>
      </c>
      <c r="B6" s="155"/>
      <c r="C6" s="50"/>
      <c r="D6" s="51"/>
      <c r="E6" s="52"/>
      <c r="F6" s="52"/>
      <c r="G6" s="52"/>
      <c r="H6" s="98"/>
    </row>
    <row r="7" spans="1:8" s="30" customFormat="1" ht="18" customHeight="1">
      <c r="A7" s="156" t="str">
        <f>'Liste cours'!A$5</f>
        <v>502-204-MT</v>
      </c>
      <c r="B7" s="157" t="str">
        <f>'Liste cours'!B$5</f>
        <v>Le rayonnement des arts et des lettres</v>
      </c>
      <c r="C7" s="145">
        <f>COUNTA(D7:H7)</f>
        <v>3</v>
      </c>
      <c r="D7" s="145" t="s">
        <v>246</v>
      </c>
      <c r="E7" s="146" t="s">
        <v>246</v>
      </c>
      <c r="F7" s="146"/>
      <c r="G7" s="146" t="s">
        <v>246</v>
      </c>
      <c r="H7" s="147"/>
    </row>
    <row r="8" spans="1:8" s="30" customFormat="1" ht="18" customHeight="1">
      <c r="A8" s="158" t="str">
        <f>'Liste cours'!A$6</f>
        <v>510-224-MT</v>
      </c>
      <c r="B8" s="159" t="str">
        <f>'Liste cours'!B$6</f>
        <v>Création visuelle</v>
      </c>
      <c r="C8" s="68">
        <f>COUNTA(D8:H8)</f>
        <v>2</v>
      </c>
      <c r="D8" s="148"/>
      <c r="E8" s="68"/>
      <c r="F8" s="148" t="s">
        <v>246</v>
      </c>
      <c r="G8" s="148"/>
      <c r="H8" s="149" t="s">
        <v>246</v>
      </c>
    </row>
    <row r="9" spans="1:8" s="30" customFormat="1" ht="18" customHeight="1">
      <c r="A9" s="160" t="str">
        <f>'Liste cours'!A$7</f>
        <v>520-214-MT</v>
      </c>
      <c r="B9" s="161" t="str">
        <f>'Liste cours'!B$7</f>
        <v>Langage cinématographique</v>
      </c>
      <c r="C9" s="76">
        <f>COUNTA(D9:H9)</f>
        <v>3</v>
      </c>
      <c r="D9" s="150" t="s">
        <v>246</v>
      </c>
      <c r="E9" s="76" t="s">
        <v>246</v>
      </c>
      <c r="F9" s="150"/>
      <c r="G9" s="150" t="s">
        <v>246</v>
      </c>
      <c r="H9" s="151"/>
    </row>
    <row r="10" spans="1:8" s="30" customFormat="1" ht="19.95" customHeight="1">
      <c r="A10" s="154" t="s">
        <v>6</v>
      </c>
      <c r="B10" s="155"/>
      <c r="C10" s="50"/>
      <c r="D10" s="51"/>
      <c r="E10" s="52"/>
      <c r="F10" s="52"/>
      <c r="G10" s="52"/>
      <c r="H10" s="98"/>
    </row>
    <row r="11" spans="1:8" s="30" customFormat="1" ht="18" customHeight="1">
      <c r="A11" s="156" t="str">
        <f>'Liste cours'!A$8</f>
        <v>520-334-MT</v>
      </c>
      <c r="B11" s="157" t="str">
        <f>'Liste cours'!B$8</f>
        <v>Les images du Québec</v>
      </c>
      <c r="C11" s="145">
        <f>COUNTA(D11:H11)</f>
        <v>3</v>
      </c>
      <c r="D11" s="145" t="s">
        <v>246</v>
      </c>
      <c r="E11" s="146" t="s">
        <v>246</v>
      </c>
      <c r="F11" s="146"/>
      <c r="G11" s="146" t="s">
        <v>246</v>
      </c>
      <c r="H11" s="147"/>
    </row>
    <row r="12" spans="1:8" s="30" customFormat="1" ht="18" customHeight="1">
      <c r="A12" s="158" t="str">
        <f>'Liste cours'!A$9</f>
        <v>601-304-MT</v>
      </c>
      <c r="B12" s="159" t="str">
        <f>'Liste cours'!B$9</f>
        <v>Littérature d'ici et d'ailleurs</v>
      </c>
      <c r="C12" s="68">
        <f>COUNTA(D12:H12)</f>
        <v>3</v>
      </c>
      <c r="D12" s="68" t="s">
        <v>246</v>
      </c>
      <c r="E12" s="68" t="s">
        <v>246</v>
      </c>
      <c r="F12" s="148"/>
      <c r="G12" s="68" t="s">
        <v>246</v>
      </c>
      <c r="H12" s="149"/>
    </row>
    <row r="13" spans="1:8" s="30" customFormat="1" ht="18" customHeight="1">
      <c r="A13" s="160" t="str">
        <f>'Liste cours'!A$10</f>
        <v>601-314-MT</v>
      </c>
      <c r="B13" s="161" t="str">
        <f>'Liste cours'!B$10</f>
        <v>Création littéraire</v>
      </c>
      <c r="C13" s="76">
        <f>COUNTA(D13:H13)</f>
        <v>3</v>
      </c>
      <c r="D13" s="76"/>
      <c r="E13" s="150"/>
      <c r="F13" s="150" t="s">
        <v>246</v>
      </c>
      <c r="G13" s="150" t="s">
        <v>246</v>
      </c>
      <c r="H13" s="151" t="s">
        <v>246</v>
      </c>
    </row>
    <row r="14" spans="1:8" s="30" customFormat="1" ht="19.95" customHeight="1">
      <c r="A14" s="154" t="s">
        <v>7</v>
      </c>
      <c r="B14" s="155"/>
      <c r="C14" s="50"/>
      <c r="D14" s="51"/>
      <c r="E14" s="52"/>
      <c r="F14" s="52"/>
      <c r="G14" s="52"/>
      <c r="H14" s="98"/>
    </row>
    <row r="15" spans="1:8" s="30" customFormat="1" ht="18" customHeight="1">
      <c r="A15" s="156" t="str">
        <f>'Liste cours'!A$11</f>
        <v>502-405-MT</v>
      </c>
      <c r="B15" s="157" t="str">
        <f>'Liste cours'!B$11</f>
        <v>Projets dirigés</v>
      </c>
      <c r="C15" s="145">
        <f>COUNTA(D15:H15)</f>
        <v>5</v>
      </c>
      <c r="D15" s="145" t="s">
        <v>246</v>
      </c>
      <c r="E15" s="145" t="s">
        <v>246</v>
      </c>
      <c r="F15" s="146" t="s">
        <v>246</v>
      </c>
      <c r="G15" s="146" t="s">
        <v>246</v>
      </c>
      <c r="H15" s="152" t="s">
        <v>246</v>
      </c>
    </row>
    <row r="16" spans="1:8" s="30" customFormat="1" ht="18" customHeight="1">
      <c r="A16" s="158" t="str">
        <f>'Liste cours'!A$12</f>
        <v>502-414-MT</v>
      </c>
      <c r="B16" s="159" t="str">
        <f>'Liste cours'!B$12</f>
        <v>Approches critiques</v>
      </c>
      <c r="C16" s="68">
        <f>COUNTA(D16:H16)</f>
        <v>4</v>
      </c>
      <c r="D16" s="68" t="s">
        <v>246</v>
      </c>
      <c r="E16" s="68" t="s">
        <v>246</v>
      </c>
      <c r="F16" s="148"/>
      <c r="G16" s="148" t="s">
        <v>246</v>
      </c>
      <c r="H16" s="149" t="s">
        <v>246</v>
      </c>
    </row>
    <row r="17" spans="1:8" s="30" customFormat="1" ht="18" customHeight="1">
      <c r="A17" s="160" t="str">
        <f>'Liste cours'!A$13</f>
        <v>604-414-MT</v>
      </c>
      <c r="B17" s="161" t="str">
        <f>'Liste cours'!B$13</f>
        <v>Texts and Contexts in English Literature</v>
      </c>
      <c r="C17" s="76">
        <f>COUNTA(D17:H17)</f>
        <v>3</v>
      </c>
      <c r="D17" s="76" t="s">
        <v>246</v>
      </c>
      <c r="E17" s="150" t="s">
        <v>246</v>
      </c>
      <c r="F17" s="150"/>
      <c r="G17" s="150" t="s">
        <v>246</v>
      </c>
      <c r="H17" s="153"/>
    </row>
    <row r="18" spans="1:8" s="31" customFormat="1" ht="18" customHeight="1">
      <c r="A18" s="99"/>
      <c r="B18" s="100"/>
      <c r="C18" s="101"/>
      <c r="D18" s="102">
        <f>COUNTA(D2:D17)</f>
        <v>9</v>
      </c>
      <c r="E18" s="102">
        <f>COUNTA(E2:E17)</f>
        <v>9</v>
      </c>
      <c r="F18" s="102">
        <f>COUNTA(F2:F17)</f>
        <v>4</v>
      </c>
      <c r="G18" s="102">
        <f>COUNTA(G2:G17)</f>
        <v>10</v>
      </c>
      <c r="H18" s="102">
        <f>COUNTA(H2:H17)</f>
        <v>4</v>
      </c>
    </row>
    <row r="19" spans="1:8" s="30" customFormat="1" ht="13.8"/>
    <row r="20" spans="1:8" s="30" customFormat="1" ht="13.8"/>
    <row r="21" spans="1:8" s="30" customFormat="1" ht="13.8"/>
    <row r="22" spans="1:8" s="30" customFormat="1" ht="13.8"/>
    <row r="23" spans="1:8" s="30" customFormat="1" ht="13.8"/>
    <row r="24" spans="1:8" s="30" customFormat="1" ht="13.8"/>
    <row r="25" spans="1:8" s="30" customFormat="1" ht="13.8"/>
    <row r="26" spans="1:8" s="30" customFormat="1" ht="13.8"/>
    <row r="27" spans="1:8" s="30" customFormat="1" ht="13.8"/>
    <row r="28" spans="1:8" s="30" customFormat="1" ht="13.8"/>
    <row r="29" spans="1:8" s="30" customFormat="1" ht="13.8"/>
    <row r="30" spans="1:8" s="30" customFormat="1" ht="13.8"/>
    <row r="31" spans="1:8" s="30" customFormat="1" ht="13.8"/>
    <row r="32" spans="1:8" s="30" customFormat="1" ht="13.8"/>
    <row r="33" s="30" customFormat="1" ht="13.8"/>
    <row r="34" s="30" customFormat="1" ht="13.8"/>
  </sheetData>
  <phoneticPr fontId="2" type="noConversion"/>
  <printOptions horizontalCentered="1"/>
  <pageMargins left="1" right="1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zoomScaleNormal="100" workbookViewId="0">
      <selection activeCell="D3" sqref="D3"/>
    </sheetView>
  </sheetViews>
  <sheetFormatPr baseColWidth="10" defaultColWidth="7.5546875" defaultRowHeight="14.4" outlineLevelRow="1"/>
  <cols>
    <col min="1" max="1" width="3.88671875" style="10" bestFit="1" customWidth="1"/>
    <col min="2" max="2" width="4.33203125" style="10" customWidth="1"/>
    <col min="3" max="3" width="5.44140625" style="11" customWidth="1"/>
    <col min="4" max="4" width="38.77734375" style="12" customWidth="1"/>
    <col min="5" max="17" width="5.33203125" style="17" customWidth="1"/>
    <col min="18" max="19" width="5.77734375" style="14" customWidth="1"/>
    <col min="20" max="16384" width="7.5546875" style="10"/>
  </cols>
  <sheetData>
    <row r="1" spans="1:17" s="103" customFormat="1" ht="91.95" customHeight="1">
      <c r="C1" s="104"/>
      <c r="D1" s="105"/>
      <c r="E1" s="125" t="s">
        <v>247</v>
      </c>
      <c r="F1" s="125" t="s">
        <v>210</v>
      </c>
      <c r="G1" s="125" t="str">
        <f>'Liste cours'!B3</f>
        <v>Créativité exploratoire</v>
      </c>
      <c r="H1" s="125" t="str">
        <f>'Liste cours'!B4</f>
        <v>Culture de l'image</v>
      </c>
      <c r="I1" s="125" t="str">
        <f>'Liste cours'!B5</f>
        <v>Le rayonnement des arts et des lettres</v>
      </c>
      <c r="J1" s="125" t="str">
        <f>'Liste cours'!B6</f>
        <v>Création visuelle</v>
      </c>
      <c r="K1" s="125" t="str">
        <f>'Liste cours'!B7</f>
        <v>Langage cinématographique</v>
      </c>
      <c r="L1" s="125" t="str">
        <f>'Liste cours'!B8</f>
        <v>Les images du Québec</v>
      </c>
      <c r="M1" s="125" t="str">
        <f>'Liste cours'!B9</f>
        <v>Littérature d'ici et d'ailleurs</v>
      </c>
      <c r="N1" s="125" t="str">
        <f>'Liste cours'!B10</f>
        <v>Création littéraire</v>
      </c>
      <c r="O1" s="125" t="str">
        <f>'Liste cours'!B11</f>
        <v>Projets dirigés</v>
      </c>
      <c r="P1" s="125" t="str">
        <f>'Liste cours'!B12</f>
        <v>Approches critiques</v>
      </c>
      <c r="Q1" s="125" t="str">
        <f>'Liste cours'!B13</f>
        <v>Texts and Contexts in English Literature</v>
      </c>
    </row>
    <row r="2" spans="1:17" s="120" customFormat="1" ht="15" customHeight="1">
      <c r="A2" s="112" t="s">
        <v>47</v>
      </c>
      <c r="B2" s="113" t="s">
        <v>48</v>
      </c>
      <c r="C2" s="114"/>
      <c r="D2" s="115"/>
      <c r="E2" s="116"/>
      <c r="F2" s="116"/>
      <c r="G2" s="117"/>
      <c r="H2" s="117"/>
      <c r="I2" s="117"/>
      <c r="J2" s="117"/>
      <c r="K2" s="117"/>
      <c r="L2" s="117"/>
      <c r="M2" s="117"/>
      <c r="N2" s="117"/>
      <c r="O2" s="118"/>
      <c r="P2" s="118"/>
      <c r="Q2" s="119"/>
    </row>
    <row r="3" spans="1:17" s="107" customFormat="1" ht="13.2" customHeight="1">
      <c r="A3" s="106"/>
      <c r="B3" s="61" t="s">
        <v>49</v>
      </c>
      <c r="C3" s="83" t="s">
        <v>50</v>
      </c>
      <c r="D3" s="66"/>
      <c r="E3" s="89">
        <f>COUNTA(F3:Q3)</f>
        <v>5</v>
      </c>
      <c r="F3" s="89" t="s">
        <v>246</v>
      </c>
      <c r="G3" s="89"/>
      <c r="H3" s="89"/>
      <c r="I3" s="89" t="s">
        <v>246</v>
      </c>
      <c r="J3" s="89"/>
      <c r="K3" s="89"/>
      <c r="L3" s="89" t="s">
        <v>246</v>
      </c>
      <c r="M3" s="89"/>
      <c r="N3" s="89"/>
      <c r="O3" s="89" t="s">
        <v>246</v>
      </c>
      <c r="P3" s="89" t="s">
        <v>246</v>
      </c>
      <c r="Q3" s="90"/>
    </row>
    <row r="4" spans="1:17" s="107" customFormat="1" ht="27.6" hidden="1" outlineLevel="1">
      <c r="A4" s="108"/>
      <c r="B4" s="62"/>
      <c r="C4" s="82" t="s">
        <v>32</v>
      </c>
      <c r="D4" s="67" t="s">
        <v>36</v>
      </c>
      <c r="E4" s="68">
        <f>COUNTIF(F4:Q4,"x")</f>
        <v>0</v>
      </c>
      <c r="F4" s="68"/>
      <c r="G4" s="69"/>
      <c r="H4" s="68"/>
      <c r="I4" s="69"/>
      <c r="J4" s="69"/>
      <c r="K4" s="69"/>
      <c r="L4" s="69"/>
      <c r="M4" s="69"/>
      <c r="N4" s="69"/>
      <c r="O4" s="69"/>
      <c r="P4" s="69"/>
      <c r="Q4" s="70"/>
    </row>
    <row r="5" spans="1:17" s="107" customFormat="1" ht="41.4" hidden="1" outlineLevel="1">
      <c r="A5" s="108"/>
      <c r="B5" s="62"/>
      <c r="C5" s="82" t="s">
        <v>33</v>
      </c>
      <c r="D5" s="67" t="s">
        <v>37</v>
      </c>
      <c r="E5" s="68">
        <f>COUNTIF(F5:Q5,"x")</f>
        <v>0</v>
      </c>
      <c r="F5" s="68"/>
      <c r="G5" s="69"/>
      <c r="H5" s="69"/>
      <c r="I5" s="69"/>
      <c r="J5" s="69"/>
      <c r="K5" s="69"/>
      <c r="L5" s="69"/>
      <c r="M5" s="69"/>
      <c r="N5" s="69"/>
      <c r="O5" s="69"/>
      <c r="P5" s="69"/>
      <c r="Q5" s="70"/>
    </row>
    <row r="6" spans="1:17" s="107" customFormat="1" ht="13.8" hidden="1" outlineLevel="1">
      <c r="A6" s="108"/>
      <c r="B6" s="62"/>
      <c r="C6" s="82" t="s">
        <v>34</v>
      </c>
      <c r="D6" s="67" t="s">
        <v>38</v>
      </c>
      <c r="E6" s="68">
        <f>COUNTIF(F6:Q6,"x")</f>
        <v>0</v>
      </c>
      <c r="F6" s="68"/>
      <c r="G6" s="69"/>
      <c r="H6" s="68"/>
      <c r="I6" s="69"/>
      <c r="J6" s="69"/>
      <c r="K6" s="69"/>
      <c r="L6" s="69"/>
      <c r="M6" s="69"/>
      <c r="N6" s="69"/>
      <c r="O6" s="69"/>
      <c r="P6" s="69"/>
      <c r="Q6" s="70"/>
    </row>
    <row r="7" spans="1:17" s="107" customFormat="1" ht="27.6" hidden="1" outlineLevel="1">
      <c r="A7" s="108"/>
      <c r="B7" s="62"/>
      <c r="C7" s="82" t="s">
        <v>31</v>
      </c>
      <c r="D7" s="67" t="s">
        <v>39</v>
      </c>
      <c r="E7" s="68">
        <f>COUNTIF(F7:Q7,"x")</f>
        <v>0</v>
      </c>
      <c r="F7" s="68"/>
      <c r="G7" s="69"/>
      <c r="H7" s="68"/>
      <c r="I7" s="69"/>
      <c r="J7" s="69"/>
      <c r="K7" s="69"/>
      <c r="L7" s="69"/>
      <c r="M7" s="69"/>
      <c r="N7" s="69"/>
      <c r="O7" s="69"/>
      <c r="P7" s="69"/>
      <c r="Q7" s="70"/>
    </row>
    <row r="8" spans="1:17" s="107" customFormat="1" ht="27.6" hidden="1" outlineLevel="1">
      <c r="A8" s="108"/>
      <c r="B8" s="62"/>
      <c r="C8" s="82" t="s">
        <v>35</v>
      </c>
      <c r="D8" s="67" t="s">
        <v>40</v>
      </c>
      <c r="E8" s="68">
        <f>COUNTIF(F8:Q8,"x")</f>
        <v>0</v>
      </c>
      <c r="F8" s="68"/>
      <c r="G8" s="69"/>
      <c r="H8" s="68"/>
      <c r="I8" s="69"/>
      <c r="J8" s="69"/>
      <c r="K8" s="69"/>
      <c r="L8" s="69"/>
      <c r="M8" s="69"/>
      <c r="N8" s="69"/>
      <c r="O8" s="69"/>
      <c r="P8" s="69"/>
      <c r="Q8" s="70"/>
    </row>
    <row r="9" spans="1:17" s="107" customFormat="1" ht="13.8" collapsed="1">
      <c r="A9" s="108"/>
      <c r="B9" s="63" t="s">
        <v>51</v>
      </c>
      <c r="C9" s="82" t="s">
        <v>52</v>
      </c>
      <c r="D9" s="71"/>
      <c r="E9" s="68">
        <f t="shared" ref="E9:E16" si="0">COUNTA(F9:Q9)</f>
        <v>5</v>
      </c>
      <c r="F9" s="68" t="s">
        <v>246</v>
      </c>
      <c r="G9" s="68"/>
      <c r="H9" s="68"/>
      <c r="I9" s="68" t="s">
        <v>246</v>
      </c>
      <c r="J9" s="68"/>
      <c r="K9" s="68"/>
      <c r="L9" s="68" t="s">
        <v>246</v>
      </c>
      <c r="M9" s="68"/>
      <c r="N9" s="68"/>
      <c r="O9" s="68" t="s">
        <v>246</v>
      </c>
      <c r="P9" s="68" t="s">
        <v>246</v>
      </c>
      <c r="Q9" s="72"/>
    </row>
    <row r="10" spans="1:17" s="107" customFormat="1" ht="27.6" hidden="1" outlineLevel="1">
      <c r="A10" s="108"/>
      <c r="B10" s="62"/>
      <c r="C10" s="82" t="s">
        <v>42</v>
      </c>
      <c r="D10" s="67" t="s">
        <v>41</v>
      </c>
      <c r="E10" s="68">
        <f t="shared" si="0"/>
        <v>0</v>
      </c>
      <c r="F10" s="68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70"/>
    </row>
    <row r="11" spans="1:17" s="107" customFormat="1" ht="27.6" hidden="1" outlineLevel="1">
      <c r="A11" s="108"/>
      <c r="B11" s="62"/>
      <c r="C11" s="82" t="s">
        <v>43</v>
      </c>
      <c r="D11" s="67" t="s">
        <v>44</v>
      </c>
      <c r="E11" s="68">
        <f t="shared" si="0"/>
        <v>0</v>
      </c>
      <c r="F11" s="68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70"/>
    </row>
    <row r="12" spans="1:17" s="107" customFormat="1" ht="13.8" hidden="1" outlineLevel="1">
      <c r="A12" s="108"/>
      <c r="B12" s="62"/>
      <c r="C12" s="82" t="s">
        <v>45</v>
      </c>
      <c r="D12" s="67" t="s">
        <v>46</v>
      </c>
      <c r="E12" s="68">
        <f t="shared" si="0"/>
        <v>0</v>
      </c>
      <c r="F12" s="68"/>
      <c r="G12" s="69"/>
      <c r="H12" s="68"/>
      <c r="I12" s="69"/>
      <c r="J12" s="69"/>
      <c r="K12" s="69"/>
      <c r="L12" s="69"/>
      <c r="M12" s="69"/>
      <c r="N12" s="69"/>
      <c r="O12" s="69"/>
      <c r="P12" s="69"/>
      <c r="Q12" s="70"/>
    </row>
    <row r="13" spans="1:17" s="107" customFormat="1" ht="13.8" collapsed="1">
      <c r="A13" s="108"/>
      <c r="B13" s="63" t="s">
        <v>53</v>
      </c>
      <c r="C13" s="80" t="s">
        <v>58</v>
      </c>
      <c r="D13" s="73"/>
      <c r="E13" s="68">
        <f t="shared" si="0"/>
        <v>5</v>
      </c>
      <c r="F13" s="68" t="s">
        <v>246</v>
      </c>
      <c r="G13" s="68"/>
      <c r="H13" s="68"/>
      <c r="I13" s="68" t="s">
        <v>246</v>
      </c>
      <c r="J13" s="68"/>
      <c r="K13" s="68"/>
      <c r="L13" s="68" t="s">
        <v>246</v>
      </c>
      <c r="M13" s="68"/>
      <c r="N13" s="68"/>
      <c r="O13" s="68" t="s">
        <v>246</v>
      </c>
      <c r="P13" s="68" t="s">
        <v>246</v>
      </c>
      <c r="Q13" s="72"/>
    </row>
    <row r="14" spans="1:17" s="107" customFormat="1" ht="27.6" hidden="1" outlineLevel="1">
      <c r="A14" s="108"/>
      <c r="B14" s="62"/>
      <c r="C14" s="82" t="s">
        <v>54</v>
      </c>
      <c r="D14" s="67" t="s">
        <v>55</v>
      </c>
      <c r="E14" s="68">
        <f t="shared" si="0"/>
        <v>0</v>
      </c>
      <c r="F14" s="68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  <row r="15" spans="1:17" s="107" customFormat="1" ht="27.6" hidden="1" outlineLevel="1">
      <c r="A15" s="108"/>
      <c r="B15" s="62"/>
      <c r="C15" s="82" t="s">
        <v>56</v>
      </c>
      <c r="D15" s="67" t="s">
        <v>57</v>
      </c>
      <c r="E15" s="68">
        <f t="shared" si="0"/>
        <v>0</v>
      </c>
      <c r="F15" s="68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70"/>
    </row>
    <row r="16" spans="1:17" s="107" customFormat="1" ht="13.8" collapsed="1">
      <c r="A16" s="109"/>
      <c r="B16" s="84" t="s">
        <v>59</v>
      </c>
      <c r="C16" s="80" t="s">
        <v>60</v>
      </c>
      <c r="D16" s="71"/>
      <c r="E16" s="68">
        <f t="shared" si="0"/>
        <v>5</v>
      </c>
      <c r="F16" s="68" t="s">
        <v>246</v>
      </c>
      <c r="G16" s="68"/>
      <c r="H16" s="68"/>
      <c r="I16" s="68" t="s">
        <v>246</v>
      </c>
      <c r="J16" s="68"/>
      <c r="K16" s="68"/>
      <c r="L16" s="68" t="s">
        <v>246</v>
      </c>
      <c r="M16" s="68"/>
      <c r="N16" s="68"/>
      <c r="O16" s="68" t="s">
        <v>246</v>
      </c>
      <c r="P16" s="68" t="s">
        <v>246</v>
      </c>
      <c r="Q16" s="72"/>
    </row>
    <row r="17" spans="1:17" s="14" customFormat="1" hidden="1" outlineLevel="1">
      <c r="A17" s="59"/>
      <c r="B17" s="21"/>
      <c r="C17" s="22" t="s">
        <v>61</v>
      </c>
      <c r="D17" s="23" t="s">
        <v>63</v>
      </c>
      <c r="E17" s="64">
        <f>COUNTIF(F17:Q17,"x")</f>
        <v>2</v>
      </c>
      <c r="F17" s="64" t="s">
        <v>246</v>
      </c>
      <c r="G17" s="32"/>
      <c r="H17" s="32"/>
      <c r="I17" s="32" t="s">
        <v>246</v>
      </c>
      <c r="J17" s="32"/>
      <c r="K17" s="32"/>
      <c r="L17" s="32"/>
      <c r="M17" s="32"/>
      <c r="N17" s="32"/>
      <c r="O17" s="32"/>
      <c r="P17" s="32"/>
      <c r="Q17" s="32"/>
    </row>
    <row r="18" spans="1:17" s="14" customFormat="1" hidden="1" outlineLevel="1">
      <c r="A18" s="59"/>
      <c r="B18" s="21"/>
      <c r="C18" s="22" t="s">
        <v>62</v>
      </c>
      <c r="D18" s="23" t="s">
        <v>64</v>
      </c>
      <c r="E18" s="91">
        <f>COUNTIF(F18:Q18,"x")</f>
        <v>2</v>
      </c>
      <c r="F18" s="91" t="s">
        <v>246</v>
      </c>
      <c r="G18" s="92"/>
      <c r="H18" s="92"/>
      <c r="I18" s="92" t="s">
        <v>246</v>
      </c>
      <c r="J18" s="92"/>
      <c r="K18" s="92"/>
      <c r="L18" s="92"/>
      <c r="M18" s="92"/>
      <c r="N18" s="92"/>
      <c r="O18" s="92"/>
      <c r="P18" s="92"/>
      <c r="Q18" s="92"/>
    </row>
    <row r="19" spans="1:17" s="120" customFormat="1" ht="15" customHeight="1" collapsed="1">
      <c r="A19" s="121" t="s">
        <v>65</v>
      </c>
      <c r="B19" s="122" t="s">
        <v>66</v>
      </c>
      <c r="C19" s="123"/>
      <c r="D19" s="124"/>
      <c r="E19" s="116"/>
      <c r="F19" s="116"/>
      <c r="G19" s="117"/>
      <c r="H19" s="117"/>
      <c r="I19" s="117"/>
      <c r="J19" s="117"/>
      <c r="K19" s="117"/>
      <c r="L19" s="117"/>
      <c r="M19" s="117"/>
      <c r="N19" s="117"/>
      <c r="O19" s="118"/>
      <c r="P19" s="118"/>
      <c r="Q19" s="119"/>
    </row>
    <row r="20" spans="1:17" s="107" customFormat="1" ht="13.8">
      <c r="A20" s="106"/>
      <c r="B20" s="61" t="s">
        <v>67</v>
      </c>
      <c r="C20" s="79" t="s">
        <v>68</v>
      </c>
      <c r="D20" s="65"/>
      <c r="E20" s="89">
        <f t="shared" ref="E20:E26" si="1">COUNTA(F20:Q20)</f>
        <v>5</v>
      </c>
      <c r="F20" s="89" t="s">
        <v>246</v>
      </c>
      <c r="G20" s="89"/>
      <c r="H20" s="89"/>
      <c r="I20" s="89" t="s">
        <v>246</v>
      </c>
      <c r="J20" s="89"/>
      <c r="K20" s="89"/>
      <c r="L20" s="89" t="s">
        <v>246</v>
      </c>
      <c r="M20" s="89"/>
      <c r="N20" s="89"/>
      <c r="O20" s="89" t="s">
        <v>246</v>
      </c>
      <c r="P20" s="89" t="s">
        <v>246</v>
      </c>
      <c r="Q20" s="90"/>
    </row>
    <row r="21" spans="1:17" s="107" customFormat="1" ht="13.8" hidden="1" outlineLevel="1">
      <c r="A21" s="108"/>
      <c r="B21" s="62"/>
      <c r="C21" s="82" t="s">
        <v>69</v>
      </c>
      <c r="D21" s="67" t="s">
        <v>70</v>
      </c>
      <c r="E21" s="68">
        <f t="shared" si="1"/>
        <v>0</v>
      </c>
      <c r="F21" s="68"/>
      <c r="G21" s="69"/>
      <c r="H21" s="68"/>
      <c r="I21" s="69"/>
      <c r="J21" s="69"/>
      <c r="K21" s="69"/>
      <c r="L21" s="69"/>
      <c r="M21" s="69"/>
      <c r="N21" s="69"/>
      <c r="O21" s="69"/>
      <c r="P21" s="69"/>
      <c r="Q21" s="70"/>
    </row>
    <row r="22" spans="1:17" s="107" customFormat="1" ht="27.6" hidden="1" outlineLevel="1">
      <c r="A22" s="108"/>
      <c r="B22" s="62"/>
      <c r="C22" s="82" t="s">
        <v>71</v>
      </c>
      <c r="D22" s="71" t="s">
        <v>72</v>
      </c>
      <c r="E22" s="68">
        <f t="shared" si="1"/>
        <v>0</v>
      </c>
      <c r="F22" s="68"/>
      <c r="G22" s="69"/>
      <c r="H22" s="68"/>
      <c r="I22" s="69"/>
      <c r="J22" s="69"/>
      <c r="K22" s="69"/>
      <c r="L22" s="69"/>
      <c r="M22" s="69"/>
      <c r="N22" s="69"/>
      <c r="O22" s="69"/>
      <c r="P22" s="69"/>
      <c r="Q22" s="70"/>
    </row>
    <row r="23" spans="1:17" s="107" customFormat="1" ht="13.8" collapsed="1">
      <c r="A23" s="108"/>
      <c r="B23" s="63" t="s">
        <v>73</v>
      </c>
      <c r="C23" s="80" t="s">
        <v>74</v>
      </c>
      <c r="D23" s="67"/>
      <c r="E23" s="68">
        <f t="shared" si="1"/>
        <v>5</v>
      </c>
      <c r="F23" s="68" t="s">
        <v>246</v>
      </c>
      <c r="G23" s="68"/>
      <c r="H23" s="68"/>
      <c r="I23" s="68" t="s">
        <v>246</v>
      </c>
      <c r="J23" s="68"/>
      <c r="K23" s="68"/>
      <c r="L23" s="68" t="s">
        <v>246</v>
      </c>
      <c r="M23" s="68"/>
      <c r="N23" s="68"/>
      <c r="O23" s="68" t="s">
        <v>246</v>
      </c>
      <c r="P23" s="68" t="s">
        <v>246</v>
      </c>
      <c r="Q23" s="72"/>
    </row>
    <row r="24" spans="1:17" s="107" customFormat="1" ht="27.6" hidden="1" outlineLevel="1">
      <c r="A24" s="108"/>
      <c r="B24" s="62"/>
      <c r="C24" s="82" t="s">
        <v>75</v>
      </c>
      <c r="D24" s="67" t="s">
        <v>146</v>
      </c>
      <c r="E24" s="68">
        <f t="shared" si="1"/>
        <v>0</v>
      </c>
      <c r="F24" s="68"/>
      <c r="G24" s="69"/>
      <c r="H24" s="69"/>
      <c r="I24" s="68"/>
      <c r="J24" s="68"/>
      <c r="K24" s="68"/>
      <c r="L24" s="68"/>
      <c r="M24" s="68"/>
      <c r="N24" s="68"/>
      <c r="O24" s="69"/>
      <c r="P24" s="69"/>
      <c r="Q24" s="70"/>
    </row>
    <row r="25" spans="1:17" s="107" customFormat="1" ht="13.8" hidden="1" outlineLevel="1">
      <c r="A25" s="108"/>
      <c r="B25" s="62"/>
      <c r="C25" s="82" t="s">
        <v>76</v>
      </c>
      <c r="D25" s="67" t="s">
        <v>147</v>
      </c>
      <c r="E25" s="68">
        <f t="shared" si="1"/>
        <v>0</v>
      </c>
      <c r="F25" s="68"/>
      <c r="G25" s="69"/>
      <c r="H25" s="68"/>
      <c r="I25" s="69"/>
      <c r="J25" s="69"/>
      <c r="K25" s="69"/>
      <c r="L25" s="69"/>
      <c r="M25" s="69"/>
      <c r="N25" s="69"/>
      <c r="O25" s="69"/>
      <c r="P25" s="69"/>
      <c r="Q25" s="70"/>
    </row>
    <row r="26" spans="1:17" s="107" customFormat="1" ht="13.8" collapsed="1">
      <c r="A26" s="108"/>
      <c r="B26" s="63" t="s">
        <v>77</v>
      </c>
      <c r="C26" s="80" t="s">
        <v>78</v>
      </c>
      <c r="D26" s="67"/>
      <c r="E26" s="68">
        <f t="shared" si="1"/>
        <v>5</v>
      </c>
      <c r="F26" s="68" t="s">
        <v>246</v>
      </c>
      <c r="G26" s="68"/>
      <c r="H26" s="68"/>
      <c r="I26" s="68" t="s">
        <v>246</v>
      </c>
      <c r="J26" s="68"/>
      <c r="K26" s="68"/>
      <c r="L26" s="68" t="s">
        <v>246</v>
      </c>
      <c r="M26" s="68"/>
      <c r="N26" s="68"/>
      <c r="O26" s="68" t="s">
        <v>246</v>
      </c>
      <c r="P26" s="68" t="s">
        <v>246</v>
      </c>
      <c r="Q26" s="72"/>
    </row>
    <row r="27" spans="1:17" s="14" customFormat="1" ht="28.8" hidden="1" outlineLevel="1">
      <c r="A27" s="59"/>
      <c r="B27" s="21"/>
      <c r="C27" s="22" t="s">
        <v>79</v>
      </c>
      <c r="D27" s="23" t="s">
        <v>148</v>
      </c>
      <c r="E27" s="64">
        <f>COUNTIF(F27:Q27,"x")</f>
        <v>1</v>
      </c>
      <c r="F27" s="64"/>
      <c r="G27" s="32"/>
      <c r="H27" s="32"/>
      <c r="I27" s="32"/>
      <c r="J27" s="32"/>
      <c r="K27" s="32"/>
      <c r="L27" s="32"/>
      <c r="M27" s="32"/>
      <c r="N27" s="32"/>
      <c r="O27" s="32"/>
      <c r="P27" s="32" t="s">
        <v>246</v>
      </c>
      <c r="Q27" s="32"/>
    </row>
    <row r="28" spans="1:17" s="16" customFormat="1" ht="28.8" hidden="1" outlineLevel="1">
      <c r="A28" s="59"/>
      <c r="B28" s="25"/>
      <c r="C28" s="19" t="s">
        <v>80</v>
      </c>
      <c r="D28" s="24" t="s">
        <v>149</v>
      </c>
      <c r="E28" s="13">
        <f>COUNTIF(F28:Q28,"x")</f>
        <v>1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 t="s">
        <v>246</v>
      </c>
      <c r="Q28" s="15"/>
    </row>
    <row r="29" spans="1:17" s="14" customFormat="1" ht="28.8" hidden="1" outlineLevel="1">
      <c r="A29" s="59"/>
      <c r="B29" s="25"/>
      <c r="C29" s="19" t="s">
        <v>81</v>
      </c>
      <c r="D29" s="24" t="s">
        <v>150</v>
      </c>
      <c r="E29" s="91">
        <f>COUNTIF(F29:Q29,"x")</f>
        <v>1</v>
      </c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 t="s">
        <v>246</v>
      </c>
      <c r="Q29" s="92"/>
    </row>
    <row r="30" spans="1:17" s="120" customFormat="1" ht="15" customHeight="1" collapsed="1">
      <c r="A30" s="121" t="s">
        <v>82</v>
      </c>
      <c r="B30" s="122" t="s">
        <v>83</v>
      </c>
      <c r="C30" s="123"/>
      <c r="D30" s="124"/>
      <c r="E30" s="116"/>
      <c r="F30" s="116"/>
      <c r="G30" s="117"/>
      <c r="H30" s="117"/>
      <c r="I30" s="117"/>
      <c r="J30" s="117"/>
      <c r="K30" s="117"/>
      <c r="L30" s="117"/>
      <c r="M30" s="117"/>
      <c r="N30" s="117"/>
      <c r="O30" s="118"/>
      <c r="P30" s="118"/>
      <c r="Q30" s="119"/>
    </row>
    <row r="31" spans="1:17" s="107" customFormat="1" ht="13.8">
      <c r="A31" s="106"/>
      <c r="B31" s="61" t="s">
        <v>84</v>
      </c>
      <c r="C31" s="79" t="s">
        <v>151</v>
      </c>
      <c r="D31" s="74"/>
      <c r="E31" s="89">
        <f t="shared" ref="E31:E47" si="2">COUNTA(F31:Q31)</f>
        <v>5</v>
      </c>
      <c r="F31" s="93" t="s">
        <v>246</v>
      </c>
      <c r="G31" s="93"/>
      <c r="H31" s="93"/>
      <c r="I31" s="93" t="s">
        <v>246</v>
      </c>
      <c r="J31" s="93"/>
      <c r="K31" s="93"/>
      <c r="L31" s="93" t="s">
        <v>246</v>
      </c>
      <c r="M31" s="93"/>
      <c r="N31" s="93"/>
      <c r="O31" s="93" t="s">
        <v>246</v>
      </c>
      <c r="P31" s="93" t="s">
        <v>246</v>
      </c>
      <c r="Q31" s="94"/>
    </row>
    <row r="32" spans="1:17" s="107" customFormat="1" ht="27.6" hidden="1" outlineLevel="1">
      <c r="A32" s="108"/>
      <c r="B32" s="87"/>
      <c r="C32" s="80" t="s">
        <v>85</v>
      </c>
      <c r="D32" s="73" t="s">
        <v>152</v>
      </c>
      <c r="E32" s="68">
        <f t="shared" si="2"/>
        <v>0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70"/>
    </row>
    <row r="33" spans="1:17" s="107" customFormat="1" ht="27.6" hidden="1" outlineLevel="1">
      <c r="A33" s="108"/>
      <c r="B33" s="87"/>
      <c r="C33" s="80" t="s">
        <v>86</v>
      </c>
      <c r="D33" s="73" t="s">
        <v>153</v>
      </c>
      <c r="E33" s="68">
        <f t="shared" si="2"/>
        <v>0</v>
      </c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70"/>
    </row>
    <row r="34" spans="1:17" s="107" customFormat="1" ht="13.8" hidden="1" outlineLevel="1">
      <c r="A34" s="108"/>
      <c r="B34" s="87"/>
      <c r="C34" s="80" t="s">
        <v>87</v>
      </c>
      <c r="D34" s="73" t="s">
        <v>154</v>
      </c>
      <c r="E34" s="68">
        <f t="shared" si="2"/>
        <v>0</v>
      </c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70"/>
    </row>
    <row r="35" spans="1:17" s="107" customFormat="1" ht="13.8" collapsed="1">
      <c r="A35" s="108"/>
      <c r="B35" s="63" t="s">
        <v>88</v>
      </c>
      <c r="C35" s="80" t="s">
        <v>155</v>
      </c>
      <c r="D35" s="73"/>
      <c r="E35" s="68">
        <f t="shared" si="2"/>
        <v>5</v>
      </c>
      <c r="F35" s="69" t="s">
        <v>246</v>
      </c>
      <c r="G35" s="69"/>
      <c r="H35" s="69"/>
      <c r="I35" s="69" t="s">
        <v>246</v>
      </c>
      <c r="J35" s="69"/>
      <c r="K35" s="69"/>
      <c r="L35" s="69" t="s">
        <v>246</v>
      </c>
      <c r="M35" s="69"/>
      <c r="N35" s="69"/>
      <c r="O35" s="69" t="s">
        <v>246</v>
      </c>
      <c r="P35" s="69" t="s">
        <v>246</v>
      </c>
      <c r="Q35" s="70"/>
    </row>
    <row r="36" spans="1:17" s="107" customFormat="1" ht="27.6" hidden="1" outlineLevel="1">
      <c r="A36" s="108"/>
      <c r="B36" s="88"/>
      <c r="C36" s="80" t="s">
        <v>89</v>
      </c>
      <c r="D36" s="73" t="s">
        <v>156</v>
      </c>
      <c r="E36" s="68">
        <f t="shared" si="2"/>
        <v>0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70"/>
    </row>
    <row r="37" spans="1:17" s="107" customFormat="1" ht="13.8" hidden="1" outlineLevel="1">
      <c r="A37" s="108"/>
      <c r="B37" s="88"/>
      <c r="C37" s="80" t="s">
        <v>90</v>
      </c>
      <c r="D37" s="73" t="s">
        <v>157</v>
      </c>
      <c r="E37" s="68">
        <f t="shared" si="2"/>
        <v>0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70"/>
    </row>
    <row r="38" spans="1:17" s="107" customFormat="1" ht="27.6" hidden="1" outlineLevel="1">
      <c r="A38" s="108"/>
      <c r="B38" s="88"/>
      <c r="C38" s="80" t="s">
        <v>91</v>
      </c>
      <c r="D38" s="73" t="s">
        <v>158</v>
      </c>
      <c r="E38" s="68">
        <f t="shared" si="2"/>
        <v>0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70"/>
    </row>
    <row r="39" spans="1:17" s="107" customFormat="1" ht="13.8" hidden="1" outlineLevel="1">
      <c r="A39" s="108"/>
      <c r="B39" s="88"/>
      <c r="C39" s="80" t="s">
        <v>92</v>
      </c>
      <c r="D39" s="73" t="s">
        <v>159</v>
      </c>
      <c r="E39" s="68">
        <f t="shared" si="2"/>
        <v>0</v>
      </c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70"/>
    </row>
    <row r="40" spans="1:17" s="107" customFormat="1" ht="27.6" hidden="1" outlineLevel="1">
      <c r="A40" s="108"/>
      <c r="B40" s="88"/>
      <c r="C40" s="80" t="s">
        <v>93</v>
      </c>
      <c r="D40" s="73" t="s">
        <v>160</v>
      </c>
      <c r="E40" s="68">
        <f t="shared" si="2"/>
        <v>0</v>
      </c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70"/>
    </row>
    <row r="41" spans="1:17" s="107" customFormat="1" ht="13.8" hidden="1" outlineLevel="1">
      <c r="A41" s="108"/>
      <c r="B41" s="88"/>
      <c r="C41" s="80" t="s">
        <v>94</v>
      </c>
      <c r="D41" s="73" t="s">
        <v>161</v>
      </c>
      <c r="E41" s="68">
        <f t="shared" si="2"/>
        <v>0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  <row r="42" spans="1:17" s="107" customFormat="1" ht="27.6" hidden="1" outlineLevel="1">
      <c r="A42" s="108"/>
      <c r="B42" s="88"/>
      <c r="C42" s="80" t="s">
        <v>95</v>
      </c>
      <c r="D42" s="73" t="s">
        <v>162</v>
      </c>
      <c r="E42" s="68">
        <f t="shared" si="2"/>
        <v>0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70"/>
    </row>
    <row r="43" spans="1:17" s="107" customFormat="1" ht="13.8" collapsed="1">
      <c r="A43" s="108"/>
      <c r="B43" s="63" t="s">
        <v>96</v>
      </c>
      <c r="C43" s="80" t="s">
        <v>163</v>
      </c>
      <c r="D43" s="73"/>
      <c r="E43" s="68">
        <f t="shared" si="2"/>
        <v>5</v>
      </c>
      <c r="F43" s="69" t="s">
        <v>246</v>
      </c>
      <c r="G43" s="69"/>
      <c r="H43" s="69"/>
      <c r="I43" s="69" t="s">
        <v>246</v>
      </c>
      <c r="J43" s="69"/>
      <c r="K43" s="69"/>
      <c r="L43" s="69" t="s">
        <v>246</v>
      </c>
      <c r="M43" s="69"/>
      <c r="N43" s="69"/>
      <c r="O43" s="69" t="s">
        <v>246</v>
      </c>
      <c r="P43" s="69" t="s">
        <v>246</v>
      </c>
      <c r="Q43" s="70"/>
    </row>
    <row r="44" spans="1:17" s="107" customFormat="1" ht="27.6" hidden="1" outlineLevel="1">
      <c r="A44" s="108"/>
      <c r="B44" s="88"/>
      <c r="C44" s="80" t="s">
        <v>97</v>
      </c>
      <c r="D44" s="73" t="s">
        <v>164</v>
      </c>
      <c r="E44" s="68">
        <f t="shared" si="2"/>
        <v>0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70"/>
    </row>
    <row r="45" spans="1:17" s="107" customFormat="1" ht="27.6" hidden="1" outlineLevel="1">
      <c r="A45" s="108"/>
      <c r="B45" s="88"/>
      <c r="C45" s="80" t="s">
        <v>98</v>
      </c>
      <c r="D45" s="73" t="s">
        <v>165</v>
      </c>
      <c r="E45" s="68">
        <f t="shared" si="2"/>
        <v>0</v>
      </c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70"/>
    </row>
    <row r="46" spans="1:17" s="107" customFormat="1" ht="27.6" hidden="1" outlineLevel="1">
      <c r="A46" s="108"/>
      <c r="B46" s="88"/>
      <c r="C46" s="80" t="s">
        <v>99</v>
      </c>
      <c r="D46" s="73" t="s">
        <v>166</v>
      </c>
      <c r="E46" s="68">
        <f t="shared" si="2"/>
        <v>0</v>
      </c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70"/>
    </row>
    <row r="47" spans="1:17" s="107" customFormat="1" ht="13.8" collapsed="1">
      <c r="A47" s="108"/>
      <c r="B47" s="63" t="s">
        <v>100</v>
      </c>
      <c r="C47" s="80" t="s">
        <v>167</v>
      </c>
      <c r="D47" s="73"/>
      <c r="E47" s="68">
        <f t="shared" si="2"/>
        <v>5</v>
      </c>
      <c r="F47" s="69" t="s">
        <v>246</v>
      </c>
      <c r="G47" s="69"/>
      <c r="H47" s="69"/>
      <c r="I47" s="69" t="s">
        <v>246</v>
      </c>
      <c r="J47" s="69"/>
      <c r="K47" s="69"/>
      <c r="L47" s="69" t="s">
        <v>246</v>
      </c>
      <c r="M47" s="69"/>
      <c r="N47" s="69"/>
      <c r="O47" s="69" t="s">
        <v>246</v>
      </c>
      <c r="P47" s="69" t="s">
        <v>246</v>
      </c>
      <c r="Q47" s="70"/>
    </row>
    <row r="48" spans="1:17" s="14" customFormat="1" ht="28.8" hidden="1" outlineLevel="1">
      <c r="A48" s="59"/>
      <c r="B48" s="20"/>
      <c r="C48" s="19" t="s">
        <v>101</v>
      </c>
      <c r="D48" s="24" t="s">
        <v>168</v>
      </c>
      <c r="E48" s="32">
        <f>COUNTIF(F48:Q48,"x")</f>
        <v>0</v>
      </c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</row>
    <row r="49" spans="1:17" s="14" customFormat="1" ht="28.8" hidden="1" outlineLevel="1">
      <c r="A49" s="59"/>
      <c r="B49" s="20"/>
      <c r="C49" s="19" t="s">
        <v>102</v>
      </c>
      <c r="D49" s="24" t="s">
        <v>169</v>
      </c>
      <c r="E49" s="15">
        <f>COUNTIF(F49:Q49,"x")</f>
        <v>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  <row r="50" spans="1:17" s="14" customFormat="1" ht="28.8" hidden="1" outlineLevel="1">
      <c r="A50" s="59"/>
      <c r="B50" s="20"/>
      <c r="C50" s="19" t="s">
        <v>103</v>
      </c>
      <c r="D50" s="24" t="s">
        <v>170</v>
      </c>
      <c r="E50" s="15">
        <f>COUNTIF(F50:Q50,"x")</f>
        <v>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</row>
    <row r="51" spans="1:17" s="14" customFormat="1" hidden="1" outlineLevel="1">
      <c r="A51" s="59"/>
      <c r="B51" s="20"/>
      <c r="C51" s="19" t="s">
        <v>104</v>
      </c>
      <c r="D51" s="24" t="s">
        <v>171</v>
      </c>
      <c r="E51" s="92">
        <f>COUNTIF(F51:Q51,"x")</f>
        <v>0</v>
      </c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</row>
    <row r="52" spans="1:17" s="120" customFormat="1" ht="15" customHeight="1" collapsed="1">
      <c r="A52" s="121" t="s">
        <v>105</v>
      </c>
      <c r="B52" s="122" t="s">
        <v>106</v>
      </c>
      <c r="C52" s="123"/>
      <c r="D52" s="124"/>
      <c r="E52" s="116"/>
      <c r="F52" s="116"/>
      <c r="G52" s="117"/>
      <c r="H52" s="117"/>
      <c r="I52" s="117"/>
      <c r="J52" s="117"/>
      <c r="K52" s="117"/>
      <c r="L52" s="117"/>
      <c r="M52" s="117"/>
      <c r="N52" s="117"/>
      <c r="O52" s="118"/>
      <c r="P52" s="118"/>
      <c r="Q52" s="119"/>
    </row>
    <row r="53" spans="1:17" s="107" customFormat="1" ht="13.8">
      <c r="A53" s="110"/>
      <c r="B53" s="60" t="s">
        <v>107</v>
      </c>
      <c r="C53" s="79" t="s">
        <v>172</v>
      </c>
      <c r="D53" s="74"/>
      <c r="E53" s="89">
        <f t="shared" ref="E53:E66" si="3">COUNTA(F53:Q53)</f>
        <v>5</v>
      </c>
      <c r="F53" s="93" t="s">
        <v>246</v>
      </c>
      <c r="G53" s="93"/>
      <c r="H53" s="93"/>
      <c r="I53" s="93" t="s">
        <v>246</v>
      </c>
      <c r="J53" s="93"/>
      <c r="K53" s="93"/>
      <c r="L53" s="93" t="s">
        <v>246</v>
      </c>
      <c r="M53" s="93"/>
      <c r="N53" s="93"/>
      <c r="O53" s="93" t="s">
        <v>246</v>
      </c>
      <c r="P53" s="93" t="s">
        <v>246</v>
      </c>
      <c r="Q53" s="94"/>
    </row>
    <row r="54" spans="1:17" s="107" customFormat="1" ht="27.6" hidden="1" outlineLevel="1">
      <c r="A54" s="111"/>
      <c r="B54" s="85"/>
      <c r="C54" s="80" t="s">
        <v>108</v>
      </c>
      <c r="D54" s="73" t="s">
        <v>173</v>
      </c>
      <c r="E54" s="68">
        <f t="shared" si="3"/>
        <v>0</v>
      </c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70"/>
    </row>
    <row r="55" spans="1:17" s="107" customFormat="1" ht="27.6" hidden="1" outlineLevel="1">
      <c r="A55" s="111"/>
      <c r="B55" s="85"/>
      <c r="C55" s="80" t="s">
        <v>109</v>
      </c>
      <c r="D55" s="73" t="s">
        <v>174</v>
      </c>
      <c r="E55" s="68">
        <f t="shared" si="3"/>
        <v>0</v>
      </c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70"/>
    </row>
    <row r="56" spans="1:17" s="107" customFormat="1" ht="27.6" hidden="1" outlineLevel="1">
      <c r="A56" s="111"/>
      <c r="B56" s="85"/>
      <c r="C56" s="80" t="s">
        <v>110</v>
      </c>
      <c r="D56" s="73" t="s">
        <v>175</v>
      </c>
      <c r="E56" s="68">
        <f t="shared" si="3"/>
        <v>0</v>
      </c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70"/>
    </row>
    <row r="57" spans="1:17" s="107" customFormat="1" ht="13.8" hidden="1" outlineLevel="1">
      <c r="A57" s="111"/>
      <c r="B57" s="85"/>
      <c r="C57" s="80" t="s">
        <v>111</v>
      </c>
      <c r="D57" s="73" t="s">
        <v>176</v>
      </c>
      <c r="E57" s="68">
        <f t="shared" si="3"/>
        <v>0</v>
      </c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70"/>
    </row>
    <row r="58" spans="1:17" s="107" customFormat="1" ht="27.6" hidden="1" outlineLevel="1">
      <c r="A58" s="111"/>
      <c r="B58" s="85"/>
      <c r="C58" s="80" t="s">
        <v>112</v>
      </c>
      <c r="D58" s="73" t="s">
        <v>177</v>
      </c>
      <c r="E58" s="68">
        <f t="shared" si="3"/>
        <v>0</v>
      </c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70"/>
    </row>
    <row r="59" spans="1:17" s="107" customFormat="1" ht="13.8" hidden="1" outlineLevel="1">
      <c r="A59" s="111"/>
      <c r="B59" s="85"/>
      <c r="C59" s="80" t="s">
        <v>113</v>
      </c>
      <c r="D59" s="73" t="s">
        <v>178</v>
      </c>
      <c r="E59" s="68">
        <f t="shared" si="3"/>
        <v>0</v>
      </c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70"/>
    </row>
    <row r="60" spans="1:17" s="107" customFormat="1" ht="13.8" collapsed="1">
      <c r="A60" s="111"/>
      <c r="B60" s="86" t="s">
        <v>114</v>
      </c>
      <c r="C60" s="80" t="s">
        <v>179</v>
      </c>
      <c r="D60" s="73"/>
      <c r="E60" s="68">
        <f t="shared" si="3"/>
        <v>5</v>
      </c>
      <c r="F60" s="69" t="s">
        <v>246</v>
      </c>
      <c r="G60" s="69"/>
      <c r="H60" s="69"/>
      <c r="I60" s="69" t="s">
        <v>246</v>
      </c>
      <c r="J60" s="69"/>
      <c r="K60" s="69"/>
      <c r="L60" s="69" t="s">
        <v>246</v>
      </c>
      <c r="M60" s="69"/>
      <c r="N60" s="69"/>
      <c r="O60" s="69" t="s">
        <v>246</v>
      </c>
      <c r="P60" s="69" t="s">
        <v>246</v>
      </c>
      <c r="Q60" s="70"/>
    </row>
    <row r="61" spans="1:17" s="107" customFormat="1" ht="27.6" hidden="1" outlineLevel="1">
      <c r="A61" s="111"/>
      <c r="B61" s="85"/>
      <c r="C61" s="80" t="s">
        <v>115</v>
      </c>
      <c r="D61" s="73" t="s">
        <v>180</v>
      </c>
      <c r="E61" s="68">
        <f t="shared" si="3"/>
        <v>0</v>
      </c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70"/>
    </row>
    <row r="62" spans="1:17" s="107" customFormat="1" ht="13.8" hidden="1" outlineLevel="1">
      <c r="A62" s="111"/>
      <c r="B62" s="85"/>
      <c r="C62" s="80" t="s">
        <v>116</v>
      </c>
      <c r="D62" s="73" t="s">
        <v>181</v>
      </c>
      <c r="E62" s="68">
        <f t="shared" si="3"/>
        <v>0</v>
      </c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70"/>
    </row>
    <row r="63" spans="1:17" s="107" customFormat="1" ht="13.8" hidden="1" outlineLevel="1">
      <c r="A63" s="111"/>
      <c r="B63" s="85"/>
      <c r="C63" s="80" t="s">
        <v>117</v>
      </c>
      <c r="D63" s="73" t="s">
        <v>182</v>
      </c>
      <c r="E63" s="68">
        <f t="shared" si="3"/>
        <v>0</v>
      </c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70"/>
    </row>
    <row r="64" spans="1:17" s="107" customFormat="1" ht="27.6" hidden="1" outlineLevel="1">
      <c r="A64" s="111"/>
      <c r="B64" s="85"/>
      <c r="C64" s="80" t="s">
        <v>118</v>
      </c>
      <c r="D64" s="73" t="s">
        <v>183</v>
      </c>
      <c r="E64" s="68">
        <f t="shared" si="3"/>
        <v>0</v>
      </c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70"/>
    </row>
    <row r="65" spans="1:17" s="107" customFormat="1" ht="27.6" hidden="1" outlineLevel="1">
      <c r="A65" s="111"/>
      <c r="B65" s="85"/>
      <c r="C65" s="80" t="s">
        <v>119</v>
      </c>
      <c r="D65" s="73" t="s">
        <v>184</v>
      </c>
      <c r="E65" s="68">
        <f t="shared" si="3"/>
        <v>0</v>
      </c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70"/>
    </row>
    <row r="66" spans="1:17" s="107" customFormat="1" ht="13.8" collapsed="1">
      <c r="A66" s="111"/>
      <c r="B66" s="86" t="s">
        <v>120</v>
      </c>
      <c r="C66" s="80" t="s">
        <v>185</v>
      </c>
      <c r="D66" s="73"/>
      <c r="E66" s="68">
        <f t="shared" si="3"/>
        <v>5</v>
      </c>
      <c r="F66" s="69" t="s">
        <v>246</v>
      </c>
      <c r="G66" s="69"/>
      <c r="H66" s="69"/>
      <c r="I66" s="69" t="s">
        <v>246</v>
      </c>
      <c r="J66" s="69"/>
      <c r="K66" s="69"/>
      <c r="L66" s="69" t="s">
        <v>246</v>
      </c>
      <c r="M66" s="69"/>
      <c r="N66" s="69"/>
      <c r="O66" s="69" t="s">
        <v>246</v>
      </c>
      <c r="P66" s="69" t="s">
        <v>246</v>
      </c>
      <c r="Q66" s="70"/>
    </row>
    <row r="67" spans="1:17" s="14" customFormat="1" ht="28.8" hidden="1" outlineLevel="1">
      <c r="A67" s="59"/>
      <c r="B67" s="20"/>
      <c r="C67" s="19" t="s">
        <v>121</v>
      </c>
      <c r="D67" s="24" t="s">
        <v>186</v>
      </c>
      <c r="E67" s="32">
        <f t="shared" ref="E67:E72" si="4">COUNTIF(F67:Q67,"x")</f>
        <v>0</v>
      </c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</row>
    <row r="68" spans="1:17" s="14" customFormat="1" ht="28.8" hidden="1" outlineLevel="1">
      <c r="A68" s="59"/>
      <c r="B68" s="20"/>
      <c r="C68" s="19" t="s">
        <v>122</v>
      </c>
      <c r="D68" s="24" t="s">
        <v>187</v>
      </c>
      <c r="E68" s="15">
        <f t="shared" si="4"/>
        <v>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</row>
    <row r="69" spans="1:17" s="14" customFormat="1" ht="28.8" hidden="1" outlineLevel="1">
      <c r="A69" s="59"/>
      <c r="B69" s="20"/>
      <c r="C69" s="19" t="s">
        <v>123</v>
      </c>
      <c r="D69" s="24" t="s">
        <v>188</v>
      </c>
      <c r="E69" s="15">
        <f t="shared" si="4"/>
        <v>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</row>
    <row r="70" spans="1:17" s="14" customFormat="1" hidden="1" outlineLevel="1">
      <c r="A70" s="59"/>
      <c r="B70" s="20"/>
      <c r="C70" s="19" t="s">
        <v>124</v>
      </c>
      <c r="D70" s="24" t="s">
        <v>189</v>
      </c>
      <c r="E70" s="15">
        <f t="shared" si="4"/>
        <v>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</row>
    <row r="71" spans="1:17" s="14" customFormat="1" ht="28.8" hidden="1" outlineLevel="1">
      <c r="A71" s="59"/>
      <c r="B71" s="20"/>
      <c r="C71" s="19" t="s">
        <v>125</v>
      </c>
      <c r="D71" s="24" t="s">
        <v>190</v>
      </c>
      <c r="E71" s="15">
        <f t="shared" si="4"/>
        <v>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</row>
    <row r="72" spans="1:17" s="14" customFormat="1" hidden="1" outlineLevel="1">
      <c r="A72" s="59"/>
      <c r="B72" s="20"/>
      <c r="C72" s="19" t="s">
        <v>126</v>
      </c>
      <c r="D72" s="24" t="s">
        <v>191</v>
      </c>
      <c r="E72" s="92">
        <f t="shared" si="4"/>
        <v>0</v>
      </c>
      <c r="F72" s="92"/>
      <c r="G72" s="92"/>
      <c r="H72" s="92"/>
      <c r="I72" s="92"/>
      <c r="J72" s="92"/>
      <c r="K72" s="92"/>
      <c r="L72" s="92"/>
      <c r="M72" s="92"/>
      <c r="N72" s="92"/>
      <c r="O72" s="92"/>
      <c r="P72" s="92"/>
      <c r="Q72" s="92"/>
    </row>
    <row r="73" spans="1:17" s="120" customFormat="1" ht="15" customHeight="1" collapsed="1">
      <c r="A73" s="121" t="s">
        <v>127</v>
      </c>
      <c r="B73" s="122" t="s">
        <v>128</v>
      </c>
      <c r="C73" s="123"/>
      <c r="D73" s="124"/>
      <c r="E73" s="116"/>
      <c r="F73" s="116"/>
      <c r="G73" s="117"/>
      <c r="H73" s="117"/>
      <c r="I73" s="117"/>
      <c r="J73" s="117"/>
      <c r="K73" s="117"/>
      <c r="L73" s="117"/>
      <c r="M73" s="117"/>
      <c r="N73" s="117"/>
      <c r="O73" s="118"/>
      <c r="P73" s="118"/>
      <c r="Q73" s="119"/>
    </row>
    <row r="74" spans="1:17" s="107" customFormat="1" ht="13.8">
      <c r="A74" s="106"/>
      <c r="B74" s="61" t="s">
        <v>129</v>
      </c>
      <c r="C74" s="79" t="s">
        <v>192</v>
      </c>
      <c r="D74" s="74"/>
      <c r="E74" s="89">
        <f t="shared" ref="E74:E86" si="5">COUNTA(F74:Q74)</f>
        <v>5</v>
      </c>
      <c r="F74" s="93" t="s">
        <v>246</v>
      </c>
      <c r="G74" s="93"/>
      <c r="H74" s="93"/>
      <c r="I74" s="93" t="s">
        <v>246</v>
      </c>
      <c r="J74" s="93"/>
      <c r="K74" s="93"/>
      <c r="L74" s="93" t="s">
        <v>246</v>
      </c>
      <c r="M74" s="93"/>
      <c r="N74" s="93"/>
      <c r="O74" s="93" t="s">
        <v>246</v>
      </c>
      <c r="P74" s="93" t="s">
        <v>246</v>
      </c>
      <c r="Q74" s="94"/>
    </row>
    <row r="75" spans="1:17" s="107" customFormat="1" ht="13.05" hidden="1" customHeight="1" outlineLevel="1">
      <c r="A75" s="108"/>
      <c r="B75" s="88"/>
      <c r="C75" s="80" t="s">
        <v>130</v>
      </c>
      <c r="D75" s="73" t="s">
        <v>193</v>
      </c>
      <c r="E75" s="68">
        <f t="shared" si="5"/>
        <v>0</v>
      </c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70"/>
    </row>
    <row r="76" spans="1:17" s="107" customFormat="1" ht="13.05" hidden="1" customHeight="1" outlineLevel="1">
      <c r="A76" s="108"/>
      <c r="B76" s="88"/>
      <c r="C76" s="80" t="s">
        <v>131</v>
      </c>
      <c r="D76" s="73" t="s">
        <v>194</v>
      </c>
      <c r="E76" s="68">
        <f t="shared" si="5"/>
        <v>0</v>
      </c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70"/>
    </row>
    <row r="77" spans="1:17" s="107" customFormat="1" ht="13.05" hidden="1" customHeight="1" outlineLevel="1">
      <c r="A77" s="108"/>
      <c r="B77" s="88"/>
      <c r="C77" s="80" t="s">
        <v>132</v>
      </c>
      <c r="D77" s="73" t="s">
        <v>195</v>
      </c>
      <c r="E77" s="68">
        <f t="shared" si="5"/>
        <v>0</v>
      </c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70"/>
    </row>
    <row r="78" spans="1:17" s="107" customFormat="1" ht="13.05" hidden="1" customHeight="1" outlineLevel="1">
      <c r="A78" s="108"/>
      <c r="B78" s="88"/>
      <c r="C78" s="80" t="s">
        <v>133</v>
      </c>
      <c r="D78" s="73" t="s">
        <v>196</v>
      </c>
      <c r="E78" s="68">
        <f t="shared" si="5"/>
        <v>0</v>
      </c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70"/>
    </row>
    <row r="79" spans="1:17" s="107" customFormat="1" ht="13.8" collapsed="1">
      <c r="A79" s="108"/>
      <c r="B79" s="63" t="s">
        <v>134</v>
      </c>
      <c r="C79" s="80" t="s">
        <v>197</v>
      </c>
      <c r="D79" s="73"/>
      <c r="E79" s="68">
        <f t="shared" si="5"/>
        <v>5</v>
      </c>
      <c r="F79" s="69" t="s">
        <v>246</v>
      </c>
      <c r="G79" s="69"/>
      <c r="H79" s="69"/>
      <c r="I79" s="69" t="s">
        <v>246</v>
      </c>
      <c r="J79" s="69"/>
      <c r="K79" s="69"/>
      <c r="L79" s="69" t="s">
        <v>246</v>
      </c>
      <c r="M79" s="69"/>
      <c r="N79" s="69"/>
      <c r="O79" s="69" t="s">
        <v>246</v>
      </c>
      <c r="P79" s="69" t="s">
        <v>246</v>
      </c>
      <c r="Q79" s="70"/>
    </row>
    <row r="80" spans="1:17" s="107" customFormat="1" ht="13.05" hidden="1" customHeight="1" outlineLevel="1">
      <c r="A80" s="108"/>
      <c r="B80" s="88"/>
      <c r="C80" s="80" t="s">
        <v>135</v>
      </c>
      <c r="D80" s="73" t="s">
        <v>198</v>
      </c>
      <c r="E80" s="68">
        <f t="shared" si="5"/>
        <v>0</v>
      </c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70"/>
    </row>
    <row r="81" spans="1:17" s="107" customFormat="1" ht="13.05" hidden="1" customHeight="1" outlineLevel="1">
      <c r="A81" s="108"/>
      <c r="B81" s="88"/>
      <c r="C81" s="80" t="s">
        <v>136</v>
      </c>
      <c r="D81" s="73" t="s">
        <v>199</v>
      </c>
      <c r="E81" s="68">
        <f t="shared" si="5"/>
        <v>0</v>
      </c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70"/>
    </row>
    <row r="82" spans="1:17" s="107" customFormat="1" ht="13.05" hidden="1" customHeight="1" outlineLevel="1">
      <c r="A82" s="108"/>
      <c r="B82" s="88"/>
      <c r="C82" s="80" t="s">
        <v>137</v>
      </c>
      <c r="D82" s="73" t="s">
        <v>200</v>
      </c>
      <c r="E82" s="68">
        <f t="shared" si="5"/>
        <v>0</v>
      </c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70"/>
    </row>
    <row r="83" spans="1:17" s="107" customFormat="1" ht="13.8" collapsed="1">
      <c r="A83" s="108"/>
      <c r="B83" s="63" t="s">
        <v>138</v>
      </c>
      <c r="C83" s="80" t="s">
        <v>201</v>
      </c>
      <c r="D83" s="73"/>
      <c r="E83" s="68">
        <f t="shared" si="5"/>
        <v>5</v>
      </c>
      <c r="F83" s="69" t="s">
        <v>246</v>
      </c>
      <c r="G83" s="69"/>
      <c r="H83" s="69"/>
      <c r="I83" s="69" t="s">
        <v>246</v>
      </c>
      <c r="J83" s="69"/>
      <c r="K83" s="69"/>
      <c r="L83" s="69" t="s">
        <v>246</v>
      </c>
      <c r="M83" s="69"/>
      <c r="N83" s="69"/>
      <c r="O83" s="69" t="s">
        <v>246</v>
      </c>
      <c r="P83" s="69" t="s">
        <v>246</v>
      </c>
      <c r="Q83" s="70"/>
    </row>
    <row r="84" spans="1:17" s="107" customFormat="1" ht="13.05" hidden="1" customHeight="1" outlineLevel="1">
      <c r="A84" s="108"/>
      <c r="B84" s="88"/>
      <c r="C84" s="80" t="s">
        <v>139</v>
      </c>
      <c r="D84" s="73" t="s">
        <v>202</v>
      </c>
      <c r="E84" s="68">
        <f t="shared" si="5"/>
        <v>0</v>
      </c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70"/>
    </row>
    <row r="85" spans="1:17" s="107" customFormat="1" ht="13.05" hidden="1" customHeight="1" outlineLevel="1">
      <c r="A85" s="108"/>
      <c r="B85" s="88"/>
      <c r="C85" s="80" t="s">
        <v>140</v>
      </c>
      <c r="D85" s="73" t="s">
        <v>203</v>
      </c>
      <c r="E85" s="68">
        <f t="shared" si="5"/>
        <v>0</v>
      </c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70"/>
    </row>
    <row r="86" spans="1:17" s="107" customFormat="1" ht="13.8" collapsed="1">
      <c r="A86" s="108"/>
      <c r="B86" s="63" t="s">
        <v>141</v>
      </c>
      <c r="C86" s="81" t="s">
        <v>204</v>
      </c>
      <c r="D86" s="75"/>
      <c r="E86" s="76">
        <f t="shared" si="5"/>
        <v>5</v>
      </c>
      <c r="F86" s="77" t="s">
        <v>246</v>
      </c>
      <c r="G86" s="77"/>
      <c r="H86" s="77"/>
      <c r="I86" s="77" t="s">
        <v>246</v>
      </c>
      <c r="J86" s="77"/>
      <c r="K86" s="77"/>
      <c r="L86" s="77" t="s">
        <v>246</v>
      </c>
      <c r="M86" s="77"/>
      <c r="N86" s="77"/>
      <c r="O86" s="77" t="s">
        <v>246</v>
      </c>
      <c r="P86" s="77" t="s">
        <v>246</v>
      </c>
      <c r="Q86" s="78"/>
    </row>
    <row r="87" spans="1:17" s="14" customFormat="1" ht="28.8" hidden="1" outlineLevel="1">
      <c r="A87" s="20"/>
      <c r="B87" s="20"/>
      <c r="C87" s="19" t="s">
        <v>142</v>
      </c>
      <c r="D87" s="24" t="s">
        <v>205</v>
      </c>
      <c r="E87" s="32">
        <f>COUNTIF(F87:Q87,"x")</f>
        <v>1</v>
      </c>
      <c r="F87" s="32"/>
      <c r="G87" s="32" t="s">
        <v>246</v>
      </c>
      <c r="H87" s="32"/>
      <c r="I87" s="32"/>
      <c r="J87" s="32"/>
      <c r="K87" s="32"/>
      <c r="L87" s="32"/>
      <c r="M87" s="32"/>
      <c r="N87" s="32"/>
      <c r="O87" s="32"/>
      <c r="P87" s="32"/>
      <c r="Q87" s="32"/>
    </row>
    <row r="88" spans="1:17" s="14" customFormat="1" ht="28.8" hidden="1" outlineLevel="1">
      <c r="A88" s="20"/>
      <c r="B88" s="20"/>
      <c r="C88" s="19" t="s">
        <v>143</v>
      </c>
      <c r="D88" s="24" t="s">
        <v>206</v>
      </c>
      <c r="E88" s="15">
        <f>COUNTIF(F88:Q88,"x")</f>
        <v>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</row>
    <row r="89" spans="1:17" s="14" customFormat="1" ht="28.8" hidden="1" outlineLevel="1">
      <c r="A89" s="20"/>
      <c r="B89" s="20"/>
      <c r="C89" s="19" t="s">
        <v>144</v>
      </c>
      <c r="D89" s="24" t="s">
        <v>207</v>
      </c>
      <c r="E89" s="15">
        <f>COUNTIF(F89:Q89,"x")</f>
        <v>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</row>
    <row r="90" spans="1:17" s="14" customFormat="1" ht="28.8" hidden="1" outlineLevel="1">
      <c r="A90" s="20"/>
      <c r="B90" s="20"/>
      <c r="C90" s="19" t="s">
        <v>145</v>
      </c>
      <c r="D90" s="24" t="s">
        <v>208</v>
      </c>
      <c r="E90" s="15">
        <f>COUNTIF(F90:Q90,"x")</f>
        <v>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collapsed="1">
      <c r="A91" s="26"/>
      <c r="B91" s="26"/>
      <c r="C91" s="27"/>
      <c r="D91" s="24"/>
    </row>
    <row r="92" spans="1:17">
      <c r="D92" s="18" t="s">
        <v>237</v>
      </c>
    </row>
  </sheetData>
  <hyperlinks>
    <hyperlink ref="D92" r:id="rId1"/>
  </hyperlinks>
  <printOptions horizontalCentered="1" verticalCentered="1"/>
  <pageMargins left="0.5" right="0.5" top="1" bottom="0.75" header="0.25" footer="0.25"/>
  <pageSetup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J23"/>
  <sheetViews>
    <sheetView workbookViewId="0">
      <selection activeCell="K9" sqref="K9"/>
    </sheetView>
  </sheetViews>
  <sheetFormatPr baseColWidth="10" defaultRowHeight="13.2"/>
  <cols>
    <col min="1" max="1" width="13" style="1" customWidth="1"/>
    <col min="2" max="2" width="73.88671875" bestFit="1" customWidth="1"/>
  </cols>
  <sheetData>
    <row r="1" spans="1:10" s="28" customFormat="1" ht="33.6">
      <c r="A1" s="57" t="s">
        <v>1</v>
      </c>
      <c r="B1" s="57" t="s">
        <v>2</v>
      </c>
    </row>
    <row r="2" spans="1:10" s="30" customFormat="1" ht="18" customHeight="1">
      <c r="A2" s="33" t="s">
        <v>11</v>
      </c>
      <c r="B2" s="34" t="s">
        <v>12</v>
      </c>
    </row>
    <row r="3" spans="1:10" s="30" customFormat="1" ht="18" customHeight="1">
      <c r="A3" s="33" t="s">
        <v>13</v>
      </c>
      <c r="B3" s="34" t="s">
        <v>14</v>
      </c>
    </row>
    <row r="4" spans="1:10" s="30" customFormat="1" ht="18" customHeight="1">
      <c r="A4" s="33" t="s">
        <v>15</v>
      </c>
      <c r="B4" s="34" t="s">
        <v>16</v>
      </c>
    </row>
    <row r="5" spans="1:10" s="30" customFormat="1" ht="18" customHeight="1">
      <c r="A5" s="33" t="s">
        <v>17</v>
      </c>
      <c r="B5" s="34" t="s">
        <v>18</v>
      </c>
    </row>
    <row r="6" spans="1:10" s="30" customFormat="1" ht="18" customHeight="1">
      <c r="A6" s="33" t="s">
        <v>19</v>
      </c>
      <c r="B6" s="34" t="s">
        <v>20</v>
      </c>
    </row>
    <row r="7" spans="1:10" s="30" customFormat="1" ht="18" customHeight="1">
      <c r="A7" s="33" t="s">
        <v>21</v>
      </c>
      <c r="B7" s="34" t="s">
        <v>22</v>
      </c>
    </row>
    <row r="8" spans="1:10" s="30" customFormat="1" ht="18" customHeight="1">
      <c r="A8" s="33" t="s">
        <v>23</v>
      </c>
      <c r="B8" s="34" t="s">
        <v>24</v>
      </c>
      <c r="J8" s="35"/>
    </row>
    <row r="9" spans="1:10" s="30" customFormat="1" ht="18" customHeight="1">
      <c r="A9" s="33" t="s">
        <v>25</v>
      </c>
      <c r="B9" s="34" t="s">
        <v>26</v>
      </c>
    </row>
    <row r="10" spans="1:10" s="30" customFormat="1" ht="18" customHeight="1">
      <c r="A10" s="33" t="s">
        <v>27</v>
      </c>
      <c r="B10" s="34" t="s">
        <v>28</v>
      </c>
    </row>
    <row r="11" spans="1:10" s="30" customFormat="1" ht="18" customHeight="1">
      <c r="A11" s="33" t="s">
        <v>30</v>
      </c>
      <c r="B11" s="34" t="s">
        <v>29</v>
      </c>
    </row>
    <row r="12" spans="1:10" s="30" customFormat="1" ht="18" customHeight="1">
      <c r="A12" s="33" t="s">
        <v>238</v>
      </c>
      <c r="B12" s="34" t="s">
        <v>231</v>
      </c>
    </row>
    <row r="13" spans="1:10" ht="17.25" customHeight="1">
      <c r="A13" s="9"/>
      <c r="B13" s="9"/>
    </row>
    <row r="14" spans="1:10" ht="17.25" customHeight="1">
      <c r="A14" s="9"/>
      <c r="B14" s="9"/>
    </row>
    <row r="15" spans="1:10" ht="17.25" customHeight="1">
      <c r="A15" s="9"/>
      <c r="B15" s="9"/>
    </row>
    <row r="16" spans="1:10" ht="17.25" customHeight="1">
      <c r="A16" s="9"/>
      <c r="B16" s="9"/>
    </row>
    <row r="17" spans="1:2" ht="17.25" customHeight="1">
      <c r="A17" s="9"/>
      <c r="B17" s="9"/>
    </row>
    <row r="18" spans="1:2" ht="17.25" customHeight="1">
      <c r="A18" s="9"/>
      <c r="B18" s="9"/>
    </row>
    <row r="19" spans="1:2" ht="17.25" customHeight="1">
      <c r="A19" s="9"/>
      <c r="B19" s="9"/>
    </row>
    <row r="20" spans="1:2" ht="17.25" customHeight="1">
      <c r="A20" s="9"/>
      <c r="B20" s="9"/>
    </row>
    <row r="21" spans="1:2" ht="17.25" customHeight="1">
      <c r="A21" s="9"/>
      <c r="B21" s="9"/>
    </row>
    <row r="22" spans="1:2" ht="17.25" customHeight="1">
      <c r="A22" s="9"/>
      <c r="B22" s="9"/>
    </row>
    <row r="23" spans="1:2" ht="17.25" customHeight="1">
      <c r="A23" s="9"/>
      <c r="B23" s="9"/>
    </row>
  </sheetData>
  <phoneticPr fontId="2" type="noConversion"/>
  <pageMargins left="0.78740157499999996" right="0.78740157499999996" top="0.984251969" bottom="0.984251969" header="0.4921259845" footer="0.492125984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6" sqref="B6"/>
    </sheetView>
  </sheetViews>
  <sheetFormatPr baseColWidth="10" defaultRowHeight="13.2"/>
  <cols>
    <col min="1" max="1" width="13" style="1" customWidth="1"/>
    <col min="2" max="2" width="60.44140625" customWidth="1"/>
  </cols>
  <sheetData>
    <row r="1" spans="1:2" s="36" customFormat="1" ht="33.6">
      <c r="A1" s="58" t="s">
        <v>9</v>
      </c>
      <c r="B1" s="58" t="s">
        <v>10</v>
      </c>
    </row>
    <row r="2" spans="1:2" s="30" customFormat="1" ht="18" customHeight="1">
      <c r="A2" s="37" t="s">
        <v>209</v>
      </c>
      <c r="B2" s="37" t="s">
        <v>210</v>
      </c>
    </row>
    <row r="3" spans="1:2" s="30" customFormat="1" ht="18" customHeight="1">
      <c r="A3" s="37" t="s">
        <v>211</v>
      </c>
      <c r="B3" s="37" t="s">
        <v>212</v>
      </c>
    </row>
    <row r="4" spans="1:2" s="30" customFormat="1" ht="18" customHeight="1">
      <c r="A4" s="37" t="s">
        <v>213</v>
      </c>
      <c r="B4" s="37" t="s">
        <v>214</v>
      </c>
    </row>
    <row r="5" spans="1:2" s="30" customFormat="1" ht="18" customHeight="1">
      <c r="A5" s="37" t="s">
        <v>215</v>
      </c>
      <c r="B5" s="37" t="s">
        <v>244</v>
      </c>
    </row>
    <row r="6" spans="1:2" s="30" customFormat="1" ht="18" customHeight="1">
      <c r="A6" s="37" t="s">
        <v>216</v>
      </c>
      <c r="B6" s="37" t="s">
        <v>217</v>
      </c>
    </row>
    <row r="7" spans="1:2" s="30" customFormat="1" ht="18" customHeight="1">
      <c r="A7" s="37" t="s">
        <v>218</v>
      </c>
      <c r="B7" s="37" t="s">
        <v>219</v>
      </c>
    </row>
    <row r="8" spans="1:2" s="30" customFormat="1" ht="18" customHeight="1">
      <c r="A8" s="37" t="s">
        <v>220</v>
      </c>
      <c r="B8" s="37" t="s">
        <v>221</v>
      </c>
    </row>
    <row r="9" spans="1:2" s="30" customFormat="1" ht="18" customHeight="1">
      <c r="A9" s="37" t="s">
        <v>222</v>
      </c>
      <c r="B9" s="37" t="s">
        <v>223</v>
      </c>
    </row>
    <row r="10" spans="1:2" s="30" customFormat="1" ht="18" customHeight="1">
      <c r="A10" s="37" t="s">
        <v>224</v>
      </c>
      <c r="B10" s="37" t="s">
        <v>225</v>
      </c>
    </row>
    <row r="11" spans="1:2" s="30" customFormat="1" ht="18" customHeight="1">
      <c r="A11" s="37" t="s">
        <v>226</v>
      </c>
      <c r="B11" s="37" t="s">
        <v>227</v>
      </c>
    </row>
    <row r="12" spans="1:2" s="30" customFormat="1" ht="18" customHeight="1">
      <c r="A12" s="37" t="s">
        <v>228</v>
      </c>
      <c r="B12" s="37" t="s">
        <v>229</v>
      </c>
    </row>
    <row r="13" spans="1:2" s="30" customFormat="1" ht="18" customHeight="1">
      <c r="A13" s="37" t="s">
        <v>230</v>
      </c>
      <c r="B13" s="37" t="s">
        <v>242</v>
      </c>
    </row>
    <row r="14" spans="1:2" ht="17.25" customHeight="1">
      <c r="A14" s="8"/>
      <c r="B14" s="8"/>
    </row>
    <row r="15" spans="1:2" ht="17.25" customHeight="1">
      <c r="A15" s="8"/>
      <c r="B15" s="8"/>
    </row>
    <row r="16" spans="1:2" ht="17.25" customHeight="1">
      <c r="A16" s="8"/>
      <c r="B16" s="8"/>
    </row>
    <row r="17" spans="1:2" ht="17.25" customHeight="1">
      <c r="A17" s="8"/>
      <c r="B17" s="8"/>
    </row>
    <row r="18" spans="1:2" ht="17.25" customHeight="1">
      <c r="A18" s="8"/>
      <c r="B18" s="8"/>
    </row>
    <row r="19" spans="1:2" ht="17.25" customHeight="1">
      <c r="A19" s="8"/>
      <c r="B19" s="8"/>
    </row>
    <row r="20" spans="1:2" ht="17.25" customHeight="1">
      <c r="A20" s="8"/>
      <c r="B20" s="8"/>
    </row>
    <row r="21" spans="1:2" ht="17.25" customHeight="1">
      <c r="A21" s="8"/>
      <c r="B21" s="8"/>
    </row>
    <row r="22" spans="1:2" ht="17.25" customHeight="1">
      <c r="A22" s="8"/>
      <c r="B22" s="8"/>
    </row>
    <row r="23" spans="1:2" ht="17.25" customHeight="1">
      <c r="A23" s="8"/>
      <c r="B23" s="8"/>
    </row>
    <row r="24" spans="1:2" ht="17.25" customHeight="1">
      <c r="A24" s="8"/>
      <c r="B24" s="8"/>
    </row>
    <row r="25" spans="1:2" ht="17.25" customHeight="1">
      <c r="A25" s="8"/>
      <c r="B25" s="8"/>
    </row>
    <row r="26" spans="1:2" ht="17.25" customHeight="1">
      <c r="A26" s="8"/>
      <c r="B26" s="8"/>
    </row>
    <row r="27" spans="1:2" ht="17.25" customHeight="1">
      <c r="A27" s="8"/>
      <c r="B27" s="8"/>
    </row>
    <row r="28" spans="1:2" ht="17.25" customHeight="1">
      <c r="A28" s="8"/>
      <c r="B28" s="8"/>
    </row>
    <row r="29" spans="1:2" ht="17.25" customHeight="1">
      <c r="A29" s="8"/>
      <c r="B29" s="8"/>
    </row>
    <row r="30" spans="1:2" ht="17.25" customHeight="1">
      <c r="A30" s="8"/>
      <c r="B30" s="8"/>
    </row>
    <row r="31" spans="1:2" ht="16.8" customHeight="1">
      <c r="A31" s="8"/>
      <c r="B31" s="8"/>
    </row>
    <row r="32" spans="1:2" ht="16.8" customHeight="1">
      <c r="A32" s="8"/>
      <c r="B32" s="8"/>
    </row>
  </sheetData>
  <pageMargins left="0.78740157499999996" right="0.78740157499999996" top="0.984251969" bottom="0.984251969" header="0.4921259845" footer="0.492125984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Liens Compétences-Cours</vt:lpstr>
      <vt:lpstr>Intentions_educatives</vt:lpstr>
      <vt:lpstr>Habiletés TIC</vt:lpstr>
      <vt:lpstr>Liste compétences</vt:lpstr>
      <vt:lpstr>Liste cours</vt:lpstr>
      <vt:lpstr>'Habiletés TIC'!Zone_d_impression</vt:lpstr>
      <vt:lpstr>Intentions_educatives!Zone_d_impression</vt:lpstr>
      <vt:lpstr>'Liens Compétences-Cours'!Zone_d_impression</vt:lpstr>
    </vt:vector>
  </TitlesOfParts>
  <Company>Cegep de Matane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Informatique</dc:creator>
  <cp:lastModifiedBy>installe</cp:lastModifiedBy>
  <cp:lastPrinted>2016-04-08T17:27:28Z</cp:lastPrinted>
  <dcterms:created xsi:type="dcterms:W3CDTF">2000-02-11T20:36:44Z</dcterms:created>
  <dcterms:modified xsi:type="dcterms:W3CDTF">2016-04-08T17:27:32Z</dcterms:modified>
</cp:coreProperties>
</file>