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_Projects\AutoExcelFillter\resource\"/>
    </mc:Choice>
  </mc:AlternateContent>
  <bookViews>
    <workbookView xWindow="0" yWindow="0" windowWidth="28695" windowHeight="14070" tabRatio="849"/>
  </bookViews>
  <sheets>
    <sheet name="流量" sheetId="35" r:id="rId1"/>
  </sheets>
  <calcPr calcId="152511"/>
</workbook>
</file>

<file path=xl/calcChain.xml><?xml version="1.0" encoding="utf-8"?>
<calcChain xmlns="http://schemas.openxmlformats.org/spreadsheetml/2006/main">
  <c r="F7" i="35" l="1"/>
  <c r="F6" i="35"/>
  <c r="F5" i="35"/>
  <c r="F4" i="35"/>
  <c r="F12" i="35"/>
  <c r="F11" i="35"/>
  <c r="F9" i="35"/>
  <c r="F8" i="35"/>
  <c r="F10" i="35"/>
  <c r="G4" i="35" l="1"/>
  <c r="G10" i="35"/>
  <c r="G7" i="35"/>
  <c r="G13" i="35"/>
  <c r="G14" i="35" s="1"/>
</calcChain>
</file>

<file path=xl/sharedStrings.xml><?xml version="1.0" encoding="utf-8"?>
<sst xmlns="http://schemas.openxmlformats.org/spreadsheetml/2006/main" count="22" uniqueCount="17">
  <si>
    <t>容器法监测流量记录表</t>
  </si>
  <si>
    <t>监测点</t>
  </si>
  <si>
    <t>监测
时间</t>
  </si>
  <si>
    <t>监测
次数</t>
  </si>
  <si>
    <t>时长
（s）</t>
  </si>
  <si>
    <t>水量
（ml）</t>
  </si>
  <si>
    <t>单次流量
（L/s）</t>
  </si>
  <si>
    <t>平均流量
（L/s）</t>
  </si>
  <si>
    <t>备注</t>
  </si>
  <si>
    <t>1</t>
  </si>
  <si>
    <t>24小时流量（吨）</t>
  </si>
  <si>
    <t>一天平均流量（L/s）</t>
    <phoneticPr fontId="4" type="noConversion"/>
  </si>
  <si>
    <t>1</t>
    <phoneticPr fontId="4" type="noConversion"/>
  </si>
  <si>
    <t>2</t>
  </si>
  <si>
    <t>3</t>
  </si>
  <si>
    <r>
      <t>监测日期：2018/12/</t>
    </r>
    <r>
      <rPr>
        <b/>
        <sz val="12"/>
        <rFont val="宋体"/>
        <charset val="134"/>
      </rPr>
      <t xml:space="preserve">20         观测者：梁昊         检查者：张振清 </t>
    </r>
    <phoneticPr fontId="4" type="noConversion"/>
  </si>
  <si>
    <t>NPJ4-41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</si>
</sst>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\(0\)"/>
    <numFmt numFmtId="177" formatCode="0.00_);[Red]\(0.00\)"/>
    <numFmt numFmtId="178" formatCode="0.000_ "/>
  </numFmts>
  <fonts count="11" x14ac:knownFonts="1">
    <font>
      <sz val="11"/>
      <color indexed="8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2"/>
      <color rgb="FFFF0000"/>
      <name val="宋体"/>
      <charset val="134"/>
    </font>
    <font>
      <sz val="12"/>
      <color theme="1"/>
      <name val="宋体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27" sqref="F27"/>
    </sheetView>
  </sheetViews>
  <sheetFormatPr defaultRowHeight="13.5" x14ac:dyDescent="0.15"/>
  <cols>
    <col min="7" max="7" width="11.625" bestFit="1" customWidth="1"/>
    <col min="8" max="8" width="16.125" bestFit="1" customWidth="1"/>
  </cols>
  <sheetData>
    <row r="1" spans="1:8" ht="22.5" x14ac:dyDescent="0.15">
      <c r="A1" s="12" t="s">
        <v>0</v>
      </c>
      <c r="B1" s="12"/>
      <c r="C1" s="12"/>
      <c r="D1" s="12"/>
      <c r="E1" s="12"/>
      <c r="F1" s="12"/>
      <c r="G1" s="12"/>
      <c r="H1" s="12"/>
    </row>
    <row r="2" spans="1:8" ht="14.25" x14ac:dyDescent="0.15">
      <c r="A2" s="13" t="s">
        <v>15</v>
      </c>
      <c r="B2" s="14"/>
      <c r="C2" s="14"/>
      <c r="D2" s="14"/>
      <c r="E2" s="14"/>
      <c r="F2" s="14"/>
      <c r="G2" s="14"/>
      <c r="H2" s="14"/>
    </row>
    <row r="3" spans="1:8" ht="42.75" x14ac:dyDescent="0.15">
      <c r="A3" s="1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ht="14.25" x14ac:dyDescent="0.15">
      <c r="A4" s="15" t="s">
        <v>16</v>
      </c>
      <c r="B4" s="18">
        <v>0.33333333333333331</v>
      </c>
      <c r="C4" s="5" t="s">
        <v>9</v>
      </c>
      <c r="D4" s="9">
        <v>49.42</v>
      </c>
      <c r="E4" s="9">
        <v>3500</v>
      </c>
      <c r="F4" s="8">
        <f>(E4/1000)/D4</f>
        <v>7.0821529745042494E-2</v>
      </c>
      <c r="G4" s="19">
        <f>(F4+F5+F6)/3</f>
        <v>7.1921076115442018E-2</v>
      </c>
      <c r="H4" s="25"/>
    </row>
    <row r="5" spans="1:8" ht="14.25" x14ac:dyDescent="0.15">
      <c r="A5" s="16"/>
      <c r="B5" s="18"/>
      <c r="C5" s="5" t="s">
        <v>13</v>
      </c>
      <c r="D5" s="10">
        <v>42.43</v>
      </c>
      <c r="E5" s="10">
        <v>3000</v>
      </c>
      <c r="F5" s="8">
        <f>(E5/1000)/D5</f>
        <v>7.0704690077775162E-2</v>
      </c>
      <c r="G5" s="20"/>
      <c r="H5" s="26"/>
    </row>
    <row r="6" spans="1:8" ht="14.25" x14ac:dyDescent="0.15">
      <c r="A6" s="16"/>
      <c r="B6" s="18"/>
      <c r="C6" s="5" t="s">
        <v>14</v>
      </c>
      <c r="D6" s="10">
        <v>36.369999999999997</v>
      </c>
      <c r="E6" s="10">
        <v>2700</v>
      </c>
      <c r="F6" s="8">
        <f>(E6/1000)/D6</f>
        <v>7.4237008523508397E-2</v>
      </c>
      <c r="G6" s="21"/>
      <c r="H6" s="27"/>
    </row>
    <row r="7" spans="1:8" ht="14.25" x14ac:dyDescent="0.15">
      <c r="A7" s="16"/>
      <c r="B7" s="18">
        <v>0.5</v>
      </c>
      <c r="C7" s="5" t="s">
        <v>12</v>
      </c>
      <c r="D7" s="10">
        <v>21.55</v>
      </c>
      <c r="E7" s="10">
        <v>2000</v>
      </c>
      <c r="F7" s="8">
        <f>(E7/1000)/D7</f>
        <v>9.2807424593967514E-2</v>
      </c>
      <c r="G7" s="19">
        <f>(F7+F8+F9)/3</f>
        <v>9.3293142837357387E-2</v>
      </c>
      <c r="H7" s="6"/>
    </row>
    <row r="8" spans="1:8" ht="14.25" x14ac:dyDescent="0.15">
      <c r="A8" s="16"/>
      <c r="B8" s="18"/>
      <c r="C8" s="5" t="s">
        <v>13</v>
      </c>
      <c r="D8" s="10">
        <v>31.47</v>
      </c>
      <c r="E8" s="10">
        <v>3000</v>
      </c>
      <c r="F8" s="8">
        <f t="shared" ref="F8:F12" si="0">(E8/1000)/D8</f>
        <v>9.532888465204957E-2</v>
      </c>
      <c r="G8" s="20"/>
      <c r="H8" s="6"/>
    </row>
    <row r="9" spans="1:8" ht="14.25" x14ac:dyDescent="0.15">
      <c r="A9" s="16"/>
      <c r="B9" s="18"/>
      <c r="C9" s="5" t="s">
        <v>14</v>
      </c>
      <c r="D9" s="10">
        <v>18.53</v>
      </c>
      <c r="E9" s="10">
        <v>1700</v>
      </c>
      <c r="F9" s="8">
        <f t="shared" si="0"/>
        <v>9.1743119266055037E-2</v>
      </c>
      <c r="G9" s="21"/>
      <c r="H9" s="6"/>
    </row>
    <row r="10" spans="1:8" ht="14.25" x14ac:dyDescent="0.15">
      <c r="A10" s="16"/>
      <c r="B10" s="18">
        <v>0.79166666666666663</v>
      </c>
      <c r="C10" s="5" t="s">
        <v>12</v>
      </c>
      <c r="D10" s="10">
        <v>22.04</v>
      </c>
      <c r="E10" s="10">
        <v>2000</v>
      </c>
      <c r="F10" s="8">
        <f t="shared" si="0"/>
        <v>9.0744101633393831E-2</v>
      </c>
      <c r="G10" s="19">
        <f>(F10+F11+F12)/3</f>
        <v>9.2769126664167825E-2</v>
      </c>
      <c r="H10" s="6"/>
    </row>
    <row r="11" spans="1:8" ht="14.25" x14ac:dyDescent="0.15">
      <c r="A11" s="16"/>
      <c r="B11" s="18"/>
      <c r="C11" s="5" t="s">
        <v>13</v>
      </c>
      <c r="D11" s="10">
        <v>30.67</v>
      </c>
      <c r="E11" s="10">
        <v>2900</v>
      </c>
      <c r="F11" s="8">
        <f t="shared" si="0"/>
        <v>9.4554939680469505E-2</v>
      </c>
      <c r="G11" s="20"/>
      <c r="H11" s="6"/>
    </row>
    <row r="12" spans="1:8" ht="14.25" x14ac:dyDescent="0.15">
      <c r="A12" s="16"/>
      <c r="B12" s="18"/>
      <c r="C12" s="5" t="s">
        <v>14</v>
      </c>
      <c r="D12" s="11">
        <v>31.18</v>
      </c>
      <c r="E12" s="11">
        <v>2900</v>
      </c>
      <c r="F12" s="8">
        <f t="shared" si="0"/>
        <v>9.3008338678640154E-2</v>
      </c>
      <c r="G12" s="21"/>
      <c r="H12" s="6"/>
    </row>
    <row r="13" spans="1:8" ht="14.25" x14ac:dyDescent="0.15">
      <c r="A13" s="16"/>
      <c r="B13" s="22" t="s">
        <v>11</v>
      </c>
      <c r="C13" s="23"/>
      <c r="D13" s="23"/>
      <c r="E13" s="23"/>
      <c r="F13" s="24"/>
      <c r="G13" s="7">
        <f>AVERAGE(G4:G12)</f>
        <v>8.5994448538989077E-2</v>
      </c>
      <c r="H13" s="6"/>
    </row>
    <row r="14" spans="1:8" ht="14.25" x14ac:dyDescent="0.15">
      <c r="A14" s="17"/>
      <c r="B14" s="22" t="s">
        <v>10</v>
      </c>
      <c r="C14" s="23"/>
      <c r="D14" s="23"/>
      <c r="E14" s="23"/>
      <c r="F14" s="24"/>
      <c r="G14" s="7">
        <f>G13*86400/1000</f>
        <v>7.4299203537686562</v>
      </c>
      <c r="H14" s="6"/>
    </row>
  </sheetData>
  <mergeCells count="12">
    <mergeCell ref="A1:H1"/>
    <mergeCell ref="A2:H2"/>
    <mergeCell ref="A4:A14"/>
    <mergeCell ref="B4:B6"/>
    <mergeCell ref="G4:G6"/>
    <mergeCell ref="B7:B9"/>
    <mergeCell ref="G7:G9"/>
    <mergeCell ref="G10:G12"/>
    <mergeCell ref="B10:B12"/>
    <mergeCell ref="B14:F14"/>
    <mergeCell ref="H4:H6"/>
    <mergeCell ref="B13:F1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流量</vt:lpstr>
    </vt:vector>
  </TitlesOfParts>
  <Company>admin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Hao Liang</cp:lastModifiedBy>
  <cp:revision>1</cp:revision>
  <cp:lastPrinted>2018-11-29T07:02:51Z</cp:lastPrinted>
  <dcterms:created xsi:type="dcterms:W3CDTF">2017-12-02T18:27:00Z</dcterms:created>
  <dcterms:modified xsi:type="dcterms:W3CDTF">2018-12-26T12:54:17Z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