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wrence Huang\Documents\GitHub\deep-learning-intergalactic-medium\"/>
    </mc:Choice>
  </mc:AlternateContent>
  <xr:revisionPtr revIDLastSave="0" documentId="8_{3C1AADEA-2FDF-4D39-996E-B469296D41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New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3" i="1" l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B42" i="1"/>
  <c r="D33" i="1" l="1"/>
  <c r="F33" i="1"/>
  <c r="H33" i="1"/>
  <c r="J33" i="1"/>
  <c r="L33" i="1"/>
  <c r="N33" i="1"/>
  <c r="P33" i="1"/>
  <c r="R33" i="1"/>
  <c r="T33" i="1"/>
  <c r="V33" i="1"/>
  <c r="X33" i="1"/>
  <c r="B33" i="1"/>
  <c r="D32" i="1"/>
  <c r="F32" i="1"/>
  <c r="H32" i="1"/>
  <c r="J32" i="1"/>
  <c r="L32" i="1"/>
  <c r="N32" i="1"/>
  <c r="P32" i="1"/>
  <c r="R32" i="1"/>
  <c r="T32" i="1"/>
  <c r="V32" i="1"/>
  <c r="X32" i="1"/>
  <c r="B32" i="1"/>
  <c r="Y22" i="1"/>
  <c r="Y21" i="1"/>
  <c r="Y20" i="1"/>
  <c r="Y19" i="1"/>
  <c r="Y18" i="1"/>
  <c r="Y17" i="1"/>
  <c r="Y28" i="1" s="1"/>
  <c r="Y16" i="1"/>
  <c r="Y33" i="1" s="1"/>
  <c r="Y15" i="1"/>
  <c r="Y14" i="1"/>
  <c r="Y13" i="1"/>
  <c r="Y12" i="1"/>
  <c r="Y11" i="1"/>
  <c r="Y10" i="1"/>
  <c r="Y9" i="1"/>
  <c r="Y32" i="1" s="1"/>
  <c r="Y8" i="1"/>
  <c r="Y7" i="1"/>
  <c r="Y6" i="1"/>
  <c r="Y5" i="1"/>
  <c r="Y4" i="1"/>
  <c r="Y3" i="1"/>
  <c r="Y2" i="1"/>
  <c r="Y26" i="1" s="1"/>
  <c r="W2" i="1"/>
  <c r="W31" i="1" s="1"/>
  <c r="X31" i="1"/>
  <c r="D31" i="1"/>
  <c r="F31" i="1"/>
  <c r="H31" i="1"/>
  <c r="J31" i="1"/>
  <c r="L31" i="1"/>
  <c r="N31" i="1"/>
  <c r="P31" i="1"/>
  <c r="R31" i="1"/>
  <c r="T31" i="1"/>
  <c r="V31" i="1"/>
  <c r="B31" i="1"/>
  <c r="D28" i="1"/>
  <c r="F28" i="1"/>
  <c r="H28" i="1"/>
  <c r="J28" i="1"/>
  <c r="L28" i="1"/>
  <c r="N28" i="1"/>
  <c r="P28" i="1"/>
  <c r="R28" i="1"/>
  <c r="T28" i="1"/>
  <c r="V28" i="1"/>
  <c r="X28" i="1"/>
  <c r="B28" i="1"/>
  <c r="D27" i="1"/>
  <c r="F27" i="1"/>
  <c r="H27" i="1"/>
  <c r="J27" i="1"/>
  <c r="L27" i="1"/>
  <c r="N27" i="1"/>
  <c r="P27" i="1"/>
  <c r="R27" i="1"/>
  <c r="T27" i="1"/>
  <c r="V27" i="1"/>
  <c r="X27" i="1"/>
  <c r="B27" i="1"/>
  <c r="X26" i="1"/>
  <c r="D26" i="1"/>
  <c r="F26" i="1"/>
  <c r="H26" i="1"/>
  <c r="J26" i="1"/>
  <c r="L26" i="1"/>
  <c r="N26" i="1"/>
  <c r="P26" i="1"/>
  <c r="R26" i="1"/>
  <c r="T26" i="1"/>
  <c r="V26" i="1"/>
  <c r="B26" i="1"/>
  <c r="W22" i="1"/>
  <c r="W21" i="1"/>
  <c r="W20" i="1"/>
  <c r="W19" i="1"/>
  <c r="W28" i="1" s="1"/>
  <c r="W18" i="1"/>
  <c r="W17" i="1"/>
  <c r="W16" i="1"/>
  <c r="W33" i="1" s="1"/>
  <c r="W15" i="1"/>
  <c r="W14" i="1"/>
  <c r="W13" i="1"/>
  <c r="W12" i="1"/>
  <c r="W11" i="1"/>
  <c r="W32" i="1" s="1"/>
  <c r="W10" i="1"/>
  <c r="W9" i="1"/>
  <c r="W8" i="1"/>
  <c r="W7" i="1"/>
  <c r="W6" i="1"/>
  <c r="W5" i="1"/>
  <c r="W4" i="1"/>
  <c r="W3" i="1"/>
  <c r="U22" i="1"/>
  <c r="U21" i="1"/>
  <c r="U20" i="1"/>
  <c r="U19" i="1"/>
  <c r="U18" i="1"/>
  <c r="U17" i="1"/>
  <c r="U16" i="1"/>
  <c r="U33" i="1" s="1"/>
  <c r="U15" i="1"/>
  <c r="U14" i="1"/>
  <c r="U13" i="1"/>
  <c r="U12" i="1"/>
  <c r="U11" i="1"/>
  <c r="U10" i="1"/>
  <c r="U9" i="1"/>
  <c r="U32" i="1" s="1"/>
  <c r="U8" i="1"/>
  <c r="U7" i="1"/>
  <c r="U6" i="1"/>
  <c r="U5" i="1"/>
  <c r="U4" i="1"/>
  <c r="U3" i="1"/>
  <c r="U31" i="1" s="1"/>
  <c r="U2" i="1"/>
  <c r="U26" i="1" s="1"/>
  <c r="S3" i="1"/>
  <c r="S4" i="1"/>
  <c r="S26" i="1" s="1"/>
  <c r="S5" i="1"/>
  <c r="S6" i="1"/>
  <c r="S7" i="1"/>
  <c r="S8" i="1"/>
  <c r="S9" i="1"/>
  <c r="S32" i="1" s="1"/>
  <c r="S10" i="1"/>
  <c r="S11" i="1"/>
  <c r="S12" i="1"/>
  <c r="S13" i="1"/>
  <c r="S14" i="1"/>
  <c r="S15" i="1"/>
  <c r="S16" i="1"/>
  <c r="S33" i="1" s="1"/>
  <c r="S17" i="1"/>
  <c r="S28" i="1" s="1"/>
  <c r="S18" i="1"/>
  <c r="S19" i="1"/>
  <c r="S20" i="1"/>
  <c r="S21" i="1"/>
  <c r="S22" i="1"/>
  <c r="S2" i="1"/>
  <c r="S31" i="1" s="1"/>
  <c r="Q22" i="1"/>
  <c r="Q21" i="1"/>
  <c r="Q20" i="1"/>
  <c r="Q19" i="1"/>
  <c r="Q18" i="1"/>
  <c r="Q17" i="1"/>
  <c r="Q28" i="1" s="1"/>
  <c r="Q16" i="1"/>
  <c r="Q33" i="1" s="1"/>
  <c r="Q15" i="1"/>
  <c r="Q14" i="1"/>
  <c r="Q13" i="1"/>
  <c r="Q12" i="1"/>
  <c r="Q11" i="1"/>
  <c r="Q10" i="1"/>
  <c r="Q9" i="1"/>
  <c r="Q32" i="1" s="1"/>
  <c r="Q8" i="1"/>
  <c r="Q7" i="1"/>
  <c r="Q6" i="1"/>
  <c r="Q5" i="1"/>
  <c r="Q31" i="1" s="1"/>
  <c r="Q4" i="1"/>
  <c r="Q3" i="1"/>
  <c r="Q2" i="1"/>
  <c r="Q26" i="1" s="1"/>
  <c r="O22" i="1"/>
  <c r="O21" i="1"/>
  <c r="O20" i="1"/>
  <c r="O19" i="1"/>
  <c r="O18" i="1"/>
  <c r="O33" i="1" s="1"/>
  <c r="O17" i="1"/>
  <c r="O16" i="1"/>
  <c r="O15" i="1"/>
  <c r="O14" i="1"/>
  <c r="O13" i="1"/>
  <c r="O12" i="1"/>
  <c r="O11" i="1"/>
  <c r="O10" i="1"/>
  <c r="O32" i="1" s="1"/>
  <c r="O9" i="1"/>
  <c r="O8" i="1"/>
  <c r="O7" i="1"/>
  <c r="O6" i="1"/>
  <c r="O5" i="1"/>
  <c r="O4" i="1"/>
  <c r="O3" i="1"/>
  <c r="O2" i="1"/>
  <c r="O31" i="1" s="1"/>
  <c r="M22" i="1"/>
  <c r="M21" i="1"/>
  <c r="M20" i="1"/>
  <c r="M19" i="1"/>
  <c r="M18" i="1"/>
  <c r="M17" i="1"/>
  <c r="M16" i="1"/>
  <c r="M33" i="1" s="1"/>
  <c r="M15" i="1"/>
  <c r="M14" i="1"/>
  <c r="M13" i="1"/>
  <c r="M12" i="1"/>
  <c r="M11" i="1"/>
  <c r="M10" i="1"/>
  <c r="M9" i="1"/>
  <c r="M32" i="1" s="1"/>
  <c r="M8" i="1"/>
  <c r="M7" i="1"/>
  <c r="M6" i="1"/>
  <c r="M5" i="1"/>
  <c r="M4" i="1"/>
  <c r="M3" i="1"/>
  <c r="M31" i="1" s="1"/>
  <c r="M2" i="1"/>
  <c r="M26" i="1" s="1"/>
  <c r="K3" i="1"/>
  <c r="K4" i="1"/>
  <c r="K26" i="1" s="1"/>
  <c r="K5" i="1"/>
  <c r="K6" i="1"/>
  <c r="K7" i="1"/>
  <c r="K8" i="1"/>
  <c r="K9" i="1"/>
  <c r="K32" i="1" s="1"/>
  <c r="K10" i="1"/>
  <c r="K11" i="1"/>
  <c r="K12" i="1"/>
  <c r="K13" i="1"/>
  <c r="K14" i="1"/>
  <c r="K15" i="1"/>
  <c r="K16" i="1"/>
  <c r="K33" i="1" s="1"/>
  <c r="K17" i="1"/>
  <c r="K28" i="1" s="1"/>
  <c r="K18" i="1"/>
  <c r="K19" i="1"/>
  <c r="K20" i="1"/>
  <c r="K21" i="1"/>
  <c r="K22" i="1"/>
  <c r="K2" i="1"/>
  <c r="K31" i="1" s="1"/>
  <c r="I22" i="1"/>
  <c r="I21" i="1"/>
  <c r="I20" i="1"/>
  <c r="I19" i="1"/>
  <c r="I18" i="1"/>
  <c r="I17" i="1"/>
  <c r="I28" i="1" s="1"/>
  <c r="I16" i="1"/>
  <c r="I33" i="1" s="1"/>
  <c r="I15" i="1"/>
  <c r="I14" i="1"/>
  <c r="I13" i="1"/>
  <c r="I12" i="1"/>
  <c r="I11" i="1"/>
  <c r="I10" i="1"/>
  <c r="I9" i="1"/>
  <c r="I32" i="1" s="1"/>
  <c r="I8" i="1"/>
  <c r="I7" i="1"/>
  <c r="I6" i="1"/>
  <c r="I5" i="1"/>
  <c r="I31" i="1" s="1"/>
  <c r="I4" i="1"/>
  <c r="I3" i="1"/>
  <c r="I2" i="1"/>
  <c r="I26" i="1" s="1"/>
  <c r="G22" i="1"/>
  <c r="G21" i="1"/>
  <c r="G20" i="1"/>
  <c r="G19" i="1"/>
  <c r="G18" i="1"/>
  <c r="G33" i="1" s="1"/>
  <c r="G17" i="1"/>
  <c r="G16" i="1"/>
  <c r="G15" i="1"/>
  <c r="G14" i="1"/>
  <c r="G13" i="1"/>
  <c r="G12" i="1"/>
  <c r="G11" i="1"/>
  <c r="G10" i="1"/>
  <c r="G32" i="1" s="1"/>
  <c r="G9" i="1"/>
  <c r="G8" i="1"/>
  <c r="G7" i="1"/>
  <c r="G6" i="1"/>
  <c r="G5" i="1"/>
  <c r="G4" i="1"/>
  <c r="G3" i="1"/>
  <c r="G2" i="1"/>
  <c r="G31" i="1" s="1"/>
  <c r="E22" i="1"/>
  <c r="E21" i="1"/>
  <c r="E20" i="1"/>
  <c r="E19" i="1"/>
  <c r="E18" i="1"/>
  <c r="E17" i="1"/>
  <c r="E16" i="1"/>
  <c r="E33" i="1" s="1"/>
  <c r="E15" i="1"/>
  <c r="E14" i="1"/>
  <c r="E13" i="1"/>
  <c r="E12" i="1"/>
  <c r="E11" i="1"/>
  <c r="E10" i="1"/>
  <c r="E9" i="1"/>
  <c r="E32" i="1" s="1"/>
  <c r="E8" i="1"/>
  <c r="E7" i="1"/>
  <c r="E6" i="1"/>
  <c r="E5" i="1"/>
  <c r="E4" i="1"/>
  <c r="E3" i="1"/>
  <c r="E31" i="1" s="1"/>
  <c r="E2" i="1"/>
  <c r="E26" i="1" s="1"/>
  <c r="C3" i="1"/>
  <c r="C4" i="1"/>
  <c r="C26" i="1" s="1"/>
  <c r="C5" i="1"/>
  <c r="C6" i="1"/>
  <c r="C7" i="1"/>
  <c r="C8" i="1"/>
  <c r="C9" i="1"/>
  <c r="C32" i="1" s="1"/>
  <c r="C10" i="1"/>
  <c r="C11" i="1"/>
  <c r="C12" i="1"/>
  <c r="C13" i="1"/>
  <c r="C14" i="1"/>
  <c r="C15" i="1"/>
  <c r="C16" i="1"/>
  <c r="C33" i="1" s="1"/>
  <c r="C17" i="1"/>
  <c r="C28" i="1" s="1"/>
  <c r="C18" i="1"/>
  <c r="C19" i="1"/>
  <c r="C20" i="1"/>
  <c r="C21" i="1"/>
  <c r="C22" i="1"/>
  <c r="C2" i="1"/>
  <c r="C31" i="1" s="1"/>
  <c r="O28" i="1" l="1"/>
  <c r="G28" i="1"/>
  <c r="W26" i="1"/>
  <c r="O26" i="1"/>
  <c r="G26" i="1"/>
  <c r="W27" i="1"/>
  <c r="S27" i="1"/>
  <c r="O27" i="1"/>
  <c r="K27" i="1"/>
  <c r="G27" i="1"/>
  <c r="C27" i="1"/>
  <c r="Y31" i="1"/>
  <c r="U28" i="1"/>
  <c r="M28" i="1"/>
  <c r="E28" i="1"/>
  <c r="U27" i="1"/>
  <c r="Q27" i="1"/>
  <c r="M27" i="1"/>
  <c r="I27" i="1"/>
  <c r="E27" i="1"/>
  <c r="Y27" i="1"/>
</calcChain>
</file>

<file path=xl/sharedStrings.xml><?xml version="1.0" encoding="utf-8"?>
<sst xmlns="http://schemas.openxmlformats.org/spreadsheetml/2006/main" count="158" uniqueCount="36">
  <si>
    <t>Noise</t>
  </si>
  <si>
    <t>high</t>
  </si>
  <si>
    <t>mid</t>
  </si>
  <si>
    <t>low</t>
  </si>
  <si>
    <t>High</t>
  </si>
  <si>
    <t>Low</t>
  </si>
  <si>
    <t>Mid</t>
  </si>
  <si>
    <t>Vals</t>
  </si>
  <si>
    <t>STDS</t>
  </si>
  <si>
    <t>Smoothed_Tot_RMSE</t>
  </si>
  <si>
    <t>Smoothed_Tot_Frac</t>
  </si>
  <si>
    <t>Log_Tot_RMSE</t>
  </si>
  <si>
    <t>Log_Tot_Frac</t>
  </si>
  <si>
    <t>NN_Tot_RMSE</t>
  </si>
  <si>
    <t>NN_Tot_Frac</t>
  </si>
  <si>
    <t>CurvedNN_Tot_RMSE</t>
  </si>
  <si>
    <t>CurvedNN_Tot_Frac</t>
  </si>
  <si>
    <t>Smoothed_Low_RMSE</t>
  </si>
  <si>
    <t>Smoothed_Low_Frac</t>
  </si>
  <si>
    <t>Log_Low_RMSE</t>
  </si>
  <si>
    <t>Log_Low_Frac</t>
  </si>
  <si>
    <t>NN_Low_RMSE</t>
  </si>
  <si>
    <t>NN_Low_Frac</t>
  </si>
  <si>
    <t>CurvedNN_Low_RMSE</t>
  </si>
  <si>
    <t>CurvedNN_Low_Frac</t>
  </si>
  <si>
    <t>Smoothed_High_RMSE</t>
  </si>
  <si>
    <t>Smoothed_High_Frac</t>
  </si>
  <si>
    <t>Log_High_RMSE</t>
  </si>
  <si>
    <t>Log_High_Frac</t>
  </si>
  <si>
    <t>NN_High_RMSE</t>
  </si>
  <si>
    <t>NN_High_Frac</t>
  </si>
  <si>
    <t>CurvedNN_High_RMSE</t>
  </si>
  <si>
    <t>CurvedNN_High_Frac</t>
  </si>
  <si>
    <t>Med</t>
  </si>
  <si>
    <t>Old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</si>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</sst>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4"/>
  <sheetViews>
    <sheetView tabSelected="1" workbookViewId="0">
      <selection activeCell="H47" sqref="H47"/>
    </sheetView>
  </sheetViews>
  <sheetFormatPr defaultRowHeight="15" x14ac:dyDescent="0.25"/>
  <cols>
    <col min="1" max="25" width="20.140625" customWidth="1"/>
  </cols>
  <sheetData>
    <row r="1" spans="1:25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</row>
    <row r="2" spans="1:25" x14ac:dyDescent="0.25">
      <c r="A2" t="s">
        <v>1</v>
      </c>
      <c r="B2">
        <v>1.0829513945481899</v>
      </c>
      <c r="C2">
        <f>B2/1.1071415</f>
        <v>0.97815084571230493</v>
      </c>
      <c r="D2">
        <v>1.0755305785050999</v>
      </c>
      <c r="E2">
        <f>D2/1.1071415</f>
        <v>0.97144816494106667</v>
      </c>
      <c r="F2">
        <v>0.54533917248558506</v>
      </c>
      <c r="G2">
        <f>F2/1.1071415</f>
        <v>0.49256501764732424</v>
      </c>
      <c r="H2">
        <v>0.43110250378758902</v>
      </c>
      <c r="I2">
        <f>H2/1.1071415</f>
        <v>0.3893833839555188</v>
      </c>
      <c r="J2">
        <v>0.79110897366108202</v>
      </c>
      <c r="K2">
        <f>J2/0.54336673</f>
        <v>1.4559392947394516</v>
      </c>
      <c r="L2">
        <v>0.78196620250884596</v>
      </c>
      <c r="M2">
        <f>L2/0.54336673</f>
        <v>1.4391131428102819</v>
      </c>
      <c r="N2">
        <v>0.22846950461576199</v>
      </c>
      <c r="O2">
        <f>N2/0.54336673</f>
        <v>0.4204701760370238</v>
      </c>
      <c r="P2">
        <v>0.22846950461576199</v>
      </c>
      <c r="Q2">
        <f>P2/0.54336673</f>
        <v>0.4204701760370238</v>
      </c>
      <c r="R2">
        <v>2.5361393721586101</v>
      </c>
      <c r="S2">
        <f>R2/5.467562</f>
        <v>0.46385196403051487</v>
      </c>
      <c r="T2">
        <v>2.5298733362321801</v>
      </c>
      <c r="U2">
        <f>T2/5.467562</f>
        <v>0.46270592564513763</v>
      </c>
      <c r="V2">
        <v>1.6294711494507601</v>
      </c>
      <c r="W2">
        <f>V2/5.467562</f>
        <v>0.29802518004382211</v>
      </c>
      <c r="X2">
        <v>1.21285719727557</v>
      </c>
      <c r="Y2">
        <f>X2/5.467562</f>
        <v>0.22182779038912956</v>
      </c>
    </row>
    <row r="3" spans="1:25" x14ac:dyDescent="0.25">
      <c r="A3" t="s">
        <v>1</v>
      </c>
      <c r="B3">
        <v>1.08277013917861</v>
      </c>
      <c r="C3">
        <f t="shared" ref="C3:E22" si="0">B3/1.1071415</f>
        <v>0.97798713098425993</v>
      </c>
      <c r="D3">
        <v>1.0767806886579101</v>
      </c>
      <c r="E3">
        <f t="shared" si="0"/>
        <v>0.97257729807609061</v>
      </c>
      <c r="F3">
        <v>0.56200338947997397</v>
      </c>
      <c r="G3">
        <f t="shared" ref="G3" si="1">F3/1.1071415</f>
        <v>0.50761658693127665</v>
      </c>
      <c r="H3">
        <v>0.42262675213770101</v>
      </c>
      <c r="I3">
        <f t="shared" ref="I3" si="2">H3/1.1071415</f>
        <v>0.38172785695207073</v>
      </c>
      <c r="J3">
        <v>0.79083008344419703</v>
      </c>
      <c r="K3">
        <f t="shared" ref="K3:M22" si="3">J3/0.54336673</f>
        <v>1.4554260314101253</v>
      </c>
      <c r="L3">
        <v>0.78294649500879798</v>
      </c>
      <c r="M3">
        <f t="shared" si="3"/>
        <v>1.4409172512435533</v>
      </c>
      <c r="N3">
        <v>0.30642627192406002</v>
      </c>
      <c r="O3">
        <f t="shared" ref="O3" si="4">N3/0.54336673</f>
        <v>0.56394007031689264</v>
      </c>
      <c r="P3">
        <v>0.30642627192406002</v>
      </c>
      <c r="Q3">
        <f t="shared" ref="Q3" si="5">P3/0.54336673</f>
        <v>0.56394007031689264</v>
      </c>
      <c r="R3">
        <v>2.5361541889694199</v>
      </c>
      <c r="S3">
        <f t="shared" ref="S3:U22" si="6">R3/5.467562</f>
        <v>0.46385467397889951</v>
      </c>
      <c r="T3">
        <v>2.5326016295626101</v>
      </c>
      <c r="U3">
        <f t="shared" si="6"/>
        <v>0.46320492196752594</v>
      </c>
      <c r="V3">
        <v>1.5652797731505199</v>
      </c>
      <c r="W3">
        <f t="shared" ref="W3:Y3" si="7">V3/5.467562</f>
        <v>0.2862847779596317</v>
      </c>
      <c r="X3">
        <v>0.99661211555073803</v>
      </c>
      <c r="Y3">
        <f t="shared" si="7"/>
        <v>0.18227724085263927</v>
      </c>
    </row>
    <row r="4" spans="1:25" x14ac:dyDescent="0.25">
      <c r="A4" t="s">
        <v>1</v>
      </c>
      <c r="B4">
        <v>1.0833692579018099</v>
      </c>
      <c r="C4">
        <f t="shared" si="0"/>
        <v>0.97852827113951557</v>
      </c>
      <c r="D4">
        <v>1.0739376515585799</v>
      </c>
      <c r="E4">
        <f t="shared" si="0"/>
        <v>0.97000939045151857</v>
      </c>
      <c r="F4">
        <v>0.57146363444640003</v>
      </c>
      <c r="G4">
        <f t="shared" ref="G4" si="8">F4/1.1071415</f>
        <v>0.51616133479451365</v>
      </c>
      <c r="H4">
        <v>0.43617327647847098</v>
      </c>
      <c r="I4">
        <f t="shared" ref="I4" si="9">H4/1.1071415</f>
        <v>0.39396344232283859</v>
      </c>
      <c r="J4">
        <v>0.79158806235478696</v>
      </c>
      <c r="K4">
        <f t="shared" si="3"/>
        <v>1.4568209988763701</v>
      </c>
      <c r="L4">
        <v>0.78168594080119802</v>
      </c>
      <c r="M4">
        <f t="shared" si="3"/>
        <v>1.438597355419972</v>
      </c>
      <c r="N4">
        <v>0.32854511953870302</v>
      </c>
      <c r="O4">
        <f t="shared" ref="O4" si="10">N4/0.54336673</f>
        <v>0.60464710369496311</v>
      </c>
      <c r="P4">
        <v>0.32854511953870302</v>
      </c>
      <c r="Q4">
        <f t="shared" ref="Q4" si="11">P4/0.54336673</f>
        <v>0.60464710369496311</v>
      </c>
      <c r="R4">
        <v>2.5365964250987201</v>
      </c>
      <c r="S4">
        <f t="shared" si="6"/>
        <v>0.46393555758466387</v>
      </c>
      <c r="T4">
        <v>2.5235143882338602</v>
      </c>
      <c r="U4">
        <f t="shared" si="6"/>
        <v>0.46154289393222431</v>
      </c>
      <c r="V4">
        <v>1.55848646449112</v>
      </c>
      <c r="W4">
        <f t="shared" ref="W4:Y4" si="12">V4/5.467562</f>
        <v>0.28504230303947536</v>
      </c>
      <c r="X4">
        <v>0.990800078708022</v>
      </c>
      <c r="Y4">
        <f t="shared" si="12"/>
        <v>0.18121423748062152</v>
      </c>
    </row>
    <row r="5" spans="1:25" x14ac:dyDescent="0.25">
      <c r="A5" t="s">
        <v>1</v>
      </c>
      <c r="B5">
        <v>1.0829763058761399</v>
      </c>
      <c r="C5">
        <f t="shared" si="0"/>
        <v>0.97817334629416375</v>
      </c>
      <c r="D5">
        <v>1.0741122350124299</v>
      </c>
      <c r="E5">
        <f t="shared" si="0"/>
        <v>0.97016707892571086</v>
      </c>
      <c r="F5">
        <v>0.55658859383150605</v>
      </c>
      <c r="G5">
        <f t="shared" ref="G5" si="13">F5/1.1071415</f>
        <v>0.50272579776975757</v>
      </c>
      <c r="H5">
        <v>0.42958155444998097</v>
      </c>
      <c r="I5">
        <f t="shared" ref="I5" si="14">H5/1.1071415</f>
        <v>0.38800962157951896</v>
      </c>
      <c r="J5">
        <v>0.78995914172673098</v>
      </c>
      <c r="K5">
        <f t="shared" si="3"/>
        <v>1.4538231697158399</v>
      </c>
      <c r="L5">
        <v>0.78215110224948803</v>
      </c>
      <c r="M5">
        <f t="shared" si="3"/>
        <v>1.4394534281653351</v>
      </c>
      <c r="N5">
        <v>0.29535031588295002</v>
      </c>
      <c r="O5">
        <f t="shared" ref="O5" si="15">N5/0.54336673</f>
        <v>0.54355612807385167</v>
      </c>
      <c r="P5">
        <v>0.29535031588295002</v>
      </c>
      <c r="Q5">
        <f t="shared" ref="Q5" si="16">P5/0.54336673</f>
        <v>0.54355612807385167</v>
      </c>
      <c r="R5">
        <v>2.5396962470247</v>
      </c>
      <c r="S5">
        <f t="shared" si="6"/>
        <v>0.46450250532590209</v>
      </c>
      <c r="T5">
        <v>2.5229171656987099</v>
      </c>
      <c r="U5">
        <f t="shared" si="6"/>
        <v>0.46143366379726647</v>
      </c>
      <c r="V5">
        <v>1.5652134688360699</v>
      </c>
      <c r="W5">
        <f t="shared" ref="W5:Y5" si="17">V5/5.467562</f>
        <v>0.28627265110776429</v>
      </c>
      <c r="X5">
        <v>1.0584175532997</v>
      </c>
      <c r="Y5">
        <f t="shared" si="17"/>
        <v>0.19358126223345981</v>
      </c>
    </row>
    <row r="6" spans="1:25" x14ac:dyDescent="0.25">
      <c r="A6" t="s">
        <v>1</v>
      </c>
      <c r="B6">
        <v>1.0841731605018701</v>
      </c>
      <c r="C6">
        <f t="shared" si="0"/>
        <v>0.97925437760382938</v>
      </c>
      <c r="D6">
        <v>1.0758129523858</v>
      </c>
      <c r="E6">
        <f t="shared" si="0"/>
        <v>0.97170321262982196</v>
      </c>
      <c r="F6">
        <v>0.56637381853165203</v>
      </c>
      <c r="G6">
        <f t="shared" ref="G6" si="18">F6/1.1071415</f>
        <v>0.51156407607487575</v>
      </c>
      <c r="H6">
        <v>0.43727413680780503</v>
      </c>
      <c r="I6">
        <f t="shared" ref="I6" si="19">H6/1.1071415</f>
        <v>0.39495776900044394</v>
      </c>
      <c r="J6">
        <v>0.79207044730013099</v>
      </c>
      <c r="K6">
        <f t="shared" si="3"/>
        <v>1.4577087693612212</v>
      </c>
      <c r="L6">
        <v>0.78210061362361005</v>
      </c>
      <c r="M6">
        <f t="shared" si="3"/>
        <v>1.4393605100253561</v>
      </c>
      <c r="N6">
        <v>0.31640163581147002</v>
      </c>
      <c r="O6">
        <f t="shared" ref="O6" si="20">N6/0.54336673</f>
        <v>0.58229850732942368</v>
      </c>
      <c r="P6">
        <v>0.31640163581147002</v>
      </c>
      <c r="Q6">
        <f t="shared" ref="Q6" si="21">P6/0.54336673</f>
        <v>0.58229850732942368</v>
      </c>
      <c r="R6">
        <v>2.5387937366392501</v>
      </c>
      <c r="S6">
        <f t="shared" si="6"/>
        <v>0.46433743899735386</v>
      </c>
      <c r="T6">
        <v>2.5307482177414702</v>
      </c>
      <c r="U6">
        <f t="shared" si="6"/>
        <v>0.46286593873859505</v>
      </c>
      <c r="V6">
        <v>1.56291716246943</v>
      </c>
      <c r="W6">
        <f t="shared" ref="W6:Y6" si="22">V6/5.467562</f>
        <v>0.28585266385080405</v>
      </c>
      <c r="X6">
        <v>1.03305522074481</v>
      </c>
      <c r="Y6">
        <f t="shared" si="22"/>
        <v>0.18894257088347788</v>
      </c>
    </row>
    <row r="7" spans="1:25" x14ac:dyDescent="0.25">
      <c r="A7" t="s">
        <v>1</v>
      </c>
      <c r="B7">
        <v>1.0837760817336699</v>
      </c>
      <c r="C7">
        <f t="shared" si="0"/>
        <v>0.97889572537355873</v>
      </c>
      <c r="D7">
        <v>1.07558548829637</v>
      </c>
      <c r="E7">
        <f t="shared" si="0"/>
        <v>0.97149776094236373</v>
      </c>
      <c r="F7">
        <v>0.55925258429815505</v>
      </c>
      <c r="G7">
        <f t="shared" ref="G7" si="23">F7/1.1071415</f>
        <v>0.50513198565689665</v>
      </c>
      <c r="H7">
        <v>0.418674948039577</v>
      </c>
      <c r="I7">
        <f t="shared" ref="I7" si="24">H7/1.1071415</f>
        <v>0.37815848113323997</v>
      </c>
      <c r="J7">
        <v>0.79068443664201704</v>
      </c>
      <c r="K7">
        <f t="shared" si="3"/>
        <v>1.4551579862867514</v>
      </c>
      <c r="L7">
        <v>0.78226278542001404</v>
      </c>
      <c r="M7">
        <f t="shared" si="3"/>
        <v>1.4396589673792026</v>
      </c>
      <c r="N7">
        <v>0.30241855257318101</v>
      </c>
      <c r="O7">
        <f t="shared" ref="O7" si="25">N7/0.54336673</f>
        <v>0.55656435309018826</v>
      </c>
      <c r="P7">
        <v>0.30241855257318101</v>
      </c>
      <c r="Q7">
        <f t="shared" ref="Q7" si="26">P7/0.54336673</f>
        <v>0.55656435309018826</v>
      </c>
      <c r="R7">
        <v>2.5411472805551401</v>
      </c>
      <c r="S7">
        <f t="shared" si="6"/>
        <v>0.46476789482316616</v>
      </c>
      <c r="T7">
        <v>2.52923940769529</v>
      </c>
      <c r="U7">
        <f t="shared" si="6"/>
        <v>0.46258998209719249</v>
      </c>
      <c r="V7">
        <v>1.5623127447379599</v>
      </c>
      <c r="W7">
        <f t="shared" ref="W7:Y7" si="27">V7/5.467562</f>
        <v>0.28574211773692915</v>
      </c>
      <c r="X7">
        <v>0.99065888499230603</v>
      </c>
      <c r="Y7">
        <f t="shared" si="27"/>
        <v>0.18118841359134219</v>
      </c>
    </row>
    <row r="8" spans="1:25" x14ac:dyDescent="0.25">
      <c r="A8" t="s">
        <v>1</v>
      </c>
      <c r="B8">
        <v>1.08374964907615</v>
      </c>
      <c r="C8">
        <f t="shared" si="0"/>
        <v>0.978871850685888</v>
      </c>
      <c r="D8">
        <v>1.07367843891588</v>
      </c>
      <c r="E8">
        <f t="shared" si="0"/>
        <v>0.969775262616278</v>
      </c>
      <c r="F8">
        <v>0.56354572711641904</v>
      </c>
      <c r="G8">
        <f t="shared" ref="G8" si="28">F8/1.1071415</f>
        <v>0.50900966779442292</v>
      </c>
      <c r="H8">
        <v>0.43586280803489402</v>
      </c>
      <c r="I8">
        <f t="shared" ref="I8" si="29">H8/1.1071415</f>
        <v>0.39368301886876611</v>
      </c>
      <c r="J8">
        <v>0.79091900139620097</v>
      </c>
      <c r="K8">
        <f t="shared" si="3"/>
        <v>1.4555896740240259</v>
      </c>
      <c r="L8">
        <v>0.78180567585383098</v>
      </c>
      <c r="M8">
        <f t="shared" si="3"/>
        <v>1.4388177131379225</v>
      </c>
      <c r="N8">
        <v>0.31268207944320697</v>
      </c>
      <c r="O8">
        <f t="shared" ref="O8" si="30">N8/0.54336673</f>
        <v>0.57545311882309569</v>
      </c>
      <c r="P8">
        <v>0.31268207944320697</v>
      </c>
      <c r="Q8">
        <f t="shared" ref="Q8" si="31">P8/0.54336673</f>
        <v>0.57545311882309569</v>
      </c>
      <c r="R8">
        <v>2.54032554970656</v>
      </c>
      <c r="S8">
        <f t="shared" si="6"/>
        <v>0.46461760281942116</v>
      </c>
      <c r="T8">
        <v>2.5219863161882601</v>
      </c>
      <c r="U8">
        <f t="shared" si="6"/>
        <v>0.46126341433133455</v>
      </c>
      <c r="V8">
        <v>1.5592585278018301</v>
      </c>
      <c r="W8">
        <f t="shared" ref="W8:Y8" si="32">V8/5.467562</f>
        <v>0.28518351100578831</v>
      </c>
      <c r="X8">
        <v>1.0376037970808001</v>
      </c>
      <c r="Y8">
        <f t="shared" si="32"/>
        <v>0.1897744912779773</v>
      </c>
    </row>
    <row r="9" spans="1:25" x14ac:dyDescent="0.25">
      <c r="A9" t="s">
        <v>2</v>
      </c>
      <c r="B9">
        <v>0.80104498564809901</v>
      </c>
      <c r="C9">
        <f t="shared" si="0"/>
        <v>0.723525390068116</v>
      </c>
      <c r="D9">
        <v>0.79996571090110102</v>
      </c>
      <c r="E9">
        <f t="shared" si="0"/>
        <v>0.72255056006942298</v>
      </c>
      <c r="F9">
        <v>0.420251754061155</v>
      </c>
      <c r="G9">
        <f t="shared" ref="G9" si="33">F9/1.1071415</f>
        <v>0.37958269476950779</v>
      </c>
      <c r="H9">
        <v>0.33981079065124797</v>
      </c>
      <c r="I9">
        <f t="shared" ref="I9" si="34">H9/1.1071415</f>
        <v>0.30692625165911308</v>
      </c>
      <c r="J9">
        <v>0.44811666820219098</v>
      </c>
      <c r="K9">
        <f t="shared" si="3"/>
        <v>0.8247039125899206</v>
      </c>
      <c r="L9">
        <v>0.45506821354799398</v>
      </c>
      <c r="M9">
        <f t="shared" si="3"/>
        <v>0.83749738146094066</v>
      </c>
      <c r="N9">
        <v>0.13446822839039299</v>
      </c>
      <c r="O9">
        <f t="shared" ref="O9" si="35">N9/0.54336673</f>
        <v>0.24747232571709532</v>
      </c>
      <c r="P9">
        <v>0.13446822839039299</v>
      </c>
      <c r="Q9">
        <f t="shared" ref="Q9" si="36">P9/0.54336673</f>
        <v>0.24747232571709532</v>
      </c>
      <c r="R9">
        <v>2.2092930425437198</v>
      </c>
      <c r="S9">
        <f t="shared" si="6"/>
        <v>0.40407279195804635</v>
      </c>
      <c r="T9">
        <v>2.1914056232900099</v>
      </c>
      <c r="U9">
        <f t="shared" si="6"/>
        <v>0.40080123888673047</v>
      </c>
      <c r="V9">
        <v>1.3042301279189901</v>
      </c>
      <c r="W9">
        <f t="shared" ref="W9:Y9" si="37">V9/5.467562</f>
        <v>0.23853961380209132</v>
      </c>
      <c r="X9">
        <v>1.02565065357975</v>
      </c>
      <c r="Y9">
        <f t="shared" si="37"/>
        <v>0.18758829869322927</v>
      </c>
    </row>
    <row r="10" spans="1:25" x14ac:dyDescent="0.25">
      <c r="A10" t="s">
        <v>2</v>
      </c>
      <c r="B10">
        <v>0.79919265135467998</v>
      </c>
      <c r="C10">
        <f t="shared" si="0"/>
        <v>0.72185231188125454</v>
      </c>
      <c r="D10">
        <v>0.797861457941203</v>
      </c>
      <c r="E10">
        <f t="shared" si="0"/>
        <v>0.7206499421629512</v>
      </c>
      <c r="F10">
        <v>0.42229343559454002</v>
      </c>
      <c r="G10">
        <f t="shared" ref="G10" si="38">F10/1.1071415</f>
        <v>0.3814267964795286</v>
      </c>
      <c r="H10">
        <v>0.343295671308396</v>
      </c>
      <c r="I10">
        <f t="shared" ref="I10" si="39">H10/1.1071415</f>
        <v>0.31007388965944821</v>
      </c>
      <c r="J10">
        <v>0.44799605666438003</v>
      </c>
      <c r="K10">
        <f t="shared" si="3"/>
        <v>0.82448194180821488</v>
      </c>
      <c r="L10">
        <v>0.45496259882150197</v>
      </c>
      <c r="M10">
        <f t="shared" si="3"/>
        <v>0.83730301047600386</v>
      </c>
      <c r="N10">
        <v>0.15171496863346601</v>
      </c>
      <c r="O10">
        <f t="shared" ref="O10" si="40">N10/0.54336673</f>
        <v>0.279212841451419</v>
      </c>
      <c r="P10">
        <v>0.15171496863346601</v>
      </c>
      <c r="Q10">
        <f t="shared" ref="Q10" si="41">P10/0.54336673</f>
        <v>0.279212841451419</v>
      </c>
      <c r="R10">
        <v>2.20239590105873</v>
      </c>
      <c r="S10">
        <f t="shared" si="6"/>
        <v>0.40281132633863687</v>
      </c>
      <c r="T10">
        <v>2.1834582063438499</v>
      </c>
      <c r="U10">
        <f t="shared" si="6"/>
        <v>0.3993476811682885</v>
      </c>
      <c r="V10">
        <v>1.2929873859421599</v>
      </c>
      <c r="W10">
        <f t="shared" ref="W10:Y10" si="42">V10/5.467562</f>
        <v>0.23648335143564167</v>
      </c>
      <c r="X10">
        <v>1.0147755728290799</v>
      </c>
      <c r="Y10">
        <f t="shared" si="42"/>
        <v>0.18559928041585627</v>
      </c>
    </row>
    <row r="11" spans="1:25" x14ac:dyDescent="0.25">
      <c r="A11" t="s">
        <v>2</v>
      </c>
      <c r="B11">
        <v>0.79937025386091298</v>
      </c>
      <c r="C11">
        <f t="shared" si="0"/>
        <v>0.72201272724481291</v>
      </c>
      <c r="D11">
        <v>0.80079355136920205</v>
      </c>
      <c r="E11">
        <f t="shared" si="0"/>
        <v>0.72329828786040629</v>
      </c>
      <c r="F11">
        <v>0.42606712629604898</v>
      </c>
      <c r="G11">
        <f t="shared" ref="G11" si="43">F11/1.1071415</f>
        <v>0.38483529548485806</v>
      </c>
      <c r="H11">
        <v>0.33777780186370199</v>
      </c>
      <c r="I11">
        <f t="shared" ref="I11" si="44">H11/1.1071415</f>
        <v>0.30509000147108745</v>
      </c>
      <c r="J11">
        <v>0.44756964477400601</v>
      </c>
      <c r="K11">
        <f t="shared" si="3"/>
        <v>0.82369718288421157</v>
      </c>
      <c r="L11">
        <v>0.45580129255946999</v>
      </c>
      <c r="M11">
        <f t="shared" si="3"/>
        <v>0.83884652370871138</v>
      </c>
      <c r="N11">
        <v>0.15160492008976101</v>
      </c>
      <c r="O11">
        <f t="shared" ref="O11" si="45">N11/0.54336673</f>
        <v>0.27901031056826209</v>
      </c>
      <c r="P11">
        <v>0.15160492008976101</v>
      </c>
      <c r="Q11">
        <f t="shared" ref="Q11" si="46">P11/0.54336673</f>
        <v>0.27901031056826209</v>
      </c>
      <c r="R11">
        <v>2.2039132834612398</v>
      </c>
      <c r="S11">
        <f t="shared" si="6"/>
        <v>0.40308885083721774</v>
      </c>
      <c r="T11">
        <v>2.1931496959507601</v>
      </c>
      <c r="U11">
        <f t="shared" si="6"/>
        <v>0.40112022432498434</v>
      </c>
      <c r="V11">
        <v>1.3061866587807001</v>
      </c>
      <c r="W11">
        <f t="shared" ref="W11:Y11" si="47">V11/5.467562</f>
        <v>0.23889745718122629</v>
      </c>
      <c r="X11">
        <v>0.995085500132323</v>
      </c>
      <c r="Y11">
        <f t="shared" si="47"/>
        <v>0.1819980276643087</v>
      </c>
    </row>
    <row r="12" spans="1:25" x14ac:dyDescent="0.25">
      <c r="A12" t="s">
        <v>2</v>
      </c>
      <c r="B12">
        <v>0.80012925872071405</v>
      </c>
      <c r="C12">
        <f t="shared" si="0"/>
        <v>0.72269828086176346</v>
      </c>
      <c r="D12">
        <v>0.79992678503797998</v>
      </c>
      <c r="E12">
        <f t="shared" si="0"/>
        <v>0.72251540118221558</v>
      </c>
      <c r="F12">
        <v>0.42584906146641199</v>
      </c>
      <c r="G12">
        <f t="shared" ref="G12" si="48">F12/1.1071415</f>
        <v>0.38463833346181314</v>
      </c>
      <c r="H12">
        <v>0.35016915964394801</v>
      </c>
      <c r="I12">
        <f t="shared" ref="I12" si="49">H12/1.1071415</f>
        <v>0.31628220931466122</v>
      </c>
      <c r="J12">
        <v>0.44806507441986598</v>
      </c>
      <c r="K12">
        <f t="shared" si="3"/>
        <v>0.82460896054468769</v>
      </c>
      <c r="L12">
        <v>0.45550507564301601</v>
      </c>
      <c r="M12">
        <f t="shared" si="3"/>
        <v>0.83830137270829219</v>
      </c>
      <c r="N12">
        <v>0.16188081803873</v>
      </c>
      <c r="O12">
        <f t="shared" ref="O12" si="50">N12/0.54336673</f>
        <v>0.29792184375868946</v>
      </c>
      <c r="P12">
        <v>0.16188081803873</v>
      </c>
      <c r="Q12">
        <f t="shared" ref="Q12" si="51">P12/0.54336673</f>
        <v>0.29792184375868946</v>
      </c>
      <c r="R12">
        <v>2.20586829684042</v>
      </c>
      <c r="S12">
        <f t="shared" si="6"/>
        <v>0.40344641667354114</v>
      </c>
      <c r="T12">
        <v>2.1903817766637599</v>
      </c>
      <c r="U12">
        <f t="shared" si="6"/>
        <v>0.40061398053899705</v>
      </c>
      <c r="V12">
        <v>1.29351278904411</v>
      </c>
      <c r="W12">
        <f t="shared" ref="W12:Y12" si="52">V12/5.467562</f>
        <v>0.23657944602075112</v>
      </c>
      <c r="X12">
        <v>1.02455609334306</v>
      </c>
      <c r="Y12">
        <f t="shared" si="52"/>
        <v>0.18738810704717385</v>
      </c>
    </row>
    <row r="13" spans="1:25" x14ac:dyDescent="0.25">
      <c r="A13" t="s">
        <v>2</v>
      </c>
      <c r="B13">
        <v>0.79922642830683499</v>
      </c>
      <c r="C13">
        <f t="shared" si="0"/>
        <v>0.72188282013350147</v>
      </c>
      <c r="D13">
        <v>0.80132963756098896</v>
      </c>
      <c r="E13">
        <f t="shared" si="0"/>
        <v>0.72378249533685524</v>
      </c>
      <c r="F13">
        <v>0.42058084668960799</v>
      </c>
      <c r="G13">
        <f t="shared" ref="G13" si="53">F13/1.1071415</f>
        <v>0.37987994008860476</v>
      </c>
      <c r="H13">
        <v>0.34366786384619802</v>
      </c>
      <c r="I13">
        <f t="shared" ref="I13" si="54">H13/1.1071415</f>
        <v>0.31041006397664439</v>
      </c>
      <c r="J13">
        <v>0.447520092260485</v>
      </c>
      <c r="K13">
        <f t="shared" si="3"/>
        <v>0.82360598754451708</v>
      </c>
      <c r="L13">
        <v>0.45494790190023598</v>
      </c>
      <c r="M13">
        <f t="shared" si="3"/>
        <v>0.83727596259019388</v>
      </c>
      <c r="N13">
        <v>0.15562114069628</v>
      </c>
      <c r="O13">
        <f t="shared" ref="O13" si="55">N13/0.54336673</f>
        <v>0.28640167331606775</v>
      </c>
      <c r="P13">
        <v>0.15562114069628</v>
      </c>
      <c r="Q13">
        <f t="shared" ref="Q13" si="56">P13/0.54336673</f>
        <v>0.28640167331606775</v>
      </c>
      <c r="R13">
        <v>2.2034562553338799</v>
      </c>
      <c r="S13">
        <f t="shared" si="6"/>
        <v>0.40300526182124313</v>
      </c>
      <c r="T13">
        <v>2.1969289984735001</v>
      </c>
      <c r="U13">
        <f t="shared" si="6"/>
        <v>0.40181144694353721</v>
      </c>
      <c r="V13">
        <v>1.28255543171706</v>
      </c>
      <c r="W13">
        <f t="shared" ref="W13:Y13" si="57">V13/5.467562</f>
        <v>0.23457537961472774</v>
      </c>
      <c r="X13">
        <v>1.01041566537451</v>
      </c>
      <c r="Y13">
        <f t="shared" si="57"/>
        <v>0.18480186697005174</v>
      </c>
    </row>
    <row r="14" spans="1:25" x14ac:dyDescent="0.25">
      <c r="A14" t="s">
        <v>2</v>
      </c>
      <c r="B14">
        <v>0.80062659507979705</v>
      </c>
      <c r="C14">
        <f t="shared" si="0"/>
        <v>0.72314748844641541</v>
      </c>
      <c r="D14">
        <v>0.800793601880749</v>
      </c>
      <c r="E14">
        <f t="shared" si="0"/>
        <v>0.72329833348379502</v>
      </c>
      <c r="F14">
        <v>0.42040801825297502</v>
      </c>
      <c r="G14">
        <f t="shared" ref="G14" si="58">F14/1.1071415</f>
        <v>0.37972383679319671</v>
      </c>
      <c r="H14">
        <v>0.33810457307430902</v>
      </c>
      <c r="I14">
        <f t="shared" ref="I14" si="59">H14/1.1071415</f>
        <v>0.30538515002310818</v>
      </c>
      <c r="J14">
        <v>0.44801310290072699</v>
      </c>
      <c r="K14">
        <f t="shared" si="3"/>
        <v>0.82451331332105482</v>
      </c>
      <c r="L14">
        <v>0.45587692106835398</v>
      </c>
      <c r="M14">
        <f t="shared" si="3"/>
        <v>0.83898570872816225</v>
      </c>
      <c r="N14">
        <v>0.14891819460451799</v>
      </c>
      <c r="O14">
        <f t="shared" ref="O14" si="60">N14/0.54336673</f>
        <v>0.27406572096255871</v>
      </c>
      <c r="P14">
        <v>0.14891819460451799</v>
      </c>
      <c r="Q14">
        <f t="shared" ref="Q14" si="61">P14/0.54336673</f>
        <v>0.27406572096255871</v>
      </c>
      <c r="R14">
        <v>2.2078845567397498</v>
      </c>
      <c r="S14">
        <f t="shared" si="6"/>
        <v>0.40381518430696345</v>
      </c>
      <c r="T14">
        <v>2.1929987330800498</v>
      </c>
      <c r="U14">
        <f t="shared" si="6"/>
        <v>0.4010926136877917</v>
      </c>
      <c r="V14">
        <v>1.2895869341146899</v>
      </c>
      <c r="W14">
        <f t="shared" ref="W14:Y14" si="62">V14/5.467562</f>
        <v>0.23586141942509109</v>
      </c>
      <c r="X14">
        <v>1.0001519151626099</v>
      </c>
      <c r="Y14">
        <f t="shared" si="62"/>
        <v>0.18292465913740164</v>
      </c>
    </row>
    <row r="15" spans="1:25" x14ac:dyDescent="0.25">
      <c r="A15" t="s">
        <v>2</v>
      </c>
      <c r="B15">
        <v>0.79723641434793402</v>
      </c>
      <c r="C15">
        <f t="shared" si="0"/>
        <v>0.72008538596731675</v>
      </c>
      <c r="D15">
        <v>0.79979443318264498</v>
      </c>
      <c r="E15">
        <f t="shared" si="0"/>
        <v>0.72239585742440782</v>
      </c>
      <c r="F15">
        <v>0.42581835268173102</v>
      </c>
      <c r="G15">
        <f t="shared" ref="G15" si="63">F15/1.1071415</f>
        <v>0.38461059646100432</v>
      </c>
      <c r="H15">
        <v>0.345376897216576</v>
      </c>
      <c r="I15">
        <f t="shared" ref="I15" si="64">H15/1.1071415</f>
        <v>0.31195370891306667</v>
      </c>
      <c r="J15">
        <v>0.44745519840521603</v>
      </c>
      <c r="K15">
        <f t="shared" si="3"/>
        <v>0.8234865583419434</v>
      </c>
      <c r="L15">
        <v>0.45498553653454898</v>
      </c>
      <c r="M15">
        <f t="shared" si="3"/>
        <v>0.83734522453104365</v>
      </c>
      <c r="N15">
        <v>0.15381691796413299</v>
      </c>
      <c r="O15">
        <f t="shared" ref="O15" si="65">N15/0.54336673</f>
        <v>0.28308122207653935</v>
      </c>
      <c r="P15">
        <v>0.15381691796413299</v>
      </c>
      <c r="Q15">
        <f t="shared" ref="Q15" si="66">P15/0.54336673</f>
        <v>0.28308122207653935</v>
      </c>
      <c r="R15">
        <v>2.19591699604358</v>
      </c>
      <c r="S15">
        <f t="shared" si="6"/>
        <v>0.40162635486229148</v>
      </c>
      <c r="T15">
        <v>2.19090696351748</v>
      </c>
      <c r="U15">
        <f t="shared" si="6"/>
        <v>0.40071003557298118</v>
      </c>
      <c r="V15">
        <v>1.3028343636791699</v>
      </c>
      <c r="W15">
        <f t="shared" ref="W15:Y15" si="67">V15/5.467562</f>
        <v>0.23828433288532805</v>
      </c>
      <c r="X15">
        <v>1.0192200895969401</v>
      </c>
      <c r="Y15">
        <f t="shared" si="67"/>
        <v>0.1864121686406007</v>
      </c>
    </row>
    <row r="16" spans="1:25" x14ac:dyDescent="0.25">
      <c r="A16" t="s">
        <v>3</v>
      </c>
      <c r="B16">
        <v>0.63020244983298501</v>
      </c>
      <c r="C16">
        <f t="shared" si="0"/>
        <v>0.5692158137265968</v>
      </c>
      <c r="D16">
        <v>0.62025451446975599</v>
      </c>
      <c r="E16">
        <f t="shared" si="0"/>
        <v>0.560230570771447</v>
      </c>
      <c r="F16">
        <v>0.34134860381867399</v>
      </c>
      <c r="G16">
        <f t="shared" ref="G16" si="68">F16/1.1071415</f>
        <v>0.30831524590007148</v>
      </c>
      <c r="H16">
        <v>0.259428081132204</v>
      </c>
      <c r="I16">
        <f t="shared" ref="I16" si="69">H16/1.1071415</f>
        <v>0.23432242503076978</v>
      </c>
      <c r="J16">
        <v>0.224616425881451</v>
      </c>
      <c r="K16">
        <f t="shared" si="3"/>
        <v>0.41337905594891872</v>
      </c>
      <c r="L16">
        <v>0.214102194867237</v>
      </c>
      <c r="M16">
        <f t="shared" si="3"/>
        <v>0.3940288999056622</v>
      </c>
      <c r="N16">
        <v>7.1615539246925999E-2</v>
      </c>
      <c r="O16">
        <f t="shared" ref="O16" si="70">N16/0.54336673</f>
        <v>0.13179963971464723</v>
      </c>
      <c r="P16">
        <v>7.1615539246925999E-2</v>
      </c>
      <c r="Q16">
        <f t="shared" ref="Q16" si="71">P16/0.54336673</f>
        <v>0.13179963971464723</v>
      </c>
      <c r="R16">
        <v>1.93158159766792</v>
      </c>
      <c r="S16">
        <f t="shared" si="6"/>
        <v>0.35328023672487296</v>
      </c>
      <c r="T16">
        <v>1.9087450283413101</v>
      </c>
      <c r="U16">
        <f t="shared" si="6"/>
        <v>0.3491034995746386</v>
      </c>
      <c r="V16">
        <v>1.08978582441419</v>
      </c>
      <c r="W16">
        <f t="shared" ref="W16:Y16" si="72">V16/5.467562</f>
        <v>0.1993184209734046</v>
      </c>
      <c r="X16">
        <v>0.81557486900332399</v>
      </c>
      <c r="Y16">
        <f t="shared" si="72"/>
        <v>0.14916609432198921</v>
      </c>
    </row>
    <row r="17" spans="1:25" x14ac:dyDescent="0.25">
      <c r="A17" t="s">
        <v>3</v>
      </c>
      <c r="B17">
        <v>0.62994142281209198</v>
      </c>
      <c r="C17">
        <f t="shared" si="0"/>
        <v>0.56898004709614081</v>
      </c>
      <c r="D17">
        <v>0.62189147406077505</v>
      </c>
      <c r="E17">
        <f t="shared" si="0"/>
        <v>0.5617091167305851</v>
      </c>
      <c r="F17">
        <v>0.32459676374319102</v>
      </c>
      <c r="G17">
        <f t="shared" ref="G17" si="73">F17/1.1071415</f>
        <v>0.29318453309101955</v>
      </c>
      <c r="H17">
        <v>0.28734022652228303</v>
      </c>
      <c r="I17">
        <f t="shared" ref="I17" si="74">H17/1.1071415</f>
        <v>0.25953342596432616</v>
      </c>
      <c r="J17">
        <v>0.22443720497869499</v>
      </c>
      <c r="K17">
        <f t="shared" si="3"/>
        <v>0.41304922180033909</v>
      </c>
      <c r="L17">
        <v>0.21368721426880899</v>
      </c>
      <c r="M17">
        <f t="shared" si="3"/>
        <v>0.39326517887616891</v>
      </c>
      <c r="N17">
        <v>9.0681618632712402E-2</v>
      </c>
      <c r="O17">
        <f t="shared" ref="O17" si="75">N17/0.54336673</f>
        <v>0.16688842659305328</v>
      </c>
      <c r="P17">
        <v>9.0681618632712402E-2</v>
      </c>
      <c r="Q17">
        <f t="shared" ref="Q17" si="76">P17/0.54336673</f>
        <v>0.16688842659305328</v>
      </c>
      <c r="R17">
        <v>1.93087789691412</v>
      </c>
      <c r="S17">
        <f t="shared" si="6"/>
        <v>0.35315153205654004</v>
      </c>
      <c r="T17">
        <v>1.91483690440578</v>
      </c>
      <c r="U17">
        <f t="shared" si="6"/>
        <v>0.35021768466562975</v>
      </c>
      <c r="V17">
        <v>1.0195338289204301</v>
      </c>
      <c r="W17">
        <f t="shared" ref="W17:Y17" si="77">V17/5.467562</f>
        <v>0.18646955058222112</v>
      </c>
      <c r="X17">
        <v>0.89298451252060895</v>
      </c>
      <c r="Y17">
        <f t="shared" si="77"/>
        <v>0.16332407616422254</v>
      </c>
    </row>
    <row r="18" spans="1:25" x14ac:dyDescent="0.25">
      <c r="A18" t="s">
        <v>3</v>
      </c>
      <c r="B18">
        <v>0.63000364038410706</v>
      </c>
      <c r="C18">
        <f t="shared" si="0"/>
        <v>0.56903624368168571</v>
      </c>
      <c r="D18">
        <v>0.62015017279725604</v>
      </c>
      <c r="E18">
        <f t="shared" si="0"/>
        <v>0.56013632656463153</v>
      </c>
      <c r="F18">
        <v>0.31879924346321398</v>
      </c>
      <c r="G18">
        <f t="shared" ref="G18" si="78">F18/1.1071415</f>
        <v>0.28794805674181123</v>
      </c>
      <c r="H18">
        <v>0.30365509465906998</v>
      </c>
      <c r="I18">
        <f t="shared" ref="I18" si="79">H18/1.1071415</f>
        <v>0.27426945395784547</v>
      </c>
      <c r="J18">
        <v>0.22442539462511299</v>
      </c>
      <c r="K18">
        <f t="shared" si="3"/>
        <v>0.41302748628925623</v>
      </c>
      <c r="L18">
        <v>0.214289454095411</v>
      </c>
      <c r="M18">
        <f t="shared" si="3"/>
        <v>0.39437352760889682</v>
      </c>
      <c r="N18">
        <v>8.1011396518667705E-2</v>
      </c>
      <c r="O18">
        <f t="shared" ref="O18" si="80">N18/0.54336673</f>
        <v>0.14909156568836612</v>
      </c>
      <c r="P18">
        <v>8.1011396518667705E-2</v>
      </c>
      <c r="Q18">
        <f t="shared" ref="Q18" si="81">P18/0.54336673</f>
        <v>0.14909156568836612</v>
      </c>
      <c r="R18">
        <v>1.9311065780262899</v>
      </c>
      <c r="S18">
        <f t="shared" si="6"/>
        <v>0.35319335711717398</v>
      </c>
      <c r="T18">
        <v>1.9081829638696</v>
      </c>
      <c r="U18">
        <f t="shared" si="6"/>
        <v>0.34900069973959141</v>
      </c>
      <c r="V18">
        <v>1.00787709876962</v>
      </c>
      <c r="W18">
        <f t="shared" ref="W18:Y18" si="82">V18/5.467562</f>
        <v>0.18433757107274137</v>
      </c>
      <c r="X18">
        <v>0.95694574903642604</v>
      </c>
      <c r="Y18">
        <f t="shared" si="82"/>
        <v>0.1750223864011832</v>
      </c>
    </row>
    <row r="19" spans="1:25" x14ac:dyDescent="0.25">
      <c r="A19" t="s">
        <v>3</v>
      </c>
      <c r="B19">
        <v>0.62982743320475298</v>
      </c>
      <c r="C19">
        <f t="shared" si="0"/>
        <v>0.56887708861491781</v>
      </c>
      <c r="D19">
        <v>0.62009117076953102</v>
      </c>
      <c r="E19">
        <f t="shared" si="0"/>
        <v>0.56008303434523143</v>
      </c>
      <c r="F19">
        <v>0.33323079001057399</v>
      </c>
      <c r="G19">
        <f t="shared" ref="G19" si="83">F19/1.1071415</f>
        <v>0.30098301798873406</v>
      </c>
      <c r="H19">
        <v>0.28273539713757601</v>
      </c>
      <c r="I19">
        <f t="shared" ref="I19" si="84">H19/1.1071415</f>
        <v>0.25537422013137073</v>
      </c>
      <c r="J19">
        <v>0.224730048740508</v>
      </c>
      <c r="K19">
        <f t="shared" si="3"/>
        <v>0.41358816492225792</v>
      </c>
      <c r="L19">
        <v>0.21424704156913599</v>
      </c>
      <c r="M19">
        <f t="shared" si="3"/>
        <v>0.39429547254233982</v>
      </c>
      <c r="N19">
        <v>9.2863234046662801E-2</v>
      </c>
      <c r="O19">
        <f t="shared" ref="O19" si="85">N19/0.54336673</f>
        <v>0.17090342289941601</v>
      </c>
      <c r="P19">
        <v>9.2863234046662801E-2</v>
      </c>
      <c r="Q19">
        <f t="shared" ref="Q19" si="86">P19/0.54336673</f>
        <v>0.17090342289941601</v>
      </c>
      <c r="R19">
        <v>1.9301554787892701</v>
      </c>
      <c r="S19">
        <f t="shared" si="6"/>
        <v>0.35301940403954635</v>
      </c>
      <c r="T19">
        <v>1.90802519881676</v>
      </c>
      <c r="U19">
        <f t="shared" si="6"/>
        <v>0.34897184500454864</v>
      </c>
      <c r="V19">
        <v>1.04684948407192</v>
      </c>
      <c r="W19">
        <f t="shared" ref="W19:Y19" si="87">V19/5.467562</f>
        <v>0.1914654985296774</v>
      </c>
      <c r="X19">
        <v>0.87504464721214803</v>
      </c>
      <c r="Y19">
        <f t="shared" si="87"/>
        <v>0.16004293087342183</v>
      </c>
    </row>
    <row r="20" spans="1:25" x14ac:dyDescent="0.25">
      <c r="A20" t="s">
        <v>3</v>
      </c>
      <c r="B20">
        <v>0.63015954720723599</v>
      </c>
      <c r="C20">
        <f t="shared" si="0"/>
        <v>0.56917706292035475</v>
      </c>
      <c r="D20">
        <v>0.62133008947395296</v>
      </c>
      <c r="E20">
        <f t="shared" si="0"/>
        <v>0.56120205906286857</v>
      </c>
      <c r="F20">
        <v>0.33119266751174198</v>
      </c>
      <c r="G20">
        <f t="shared" ref="G20" si="88">F20/1.1071415</f>
        <v>0.29914213089450803</v>
      </c>
      <c r="H20">
        <v>0.28596792127408999</v>
      </c>
      <c r="I20">
        <f t="shared" ref="I20" si="89">H20/1.1071415</f>
        <v>0.2582939229304384</v>
      </c>
      <c r="J20">
        <v>0.22494380472043901</v>
      </c>
      <c r="K20">
        <f t="shared" si="3"/>
        <v>0.41398155665592373</v>
      </c>
      <c r="L20">
        <v>0.21401381403411501</v>
      </c>
      <c r="M20">
        <f t="shared" si="3"/>
        <v>0.39386624579336132</v>
      </c>
      <c r="N20">
        <v>8.9374341808957605E-2</v>
      </c>
      <c r="O20">
        <f t="shared" ref="O20" si="90">N20/0.54336673</f>
        <v>0.16448254350971692</v>
      </c>
      <c r="P20">
        <v>8.9374341808957605E-2</v>
      </c>
      <c r="Q20">
        <f t="shared" ref="Q20" si="91">P20/0.54336673</f>
        <v>0.16448254350971692</v>
      </c>
      <c r="R20">
        <v>1.9310665977592001</v>
      </c>
      <c r="S20">
        <f t="shared" si="6"/>
        <v>0.35318604485128841</v>
      </c>
      <c r="T20">
        <v>1.91255014561611</v>
      </c>
      <c r="U20">
        <f t="shared" si="6"/>
        <v>0.34979944363065474</v>
      </c>
      <c r="V20">
        <v>1.04289592514651</v>
      </c>
      <c r="W20">
        <f t="shared" ref="W20:Y20" si="92">V20/5.467562</f>
        <v>0.1907424049597444</v>
      </c>
      <c r="X20">
        <v>0.88956880985740105</v>
      </c>
      <c r="Y20">
        <f t="shared" si="92"/>
        <v>0.16269935482348458</v>
      </c>
    </row>
    <row r="21" spans="1:25" x14ac:dyDescent="0.25">
      <c r="A21" t="s">
        <v>3</v>
      </c>
      <c r="B21">
        <v>0.63044856227742097</v>
      </c>
      <c r="C21">
        <f t="shared" si="0"/>
        <v>0.56943810911019144</v>
      </c>
      <c r="D21">
        <v>0.62037934625519098</v>
      </c>
      <c r="E21">
        <f t="shared" si="0"/>
        <v>0.56034332219972871</v>
      </c>
      <c r="F21">
        <v>0.32593999735673201</v>
      </c>
      <c r="G21">
        <f t="shared" ref="G21" si="93">F21/1.1071415</f>
        <v>0.29439777784206628</v>
      </c>
      <c r="H21">
        <v>0.287555969442855</v>
      </c>
      <c r="I21">
        <f t="shared" ref="I21" si="94">H21/1.1071415</f>
        <v>0.25972829077661258</v>
      </c>
      <c r="J21">
        <v>0.224699015934546</v>
      </c>
      <c r="K21">
        <f t="shared" si="3"/>
        <v>0.41353105283892888</v>
      </c>
      <c r="L21">
        <v>0.214184319191457</v>
      </c>
      <c r="M21">
        <f t="shared" si="3"/>
        <v>0.39418003967864762</v>
      </c>
      <c r="N21">
        <v>9.0786431989117497E-2</v>
      </c>
      <c r="O21">
        <f t="shared" ref="O21" si="95">N21/0.54336673</f>
        <v>0.1670813227543716</v>
      </c>
      <c r="P21">
        <v>9.0786431989117497E-2</v>
      </c>
      <c r="Q21">
        <f t="shared" ref="Q21" si="96">P21/0.54336673</f>
        <v>0.1670813227543716</v>
      </c>
      <c r="R21">
        <v>1.93234167203165</v>
      </c>
      <c r="S21">
        <f t="shared" si="6"/>
        <v>0.35341925195025681</v>
      </c>
      <c r="T21">
        <v>1.9090870734649401</v>
      </c>
      <c r="U21">
        <f t="shared" si="6"/>
        <v>0.34916605855862998</v>
      </c>
      <c r="V21">
        <v>1.02398375702097</v>
      </c>
      <c r="W21">
        <f t="shared" ref="W21:Y21" si="97">V21/5.467562</f>
        <v>0.18728342852279864</v>
      </c>
      <c r="X21">
        <v>0.89361911840689301</v>
      </c>
      <c r="Y21">
        <f t="shared" si="97"/>
        <v>0.16344014359725467</v>
      </c>
    </row>
    <row r="22" spans="1:25" x14ac:dyDescent="0.25">
      <c r="A22" t="s">
        <v>3</v>
      </c>
      <c r="B22">
        <v>0.63051929227137504</v>
      </c>
      <c r="C22">
        <f t="shared" si="0"/>
        <v>0.5695019943443318</v>
      </c>
      <c r="D22">
        <v>0.61959827054913597</v>
      </c>
      <c r="E22">
        <f t="shared" si="0"/>
        <v>0.55963783360043495</v>
      </c>
      <c r="F22">
        <v>0.34084866672933101</v>
      </c>
      <c r="G22">
        <f t="shared" ref="G22" si="98">F22/1.1071415</f>
        <v>0.30786368926585356</v>
      </c>
      <c r="H22">
        <v>0.28631009658784401</v>
      </c>
      <c r="I22">
        <f t="shared" ref="I22" si="99">H22/1.1071415</f>
        <v>0.25860298488300187</v>
      </c>
      <c r="J22">
        <v>0.22447025869972601</v>
      </c>
      <c r="K22">
        <f t="shared" si="3"/>
        <v>0.41311005313064714</v>
      </c>
      <c r="L22">
        <v>0.21412242079811999</v>
      </c>
      <c r="M22">
        <f t="shared" si="3"/>
        <v>0.39406612325734408</v>
      </c>
      <c r="N22">
        <v>0.120653394430197</v>
      </c>
      <c r="O22">
        <f t="shared" ref="O22" si="100">N22/0.54336673</f>
        <v>0.22204781369333562</v>
      </c>
      <c r="P22">
        <v>0.120653394430197</v>
      </c>
      <c r="Q22">
        <f t="shared" ref="Q22" si="101">P22/0.54336673</f>
        <v>0.22204781369333562</v>
      </c>
      <c r="R22">
        <v>1.9328422565861401</v>
      </c>
      <c r="S22">
        <f t="shared" si="6"/>
        <v>0.35351080730061041</v>
      </c>
      <c r="T22">
        <v>1.90645921190018</v>
      </c>
      <c r="U22">
        <f t="shared" si="6"/>
        <v>0.34868543089226606</v>
      </c>
      <c r="V22">
        <v>1.04563357909086</v>
      </c>
      <c r="W22">
        <f t="shared" ref="W22:Y22" si="102">V22/5.467562</f>
        <v>0.19124311330916047</v>
      </c>
      <c r="X22">
        <v>0.85454093347531102</v>
      </c>
      <c r="Y22">
        <f t="shared" si="102"/>
        <v>0.15629286571881781</v>
      </c>
    </row>
    <row r="25" spans="1:25" x14ac:dyDescent="0.25">
      <c r="A25" t="s">
        <v>7</v>
      </c>
      <c r="B25" t="s">
        <v>9</v>
      </c>
      <c r="C25" t="s">
        <v>10</v>
      </c>
      <c r="D25" t="s">
        <v>11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17</v>
      </c>
      <c r="K25" t="s">
        <v>18</v>
      </c>
      <c r="L25" t="s">
        <v>19</v>
      </c>
      <c r="M25" t="s">
        <v>20</v>
      </c>
      <c r="N25" t="s">
        <v>21</v>
      </c>
      <c r="O25" t="s">
        <v>22</v>
      </c>
      <c r="P25" t="s">
        <v>23</v>
      </c>
      <c r="Q25" t="s">
        <v>24</v>
      </c>
      <c r="R25" t="s">
        <v>25</v>
      </c>
      <c r="S25" t="s">
        <v>26</v>
      </c>
      <c r="T25" t="s">
        <v>27</v>
      </c>
      <c r="U25" t="s">
        <v>28</v>
      </c>
      <c r="V25" t="s">
        <v>29</v>
      </c>
      <c r="W25" t="s">
        <v>30</v>
      </c>
      <c r="X25" t="s">
        <v>31</v>
      </c>
      <c r="Y25" t="s">
        <v>32</v>
      </c>
    </row>
    <row r="26" spans="1:25" x14ac:dyDescent="0.25">
      <c r="A26" t="s">
        <v>4</v>
      </c>
      <c r="B26">
        <f>AVERAGE(B2:B8)</f>
        <v>1.0833951412594913</v>
      </c>
      <c r="C26">
        <f t="shared" ref="C26:W26" si="103">AVERAGE(C2:C8)</f>
        <v>0.97855164968478869</v>
      </c>
      <c r="D26">
        <f t="shared" si="103"/>
        <v>1.0750625761902957</v>
      </c>
      <c r="E26">
        <f t="shared" si="103"/>
        <v>0.97102545265469309</v>
      </c>
      <c r="F26">
        <f t="shared" si="103"/>
        <v>0.56065241716995584</v>
      </c>
      <c r="G26">
        <f t="shared" si="103"/>
        <v>0.50639635238129532</v>
      </c>
      <c r="H26">
        <f t="shared" si="103"/>
        <v>0.43018513996228824</v>
      </c>
      <c r="I26">
        <f t="shared" si="103"/>
        <v>0.38855479625891387</v>
      </c>
      <c r="J26">
        <f t="shared" si="103"/>
        <v>0.79102287807502081</v>
      </c>
      <c r="K26">
        <f t="shared" si="103"/>
        <v>1.4557808463448263</v>
      </c>
      <c r="L26">
        <f t="shared" si="103"/>
        <v>0.78213125935225503</v>
      </c>
      <c r="M26">
        <f t="shared" si="103"/>
        <v>1.4394169097402318</v>
      </c>
      <c r="N26">
        <f t="shared" si="103"/>
        <v>0.29861335425561902</v>
      </c>
      <c r="O26">
        <f t="shared" si="103"/>
        <v>0.5495613510522056</v>
      </c>
      <c r="P26">
        <f t="shared" si="103"/>
        <v>0.29861335425561902</v>
      </c>
      <c r="Q26">
        <f t="shared" si="103"/>
        <v>0.5495613510522056</v>
      </c>
      <c r="R26">
        <f t="shared" si="103"/>
        <v>2.5384075428789141</v>
      </c>
      <c r="S26">
        <f t="shared" si="103"/>
        <v>0.46426680536570314</v>
      </c>
      <c r="T26">
        <f t="shared" si="103"/>
        <v>2.527268637336054</v>
      </c>
      <c r="U26">
        <f t="shared" si="103"/>
        <v>0.46222953435846809</v>
      </c>
      <c r="V26">
        <f t="shared" si="103"/>
        <v>1.5718484701339559</v>
      </c>
      <c r="W26">
        <f t="shared" si="103"/>
        <v>0.28748617210631638</v>
      </c>
      <c r="X26">
        <f>AVERAGE(X2:X8)</f>
        <v>1.0457149782359922</v>
      </c>
      <c r="Y26">
        <f>AVERAGE(Y2:Y8)</f>
        <v>0.19125800095837822</v>
      </c>
    </row>
    <row r="27" spans="1:25" x14ac:dyDescent="0.25">
      <c r="A27" t="s">
        <v>6</v>
      </c>
      <c r="B27">
        <f>AVERAGE(B9:B15)</f>
        <v>0.79954665533128177</v>
      </c>
      <c r="C27">
        <f t="shared" ref="C27:Y27" si="104">AVERAGE(C9:C15)</f>
        <v>0.72217205780045446</v>
      </c>
      <c r="D27">
        <f t="shared" si="104"/>
        <v>0.80006645398198128</v>
      </c>
      <c r="E27">
        <f t="shared" si="104"/>
        <v>0.72264155393143625</v>
      </c>
      <c r="F27">
        <f t="shared" si="104"/>
        <v>0.42303837072035277</v>
      </c>
      <c r="G27">
        <f t="shared" si="104"/>
        <v>0.38209964193407331</v>
      </c>
      <c r="H27">
        <f t="shared" si="104"/>
        <v>0.34260039394348241</v>
      </c>
      <c r="I27">
        <f t="shared" si="104"/>
        <v>0.30944589643101844</v>
      </c>
      <c r="J27">
        <f t="shared" si="104"/>
        <v>0.44781940537526727</v>
      </c>
      <c r="K27">
        <f t="shared" si="104"/>
        <v>0.82415683671922146</v>
      </c>
      <c r="L27">
        <f t="shared" si="104"/>
        <v>0.45530679143930303</v>
      </c>
      <c r="M27">
        <f t="shared" si="104"/>
        <v>0.83793645488619262</v>
      </c>
      <c r="N27">
        <f t="shared" si="104"/>
        <v>0.15114645548818301</v>
      </c>
      <c r="O27">
        <f t="shared" si="104"/>
        <v>0.27816656255009026</v>
      </c>
      <c r="P27">
        <f t="shared" si="104"/>
        <v>0.15114645548818301</v>
      </c>
      <c r="Q27">
        <f t="shared" si="104"/>
        <v>0.27816656255009026</v>
      </c>
      <c r="R27">
        <f t="shared" si="104"/>
        <v>2.2041040474316169</v>
      </c>
      <c r="S27">
        <f t="shared" si="104"/>
        <v>0.40312374097113424</v>
      </c>
      <c r="T27">
        <f t="shared" si="104"/>
        <v>2.1913185710456302</v>
      </c>
      <c r="U27">
        <f t="shared" si="104"/>
        <v>0.40078531730332995</v>
      </c>
      <c r="V27">
        <f t="shared" si="104"/>
        <v>1.2959848130281255</v>
      </c>
      <c r="W27">
        <f t="shared" si="104"/>
        <v>0.2370315714806939</v>
      </c>
      <c r="X27">
        <f t="shared" si="104"/>
        <v>1.012836498574039</v>
      </c>
      <c r="Y27">
        <f t="shared" si="104"/>
        <v>0.18524462979551745</v>
      </c>
    </row>
    <row r="28" spans="1:25" x14ac:dyDescent="0.25">
      <c r="A28" t="s">
        <v>5</v>
      </c>
      <c r="B28">
        <f>AVERAGE(B16:B22)</f>
        <v>0.63015747828428126</v>
      </c>
      <c r="C28">
        <f t="shared" ref="C28:Y28" si="105">AVERAGE(C16:C22)</f>
        <v>0.56917519421345986</v>
      </c>
      <c r="D28">
        <f t="shared" si="105"/>
        <v>0.62052786262508541</v>
      </c>
      <c r="E28">
        <f t="shared" si="105"/>
        <v>0.56047746618213246</v>
      </c>
      <c r="F28">
        <f t="shared" si="105"/>
        <v>0.33085096180477969</v>
      </c>
      <c r="G28">
        <f t="shared" si="105"/>
        <v>0.29883349310343771</v>
      </c>
      <c r="H28">
        <f t="shared" si="105"/>
        <v>0.28471325525084601</v>
      </c>
      <c r="I28">
        <f t="shared" si="105"/>
        <v>0.25716067481062355</v>
      </c>
      <c r="J28">
        <f t="shared" si="105"/>
        <v>0.22461745051149687</v>
      </c>
      <c r="K28">
        <f t="shared" si="105"/>
        <v>0.41338094165518158</v>
      </c>
      <c r="L28">
        <f t="shared" si="105"/>
        <v>0.21409235126061213</v>
      </c>
      <c r="M28">
        <f t="shared" si="105"/>
        <v>0.39401078395177436</v>
      </c>
      <c r="N28">
        <f t="shared" si="105"/>
        <v>9.0997993810462988E-2</v>
      </c>
      <c r="O28">
        <f t="shared" si="105"/>
        <v>0.16747067640755814</v>
      </c>
      <c r="P28">
        <f t="shared" si="105"/>
        <v>9.0997993810462988E-2</v>
      </c>
      <c r="Q28">
        <f t="shared" si="105"/>
        <v>0.16747067640755814</v>
      </c>
      <c r="R28">
        <f t="shared" si="105"/>
        <v>1.9314245825392273</v>
      </c>
      <c r="S28">
        <f t="shared" si="105"/>
        <v>0.35325151914861269</v>
      </c>
      <c r="T28">
        <f t="shared" si="105"/>
        <v>1.9096980752020971</v>
      </c>
      <c r="U28">
        <f t="shared" si="105"/>
        <v>0.34927780886656556</v>
      </c>
      <c r="V28">
        <f t="shared" si="105"/>
        <v>1.0395084996335</v>
      </c>
      <c r="W28">
        <f t="shared" si="105"/>
        <v>0.19012285542139257</v>
      </c>
      <c r="X28">
        <f t="shared" si="105"/>
        <v>0.88261123421601617</v>
      </c>
      <c r="Y28">
        <f t="shared" si="105"/>
        <v>0.16142683598576765</v>
      </c>
    </row>
    <row r="30" spans="1:25" x14ac:dyDescent="0.25">
      <c r="A30" t="s">
        <v>8</v>
      </c>
      <c r="B30" t="s">
        <v>9</v>
      </c>
      <c r="C30" t="s">
        <v>10</v>
      </c>
      <c r="D30" t="s">
        <v>11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17</v>
      </c>
      <c r="K30" t="s">
        <v>18</v>
      </c>
      <c r="L30" t="s">
        <v>19</v>
      </c>
      <c r="M30" t="s">
        <v>20</v>
      </c>
      <c r="N30" t="s">
        <v>21</v>
      </c>
      <c r="O30" t="s">
        <v>22</v>
      </c>
      <c r="P30" t="s">
        <v>23</v>
      </c>
      <c r="Q30" t="s">
        <v>24</v>
      </c>
      <c r="R30" t="s">
        <v>25</v>
      </c>
      <c r="S30" t="s">
        <v>26</v>
      </c>
      <c r="T30" t="s">
        <v>27</v>
      </c>
      <c r="U30" t="s">
        <v>28</v>
      </c>
      <c r="V30" t="s">
        <v>29</v>
      </c>
      <c r="W30" t="s">
        <v>30</v>
      </c>
      <c r="X30" t="s">
        <v>31</v>
      </c>
      <c r="Y30" t="s">
        <v>32</v>
      </c>
    </row>
    <row r="31" spans="1:25" x14ac:dyDescent="0.25">
      <c r="A31" t="s">
        <v>4</v>
      </c>
      <c r="B31">
        <f>_xlfn.STDEV.S(B2:B8)</f>
        <v>5.227710062573513E-4</v>
      </c>
      <c r="C31">
        <f t="shared" ref="C31:W31" si="106">_xlfn.STDEV.S(C2:C8)</f>
        <v>4.7218084251864431E-4</v>
      </c>
      <c r="D31">
        <f t="shared" si="106"/>
        <v>1.1613123251525924E-3</v>
      </c>
      <c r="E31">
        <f t="shared" si="106"/>
        <v>1.0489285472115291E-3</v>
      </c>
      <c r="F31">
        <f t="shared" si="106"/>
        <v>8.2944045006996137E-3</v>
      </c>
      <c r="G31">
        <f t="shared" si="106"/>
        <v>7.4917293775905161E-3</v>
      </c>
      <c r="H31">
        <f t="shared" si="106"/>
        <v>7.1782911896219933E-3</v>
      </c>
      <c r="I31">
        <f t="shared" si="106"/>
        <v>6.4836257963611608E-3</v>
      </c>
      <c r="J31">
        <f t="shared" si="106"/>
        <v>6.7308800288368349E-4</v>
      </c>
      <c r="K31">
        <f t="shared" si="106"/>
        <v>1.2387361347715802E-3</v>
      </c>
      <c r="L31">
        <f t="shared" si="106"/>
        <v>4.1125786139835016E-4</v>
      </c>
      <c r="M31">
        <f t="shared" si="106"/>
        <v>7.5686978736876878E-4</v>
      </c>
      <c r="N31">
        <f t="shared" si="106"/>
        <v>3.2702168227111812E-2</v>
      </c>
      <c r="O31">
        <f t="shared" si="106"/>
        <v>6.0184340375627435E-2</v>
      </c>
      <c r="P31">
        <f t="shared" si="106"/>
        <v>3.2702168227111812E-2</v>
      </c>
      <c r="Q31">
        <f t="shared" si="106"/>
        <v>6.0184340375627435E-2</v>
      </c>
      <c r="R31">
        <f t="shared" si="106"/>
        <v>2.1014743472511791E-3</v>
      </c>
      <c r="S31">
        <f t="shared" si="106"/>
        <v>3.8435308959481793E-4</v>
      </c>
      <c r="T31">
        <f t="shared" si="106"/>
        <v>4.3233722654688585E-3</v>
      </c>
      <c r="U31">
        <f t="shared" si="106"/>
        <v>7.9073127391492181E-4</v>
      </c>
      <c r="V31">
        <f t="shared" si="106"/>
        <v>2.5545033281384001E-2</v>
      </c>
      <c r="W31">
        <f t="shared" si="106"/>
        <v>4.6721067417953444E-3</v>
      </c>
      <c r="X31">
        <f>_xlfn.STDEV.S(X2:X8)</f>
        <v>7.8296283687352891E-2</v>
      </c>
      <c r="Y31">
        <f>_xlfn.STDEV.S(Y2:Y8)</f>
        <v>1.432014555799329E-2</v>
      </c>
    </row>
    <row r="32" spans="1:25" x14ac:dyDescent="0.25">
      <c r="A32" t="s">
        <v>6</v>
      </c>
      <c r="B32">
        <f>_xlfn.STDEV.S(B9:B15)</f>
        <v>1.2481242827151102E-3</v>
      </c>
      <c r="C32">
        <f t="shared" ref="C32:Y32" si="107">_xlfn.STDEV.S(C9:C15)</f>
        <v>1.1273394437071665E-3</v>
      </c>
      <c r="D32">
        <f t="shared" si="107"/>
        <v>1.1268471405388397E-3</v>
      </c>
      <c r="E32">
        <f t="shared" si="107"/>
        <v>1.0177986648850399E-3</v>
      </c>
      <c r="F32">
        <f t="shared" si="107"/>
        <v>2.7712807425508378E-3</v>
      </c>
      <c r="G32">
        <f t="shared" si="107"/>
        <v>2.5030953519047374E-3</v>
      </c>
      <c r="H32">
        <f t="shared" si="107"/>
        <v>4.4322637828599102E-3</v>
      </c>
      <c r="I32">
        <f t="shared" si="107"/>
        <v>4.0033399369998456E-3</v>
      </c>
      <c r="J32">
        <f t="shared" si="107"/>
        <v>2.8926870228102589E-4</v>
      </c>
      <c r="K32">
        <f t="shared" si="107"/>
        <v>5.3236366216428618E-4</v>
      </c>
      <c r="L32">
        <f t="shared" si="107"/>
        <v>4.1156007270319405E-4</v>
      </c>
      <c r="M32">
        <f t="shared" si="107"/>
        <v>7.5742597030774089E-4</v>
      </c>
      <c r="N32">
        <f t="shared" si="107"/>
        <v>8.4265702749496789E-3</v>
      </c>
      <c r="O32">
        <f t="shared" si="107"/>
        <v>1.5508071822781053E-2</v>
      </c>
      <c r="P32">
        <f t="shared" si="107"/>
        <v>8.4265702749496789E-3</v>
      </c>
      <c r="Q32">
        <f t="shared" si="107"/>
        <v>1.5508071822781053E-2</v>
      </c>
      <c r="R32">
        <f t="shared" si="107"/>
        <v>4.3728727558783242E-3</v>
      </c>
      <c r="S32">
        <f t="shared" si="107"/>
        <v>7.9978475888856375E-4</v>
      </c>
      <c r="T32">
        <f t="shared" si="107"/>
        <v>4.0925292630366065E-3</v>
      </c>
      <c r="U32">
        <f t="shared" si="107"/>
        <v>7.4851081030935648E-4</v>
      </c>
      <c r="V32">
        <f t="shared" si="107"/>
        <v>8.7116380705378506E-3</v>
      </c>
      <c r="W32">
        <f t="shared" si="107"/>
        <v>1.593331373386865E-3</v>
      </c>
      <c r="X32">
        <f t="shared" si="107"/>
        <v>1.1746763729881284E-2</v>
      </c>
      <c r="Y32">
        <f t="shared" si="107"/>
        <v>2.148446369676513E-3</v>
      </c>
    </row>
    <row r="33" spans="1:25" x14ac:dyDescent="0.25">
      <c r="A33" t="s">
        <v>5</v>
      </c>
      <c r="B33">
        <f>_xlfn.STDEV.S(B16:B22)</f>
        <v>2.5720996418867291E-4</v>
      </c>
      <c r="C33">
        <f t="shared" ref="C33:Y33" si="108">_xlfn.STDEV.S(C16:C22)</f>
        <v>2.3231896210978276E-4</v>
      </c>
      <c r="D33">
        <f t="shared" si="108"/>
        <v>7.9553663242256994E-4</v>
      </c>
      <c r="E33">
        <f t="shared" si="108"/>
        <v>7.1855009718502498E-4</v>
      </c>
      <c r="F33">
        <f t="shared" si="108"/>
        <v>8.410424254831423E-3</v>
      </c>
      <c r="G33">
        <f t="shared" si="108"/>
        <v>7.596521542035428E-3</v>
      </c>
      <c r="H33">
        <f t="shared" si="108"/>
        <v>1.3045761279799216E-2</v>
      </c>
      <c r="I33">
        <f t="shared" si="108"/>
        <v>1.1783282696745825E-2</v>
      </c>
      <c r="J33">
        <f t="shared" si="108"/>
        <v>1.9012221683991016E-4</v>
      </c>
      <c r="K33">
        <f t="shared" si="108"/>
        <v>3.4989668366319294E-4</v>
      </c>
      <c r="L33">
        <f t="shared" si="108"/>
        <v>2.010563234068688E-4</v>
      </c>
      <c r="M33">
        <f t="shared" si="108"/>
        <v>3.700195693005915E-4</v>
      </c>
      <c r="N33">
        <f t="shared" si="108"/>
        <v>1.5061621619816239E-2</v>
      </c>
      <c r="O33">
        <f t="shared" si="108"/>
        <v>2.7719072199757201E-2</v>
      </c>
      <c r="P33">
        <f t="shared" si="108"/>
        <v>1.5061621619816239E-2</v>
      </c>
      <c r="Q33">
        <f t="shared" si="108"/>
        <v>2.7719072199757201E-2</v>
      </c>
      <c r="R33">
        <f t="shared" si="108"/>
        <v>9.1417322071864009E-4</v>
      </c>
      <c r="S33">
        <f t="shared" si="108"/>
        <v>1.6719942466470611E-4</v>
      </c>
      <c r="T33">
        <f t="shared" si="108"/>
        <v>2.9271090946461843E-3</v>
      </c>
      <c r="U33">
        <f t="shared" si="108"/>
        <v>5.3535910423075793E-4</v>
      </c>
      <c r="V33">
        <f t="shared" si="108"/>
        <v>2.6680958608108599E-2</v>
      </c>
      <c r="W33">
        <f t="shared" si="108"/>
        <v>4.8798639335244122E-3</v>
      </c>
      <c r="X33">
        <f t="shared" si="108"/>
        <v>4.3092682389290884E-2</v>
      </c>
      <c r="Y33">
        <f t="shared" si="108"/>
        <v>7.8815169154535202E-3</v>
      </c>
    </row>
    <row r="36" spans="1:25" x14ac:dyDescent="0.25">
      <c r="A36" t="s">
        <v>34</v>
      </c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17</v>
      </c>
      <c r="K36" t="s">
        <v>18</v>
      </c>
      <c r="L36" t="s">
        <v>19</v>
      </c>
      <c r="M36" t="s">
        <v>20</v>
      </c>
      <c r="N36" t="s">
        <v>21</v>
      </c>
      <c r="O36" t="s">
        <v>22</v>
      </c>
      <c r="P36" t="s">
        <v>23</v>
      </c>
      <c r="Q36" t="s">
        <v>24</v>
      </c>
      <c r="R36" t="s">
        <v>25</v>
      </c>
      <c r="S36" t="s">
        <v>26</v>
      </c>
      <c r="T36" t="s">
        <v>27</v>
      </c>
      <c r="U36" t="s">
        <v>28</v>
      </c>
      <c r="V36" t="s">
        <v>29</v>
      </c>
      <c r="W36" t="s">
        <v>30</v>
      </c>
      <c r="X36" t="s">
        <v>31</v>
      </c>
      <c r="Y36" t="s">
        <v>32</v>
      </c>
    </row>
    <row r="37" spans="1:25" x14ac:dyDescent="0.25">
      <c r="A37" t="s">
        <v>4</v>
      </c>
      <c r="B37">
        <v>0.67002193099848295</v>
      </c>
      <c r="C37">
        <v>0.60518184080217652</v>
      </c>
      <c r="D37">
        <v>1.07409076999938</v>
      </c>
      <c r="E37">
        <v>0.97014769114822275</v>
      </c>
      <c r="F37">
        <v>0.56241588780623697</v>
      </c>
      <c r="G37">
        <v>0.50798916652138593</v>
      </c>
      <c r="H37">
        <v>0.42578691759007098</v>
      </c>
      <c r="I37">
        <v>0.38458220344018446</v>
      </c>
      <c r="J37">
        <v>0.208748489152811</v>
      </c>
      <c r="K37">
        <v>0.38417605942272354</v>
      </c>
      <c r="L37">
        <v>0.78156590448818997</v>
      </c>
      <c r="M37">
        <v>1.4383764432691526</v>
      </c>
      <c r="N37">
        <v>0.30696158175564497</v>
      </c>
      <c r="O37">
        <v>0.56492524258090837</v>
      </c>
      <c r="P37">
        <v>0.30696158175564497</v>
      </c>
      <c r="Q37">
        <v>0.56492524258090837</v>
      </c>
      <c r="R37">
        <v>2.0848889043116801</v>
      </c>
      <c r="S37">
        <v>0.38131966392181377</v>
      </c>
      <c r="T37">
        <v>2.52456349762809</v>
      </c>
      <c r="U37">
        <v>0.46173477276125813</v>
      </c>
      <c r="V37">
        <v>1.5658439382871701</v>
      </c>
      <c r="W37">
        <v>0.28638796199973043</v>
      </c>
      <c r="X37">
        <v>1.00922784901945</v>
      </c>
      <c r="Y37">
        <v>0.18458461907143439</v>
      </c>
    </row>
    <row r="38" spans="1:25" x14ac:dyDescent="0.25">
      <c r="A38" t="s">
        <v>33</v>
      </c>
      <c r="B38">
        <v>0.53827543772806097</v>
      </c>
      <c r="C38">
        <v>0.48618486230356373</v>
      </c>
      <c r="D38">
        <v>0.79971587687814305</v>
      </c>
      <c r="E38">
        <v>0.72232490325594612</v>
      </c>
      <c r="F38">
        <v>0.42284589833955799</v>
      </c>
      <c r="G38">
        <v>0.38192579569960838</v>
      </c>
      <c r="H38">
        <v>0.347162474659368</v>
      </c>
      <c r="I38">
        <v>0.3135664905157724</v>
      </c>
      <c r="J38">
        <v>0.14083360869651501</v>
      </c>
      <c r="K38">
        <v>0.25918702953439016</v>
      </c>
      <c r="L38">
        <v>0.45495881588700599</v>
      </c>
      <c r="M38">
        <v>0.83729604844780614</v>
      </c>
      <c r="N38">
        <v>0.14465049501830099</v>
      </c>
      <c r="O38">
        <v>0.26621154191442853</v>
      </c>
      <c r="P38">
        <v>0.14465049501830099</v>
      </c>
      <c r="Q38">
        <v>0.26621154191442853</v>
      </c>
      <c r="R38">
        <v>1.69856671277548</v>
      </c>
      <c r="S38">
        <v>0.31066254260591464</v>
      </c>
      <c r="T38">
        <v>2.1906558888044301</v>
      </c>
      <c r="U38">
        <v>0.40066411479274128</v>
      </c>
      <c r="V38">
        <v>1.3026532440076399</v>
      </c>
      <c r="W38">
        <v>0.2382512066635257</v>
      </c>
      <c r="X38">
        <v>1.0383857208845699</v>
      </c>
      <c r="Y38">
        <v>0.18991750269765023</v>
      </c>
    </row>
    <row r="39" spans="1:25" x14ac:dyDescent="0.25">
      <c r="A39" t="s">
        <v>5</v>
      </c>
      <c r="B39">
        <v>0.51375967266716405</v>
      </c>
      <c r="C39">
        <v>0.46404156349225828</v>
      </c>
      <c r="D39">
        <v>0.62020073168489698</v>
      </c>
      <c r="E39">
        <v>0.56018199271267222</v>
      </c>
      <c r="F39">
        <v>0.32379431217499999</v>
      </c>
      <c r="G39">
        <v>0.29245973723774243</v>
      </c>
      <c r="H39">
        <v>0.28999592029662402</v>
      </c>
      <c r="I39">
        <v>0.26193212005567856</v>
      </c>
      <c r="J39">
        <v>0.124187315692846</v>
      </c>
      <c r="K39">
        <v>0.22855156349533212</v>
      </c>
      <c r="L39">
        <v>0.21488205212116901</v>
      </c>
      <c r="M39">
        <v>0.39546413178659101</v>
      </c>
      <c r="N39">
        <v>9.0770505971836696E-2</v>
      </c>
      <c r="O39">
        <v>0.16705201286769378</v>
      </c>
      <c r="P39">
        <v>9.0770505971836696E-2</v>
      </c>
      <c r="Q39">
        <v>0.16705201286769378</v>
      </c>
      <c r="R39">
        <v>1.6290338983122501</v>
      </c>
      <c r="S39">
        <v>0.29794520817729181</v>
      </c>
      <c r="T39">
        <v>1.9077165361778801</v>
      </c>
      <c r="U39">
        <v>0.34891539157267537</v>
      </c>
      <c r="V39">
        <v>1.01674513259678</v>
      </c>
      <c r="W39">
        <v>0.18595950674117276</v>
      </c>
      <c r="X39">
        <v>0.90196608566874403</v>
      </c>
      <c r="Y39">
        <v>0.1649667778195737</v>
      </c>
    </row>
    <row r="41" spans="1:25" x14ac:dyDescent="0.25">
      <c r="A41" t="s">
        <v>35</v>
      </c>
      <c r="B41" t="s">
        <v>9</v>
      </c>
      <c r="C41" t="s">
        <v>10</v>
      </c>
      <c r="D41" t="s">
        <v>11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17</v>
      </c>
      <c r="K41" t="s">
        <v>18</v>
      </c>
      <c r="L41" t="s">
        <v>19</v>
      </c>
      <c r="M41" t="s">
        <v>20</v>
      </c>
      <c r="N41" t="s">
        <v>21</v>
      </c>
      <c r="O41" t="s">
        <v>22</v>
      </c>
      <c r="P41" t="s">
        <v>23</v>
      </c>
      <c r="Q41" t="s">
        <v>24</v>
      </c>
      <c r="R41" t="s">
        <v>25</v>
      </c>
      <c r="S41" t="s">
        <v>26</v>
      </c>
      <c r="T41" t="s">
        <v>27</v>
      </c>
      <c r="U41" t="s">
        <v>28</v>
      </c>
      <c r="V41" t="s">
        <v>29</v>
      </c>
      <c r="W41" t="s">
        <v>30</v>
      </c>
      <c r="X41" t="s">
        <v>31</v>
      </c>
      <c r="Y41" t="s">
        <v>32</v>
      </c>
    </row>
    <row r="42" spans="1:25" x14ac:dyDescent="0.25">
      <c r="A42" t="s">
        <v>4</v>
      </c>
      <c r="B42">
        <f>B26-B37</f>
        <v>0.41337321026100837</v>
      </c>
      <c r="C42">
        <f t="shared" ref="C42:Y42" si="109">C26-C37</f>
        <v>0.37336980888261218</v>
      </c>
      <c r="D42">
        <f t="shared" si="109"/>
        <v>9.7180619091563614E-4</v>
      </c>
      <c r="E42">
        <f t="shared" si="109"/>
        <v>8.7776150647034257E-4</v>
      </c>
      <c r="F42">
        <f t="shared" si="109"/>
        <v>-1.7634706362811281E-3</v>
      </c>
      <c r="G42">
        <f t="shared" si="109"/>
        <v>-1.5928141400906037E-3</v>
      </c>
      <c r="H42">
        <f t="shared" si="109"/>
        <v>4.3982223722172642E-3</v>
      </c>
      <c r="I42">
        <f t="shared" si="109"/>
        <v>3.9725928187294146E-3</v>
      </c>
      <c r="J42">
        <f t="shared" si="109"/>
        <v>0.58227438892220984</v>
      </c>
      <c r="K42">
        <f t="shared" si="109"/>
        <v>1.0716047869221028</v>
      </c>
      <c r="L42">
        <f t="shared" si="109"/>
        <v>5.6535486406505964E-4</v>
      </c>
      <c r="M42">
        <f t="shared" si="109"/>
        <v>1.0404664710792488E-3</v>
      </c>
      <c r="N42">
        <f t="shared" si="109"/>
        <v>-8.3482275000259509E-3</v>
      </c>
      <c r="O42">
        <f t="shared" si="109"/>
        <v>-1.5363891528702767E-2</v>
      </c>
      <c r="P42">
        <f t="shared" si="109"/>
        <v>-8.3482275000259509E-3</v>
      </c>
      <c r="Q42">
        <f t="shared" si="109"/>
        <v>-1.5363891528702767E-2</v>
      </c>
      <c r="R42">
        <f t="shared" si="109"/>
        <v>0.45351863856723407</v>
      </c>
      <c r="S42">
        <f t="shared" si="109"/>
        <v>8.2947141443889372E-2</v>
      </c>
      <c r="T42">
        <f t="shared" si="109"/>
        <v>2.7051397079640438E-3</v>
      </c>
      <c r="U42">
        <f t="shared" si="109"/>
        <v>4.9476159720995838E-4</v>
      </c>
      <c r="V42">
        <f t="shared" si="109"/>
        <v>6.0045318467858433E-3</v>
      </c>
      <c r="W42">
        <f t="shared" si="109"/>
        <v>1.0982101065859506E-3</v>
      </c>
      <c r="X42">
        <f t="shared" si="109"/>
        <v>3.6487129216542291E-2</v>
      </c>
      <c r="Y42">
        <f t="shared" si="109"/>
        <v>6.6733818869438299E-3</v>
      </c>
    </row>
    <row r="43" spans="1:25" x14ac:dyDescent="0.25">
      <c r="A43" t="s">
        <v>33</v>
      </c>
      <c r="B43">
        <f t="shared" ref="B43:Y43" si="110">B27-B38</f>
        <v>0.26127121760322081</v>
      </c>
      <c r="C43">
        <f t="shared" si="110"/>
        <v>0.23598719549689073</v>
      </c>
      <c r="D43">
        <f t="shared" si="110"/>
        <v>3.5057710383823437E-4</v>
      </c>
      <c r="E43">
        <f t="shared" si="110"/>
        <v>3.166506754901377E-4</v>
      </c>
      <c r="F43">
        <f t="shared" si="110"/>
        <v>1.9247238079478368E-4</v>
      </c>
      <c r="G43">
        <f t="shared" si="110"/>
        <v>1.7384623446492498E-4</v>
      </c>
      <c r="H43">
        <f t="shared" si="110"/>
        <v>-4.5620807158855969E-3</v>
      </c>
      <c r="I43">
        <f t="shared" si="110"/>
        <v>-4.1205940847539591E-3</v>
      </c>
      <c r="J43">
        <f t="shared" si="110"/>
        <v>0.30698579667875225</v>
      </c>
      <c r="K43">
        <f t="shared" si="110"/>
        <v>0.56496980718483125</v>
      </c>
      <c r="L43">
        <f t="shared" si="110"/>
        <v>3.479755522970418E-4</v>
      </c>
      <c r="M43">
        <f t="shared" si="110"/>
        <v>6.4040643838647604E-4</v>
      </c>
      <c r="N43">
        <f t="shared" si="110"/>
        <v>6.4959604698820173E-3</v>
      </c>
      <c r="O43">
        <f t="shared" si="110"/>
        <v>1.1955020635661728E-2</v>
      </c>
      <c r="P43">
        <f t="shared" si="110"/>
        <v>6.4959604698820173E-3</v>
      </c>
      <c r="Q43">
        <f t="shared" si="110"/>
        <v>1.1955020635661728E-2</v>
      </c>
      <c r="R43">
        <f t="shared" si="110"/>
        <v>0.50553733465613693</v>
      </c>
      <c r="S43">
        <f t="shared" si="110"/>
        <v>9.2461198365219599E-2</v>
      </c>
      <c r="T43">
        <f t="shared" si="110"/>
        <v>6.6268224120014096E-4</v>
      </c>
      <c r="U43">
        <f t="shared" si="110"/>
        <v>1.2120251058866938E-4</v>
      </c>
      <c r="V43">
        <f t="shared" si="110"/>
        <v>-6.668430979514417E-3</v>
      </c>
      <c r="W43">
        <f t="shared" si="110"/>
        <v>-1.2196351828318019E-3</v>
      </c>
      <c r="X43">
        <f t="shared" si="110"/>
        <v>-2.5549222310530917E-2</v>
      </c>
      <c r="Y43">
        <f t="shared" si="110"/>
        <v>-4.6728729021327797E-3</v>
      </c>
    </row>
    <row r="44" spans="1:25" x14ac:dyDescent="0.25">
      <c r="A44" t="s">
        <v>5</v>
      </c>
      <c r="B44">
        <f t="shared" ref="B44:Y44" si="111">B28-B39</f>
        <v>0.11639780561711721</v>
      </c>
      <c r="C44">
        <f t="shared" si="111"/>
        <v>0.10513363072120158</v>
      </c>
      <c r="D44">
        <f t="shared" si="111"/>
        <v>3.2713094018843591E-4</v>
      </c>
      <c r="E44">
        <f t="shared" si="111"/>
        <v>2.95473469460239E-4</v>
      </c>
      <c r="F44">
        <f t="shared" si="111"/>
        <v>7.0566496297796988E-3</v>
      </c>
      <c r="G44">
        <f t="shared" si="111"/>
        <v>6.3737558656952742E-3</v>
      </c>
      <c r="H44">
        <f t="shared" si="111"/>
        <v>-5.2826650457780122E-3</v>
      </c>
      <c r="I44">
        <f t="shared" si="111"/>
        <v>-4.7714452450550171E-3</v>
      </c>
      <c r="J44">
        <f t="shared" si="111"/>
        <v>0.10043013481865087</v>
      </c>
      <c r="K44">
        <f t="shared" si="111"/>
        <v>0.18482937815984946</v>
      </c>
      <c r="L44">
        <f t="shared" si="111"/>
        <v>-7.8970086055688005E-4</v>
      </c>
      <c r="M44">
        <f t="shared" si="111"/>
        <v>-1.453347834816654E-3</v>
      </c>
      <c r="N44">
        <f t="shared" si="111"/>
        <v>2.2748783862629185E-4</v>
      </c>
      <c r="O44">
        <f t="shared" si="111"/>
        <v>4.1866353986436122E-4</v>
      </c>
      <c r="P44">
        <f t="shared" si="111"/>
        <v>2.2748783862629185E-4</v>
      </c>
      <c r="Q44">
        <f t="shared" si="111"/>
        <v>4.1866353986436122E-4</v>
      </c>
      <c r="R44">
        <f t="shared" si="111"/>
        <v>0.30239068422697724</v>
      </c>
      <c r="S44">
        <f t="shared" si="111"/>
        <v>5.5306310971320882E-2</v>
      </c>
      <c r="T44">
        <f t="shared" si="111"/>
        <v>1.9815390242170494E-3</v>
      </c>
      <c r="U44">
        <f t="shared" si="111"/>
        <v>3.6241729389019373E-4</v>
      </c>
      <c r="V44">
        <f t="shared" si="111"/>
        <v>2.2763367036719995E-2</v>
      </c>
      <c r="W44">
        <f t="shared" si="111"/>
        <v>4.1633486802198083E-3</v>
      </c>
      <c r="X44">
        <f t="shared" si="111"/>
        <v>-1.9354851452727861E-2</v>
      </c>
      <c r="Y44">
        <f t="shared" si="111"/>
        <v>-3.5399418338060429E-3</v>
      </c>
    </row>
  </sheetData>
  <conditionalFormatting sqref="B42:Y4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4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Lawrence Huang</cp:lastModifiedBy>
  <dcterms:created xsi:type="dcterms:W3CDTF">2020-08-20T17:02:27Z</dcterms:created>
  <dcterms:modified xsi:type="dcterms:W3CDTF">2020-08-22T20:47:48Z</dcterms:modified>
</cp:coreProperties>
</file>