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eek1" sheetId="1" state="visible" r:id="rId2"/>
    <sheet name="Module1" sheetId="2" state="hidden" r:id="rId3"/>
    <sheet name="Week2" sheetId="3" state="visible" r:id="rId4"/>
    <sheet name="Week3" sheetId="4" state="visible" r:id="rId5"/>
    <sheet name="Week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3" authorId="0">
      <text>
        <r>
          <rPr>
            <sz val="9"/>
            <color rgb="FF000000"/>
            <rFont val="宋体"/>
            <family val="0"/>
            <charset val="134"/>
          </rPr>
          <t xml:space="preserve">Enter the number of hours in a normal work week. Excess hours are counted as overtime hours.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23" authorId="0">
      <text>
        <r>
          <rPr>
            <sz val="9"/>
            <color rgb="FF000000"/>
            <rFont val="宋体"/>
            <family val="0"/>
            <charset val="134"/>
          </rPr>
          <t xml:space="preserve">Enter the number of hours in a normal work week. Excess hours are counted as overtime hours.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23" authorId="0">
      <text>
        <r>
          <rPr>
            <sz val="9"/>
            <color rgb="FF000000"/>
            <rFont val="宋体"/>
            <family val="0"/>
            <charset val="134"/>
          </rPr>
          <t xml:space="preserve">Enter the number of hours in a normal work week. Excess hours are counted as overtime hours.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23" authorId="0">
      <text>
        <r>
          <rPr>
            <sz val="9"/>
            <color rgb="FF000000"/>
            <rFont val="宋体"/>
            <family val="0"/>
            <charset val="134"/>
          </rPr>
          <t xml:space="preserve">Enter the number of hours in a normal work week. Excess hours are counted as overtime hours.</t>
        </r>
      </text>
    </comment>
  </commentList>
</comments>
</file>

<file path=xl/sharedStrings.xml><?xml version="1.0" encoding="utf-8"?>
<sst xmlns="http://schemas.openxmlformats.org/spreadsheetml/2006/main" count="83" uniqueCount="29">
  <si>
    <t xml:space="preserve">Employee Time Sheet</t>
  </si>
  <si>
    <t xml:space="preserve">Employee Name:</t>
  </si>
  <si>
    <t xml:space="preserve">Hieu Doan</t>
  </si>
  <si>
    <t xml:space="preserve">Department:</t>
  </si>
  <si>
    <t xml:space="preserve">Start Day:</t>
  </si>
  <si>
    <t xml:space="preserve">Weekday</t>
  </si>
  <si>
    <t xml:space="preserve">Date</t>
  </si>
  <si>
    <t xml:space="preserve">Start
Work</t>
  </si>
  <si>
    <t xml:space="preserve">Time Out
(Lunch)</t>
  </si>
  <si>
    <t xml:space="preserve">Time In
(Lunch)</t>
  </si>
  <si>
    <t xml:space="preserve">End
Work</t>
  </si>
  <si>
    <t xml:space="preserve">Total
Hours</t>
  </si>
  <si>
    <t xml:space="preserve">Detail</t>
  </si>
  <si>
    <t xml:space="preserve">Setup api docs on united server
Create new subdomain for document
Check workflow of PIN process of Freedom</t>
  </si>
  <si>
    <t xml:space="preserve">Review tasks of members and standup</t>
  </si>
  <si>
    <t xml:space="preserve">WEEKLY TOTAL</t>
  </si>
  <si>
    <t xml:space="preserve">Total hours:</t>
  </si>
  <si>
    <t xml:space="preserve">Regular hours:</t>
  </si>
  <si>
    <t xml:space="preserve">Overtime hours:</t>
  </si>
  <si>
    <t xml:space="preserve">Overtime:</t>
  </si>
  <si>
    <r>
      <rPr>
        <sz val="10"/>
        <color rgb="FF333399"/>
        <rFont val="Arial"/>
        <family val="2"/>
        <charset val="1"/>
      </rPr>
      <t xml:space="preserve">Create steps to test Preston;
Setup fuel api and testing
</t>
    </r>
    <r>
      <rPr>
        <sz val="10"/>
        <color rgb="FF333399"/>
        <rFont val="Arial"/>
        <family val="2"/>
      </rPr>
      <t xml:space="preserve">Review member tickets</t>
    </r>
  </si>
  <si>
    <t xml:space="preserve">SAVEO-50 - Create technical roadmap
Standup and review member tickets</t>
  </si>
  <si>
    <t xml:space="preserve">SAVEO-50 - Create technical roadmap(updates)
Check - SAVEO-54 - FuelAPI - Fix pump authorize api
Standup and review member tickets</t>
  </si>
  <si>
    <t xml:space="preserve">Standup and review member tickets</t>
  </si>
  <si>
    <t xml:space="preserve">SAVEO-44 - Document Fuel API
Standup and review member tickets</t>
  </si>
  <si>
    <t xml:space="preserve">SAVEO-57 - Can't reset password
Standup and review member tickets</t>
  </si>
  <si>
    <t xml:space="preserve">SAVEO-26 - Setup subdomain for Freedom
Review member tickets</t>
  </si>
  <si>
    <t xml:space="preserve">Setup and deploy new code to staging URL. Recheck and feedback to the team regarding the implementation
SAVEO-48 - Setup VSFTP on AWS
Review member tickets and stand up</t>
  </si>
  <si>
    <t xml:space="preserve">SAVEO-26 - Setup subdomain for Freedom - Setup deployment for freedom.quickfuel.com.au
Review member tickets
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</si>
</sst>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DDDD"/>
    <numFmt numFmtId="167" formatCode="H:MM\ AM/PM"/>
    <numFmt numFmtId="168" formatCode="[H]:MM"/>
    <numFmt numFmtId="169" formatCode="#,##0.00\ ;&quot; (&quot;#,##0.00\);&quot; -&quot;#\ ;@\ "/>
    <numFmt numFmtId="170" formatCode="0"/>
    <numFmt numFmtId="171" formatCode="@"/>
    <numFmt numFmtId="172" formatCode="H:MM"/>
    <numFmt numFmtId="173" formatCode="#,##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666699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333399"/>
      <name val="Arial"/>
      <family val="2"/>
      <charset val="1"/>
    </font>
    <font>
      <b val="true"/>
      <sz val="10"/>
      <color rgb="FF333399"/>
      <name val="Arial"/>
      <family val="2"/>
      <charset val="1"/>
    </font>
    <font>
      <sz val="10"/>
      <color rgb="FF333399"/>
      <name val="Arial"/>
      <family val="2"/>
      <charset val="1"/>
    </font>
    <font>
      <sz val="10"/>
      <color rgb="FF333399"/>
      <name val="Arial"/>
      <family val="2"/>
    </font>
    <font>
      <b val="true"/>
      <sz val="10"/>
      <color rgb="FFC0C0C0"/>
      <name val="Arial"/>
      <family val="2"/>
      <charset val="1"/>
    </font>
    <font>
      <sz val="9"/>
      <color rgb="FF000000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66FF"/>
        <bgColor rgb="FF0066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>
        <color rgb="FF008000"/>
      </right>
      <top style="thin">
        <color rgb="FF000080"/>
      </top>
      <bottom style="thin">
        <color rgb="FF00800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9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3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3" borderId="2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3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0" fillId="3" borderId="4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3" borderId="1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5" fillId="3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0" fillId="3" borderId="2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5" fontId="5" fillId="3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3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0" fillId="3" borderId="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5" fillId="0" borderId="3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0" fillId="0" borderId="5" xfId="0" applyFont="false" applyBorder="true" applyAlignment="true" applyProtection="true">
      <alignment horizontal="center" vertical="top" textRotation="0" wrapText="false" indent="0" shrinkToFit="false"/>
      <protection locked="true" hidden="true"/>
    </xf>
    <xf numFmtId="164" fontId="0" fillId="0" borderId="2" xfId="0" applyFont="false" applyBorder="true" applyAlignment="true" applyProtection="true">
      <alignment horizontal="center" vertical="top" textRotation="0" wrapText="false" indent="0" shrinkToFit="false"/>
      <protection locked="true" hidden="true"/>
    </xf>
    <xf numFmtId="164" fontId="6" fillId="3" borderId="6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6" fillId="3" borderId="7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6" fillId="3" borderId="6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6" fillId="3" borderId="1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6" fontId="0" fillId="0" borderId="6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7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7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70" fontId="9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10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70" fontId="9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0" borderId="11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71" fontId="0" fillId="0" borderId="11" xfId="0" applyFont="false" applyBorder="true" applyAlignment="true" applyProtection="true">
      <alignment horizontal="general" vertical="top" textRotation="0" wrapText="true" indent="0" shrinkToFit="false"/>
      <protection locked="true" hidden="true"/>
    </xf>
    <xf numFmtId="165" fontId="0" fillId="0" borderId="0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7" fontId="0" fillId="0" borderId="0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72" fontId="0" fillId="0" borderId="0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72" fontId="0" fillId="0" borderId="1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5" fontId="10" fillId="4" borderId="6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7" fontId="5" fillId="3" borderId="3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67" fontId="5" fillId="3" borderId="5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72" fontId="5" fillId="3" borderId="5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68" fontId="5" fillId="3" borderId="2" xfId="2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4" fontId="0" fillId="0" borderId="1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7" fontId="5" fillId="3" borderId="8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67" fontId="5" fillId="3" borderId="12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72" fontId="5" fillId="3" borderId="12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68" fontId="5" fillId="3" borderId="11" xfId="2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9" fontId="0" fillId="0" borderId="0" xfId="2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8" fontId="0" fillId="0" borderId="0" xfId="2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0" fillId="0" borderId="8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4" fontId="0" fillId="0" borderId="11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4" fontId="0" fillId="2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2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2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0" fillId="3" borderId="2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6" fillId="3" borderId="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71" fontId="8" fillId="0" borderId="7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9" fillId="0" borderId="7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71" fontId="7" fillId="0" borderId="7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71" fontId="0" fillId="0" borderId="7" xfId="0" applyFont="false" applyBorder="true" applyAlignment="true" applyProtection="true">
      <alignment horizontal="general" vertical="top" textRotation="0" wrapText="true" indent="0" shrinkToFit="false"/>
      <protection locked="true" hidden="true"/>
    </xf>
    <xf numFmtId="165" fontId="0" fillId="0" borderId="3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5" fontId="0" fillId="0" borderId="5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7" fontId="0" fillId="0" borderId="5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7" fontId="0" fillId="0" borderId="13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72" fontId="0" fillId="0" borderId="13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72" fontId="0" fillId="0" borderId="4" xfId="0" applyFont="false" applyBorder="true" applyAlignment="false" applyProtection="true">
      <alignment horizontal="general" vertical="top" textRotation="0" wrapText="false" indent="0" shrinkToFit="false"/>
      <protection locked="true" hidden="true"/>
    </xf>
    <xf numFmtId="165" fontId="10" fillId="4" borderId="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7" fontId="5" fillId="3" borderId="7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64" fontId="0" fillId="0" borderId="3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3" borderId="7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true"/>
    </xf>
    <xf numFmtId="164" fontId="0" fillId="2" borderId="14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71" fontId="9" fillId="0" borderId="7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8" fillId="0" borderId="7" xfId="0" applyFont="true" applyBorder="true" applyAlignment="true" applyProtection="true">
      <alignment horizontal="left" vertical="bottom" textRotation="0" wrapText="true" indent="0" shrinkToFit="false"/>
      <protection locked="true" hidden="true"/>
    </xf>
    <xf numFmtId="164" fontId="0" fillId="0" borderId="7" xfId="0" applyFont="false" applyBorder="true" applyAlignment="fals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14.58"/>
    <col collapsed="false" customWidth="true" hidden="false" outlineLevel="0" max="3" min="3" style="0" width="15.39"/>
    <col collapsed="false" customWidth="true" hidden="false" outlineLevel="0" max="4" min="4" style="0" width="9.59"/>
    <col collapsed="false" customWidth="true" hidden="false" outlineLevel="0" max="5" min="5" style="0" width="10.8"/>
    <col collapsed="false" customWidth="true" hidden="false" outlineLevel="0" max="7" min="6" style="0" width="8.52"/>
    <col collapsed="false" customWidth="true" hidden="false" outlineLevel="0" max="8" min="8" style="0" width="8.37"/>
    <col collapsed="false" customWidth="true" hidden="false" outlineLevel="0" max="9" min="9" style="0" width="24.57"/>
    <col collapsed="false" customWidth="true" hidden="false" outlineLevel="0" max="1025" min="10" style="0" width="8.67"/>
  </cols>
  <sheetData>
    <row r="1" customFormat="false" ht="21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4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1"/>
    </row>
    <row r="3" customFormat="false" ht="15.75" hidden="false" customHeight="true" outlineLevel="0" collapsed="false">
      <c r="A3" s="2"/>
      <c r="B3" s="4"/>
      <c r="C3" s="5" t="s">
        <v>1</v>
      </c>
      <c r="D3" s="6" t="s">
        <v>2</v>
      </c>
      <c r="E3" s="7"/>
      <c r="F3" s="7"/>
      <c r="G3" s="7"/>
      <c r="H3" s="7"/>
      <c r="I3" s="8"/>
      <c r="J3" s="1"/>
    </row>
    <row r="4" customFormat="false" ht="15.75" hidden="false" customHeight="true" outlineLevel="0" collapsed="false">
      <c r="A4" s="2"/>
      <c r="B4" s="4"/>
      <c r="C4" s="9" t="s">
        <v>3</v>
      </c>
      <c r="D4" s="10"/>
      <c r="E4" s="11"/>
      <c r="F4" s="11"/>
      <c r="G4" s="11"/>
      <c r="H4" s="11"/>
      <c r="I4" s="12"/>
      <c r="J4" s="1"/>
    </row>
    <row r="5" customFormat="false" ht="15.75" hidden="false" customHeight="true" outlineLevel="0" collapsed="false">
      <c r="A5" s="2"/>
      <c r="B5" s="13"/>
      <c r="C5" s="5" t="s">
        <v>4</v>
      </c>
      <c r="D5" s="14" t="n">
        <v>43192</v>
      </c>
      <c r="E5" s="15"/>
      <c r="F5" s="15"/>
      <c r="G5" s="15"/>
      <c r="H5" s="15"/>
      <c r="I5" s="16"/>
      <c r="J5" s="1"/>
    </row>
    <row r="6" customFormat="false" ht="12" hidden="false" customHeight="false" outlineLevel="0" collapsed="false">
      <c r="A6" s="2"/>
      <c r="B6" s="17"/>
      <c r="C6" s="18"/>
      <c r="D6" s="19"/>
      <c r="E6" s="19"/>
      <c r="F6" s="19"/>
      <c r="G6" s="19"/>
      <c r="H6" s="19"/>
      <c r="I6" s="20"/>
      <c r="J6" s="1"/>
    </row>
    <row r="7" customFormat="false" ht="22.5" hidden="false" customHeight="false" outlineLevel="0" collapsed="false">
      <c r="A7" s="2"/>
      <c r="B7" s="21" t="s">
        <v>5</v>
      </c>
      <c r="C7" s="21" t="s">
        <v>6</v>
      </c>
      <c r="D7" s="22" t="s">
        <v>7</v>
      </c>
      <c r="E7" s="23" t="s">
        <v>8</v>
      </c>
      <c r="F7" s="23" t="s">
        <v>9</v>
      </c>
      <c r="G7" s="23" t="s">
        <v>10</v>
      </c>
      <c r="H7" s="23" t="s">
        <v>11</v>
      </c>
      <c r="I7" s="24" t="s">
        <v>12</v>
      </c>
      <c r="J7" s="1"/>
    </row>
    <row r="8" customFormat="false" ht="12.8" hidden="false" customHeight="false" outlineLevel="0" collapsed="false">
      <c r="A8" s="2"/>
      <c r="B8" s="25" t="n">
        <f aca="false">C8</f>
        <v>43192</v>
      </c>
      <c r="C8" s="26" t="n">
        <f aca="false">D5</f>
        <v>43192</v>
      </c>
      <c r="D8" s="27"/>
      <c r="E8" s="28"/>
      <c r="F8" s="28"/>
      <c r="G8" s="28"/>
      <c r="H8" s="29" t="n">
        <f aca="false">(E8&lt;D8)+E8-D8+(G8&lt;F8)+G8-F8</f>
        <v>0</v>
      </c>
      <c r="I8" s="30"/>
      <c r="J8" s="1"/>
      <c r="L8" s="31"/>
    </row>
    <row r="9" customFormat="false" ht="55.45" hidden="false" customHeight="false" outlineLevel="0" collapsed="false">
      <c r="A9" s="2"/>
      <c r="B9" s="25" t="n">
        <f aca="false">C9</f>
        <v>43193</v>
      </c>
      <c r="C9" s="26" t="n">
        <f aca="false">IF(C8="","",C8+1)</f>
        <v>43193</v>
      </c>
      <c r="D9" s="27"/>
      <c r="E9" s="28"/>
      <c r="F9" s="28" t="n">
        <v>0.583333333333333</v>
      </c>
      <c r="G9" s="28" t="n">
        <v>0.75</v>
      </c>
      <c r="H9" s="29" t="n">
        <f aca="false">(E9&lt;D9)+E9-D9+(G9&lt;F9)+G9-F9</f>
        <v>0.166666666666667</v>
      </c>
      <c r="I9" s="30" t="s">
        <v>13</v>
      </c>
      <c r="J9" s="1"/>
    </row>
    <row r="10" customFormat="false" ht="20.25" hidden="false" customHeight="false" outlineLevel="0" collapsed="false">
      <c r="A10" s="2"/>
      <c r="B10" s="25" t="n">
        <f aca="false">C10</f>
        <v>43194</v>
      </c>
      <c r="C10" s="26" t="n">
        <f aca="false">IF(C9="","",C9+1)</f>
        <v>43194</v>
      </c>
      <c r="D10" s="27" t="n">
        <v>0.458333333333333</v>
      </c>
      <c r="E10" s="28" t="n">
        <v>0.5</v>
      </c>
      <c r="H10" s="29" t="n">
        <f aca="false">(E10&lt;D10)+E10-D10+(G11&lt;F11)+G11-F11</f>
        <v>0.0416666666666667</v>
      </c>
      <c r="I10" s="32" t="s">
        <v>14</v>
      </c>
      <c r="J10" s="1"/>
    </row>
    <row r="11" customFormat="false" ht="20.15" hidden="false" customHeight="false" outlineLevel="0" collapsed="false">
      <c r="A11" s="2"/>
      <c r="B11" s="33" t="n">
        <f aca="false">C11</f>
        <v>43195</v>
      </c>
      <c r="C11" s="34" t="n">
        <f aca="false">IF(C10="","",C10+1)</f>
        <v>43195</v>
      </c>
      <c r="D11" s="27" t="n">
        <v>0.458333333333333</v>
      </c>
      <c r="E11" s="28" t="n">
        <v>0.5</v>
      </c>
      <c r="F11" s="28"/>
      <c r="G11" s="28"/>
      <c r="H11" s="29" t="n">
        <f aca="false">(E11&lt;D11)+E11-D11+(G11&lt;F11)+G11-F11</f>
        <v>0.0416666666666667</v>
      </c>
      <c r="I11" s="35" t="s">
        <v>14</v>
      </c>
      <c r="J11" s="1"/>
    </row>
    <row r="12" customFormat="false" ht="20.15" hidden="false" customHeight="false" outlineLevel="0" collapsed="false">
      <c r="A12" s="2"/>
      <c r="B12" s="36" t="n">
        <f aca="false">C12</f>
        <v>43196</v>
      </c>
      <c r="C12" s="37" t="n">
        <f aca="false">IF(C11="","",C11+1)</f>
        <v>43196</v>
      </c>
      <c r="D12" s="27" t="n">
        <v>0.458333333333333</v>
      </c>
      <c r="E12" s="28" t="n">
        <v>0.5</v>
      </c>
      <c r="F12" s="28"/>
      <c r="G12" s="28"/>
      <c r="H12" s="29" t="n">
        <f aca="false">(E12&lt;D12)+E12-D12+(G12&lt;F12)+G12-F12</f>
        <v>0.0416666666666667</v>
      </c>
      <c r="I12" s="38" t="s">
        <v>14</v>
      </c>
      <c r="J12" s="1"/>
    </row>
    <row r="13" customFormat="false" ht="12" hidden="false" customHeight="false" outlineLevel="0" collapsed="false">
      <c r="A13" s="2"/>
      <c r="B13" s="36" t="n">
        <f aca="false">C13</f>
        <v>43197</v>
      </c>
      <c r="C13" s="37" t="n">
        <f aca="false">IF(C12="","",C12+1)</f>
        <v>43197</v>
      </c>
      <c r="D13" s="39"/>
      <c r="E13" s="40"/>
      <c r="F13" s="41"/>
      <c r="G13" s="41"/>
      <c r="H13" s="29" t="n">
        <f aca="false">(E13&lt;D13)+E13-D13+(G13&lt;F13)+G13-F13</f>
        <v>0</v>
      </c>
      <c r="I13" s="42"/>
      <c r="J13" s="1"/>
    </row>
    <row r="14" customFormat="false" ht="12" hidden="false" customHeight="false" outlineLevel="0" collapsed="false">
      <c r="A14" s="2"/>
      <c r="B14" s="36" t="n">
        <f aca="false">C14</f>
        <v>43198</v>
      </c>
      <c r="C14" s="37" t="n">
        <f aca="false">IF(C13="","",C13+1)</f>
        <v>43198</v>
      </c>
      <c r="D14" s="39"/>
      <c r="E14" s="40"/>
      <c r="F14" s="41"/>
      <c r="G14" s="41"/>
      <c r="H14" s="29" t="n">
        <f aca="false">(E14&lt;D14)+E14-D14+(G14&lt;F14)+G14-F14</f>
        <v>0</v>
      </c>
      <c r="I14" s="43"/>
      <c r="J14" s="1"/>
    </row>
    <row r="15" customFormat="false" ht="15.75" hidden="false" customHeight="true" outlineLevel="0" collapsed="false">
      <c r="A15" s="2"/>
      <c r="B15" s="44"/>
      <c r="C15" s="44"/>
      <c r="D15" s="45"/>
      <c r="E15" s="45"/>
      <c r="F15" s="45"/>
      <c r="G15" s="45"/>
      <c r="H15" s="46"/>
      <c r="I15" s="47"/>
      <c r="J15" s="1"/>
    </row>
    <row r="16" customFormat="false" ht="15.75" hidden="false" customHeight="true" outlineLevel="0" collapsed="false">
      <c r="A16" s="2"/>
      <c r="B16" s="48" t="s">
        <v>15</v>
      </c>
      <c r="C16" s="48"/>
      <c r="D16" s="48"/>
      <c r="E16" s="48"/>
      <c r="F16" s="45"/>
      <c r="G16" s="45"/>
      <c r="H16" s="46"/>
      <c r="I16" s="47"/>
      <c r="J16" s="1"/>
    </row>
    <row r="17" customFormat="false" ht="15.75" hidden="false" customHeight="true" outlineLevel="0" collapsed="false">
      <c r="A17" s="2"/>
      <c r="B17" s="49" t="s">
        <v>16</v>
      </c>
      <c r="C17" s="50"/>
      <c r="D17" s="51"/>
      <c r="E17" s="52" t="n">
        <f aca="false">SUM(H8:H14)</f>
        <v>0.291666666666667</v>
      </c>
      <c r="F17" s="45"/>
      <c r="G17" s="53"/>
      <c r="H17" s="53"/>
      <c r="I17" s="54"/>
      <c r="J17" s="1"/>
    </row>
    <row r="18" customFormat="false" ht="15.75" hidden="false" customHeight="true" outlineLevel="0" collapsed="false">
      <c r="A18" s="2"/>
      <c r="B18" s="55" t="s">
        <v>17</v>
      </c>
      <c r="C18" s="56"/>
      <c r="D18" s="57"/>
      <c r="E18" s="58" t="n">
        <f aca="false">MIN(E17,C23/24)</f>
        <v>0.291666666666667</v>
      </c>
      <c r="F18" s="45"/>
      <c r="G18" s="59"/>
      <c r="H18" s="59"/>
      <c r="I18" s="54"/>
      <c r="J18" s="1"/>
    </row>
    <row r="19" customFormat="false" ht="17.25" hidden="false" customHeight="true" outlineLevel="0" collapsed="false">
      <c r="A19" s="2"/>
      <c r="B19" s="55" t="s">
        <v>18</v>
      </c>
      <c r="C19" s="56"/>
      <c r="D19" s="57"/>
      <c r="E19" s="58" t="n">
        <f aca="false">E17-E18</f>
        <v>0</v>
      </c>
      <c r="F19" s="59"/>
      <c r="G19" s="60"/>
      <c r="H19" s="46"/>
      <c r="I19" s="47"/>
      <c r="J19" s="1"/>
    </row>
    <row r="20" customFormat="false" ht="12" hidden="false" customHeight="false" outlineLevel="0" collapsed="false">
      <c r="A20" s="2"/>
      <c r="B20" s="61"/>
      <c r="C20" s="62"/>
      <c r="D20" s="62"/>
      <c r="E20" s="62"/>
      <c r="F20" s="63"/>
      <c r="G20" s="63"/>
      <c r="H20" s="63"/>
      <c r="I20" s="64"/>
      <c r="J20" s="1"/>
    </row>
    <row r="21" customFormat="false" ht="12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2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2" hidden="false" customHeight="false" outlineLevel="0" collapsed="false">
      <c r="A23" s="1"/>
      <c r="B23" s="65" t="s">
        <v>19</v>
      </c>
      <c r="C23" s="66" t="n">
        <v>40</v>
      </c>
      <c r="D23" s="1"/>
      <c r="E23" s="67"/>
      <c r="F23" s="68"/>
      <c r="G23" s="1"/>
      <c r="H23" s="1"/>
      <c r="I23" s="1"/>
      <c r="J23" s="1"/>
    </row>
    <row r="24" customFormat="false" ht="12" hidden="false" customHeight="false" outlineLevel="0" collapsed="false">
      <c r="A24" s="1"/>
      <c r="B24" s="1"/>
      <c r="C24" s="1"/>
      <c r="D24" s="1"/>
      <c r="E24" s="69"/>
      <c r="F24" s="1"/>
      <c r="G24" s="1"/>
      <c r="H24" s="1"/>
      <c r="I24" s="1"/>
      <c r="J24" s="1"/>
    </row>
    <row r="25" customFormat="false" ht="12" hidden="false" customHeight="false" outlineLevel="0" collapsed="false">
      <c r="A25" s="1"/>
      <c r="B25" s="1"/>
      <c r="C25" s="1"/>
      <c r="D25" s="1"/>
      <c r="E25" s="69"/>
      <c r="F25" s="1"/>
      <c r="G25" s="1"/>
      <c r="H25" s="1"/>
      <c r="I25" s="1"/>
      <c r="J25" s="1"/>
    </row>
    <row r="26" customFormat="false" ht="12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customFormat="false" ht="12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2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12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2">
    <mergeCell ref="B2:I2"/>
    <mergeCell ref="B16:E16"/>
  </mergeCells>
  <printOptions headings="false" gridLines="false" gridLinesSet="true" horizontalCentered="false" verticalCentered="false"/>
  <pageMargins left="0.786805555555556" right="0.786805555555556" top="1.05277777777778" bottom="1.05277777777778" header="0.786805555555556" footer="0.786805555555556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14.58"/>
    <col collapsed="false" customWidth="true" hidden="false" outlineLevel="0" max="3" min="3" style="0" width="15.39"/>
    <col collapsed="false" customWidth="true" hidden="false" outlineLevel="0" max="4" min="4" style="0" width="9.18"/>
    <col collapsed="false" customWidth="true" hidden="false" outlineLevel="0" max="5" min="5" style="0" width="11.34"/>
    <col collapsed="false" customWidth="true" hidden="false" outlineLevel="0" max="7" min="6" style="0" width="8.52"/>
    <col collapsed="false" customWidth="true" hidden="false" outlineLevel="0" max="8" min="8" style="0" width="8.37"/>
    <col collapsed="false" customWidth="true" hidden="false" outlineLevel="0" max="9" min="9" style="0" width="31.45"/>
    <col collapsed="false" customWidth="true" hidden="false" outlineLevel="0" max="1025" min="10" style="0" width="8.67"/>
  </cols>
  <sheetData>
    <row r="1" customFormat="false" ht="21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4" hidden="false" customHeight="true" outlineLevel="0" collapsed="false">
      <c r="A2" s="1"/>
      <c r="B2" s="70" t="s">
        <v>0</v>
      </c>
      <c r="C2" s="70"/>
      <c r="D2" s="70"/>
      <c r="E2" s="70"/>
      <c r="F2" s="70"/>
      <c r="G2" s="70"/>
      <c r="H2" s="70"/>
      <c r="I2" s="70"/>
      <c r="J2" s="1"/>
    </row>
    <row r="3" customFormat="false" ht="15.75" hidden="false" customHeight="true" outlineLevel="0" collapsed="false">
      <c r="A3" s="1"/>
      <c r="B3" s="4"/>
      <c r="C3" s="5" t="s">
        <v>1</v>
      </c>
      <c r="D3" s="10" t="str">
        <f aca="false">Week1!D3</f>
        <v>Hieu Doan</v>
      </c>
      <c r="E3" s="11"/>
      <c r="F3" s="11"/>
      <c r="G3" s="11"/>
      <c r="H3" s="11"/>
      <c r="I3" s="12"/>
      <c r="J3" s="1"/>
    </row>
    <row r="4" customFormat="false" ht="15.75" hidden="false" customHeight="true" outlineLevel="0" collapsed="false">
      <c r="A4" s="1"/>
      <c r="B4" s="4"/>
      <c r="C4" s="5" t="s">
        <v>3</v>
      </c>
      <c r="D4" s="10"/>
      <c r="E4" s="11"/>
      <c r="F4" s="11"/>
      <c r="G4" s="11"/>
      <c r="H4" s="11"/>
      <c r="I4" s="12"/>
      <c r="J4" s="1"/>
    </row>
    <row r="5" customFormat="false" ht="15.75" hidden="false" customHeight="true" outlineLevel="0" collapsed="false">
      <c r="A5" s="1"/>
      <c r="B5" s="4"/>
      <c r="C5" s="5" t="s">
        <v>4</v>
      </c>
      <c r="D5" s="71" t="n">
        <f aca="false">Week1!D5+7</f>
        <v>43199</v>
      </c>
      <c r="E5" s="72"/>
      <c r="F5" s="72"/>
      <c r="G5" s="72"/>
      <c r="H5" s="72"/>
      <c r="I5" s="73"/>
      <c r="J5" s="1"/>
    </row>
    <row r="6" customFormat="false" ht="12" hidden="false" customHeight="false" outlineLevel="0" collapsed="false">
      <c r="A6" s="1"/>
      <c r="B6" s="17"/>
      <c r="C6" s="18"/>
      <c r="D6" s="19"/>
      <c r="E6" s="19"/>
      <c r="F6" s="19"/>
      <c r="G6" s="19"/>
      <c r="H6" s="19"/>
      <c r="I6" s="20"/>
      <c r="J6" s="1"/>
    </row>
    <row r="7" customFormat="false" ht="22.5" hidden="false" customHeight="false" outlineLevel="0" collapsed="false">
      <c r="A7" s="1"/>
      <c r="B7" s="74" t="s">
        <v>5</v>
      </c>
      <c r="C7" s="74" t="s">
        <v>6</v>
      </c>
      <c r="D7" s="22" t="s">
        <v>7</v>
      </c>
      <c r="E7" s="22" t="s">
        <v>8</v>
      </c>
      <c r="F7" s="22" t="s">
        <v>9</v>
      </c>
      <c r="G7" s="22" t="s">
        <v>10</v>
      </c>
      <c r="H7" s="22" t="s">
        <v>11</v>
      </c>
      <c r="I7" s="22" t="s">
        <v>12</v>
      </c>
      <c r="J7" s="1"/>
    </row>
    <row r="8" customFormat="false" ht="29.5" hidden="false" customHeight="false" outlineLevel="0" collapsed="false">
      <c r="A8" s="1"/>
      <c r="B8" s="25" t="n">
        <f aca="false">C8</f>
        <v>43199</v>
      </c>
      <c r="C8" s="26" t="n">
        <v>43199</v>
      </c>
      <c r="D8" s="27"/>
      <c r="E8" s="28"/>
      <c r="F8" s="28" t="n">
        <v>0.583333333333333</v>
      </c>
      <c r="G8" s="28" t="n">
        <v>0.791666666666667</v>
      </c>
      <c r="H8" s="29" t="n">
        <f aca="false">(E8&lt;D8)+E8-D8+(G8&lt;F8)+G8-F8</f>
        <v>0.208333333333333</v>
      </c>
      <c r="I8" s="75" t="s">
        <v>20</v>
      </c>
      <c r="J8" s="1"/>
      <c r="L8" s="31"/>
    </row>
    <row r="9" customFormat="false" ht="29.5" hidden="false" customHeight="false" outlineLevel="0" collapsed="false">
      <c r="A9" s="1"/>
      <c r="B9" s="25" t="n">
        <f aca="false">C9</f>
        <v>43200</v>
      </c>
      <c r="C9" s="26" t="n">
        <f aca="false">IF(C8="","",C8+1)</f>
        <v>43200</v>
      </c>
      <c r="D9" s="27" t="n">
        <v>0.458333333333333</v>
      </c>
      <c r="E9" s="28" t="n">
        <v>0.5</v>
      </c>
      <c r="F9" s="28" t="n">
        <v>0.5625</v>
      </c>
      <c r="G9" s="28" t="n">
        <v>0.583333333333333</v>
      </c>
      <c r="H9" s="29" t="n">
        <f aca="false">(E9&lt;D9)+E9-D9+(G9&lt;F9)+G9-F9</f>
        <v>0.0625</v>
      </c>
      <c r="I9" s="75" t="s">
        <v>21</v>
      </c>
      <c r="J9" s="1"/>
    </row>
    <row r="10" customFormat="false" ht="48.2" hidden="false" customHeight="false" outlineLevel="0" collapsed="false">
      <c r="A10" s="1"/>
      <c r="B10" s="25" t="n">
        <f aca="false">C10</f>
        <v>43201</v>
      </c>
      <c r="C10" s="26" t="n">
        <f aca="false">IF(C9="","",C9+1)</f>
        <v>43201</v>
      </c>
      <c r="D10" s="27" t="n">
        <v>0.354166666666667</v>
      </c>
      <c r="E10" s="28" t="n">
        <v>0.5625</v>
      </c>
      <c r="F10" s="28"/>
      <c r="G10" s="28"/>
      <c r="H10" s="29" t="n">
        <f aca="false">(E10&lt;D10)+E10-D10+(G10&lt;F10)+G10-F10</f>
        <v>0.208333333333333</v>
      </c>
      <c r="I10" s="76" t="s">
        <v>22</v>
      </c>
      <c r="J10" s="1"/>
    </row>
    <row r="11" customFormat="false" ht="12.8" hidden="false" customHeight="false" outlineLevel="0" collapsed="false">
      <c r="A11" s="1"/>
      <c r="B11" s="33" t="n">
        <f aca="false">C11</f>
        <v>43202</v>
      </c>
      <c r="C11" s="34" t="n">
        <f aca="false">IF(C10="","",C10+1)</f>
        <v>43202</v>
      </c>
      <c r="D11" s="27" t="n">
        <v>0.458333333333333</v>
      </c>
      <c r="E11" s="28" t="n">
        <v>0.5</v>
      </c>
      <c r="F11" s="28"/>
      <c r="G11" s="28"/>
      <c r="H11" s="29" t="n">
        <f aca="false">(E11&lt;D11)+E11-D11+(G11&lt;F11)+G11-F11</f>
        <v>0.0416666666666667</v>
      </c>
      <c r="I11" s="77" t="s">
        <v>23</v>
      </c>
      <c r="J11" s="1"/>
    </row>
    <row r="12" customFormat="false" ht="20.15" hidden="false" customHeight="false" outlineLevel="0" collapsed="false">
      <c r="A12" s="1"/>
      <c r="B12" s="36" t="n">
        <f aca="false">C12</f>
        <v>43203</v>
      </c>
      <c r="C12" s="37" t="n">
        <f aca="false">IF(C11="","",C11+1)</f>
        <v>43203</v>
      </c>
      <c r="D12" s="27" t="n">
        <v>0.395833333333333</v>
      </c>
      <c r="E12" s="28" t="n">
        <v>0.5</v>
      </c>
      <c r="F12" s="28"/>
      <c r="G12" s="28"/>
      <c r="H12" s="29" t="n">
        <f aca="false">(E12&lt;D12)+E12-D12+(G12&lt;F12)+G12-F12</f>
        <v>0.104166666666667</v>
      </c>
      <c r="I12" s="77" t="s">
        <v>24</v>
      </c>
      <c r="J12" s="1"/>
    </row>
    <row r="13" customFormat="false" ht="12.8" hidden="false" customHeight="false" outlineLevel="0" collapsed="false">
      <c r="A13" s="1"/>
      <c r="B13" s="36" t="n">
        <f aca="false">C13</f>
        <v>43204</v>
      </c>
      <c r="C13" s="37" t="n">
        <f aca="false">IF(C12="","",C12+1)</f>
        <v>43204</v>
      </c>
      <c r="D13" s="39"/>
      <c r="E13" s="40"/>
      <c r="F13" s="41"/>
      <c r="G13" s="41"/>
      <c r="H13" s="29" t="n">
        <f aca="false">(E13&lt;D13)+E13-D13+(G13&lt;F13)+G13-F13</f>
        <v>0</v>
      </c>
      <c r="I13" s="78"/>
      <c r="J13" s="1"/>
    </row>
    <row r="14" customFormat="false" ht="12" hidden="false" customHeight="false" outlineLevel="0" collapsed="false">
      <c r="A14" s="1"/>
      <c r="B14" s="36" t="n">
        <f aca="false">C14</f>
        <v>43205</v>
      </c>
      <c r="C14" s="37" t="n">
        <f aca="false">IF(C13="","",C13+1)</f>
        <v>43205</v>
      </c>
      <c r="D14" s="39"/>
      <c r="E14" s="40"/>
      <c r="F14" s="41"/>
      <c r="G14" s="41"/>
      <c r="H14" s="29" t="n">
        <f aca="false">(E14&lt;D14)+E14-D14+(G14&lt;F14)+G14-F14</f>
        <v>0</v>
      </c>
      <c r="I14" s="79"/>
      <c r="J14" s="1"/>
    </row>
    <row r="15" customFormat="false" ht="15.75" hidden="false" customHeight="true" outlineLevel="0" collapsed="false">
      <c r="A15" s="1"/>
      <c r="B15" s="80"/>
      <c r="C15" s="81"/>
      <c r="D15" s="82"/>
      <c r="E15" s="82"/>
      <c r="F15" s="83"/>
      <c r="G15" s="83"/>
      <c r="H15" s="84"/>
      <c r="I15" s="85"/>
      <c r="J15" s="1"/>
    </row>
    <row r="16" customFormat="false" ht="15.75" hidden="false" customHeight="true" outlineLevel="0" collapsed="false">
      <c r="A16" s="1"/>
      <c r="B16" s="86" t="s">
        <v>15</v>
      </c>
      <c r="C16" s="86"/>
      <c r="D16" s="86"/>
      <c r="E16" s="86"/>
      <c r="F16" s="45"/>
      <c r="G16" s="45"/>
      <c r="H16" s="46"/>
      <c r="I16" s="47"/>
      <c r="J16" s="1"/>
    </row>
    <row r="17" customFormat="false" ht="15.75" hidden="false" customHeight="true" outlineLevel="0" collapsed="false">
      <c r="A17" s="1"/>
      <c r="B17" s="49" t="s">
        <v>16</v>
      </c>
      <c r="C17" s="50"/>
      <c r="D17" s="51"/>
      <c r="E17" s="52" t="n">
        <f aca="false">SUM(H8:H14)</f>
        <v>0.625</v>
      </c>
      <c r="F17" s="45"/>
      <c r="G17" s="53"/>
      <c r="H17" s="53"/>
      <c r="I17" s="54"/>
      <c r="J17" s="1"/>
    </row>
    <row r="18" customFormat="false" ht="15.75" hidden="false" customHeight="true" outlineLevel="0" collapsed="false">
      <c r="A18" s="1"/>
      <c r="B18" s="87" t="s">
        <v>17</v>
      </c>
      <c r="C18" s="49"/>
      <c r="D18" s="51"/>
      <c r="E18" s="52" t="n">
        <f aca="false">MIN(E17,C23/24)</f>
        <v>0.625</v>
      </c>
      <c r="F18" s="45"/>
      <c r="G18" s="59"/>
      <c r="H18" s="59"/>
      <c r="I18" s="54"/>
      <c r="J18" s="1"/>
    </row>
    <row r="19" customFormat="false" ht="17.25" hidden="false" customHeight="true" outlineLevel="0" collapsed="false">
      <c r="A19" s="1"/>
      <c r="B19" s="87" t="s">
        <v>18</v>
      </c>
      <c r="C19" s="49"/>
      <c r="D19" s="51"/>
      <c r="E19" s="52" t="n">
        <f aca="false">E17-E18</f>
        <v>0</v>
      </c>
      <c r="F19" s="59"/>
      <c r="G19" s="60"/>
      <c r="H19" s="46"/>
      <c r="I19" s="47"/>
      <c r="J19" s="1"/>
    </row>
    <row r="20" customFormat="false" ht="12" hidden="false" customHeight="false" outlineLevel="0" collapsed="false">
      <c r="A20" s="1"/>
      <c r="B20" s="88"/>
      <c r="C20" s="89"/>
      <c r="D20" s="89"/>
      <c r="E20" s="89"/>
      <c r="F20" s="63"/>
      <c r="G20" s="63"/>
      <c r="H20" s="63"/>
      <c r="I20" s="64"/>
      <c r="J20" s="1"/>
    </row>
    <row r="21" customFormat="false" ht="12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2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2" hidden="false" customHeight="false" outlineLevel="0" collapsed="false">
      <c r="A23" s="1"/>
      <c r="B23" s="65" t="s">
        <v>19</v>
      </c>
      <c r="C23" s="66" t="n">
        <v>40</v>
      </c>
      <c r="D23" s="1"/>
      <c r="E23" s="67"/>
      <c r="F23" s="68"/>
      <c r="G23" s="1"/>
      <c r="H23" s="1"/>
      <c r="I23" s="1"/>
      <c r="J23" s="1"/>
    </row>
    <row r="24" customFormat="false" ht="12" hidden="false" customHeight="false" outlineLevel="0" collapsed="false">
      <c r="A24" s="1"/>
      <c r="B24" s="1"/>
      <c r="C24" s="1"/>
      <c r="D24" s="1"/>
      <c r="E24" s="69"/>
      <c r="F24" s="1"/>
      <c r="G24" s="1"/>
      <c r="H24" s="1"/>
      <c r="I24" s="1"/>
      <c r="J24" s="1"/>
    </row>
    <row r="25" customFormat="false" ht="12" hidden="false" customHeight="false" outlineLevel="0" collapsed="false">
      <c r="A25" s="1"/>
      <c r="B25" s="1"/>
      <c r="C25" s="1"/>
      <c r="D25" s="1"/>
      <c r="E25" s="69"/>
      <c r="F25" s="1"/>
      <c r="G25" s="1"/>
      <c r="H25" s="1"/>
      <c r="I25" s="1"/>
      <c r="J25" s="1"/>
    </row>
    <row r="26" customFormat="false" ht="12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customFormat="false" ht="12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2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12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2">
    <mergeCell ref="B2:I2"/>
    <mergeCell ref="B16:E16"/>
  </mergeCells>
  <printOptions headings="false" gridLines="false" gridLinesSet="true" horizontalCentered="false" verticalCentered="false"/>
  <pageMargins left="0.786805555555556" right="0.786805555555556" top="1.05277777777778" bottom="1.05277777777778" header="0.786805555555556" footer="0.786805555555556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3" activeCellId="0" sqref="G13"/>
    </sheetView>
  </sheetViews>
  <sheetFormatPr defaultRowHeight="12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14.85"/>
    <col collapsed="false" customWidth="true" hidden="false" outlineLevel="0" max="3" min="3" style="0" width="15.39"/>
    <col collapsed="false" customWidth="true" hidden="false" outlineLevel="0" max="4" min="4" style="0" width="9.99"/>
    <col collapsed="false" customWidth="true" hidden="false" outlineLevel="0" max="5" min="5" style="0" width="8.52"/>
    <col collapsed="false" customWidth="true" hidden="false" outlineLevel="0" max="6" min="6" style="0" width="9.18"/>
    <col collapsed="false" customWidth="true" hidden="false" outlineLevel="0" max="7" min="7" style="0" width="8.52"/>
    <col collapsed="false" customWidth="true" hidden="false" outlineLevel="0" max="8" min="8" style="0" width="8.37"/>
    <col collapsed="false" customWidth="true" hidden="false" outlineLevel="0" max="9" min="9" style="0" width="28.21"/>
    <col collapsed="false" customWidth="true" hidden="false" outlineLevel="0" max="1025" min="10" style="0" width="8.67"/>
  </cols>
  <sheetData>
    <row r="1" customFormat="false" ht="21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4" hidden="false" customHeight="true" outlineLevel="0" collapsed="false">
      <c r="A2" s="1"/>
      <c r="B2" s="70" t="s">
        <v>0</v>
      </c>
      <c r="C2" s="70"/>
      <c r="D2" s="70"/>
      <c r="E2" s="70"/>
      <c r="F2" s="70"/>
      <c r="G2" s="70"/>
      <c r="H2" s="70"/>
      <c r="I2" s="70"/>
      <c r="J2" s="1"/>
    </row>
    <row r="3" customFormat="false" ht="15.75" hidden="false" customHeight="true" outlineLevel="0" collapsed="false">
      <c r="A3" s="1"/>
      <c r="B3" s="90"/>
      <c r="C3" s="91" t="s">
        <v>1</v>
      </c>
      <c r="D3" s="10" t="str">
        <f aca="false">Week1!D3</f>
        <v>Hieu Doan</v>
      </c>
      <c r="E3" s="11"/>
      <c r="F3" s="11"/>
      <c r="G3" s="11"/>
      <c r="H3" s="11"/>
      <c r="I3" s="12"/>
      <c r="J3" s="1"/>
    </row>
    <row r="4" customFormat="false" ht="15.75" hidden="false" customHeight="true" outlineLevel="0" collapsed="false">
      <c r="A4" s="1"/>
      <c r="B4" s="90"/>
      <c r="C4" s="91" t="s">
        <v>3</v>
      </c>
      <c r="D4" s="10"/>
      <c r="E4" s="11"/>
      <c r="F4" s="11"/>
      <c r="G4" s="11"/>
      <c r="H4" s="11"/>
      <c r="I4" s="12"/>
      <c r="J4" s="1"/>
    </row>
    <row r="5" customFormat="false" ht="15.75" hidden="false" customHeight="true" outlineLevel="0" collapsed="false">
      <c r="A5" s="1"/>
      <c r="B5" s="4"/>
      <c r="C5" s="5" t="s">
        <v>4</v>
      </c>
      <c r="D5" s="71" t="n">
        <f aca="false">Week2!D5+7</f>
        <v>43206</v>
      </c>
      <c r="E5" s="72"/>
      <c r="F5" s="72"/>
      <c r="G5" s="72"/>
      <c r="H5" s="72"/>
      <c r="I5" s="73"/>
      <c r="J5" s="1"/>
    </row>
    <row r="6" customFormat="false" ht="12" hidden="false" customHeight="false" outlineLevel="0" collapsed="false">
      <c r="A6" s="2"/>
      <c r="B6" s="92"/>
      <c r="C6" s="92"/>
      <c r="D6" s="93"/>
      <c r="E6" s="93"/>
      <c r="F6" s="93"/>
      <c r="G6" s="93"/>
      <c r="H6" s="93"/>
      <c r="I6" s="93"/>
      <c r="J6" s="94"/>
    </row>
    <row r="7" customFormat="false" ht="22.5" hidden="false" customHeight="false" outlineLevel="0" collapsed="false">
      <c r="A7" s="1"/>
      <c r="B7" s="74" t="s">
        <v>5</v>
      </c>
      <c r="C7" s="74" t="s">
        <v>6</v>
      </c>
      <c r="D7" s="22" t="s">
        <v>7</v>
      </c>
      <c r="E7" s="22" t="s">
        <v>8</v>
      </c>
      <c r="F7" s="22" t="s">
        <v>9</v>
      </c>
      <c r="G7" s="22" t="s">
        <v>10</v>
      </c>
      <c r="H7" s="22" t="s">
        <v>11</v>
      </c>
      <c r="I7" s="22" t="s">
        <v>12</v>
      </c>
      <c r="J7" s="1"/>
    </row>
    <row r="8" customFormat="false" ht="20.15" hidden="false" customHeight="false" outlineLevel="0" collapsed="false">
      <c r="A8" s="1"/>
      <c r="B8" s="33" t="n">
        <f aca="false">C8</f>
        <v>43206</v>
      </c>
      <c r="C8" s="34" t="n">
        <v>43206</v>
      </c>
      <c r="D8" s="40" t="n">
        <v>0.458333333333333</v>
      </c>
      <c r="E8" s="40" t="n">
        <v>0.5</v>
      </c>
      <c r="F8" s="41"/>
      <c r="G8" s="41"/>
      <c r="H8" s="29" t="n">
        <f aca="false">(E8&lt;D8)+E8-D8+(G8&lt;F8)+G8-F8</f>
        <v>0.0416666666666667</v>
      </c>
      <c r="I8" s="95" t="s">
        <v>23</v>
      </c>
      <c r="J8" s="1"/>
      <c r="L8" s="31"/>
    </row>
    <row r="9" customFormat="false" ht="29.5" hidden="false" customHeight="false" outlineLevel="0" collapsed="false">
      <c r="A9" s="1"/>
      <c r="B9" s="33" t="n">
        <f aca="false">C9</f>
        <v>43207</v>
      </c>
      <c r="C9" s="34" t="n">
        <f aca="false">IF(C8="","",C8+1)</f>
        <v>43207</v>
      </c>
      <c r="D9" s="39" t="n">
        <v>0.416666666666667</v>
      </c>
      <c r="E9" s="40" t="n">
        <v>0.5</v>
      </c>
      <c r="F9" s="41"/>
      <c r="G9" s="41"/>
      <c r="H9" s="29" t="n">
        <f aca="false">(E9&lt;D9)+E9-D9+(G9&lt;F9)+G9-F9</f>
        <v>0.0833333333333333</v>
      </c>
      <c r="I9" s="95" t="s">
        <v>25</v>
      </c>
      <c r="J9" s="1"/>
    </row>
    <row r="10" customFormat="false" ht="29.5" hidden="false" customHeight="false" outlineLevel="0" collapsed="false">
      <c r="A10" s="1"/>
      <c r="B10" s="33" t="n">
        <f aca="false">C10</f>
        <v>43208</v>
      </c>
      <c r="C10" s="34" t="n">
        <f aca="false">IF(C9="","",C9+1)</f>
        <v>43208</v>
      </c>
      <c r="D10" s="40" t="n">
        <v>0.375</v>
      </c>
      <c r="E10" s="40" t="n">
        <v>0.5</v>
      </c>
      <c r="F10" s="41"/>
      <c r="G10" s="41"/>
      <c r="H10" s="29" t="n">
        <f aca="false">(E10&lt;D10)+E10-D10+(G10&lt;F10)+G10-F10</f>
        <v>0.125</v>
      </c>
      <c r="I10" s="75" t="s">
        <v>26</v>
      </c>
      <c r="J10" s="1"/>
    </row>
    <row r="11" customFormat="false" ht="85.65" hidden="false" customHeight="false" outlineLevel="0" collapsed="false">
      <c r="A11" s="1"/>
      <c r="B11" s="33" t="n">
        <f aca="false">C11</f>
        <v>43209</v>
      </c>
      <c r="C11" s="34" t="n">
        <f aca="false">IF(C10="","",C10+1)</f>
        <v>43209</v>
      </c>
      <c r="D11" s="40" t="n">
        <v>0.375</v>
      </c>
      <c r="E11" s="40" t="n">
        <v>0.5</v>
      </c>
      <c r="F11" s="41" t="n">
        <v>0.5625</v>
      </c>
      <c r="G11" s="41" t="n">
        <v>0.770833333333333</v>
      </c>
      <c r="H11" s="29" t="n">
        <f aca="false">(E11&lt;D11)+E11-D11+(G11&lt;F11)+G11-F11</f>
        <v>0.333333333333333</v>
      </c>
      <c r="I11" s="96" t="s">
        <v>27</v>
      </c>
      <c r="J11" s="1"/>
    </row>
    <row r="12" customFormat="false" ht="48.2" hidden="false" customHeight="false" outlineLevel="0" collapsed="false">
      <c r="A12" s="1"/>
      <c r="B12" s="33" t="n">
        <f aca="false">C12</f>
        <v>43210</v>
      </c>
      <c r="C12" s="34" t="n">
        <f aca="false">IF(C11="","",C11+1)</f>
        <v>43210</v>
      </c>
      <c r="D12" s="40" t="n">
        <v>0.458333333333333</v>
      </c>
      <c r="E12" s="40" t="n">
        <v>0.5</v>
      </c>
      <c r="F12" s="41" t="n">
        <v>0.583333333333333</v>
      </c>
      <c r="G12" s="41" t="n">
        <v>0.708333333333333</v>
      </c>
      <c r="H12" s="29" t="n">
        <f aca="false">(E12&lt;D12)+E12-D12+(G12&lt;F12)+G12-F12</f>
        <v>0.166666666666667</v>
      </c>
      <c r="I12" s="75" t="s">
        <v>28</v>
      </c>
      <c r="J12" s="1"/>
    </row>
    <row r="13" customFormat="false" ht="12.8" hidden="false" customHeight="false" outlineLevel="0" collapsed="false">
      <c r="A13" s="1"/>
      <c r="B13" s="33" t="n">
        <f aca="false">C13</f>
        <v>43211</v>
      </c>
      <c r="C13" s="34" t="n">
        <f aca="false">IF(C12="","",C12+1)</f>
        <v>43211</v>
      </c>
      <c r="D13" s="40"/>
      <c r="E13" s="40"/>
      <c r="F13" s="41"/>
      <c r="G13" s="41"/>
      <c r="H13" s="29" t="n">
        <f aca="false">(E13&lt;D13)+E13-D13+(G13&lt;F13)+G13-F13</f>
        <v>0</v>
      </c>
      <c r="I13" s="78"/>
      <c r="J13" s="1"/>
    </row>
    <row r="14" customFormat="false" ht="12.8" hidden="false" customHeight="false" outlineLevel="0" collapsed="false">
      <c r="A14" s="1"/>
      <c r="B14" s="33" t="n">
        <f aca="false">C14</f>
        <v>43212</v>
      </c>
      <c r="C14" s="34" t="n">
        <f aca="false">IF(C13="","",C13+1)</f>
        <v>43212</v>
      </c>
      <c r="D14" s="40"/>
      <c r="E14" s="40"/>
      <c r="F14" s="41"/>
      <c r="G14" s="41"/>
      <c r="H14" s="29" t="n">
        <f aca="false">(E14&lt;D14)+E14-D14+(G14&lt;F14)+G14-F14</f>
        <v>0</v>
      </c>
      <c r="I14" s="79"/>
      <c r="J14" s="1"/>
    </row>
    <row r="15" customFormat="false" ht="15.75" hidden="false" customHeight="true" outlineLevel="0" collapsed="false">
      <c r="A15" s="1"/>
      <c r="B15" s="80"/>
      <c r="C15" s="44"/>
      <c r="D15" s="45"/>
      <c r="E15" s="45"/>
      <c r="F15" s="45"/>
      <c r="G15" s="45"/>
      <c r="H15" s="46"/>
      <c r="I15" s="85"/>
      <c r="J15" s="1"/>
    </row>
    <row r="16" customFormat="false" ht="15.75" hidden="false" customHeight="true" outlineLevel="0" collapsed="false">
      <c r="A16" s="1"/>
      <c r="B16" s="86" t="s">
        <v>15</v>
      </c>
      <c r="C16" s="86"/>
      <c r="D16" s="86"/>
      <c r="E16" s="86"/>
      <c r="F16" s="45"/>
      <c r="G16" s="45"/>
      <c r="H16" s="46"/>
      <c r="I16" s="47"/>
      <c r="J16" s="1"/>
    </row>
    <row r="17" customFormat="false" ht="15.75" hidden="false" customHeight="true" outlineLevel="0" collapsed="false">
      <c r="A17" s="1"/>
      <c r="B17" s="49" t="s">
        <v>16</v>
      </c>
      <c r="C17" s="50"/>
      <c r="D17" s="51"/>
      <c r="E17" s="52" t="n">
        <f aca="false">SUM(H8:H14)</f>
        <v>0.75</v>
      </c>
      <c r="F17" s="45"/>
      <c r="G17" s="53"/>
      <c r="H17" s="53"/>
      <c r="I17" s="54"/>
      <c r="J17" s="1"/>
    </row>
    <row r="18" customFormat="false" ht="15.75" hidden="false" customHeight="true" outlineLevel="0" collapsed="false">
      <c r="A18" s="1"/>
      <c r="B18" s="87" t="s">
        <v>17</v>
      </c>
      <c r="C18" s="49"/>
      <c r="D18" s="51"/>
      <c r="E18" s="52" t="n">
        <f aca="false">MIN(E17,C23/24)</f>
        <v>0.75</v>
      </c>
      <c r="F18" s="45"/>
      <c r="G18" s="59"/>
      <c r="H18" s="59"/>
      <c r="I18" s="54"/>
      <c r="J18" s="1"/>
    </row>
    <row r="19" customFormat="false" ht="17.25" hidden="false" customHeight="true" outlineLevel="0" collapsed="false">
      <c r="A19" s="1"/>
      <c r="B19" s="87" t="s">
        <v>18</v>
      </c>
      <c r="C19" s="49"/>
      <c r="D19" s="51"/>
      <c r="E19" s="52" t="n">
        <f aca="false">E17-E18</f>
        <v>0</v>
      </c>
      <c r="F19" s="59"/>
      <c r="G19" s="60"/>
      <c r="H19" s="46"/>
      <c r="I19" s="47"/>
      <c r="J19" s="1"/>
    </row>
    <row r="20" customFormat="false" ht="12" hidden="false" customHeight="false" outlineLevel="0" collapsed="false">
      <c r="A20" s="1"/>
      <c r="B20" s="88"/>
      <c r="C20" s="62"/>
      <c r="D20" s="62"/>
      <c r="E20" s="62"/>
      <c r="F20" s="63"/>
      <c r="G20" s="63"/>
      <c r="H20" s="63"/>
      <c r="I20" s="64"/>
      <c r="J20" s="1"/>
    </row>
    <row r="21" customFormat="false" ht="12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2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2" hidden="false" customHeight="false" outlineLevel="0" collapsed="false">
      <c r="A23" s="1"/>
      <c r="B23" s="65" t="s">
        <v>19</v>
      </c>
      <c r="C23" s="66" t="n">
        <v>40</v>
      </c>
      <c r="D23" s="1"/>
      <c r="E23" s="67"/>
      <c r="F23" s="68"/>
      <c r="G23" s="1"/>
      <c r="H23" s="1"/>
      <c r="I23" s="1"/>
      <c r="J23" s="1"/>
    </row>
    <row r="24" customFormat="false" ht="12" hidden="false" customHeight="false" outlineLevel="0" collapsed="false">
      <c r="A24" s="1"/>
      <c r="B24" s="1"/>
      <c r="C24" s="1"/>
      <c r="D24" s="1"/>
      <c r="E24" s="69"/>
      <c r="F24" s="1"/>
      <c r="G24" s="1"/>
      <c r="H24" s="1"/>
      <c r="I24" s="1"/>
      <c r="J24" s="1"/>
    </row>
    <row r="25" customFormat="false" ht="12" hidden="false" customHeight="false" outlineLevel="0" collapsed="false">
      <c r="A25" s="1"/>
      <c r="B25" s="1"/>
      <c r="C25" s="1"/>
      <c r="D25" s="1"/>
      <c r="E25" s="69"/>
      <c r="F25" s="1"/>
      <c r="G25" s="1"/>
      <c r="H25" s="1"/>
      <c r="I25" s="1"/>
      <c r="J25" s="1"/>
    </row>
    <row r="26" customFormat="false" ht="12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customFormat="false" ht="12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2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12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2">
    <mergeCell ref="B2:I2"/>
    <mergeCell ref="B16:E16"/>
  </mergeCells>
  <printOptions headings="false" gridLines="false" gridLinesSet="true" horizontalCentered="false" verticalCentered="false"/>
  <pageMargins left="0.786805555555556" right="0.786805555555556" top="1.05277777777778" bottom="1.05277777777778" header="0.786805555555556" footer="0.786805555555556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2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14.58"/>
    <col collapsed="false" customWidth="true" hidden="false" outlineLevel="0" max="3" min="3" style="0" width="15.39"/>
    <col collapsed="false" customWidth="true" hidden="false" outlineLevel="0" max="4" min="4" style="0" width="9.99"/>
    <col collapsed="false" customWidth="true" hidden="false" outlineLevel="0" max="5" min="5" style="0" width="9.18"/>
    <col collapsed="false" customWidth="true" hidden="false" outlineLevel="0" max="7" min="6" style="0" width="8.52"/>
    <col collapsed="false" customWidth="true" hidden="false" outlineLevel="0" max="8" min="8" style="0" width="8.37"/>
    <col collapsed="false" customWidth="true" hidden="false" outlineLevel="0" max="9" min="9" style="0" width="24.57"/>
    <col collapsed="false" customWidth="true" hidden="false" outlineLevel="0" max="1025" min="10" style="0" width="8.67"/>
  </cols>
  <sheetData>
    <row r="1" customFormat="false" ht="21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4" hidden="false" customHeight="true" outlineLevel="0" collapsed="false">
      <c r="A2" s="1"/>
      <c r="B2" s="70" t="s">
        <v>0</v>
      </c>
      <c r="C2" s="70"/>
      <c r="D2" s="70"/>
      <c r="E2" s="70"/>
      <c r="F2" s="70"/>
      <c r="G2" s="70"/>
      <c r="H2" s="70"/>
      <c r="I2" s="70"/>
      <c r="J2" s="1"/>
    </row>
    <row r="3" customFormat="false" ht="15.75" hidden="false" customHeight="true" outlineLevel="0" collapsed="false">
      <c r="A3" s="1"/>
      <c r="B3" s="90"/>
      <c r="C3" s="91" t="s">
        <v>1</v>
      </c>
      <c r="D3" s="10" t="str">
        <f aca="false">Week1!D3</f>
        <v>Hieu Doan</v>
      </c>
      <c r="E3" s="11"/>
      <c r="F3" s="11"/>
      <c r="G3" s="11"/>
      <c r="H3" s="11"/>
      <c r="I3" s="12"/>
      <c r="J3" s="1"/>
    </row>
    <row r="4" customFormat="false" ht="15.75" hidden="false" customHeight="true" outlineLevel="0" collapsed="false">
      <c r="A4" s="1"/>
      <c r="B4" s="90"/>
      <c r="C4" s="91" t="s">
        <v>3</v>
      </c>
      <c r="D4" s="10"/>
      <c r="E4" s="11"/>
      <c r="F4" s="11"/>
      <c r="G4" s="11"/>
      <c r="H4" s="11"/>
      <c r="I4" s="12"/>
      <c r="J4" s="1"/>
    </row>
    <row r="5" customFormat="false" ht="15.75" hidden="false" customHeight="true" outlineLevel="0" collapsed="false">
      <c r="A5" s="1"/>
      <c r="B5" s="4"/>
      <c r="C5" s="5" t="s">
        <v>4</v>
      </c>
      <c r="D5" s="71" t="n">
        <f aca="false">Week3!D5+7</f>
        <v>43213</v>
      </c>
      <c r="E5" s="72"/>
      <c r="F5" s="72"/>
      <c r="G5" s="72"/>
      <c r="H5" s="72"/>
      <c r="I5" s="73"/>
      <c r="J5" s="1"/>
    </row>
    <row r="6" customFormat="false" ht="12" hidden="false" customHeight="false" outlineLevel="0" collapsed="false">
      <c r="A6" s="1"/>
      <c r="B6" s="17"/>
      <c r="C6" s="18"/>
      <c r="D6" s="19"/>
      <c r="E6" s="19"/>
      <c r="F6" s="19"/>
      <c r="G6" s="19"/>
      <c r="H6" s="19"/>
      <c r="I6" s="20"/>
      <c r="J6" s="1"/>
    </row>
    <row r="7" customFormat="false" ht="22.5" hidden="false" customHeight="false" outlineLevel="0" collapsed="false">
      <c r="A7" s="1"/>
      <c r="B7" s="21" t="s">
        <v>5</v>
      </c>
      <c r="C7" s="21" t="s">
        <v>6</v>
      </c>
      <c r="D7" s="23" t="s">
        <v>7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1"/>
    </row>
    <row r="8" customFormat="false" ht="12.8" hidden="false" customHeight="false" outlineLevel="0" collapsed="false">
      <c r="A8" s="1"/>
      <c r="B8" s="33" t="n">
        <f aca="false">C8</f>
        <v>43213</v>
      </c>
      <c r="C8" s="34" t="n">
        <v>43213</v>
      </c>
      <c r="D8" s="40"/>
      <c r="E8" s="40"/>
      <c r="F8" s="41"/>
      <c r="G8" s="41"/>
      <c r="H8" s="29" t="n">
        <f aca="false">(E8&lt;D8)+E8-D8+(G8&lt;F8)+G8-F8</f>
        <v>0</v>
      </c>
      <c r="I8" s="75"/>
      <c r="J8" s="1"/>
      <c r="L8" s="31"/>
    </row>
    <row r="9" customFormat="false" ht="12.8" hidden="false" customHeight="false" outlineLevel="0" collapsed="false">
      <c r="A9" s="1"/>
      <c r="B9" s="33" t="n">
        <f aca="false">C9</f>
        <v>43214</v>
      </c>
      <c r="C9" s="34" t="n">
        <f aca="false">IF(C8="","",C8+1)</f>
        <v>43214</v>
      </c>
      <c r="D9" s="40"/>
      <c r="E9" s="40"/>
      <c r="F9" s="41"/>
      <c r="G9" s="41"/>
      <c r="H9" s="29" t="n">
        <f aca="false">(E9&lt;D9)+E9-D9+(G9&lt;F9)+G9-F9</f>
        <v>0</v>
      </c>
      <c r="I9" s="97"/>
      <c r="J9" s="1"/>
    </row>
    <row r="10" customFormat="false" ht="12.8" hidden="false" customHeight="false" outlineLevel="0" collapsed="false">
      <c r="A10" s="1"/>
      <c r="B10" s="33" t="n">
        <f aca="false">C10</f>
        <v>43215</v>
      </c>
      <c r="C10" s="34" t="n">
        <f aca="false">IF(C9="","",C9+1)</f>
        <v>43215</v>
      </c>
      <c r="D10" s="40"/>
      <c r="E10" s="40"/>
      <c r="F10" s="41"/>
      <c r="G10" s="41"/>
      <c r="H10" s="29" t="n">
        <f aca="false">(E10&lt;D10)+E10-D10+(G10&lt;F10)+G10-F10</f>
        <v>0</v>
      </c>
      <c r="I10" s="75"/>
      <c r="J10" s="1"/>
    </row>
    <row r="11" customFormat="false" ht="12.8" hidden="false" customHeight="false" outlineLevel="0" collapsed="false">
      <c r="A11" s="1"/>
      <c r="B11" s="33" t="n">
        <f aca="false">C11</f>
        <v>43216</v>
      </c>
      <c r="C11" s="34" t="n">
        <f aca="false">IF(C10="","",C10+1)</f>
        <v>43216</v>
      </c>
      <c r="D11" s="40"/>
      <c r="E11" s="40"/>
      <c r="F11" s="41"/>
      <c r="G11" s="41"/>
      <c r="H11" s="29" t="n">
        <f aca="false">(E11&lt;D11)+E11-D11+(G11&lt;F11)+G11-F11</f>
        <v>0</v>
      </c>
      <c r="I11" s="75"/>
      <c r="J11" s="1"/>
    </row>
    <row r="12" customFormat="false" ht="12.8" hidden="false" customHeight="false" outlineLevel="0" collapsed="false">
      <c r="A12" s="1"/>
      <c r="B12" s="33" t="n">
        <f aca="false">C12</f>
        <v>43217</v>
      </c>
      <c r="C12" s="34" t="n">
        <f aca="false">IF(C11="","",C11+1)</f>
        <v>43217</v>
      </c>
      <c r="D12" s="40"/>
      <c r="E12" s="40"/>
      <c r="F12" s="41"/>
      <c r="G12" s="41"/>
      <c r="H12" s="29" t="n">
        <f aca="false">(E12&lt;D12)+E12-D12+(G12&lt;F12)+G12-F12</f>
        <v>0</v>
      </c>
      <c r="I12" s="75"/>
      <c r="J12" s="1"/>
    </row>
    <row r="13" customFormat="false" ht="12.8" hidden="false" customHeight="false" outlineLevel="0" collapsed="false">
      <c r="A13" s="1"/>
      <c r="B13" s="33" t="n">
        <f aca="false">C13</f>
        <v>43218</v>
      </c>
      <c r="C13" s="34" t="n">
        <f aca="false">IF(C12="","",C12+1)</f>
        <v>43218</v>
      </c>
      <c r="D13" s="98"/>
      <c r="E13" s="98"/>
      <c r="F13" s="98"/>
      <c r="G13" s="98"/>
      <c r="H13" s="29" t="n">
        <f aca="false">(E13&lt;D13)+E13-D13+(G13&lt;F13)+G13-F13</f>
        <v>0</v>
      </c>
      <c r="I13" s="75"/>
      <c r="J13" s="1"/>
    </row>
    <row r="14" customFormat="false" ht="12" hidden="false" customHeight="false" outlineLevel="0" collapsed="false">
      <c r="A14" s="1"/>
      <c r="B14" s="33" t="n">
        <f aca="false">C14</f>
        <v>43219</v>
      </c>
      <c r="C14" s="34" t="n">
        <f aca="false">IF(C13="","",C13+1)</f>
        <v>43219</v>
      </c>
      <c r="D14" s="40"/>
      <c r="E14" s="40"/>
      <c r="F14" s="41"/>
      <c r="G14" s="41"/>
      <c r="H14" s="29" t="n">
        <f aca="false">(E14&lt;D14)+E14-D14+(G14&lt;F14)+G14-F14</f>
        <v>0</v>
      </c>
      <c r="I14" s="79"/>
      <c r="J14" s="1"/>
    </row>
    <row r="15" customFormat="false" ht="15.75" hidden="false" customHeight="true" outlineLevel="0" collapsed="false">
      <c r="A15" s="2"/>
      <c r="B15" s="44"/>
      <c r="C15" s="44"/>
      <c r="D15" s="45"/>
      <c r="E15" s="45"/>
      <c r="F15" s="45"/>
      <c r="G15" s="45"/>
      <c r="H15" s="46"/>
      <c r="I15" s="47"/>
      <c r="J15" s="1"/>
    </row>
    <row r="16" customFormat="false" ht="15.75" hidden="false" customHeight="true" outlineLevel="0" collapsed="false">
      <c r="A16" s="1"/>
      <c r="B16" s="86" t="s">
        <v>15</v>
      </c>
      <c r="C16" s="86"/>
      <c r="D16" s="86"/>
      <c r="E16" s="86"/>
      <c r="F16" s="45"/>
      <c r="G16" s="45"/>
      <c r="H16" s="46"/>
      <c r="I16" s="47"/>
      <c r="J16" s="1"/>
    </row>
    <row r="17" customFormat="false" ht="15.75" hidden="false" customHeight="true" outlineLevel="0" collapsed="false">
      <c r="A17" s="1"/>
      <c r="B17" s="49" t="s">
        <v>16</v>
      </c>
      <c r="C17" s="50"/>
      <c r="D17" s="51"/>
      <c r="E17" s="52" t="n">
        <f aca="false">SUM(H8:H14)</f>
        <v>0</v>
      </c>
      <c r="F17" s="45"/>
      <c r="G17" s="53"/>
      <c r="H17" s="53"/>
      <c r="I17" s="54"/>
      <c r="J17" s="1"/>
    </row>
    <row r="18" customFormat="false" ht="15.75" hidden="false" customHeight="true" outlineLevel="0" collapsed="false">
      <c r="A18" s="1"/>
      <c r="B18" s="87" t="s">
        <v>17</v>
      </c>
      <c r="C18" s="49"/>
      <c r="D18" s="51"/>
      <c r="E18" s="52" t="n">
        <f aca="false">MIN(E17,C23/24)</f>
        <v>0</v>
      </c>
      <c r="F18" s="45"/>
      <c r="G18" s="59"/>
      <c r="H18" s="59"/>
      <c r="I18" s="54"/>
      <c r="J18" s="1"/>
    </row>
    <row r="19" customFormat="false" ht="17.25" hidden="false" customHeight="true" outlineLevel="0" collapsed="false">
      <c r="A19" s="1"/>
      <c r="B19" s="87" t="s">
        <v>18</v>
      </c>
      <c r="C19" s="49"/>
      <c r="D19" s="51"/>
      <c r="E19" s="52" t="n">
        <f aca="false">E17-E18</f>
        <v>0</v>
      </c>
      <c r="F19" s="59"/>
      <c r="G19" s="60"/>
      <c r="H19" s="46"/>
      <c r="I19" s="47"/>
      <c r="J19" s="1"/>
    </row>
    <row r="20" customFormat="false" ht="12" hidden="false" customHeight="false" outlineLevel="0" collapsed="false">
      <c r="A20" s="1"/>
      <c r="B20" s="88"/>
      <c r="C20" s="89"/>
      <c r="D20" s="89"/>
      <c r="E20" s="89"/>
      <c r="F20" s="63"/>
      <c r="G20" s="63"/>
      <c r="H20" s="63"/>
      <c r="I20" s="64"/>
      <c r="J20" s="1"/>
    </row>
    <row r="21" customFormat="false" ht="12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2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2" hidden="false" customHeight="false" outlineLevel="0" collapsed="false">
      <c r="A23" s="1"/>
      <c r="B23" s="65" t="s">
        <v>19</v>
      </c>
      <c r="C23" s="66" t="n">
        <v>40</v>
      </c>
      <c r="D23" s="1"/>
      <c r="E23" s="67"/>
      <c r="F23" s="68"/>
      <c r="G23" s="1"/>
      <c r="H23" s="1"/>
      <c r="I23" s="1"/>
      <c r="J23" s="1"/>
    </row>
    <row r="24" customFormat="false" ht="12" hidden="false" customHeight="false" outlineLevel="0" collapsed="false">
      <c r="A24" s="1"/>
      <c r="B24" s="1"/>
      <c r="C24" s="1"/>
      <c r="D24" s="1"/>
      <c r="E24" s="69"/>
      <c r="F24" s="1"/>
      <c r="G24" s="1"/>
      <c r="H24" s="1"/>
      <c r="I24" s="1"/>
      <c r="J24" s="1"/>
    </row>
    <row r="25" customFormat="false" ht="12" hidden="false" customHeight="false" outlineLevel="0" collapsed="false">
      <c r="A25" s="1"/>
      <c r="B25" s="1"/>
      <c r="C25" s="1"/>
      <c r="D25" s="1"/>
      <c r="E25" s="69"/>
      <c r="F25" s="1"/>
      <c r="G25" s="1"/>
      <c r="H25" s="1"/>
      <c r="I25" s="1"/>
      <c r="J25" s="1"/>
    </row>
    <row r="26" customFormat="false" ht="12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customFormat="false" ht="12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2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12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2">
    <mergeCell ref="B2:I2"/>
    <mergeCell ref="B16:E16"/>
  </mergeCells>
  <printOptions headings="false" gridLines="false" gridLinesSet="true" horizontalCentered="false" verticalCentered="false"/>
  <pageMargins left="0.786805555555556" right="0.786805555555556" top="1.05277777777778" bottom="1.05277777777778" header="0.786805555555556" footer="0.786805555555556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2015-11-07T11:59:00Z</dcterms:created>
  <dc:creator>qbao</dc:creator>
  <dc:description/>
  <dc:language>en-US</dc:language>
  <cp:lastModifiedBy/>
  <dcterms:modified xsi:type="dcterms:W3CDTF">2018-04-27T13:43:13Z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1033-10.1.0.5444</vt:lpwstr>
  </property>
</Properties>
</file>