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HY\Desktop\Workbook\CourseSource\Junior_first_semester\计算机组成原理\组原实验\实验1\单总线CPU\单总线实验资料包(RISC-V)（双十一版）\"/>
    </mc:Choice>
  </mc:AlternateContent>
  <xr:revisionPtr revIDLastSave="0" documentId="13_ncr:1_{4E92E331-FEB4-44CD-93B9-C5492433DAB5}" xr6:coauthVersionLast="47" xr6:coauthVersionMax="47" xr10:uidLastSave="{00000000-0000-0000-0000-000000000000}"/>
  <bookViews>
    <workbookView xWindow="11715" yWindow="315" windowWidth="16455" windowHeight="12150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2" l="1"/>
  <c r="N31" i="2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6" i="5" l="1"/>
  <c r="E12" i="5"/>
  <c r="E18" i="5"/>
  <c r="E24" i="5"/>
  <c r="E30" i="5"/>
  <c r="E3" i="5"/>
  <c r="E9" i="5"/>
  <c r="E15" i="5"/>
  <c r="E21" i="5"/>
  <c r="E27" i="5"/>
  <c r="E2" i="5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<sst xmlns="http://schemas.openxmlformats.org/spreadsheetml/2006/main" count="50" uniqueCount="42">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</sst>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123621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S14" sqref="S14"/>
    </sheetView>
  </sheetViews>
  <sheetFormatPr defaultColWidth="9" defaultRowHeight="13.8" x14ac:dyDescent="0.25"/>
  <cols>
    <col min="1" max="4" width="3.5546875" style="24" customWidth="1"/>
    <col min="5" max="6" width="7.5546875" style="25" customWidth="1"/>
    <col min="7" max="12" width="6.5546875" style="25" customWidth="1"/>
    <col min="13" max="13" width="5" style="25" hidden="1" customWidth="1"/>
    <col min="14" max="14" width="7.77734375" style="25" customWidth="1"/>
    <col min="15" max="17" width="3.5546875" style="24" customWidth="1"/>
    <col min="18" max="18" width="3.5546875" style="25" customWidth="1"/>
  </cols>
  <sheetData>
    <row r="1" spans="1:18" ht="27" customHeight="1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6.2" x14ac:dyDescent="0.25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/>
      <c r="J9" s="42">
        <v>1</v>
      </c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6.2" x14ac:dyDescent="0.25">
      <c r="A10" s="33">
        <f t="shared" si="0"/>
        <v>0</v>
      </c>
      <c r="B10" s="33">
        <f t="shared" si="1"/>
        <v>1</v>
      </c>
      <c r="C10" s="33">
        <f t="shared" si="2"/>
        <v>0</v>
      </c>
      <c r="D10" s="34">
        <f t="shared" si="3"/>
        <v>0</v>
      </c>
      <c r="E10" s="35">
        <v>4</v>
      </c>
      <c r="F10" s="36"/>
      <c r="G10" s="37"/>
      <c r="H10" s="37"/>
      <c r="I10" s="37"/>
      <c r="J10" s="37"/>
      <c r="K10" s="40"/>
      <c r="L10" s="37"/>
      <c r="M10" s="40"/>
      <c r="N10" s="66">
        <v>5</v>
      </c>
      <c r="O10" s="33">
        <f t="shared" si="4"/>
        <v>0</v>
      </c>
      <c r="P10" s="33">
        <f t="shared" si="5"/>
        <v>1</v>
      </c>
      <c r="Q10" s="33">
        <f t="shared" si="6"/>
        <v>0</v>
      </c>
      <c r="R10" s="34">
        <f t="shared" si="7"/>
        <v>1</v>
      </c>
    </row>
    <row r="11" spans="1:18" ht="16.2" x14ac:dyDescent="0.25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1</v>
      </c>
      <c r="E11" s="77">
        <v>5</v>
      </c>
      <c r="F11" s="41"/>
      <c r="G11" s="42"/>
      <c r="H11" s="42"/>
      <c r="I11" s="42"/>
      <c r="J11" s="42"/>
      <c r="K11" s="67"/>
      <c r="L11" s="42"/>
      <c r="M11" s="67"/>
      <c r="N11" s="78">
        <v>6</v>
      </c>
      <c r="O11" s="28">
        <f t="shared" si="4"/>
        <v>0</v>
      </c>
      <c r="P11" s="28">
        <f t="shared" si="5"/>
        <v>1</v>
      </c>
      <c r="Q11" s="28">
        <f t="shared" si="6"/>
        <v>1</v>
      </c>
      <c r="R11" s="29">
        <f t="shared" si="7"/>
        <v>0</v>
      </c>
    </row>
    <row r="12" spans="1:18" ht="16.2" x14ac:dyDescent="0.25">
      <c r="A12" s="33">
        <f t="shared" si="0"/>
        <v>0</v>
      </c>
      <c r="B12" s="33">
        <f t="shared" si="1"/>
        <v>1</v>
      </c>
      <c r="C12" s="33">
        <f t="shared" si="2"/>
        <v>1</v>
      </c>
      <c r="D12" s="34">
        <f t="shared" si="3"/>
        <v>0</v>
      </c>
      <c r="E12" s="35">
        <v>6</v>
      </c>
      <c r="F12" s="36"/>
      <c r="G12" s="37"/>
      <c r="H12" s="37"/>
      <c r="I12" s="37"/>
      <c r="J12" s="37"/>
      <c r="K12" s="40"/>
      <c r="L12" s="37"/>
      <c r="M12" s="40"/>
      <c r="N12" s="66">
        <v>7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1</v>
      </c>
    </row>
    <row r="13" spans="1:18" ht="16.2" x14ac:dyDescent="0.25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1</v>
      </c>
      <c r="E13" s="77">
        <v>7</v>
      </c>
      <c r="F13" s="41"/>
      <c r="G13" s="42"/>
      <c r="H13" s="42"/>
      <c r="I13" s="42"/>
      <c r="J13" s="42"/>
      <c r="K13" s="67"/>
      <c r="L13" s="42"/>
      <c r="M13" s="67"/>
      <c r="N13" s="78">
        <v>8</v>
      </c>
      <c r="O13" s="28">
        <f t="shared" si="4"/>
        <v>1</v>
      </c>
      <c r="P13" s="28">
        <f t="shared" si="5"/>
        <v>0</v>
      </c>
      <c r="Q13" s="28">
        <f t="shared" si="6"/>
        <v>0</v>
      </c>
      <c r="R13" s="29">
        <f t="shared" si="7"/>
        <v>0</v>
      </c>
    </row>
    <row r="14" spans="1:18" ht="16.2" x14ac:dyDescent="0.25">
      <c r="A14" s="33">
        <f t="shared" si="0"/>
        <v>1</v>
      </c>
      <c r="B14" s="33">
        <f t="shared" si="1"/>
        <v>0</v>
      </c>
      <c r="C14" s="33">
        <f t="shared" si="2"/>
        <v>0</v>
      </c>
      <c r="D14" s="34">
        <f t="shared" si="3"/>
        <v>0</v>
      </c>
      <c r="E14" s="35">
        <v>8</v>
      </c>
      <c r="F14" s="36"/>
      <c r="G14" s="37"/>
      <c r="H14" s="37"/>
      <c r="I14" s="37"/>
      <c r="J14" s="37"/>
      <c r="K14" s="37"/>
      <c r="L14" s="37"/>
      <c r="M14" s="40"/>
      <c r="N14" s="66">
        <v>0</v>
      </c>
      <c r="O14" s="33">
        <f t="shared" si="4"/>
        <v>0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>
        <f t="shared" si="0"/>
        <v>0</v>
      </c>
      <c r="B15" s="28">
        <f t="shared" si="1"/>
        <v>0</v>
      </c>
      <c r="C15" s="28">
        <f t="shared" si="2"/>
        <v>1</v>
      </c>
      <c r="D15" s="29">
        <f t="shared" si="3"/>
        <v>1</v>
      </c>
      <c r="E15" s="77">
        <v>3</v>
      </c>
      <c r="F15" s="41"/>
      <c r="G15" s="42"/>
      <c r="H15" s="42"/>
      <c r="I15" s="42">
        <v>1</v>
      </c>
      <c r="J15" s="42"/>
      <c r="K15" s="67"/>
      <c r="L15" s="42"/>
      <c r="M15" s="67"/>
      <c r="N15" s="78">
        <v>6</v>
      </c>
      <c r="O15" s="28">
        <f t="shared" si="4"/>
        <v>0</v>
      </c>
      <c r="P15" s="28">
        <f t="shared" si="5"/>
        <v>1</v>
      </c>
      <c r="Q15" s="28">
        <f t="shared" si="6"/>
        <v>1</v>
      </c>
      <c r="R15" s="29">
        <f t="shared" si="7"/>
        <v>0</v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6.2" x14ac:dyDescent="0.25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F25" zoomScale="130" zoomScaleNormal="130" workbookViewId="0">
      <selection activeCell="Q31" sqref="Q31"/>
    </sheetView>
  </sheetViews>
  <sheetFormatPr defaultColWidth="9" defaultRowHeight="13.8" x14ac:dyDescent="0.25"/>
  <cols>
    <col min="1" max="11" width="4.5546875" customWidth="1"/>
    <col min="12" max="12" width="4.554687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>ADDI&amp;</v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~S3&amp;~S2&amp;S1&amp;S0&amp;ADDI</v>
      </c>
      <c r="N8" s="17" t="str">
        <f>IF(状态转换表!O9=1,$M8&amp;"+","")</f>
        <v/>
      </c>
      <c r="O8" s="17" t="str">
        <f>IF(状态转换表!P9=1,$M8&amp;"+","")</f>
        <v>~S3&amp;~S2&amp;S1&amp;S0&amp;ADDI+</v>
      </c>
      <c r="P8" s="17" t="str">
        <f>IF(状态转换表!Q9=1,$M8&amp;"+","")</f>
        <v>~S3&amp;~S2&amp;S1&amp;S0&amp;ADDI+</v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~S1&amp;</v>
      </c>
      <c r="D9" s="53" t="str">
        <f>IF(状态转换表!D10=1,状态转换表!D$2&amp;"&amp;",IF(状态转换表!D10=0,"~"&amp;状态转换表!D$2&amp;"&amp;",""))</f>
        <v>~S0&amp;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~S3&amp;S2&amp;~S1&amp;~S0</v>
      </c>
      <c r="N9" s="17" t="str">
        <f>IF(状态转换表!O10=1,$M9&amp;"+","")</f>
        <v/>
      </c>
      <c r="O9" s="17" t="str">
        <f>IF(状态转换表!P10=1,$M9&amp;"+","")</f>
        <v>~S3&amp;S2&amp;~S1&amp;~S0+</v>
      </c>
      <c r="P9" s="17" t="str">
        <f>IF(状态转换表!Q10=1,$M9&amp;"+","")</f>
        <v/>
      </c>
      <c r="Q9" s="17" t="str">
        <f>IF(状态转换表!R10=1,$M9&amp;"+","")</f>
        <v>~S3&amp;S2&amp;~S1&amp;~S0+</v>
      </c>
    </row>
    <row r="10" spans="1:17" ht="14.4" x14ac:dyDescent="0.2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~S3&amp;S2&amp;~S1&amp;S0</v>
      </c>
      <c r="N10" s="17" t="str">
        <f>IF(状态转换表!O11=1,$M10&amp;"+","")</f>
        <v/>
      </c>
      <c r="O10" s="17" t="str">
        <f>IF(状态转换表!P11=1,$M10&amp;"+","")</f>
        <v>~S3&amp;S2&amp;~S1&amp;S0+</v>
      </c>
      <c r="P10" s="17" t="str">
        <f>IF(状态转换表!Q11=1,$M10&amp;"+","")</f>
        <v>~S3&amp;S2&amp;~S1&amp;S0+</v>
      </c>
      <c r="Q10" s="17" t="str">
        <f>IF(状态转换表!R11=1,$M10&amp;"+","")</f>
        <v/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S1&amp;</v>
      </c>
      <c r="D11" s="53" t="str">
        <f>IF(状态转换表!D12=1,状态转换表!D$2&amp;"&amp;",IF(状态转换表!D12=0,"~"&amp;状态转换表!D$2&amp;"&amp;",""))</f>
        <v>~S0&amp;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~S3&amp;S2&amp;S1&amp;~S0</v>
      </c>
      <c r="N11" s="17" t="str">
        <f>IF(状态转换表!O12=1,$M11&amp;"+","")</f>
        <v/>
      </c>
      <c r="O11" s="17" t="str">
        <f>IF(状态转换表!P12=1,$M11&amp;"+","")</f>
        <v>~S3&amp;S2&amp;S1&amp;~S0+</v>
      </c>
      <c r="P11" s="17" t="str">
        <f>IF(状态转换表!Q12=1,$M11&amp;"+","")</f>
        <v>~S3&amp;S2&amp;S1&amp;~S0+</v>
      </c>
      <c r="Q11" s="17" t="str">
        <f>IF(状态转换表!R12=1,$M11&amp;"+","")</f>
        <v>~S3&amp;S2&amp;S1&amp;~S0+</v>
      </c>
    </row>
    <row r="12" spans="1:17" ht="14.4" x14ac:dyDescent="0.2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~S3&amp;S2&amp;S1&amp;S0</v>
      </c>
      <c r="N12" s="17" t="str">
        <f>IF(状态转换表!O13=1,$M12&amp;"+","")</f>
        <v>~S3&amp;S2&amp;S1&amp;S0+</v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ht="14.4" x14ac:dyDescent="0.25">
      <c r="A13" s="48" t="str">
        <f>IF(状态转换表!A14=1,状态转换表!A$2&amp;"&amp;",IF(状态转换表!A14=0,"~"&amp;状态转换表!A$2&amp;"&amp;",""))</f>
        <v>S3&amp;</v>
      </c>
      <c r="B13" s="52" t="str">
        <f>IF(状态转换表!B14=1,状态转换表!B$2&amp;"&amp;",IF(状态转换表!B14=0,"~"&amp;状态转换表!B$2&amp;"&amp;",""))</f>
        <v>~S2&amp;</v>
      </c>
      <c r="C13" s="52" t="str">
        <f>IF(状态转换表!C14=1,状态转换表!C$2&amp;"&amp;",IF(状态转换表!C14=0,"~"&amp;状态转换表!C$2&amp;"&amp;",""))</f>
        <v>~S1&amp;</v>
      </c>
      <c r="D13" s="53" t="str">
        <f>IF(状态转换表!D14=1,状态转换表!D$2&amp;"&amp;",IF(状态转换表!D14=0,"~"&amp;状态转换表!D$2&amp;"&amp;",""))</f>
        <v>~S0&amp;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S3&amp;~S2&amp;~S1&amp;~S0</v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>~S3&amp;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S1&amp;</v>
      </c>
      <c r="D14" s="53" t="str">
        <f>IF(状态转换表!D15=1,状态转换表!D$2&amp;"&amp;",IF(状态转换表!D15=0,"~"&amp;状态转换表!D$2&amp;"&amp;",""))</f>
        <v>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>SLT&amp;</v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~S3&amp;~S2&amp;S1&amp;S0&amp;SLT</v>
      </c>
      <c r="N14" s="17" t="str">
        <f>IF(状态转换表!O15=1,$M14&amp;"+","")</f>
        <v/>
      </c>
      <c r="O14" s="17" t="str">
        <f>IF(状态转换表!P15=1,$M14&amp;"+","")</f>
        <v>~S3&amp;~S2&amp;S1&amp;S0&amp;SLT+</v>
      </c>
      <c r="P14" s="17" t="str">
        <f>IF(状态转换表!Q15=1,$M14&amp;"+","")</f>
        <v>~S3&amp;~S2&amp;S1&amp;S0&amp;SLT+</v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~S3&amp;~S2&amp;S1&amp;S0&amp;LW+~S3&amp;~S2&amp;S1&amp;S0&amp;SW+~S3&amp;~S2&amp;S1&amp;S0&amp;BEQ+~S3&amp;~S2&amp;S1&amp;S0&amp;ADDI+~S3&amp;S2&amp;~S1&amp;~S0+~S3&amp;S2&amp;~S1&amp;S0+~S3&amp;S2&amp;S1&amp;~S0+~S3&amp;~S2&amp;S1&amp;S0&amp;SLT</v>
      </c>
      <c r="P31" s="20" t="str">
        <f>IF(LEN(P32)&gt;1,LEFT(P32,LEN(P32)-1),"")</f>
        <v>~S3&amp;~S2&amp;~S1&amp;S0+~S3&amp;~S2&amp;S1&amp;~S0+~S3&amp;~S2&amp;S1&amp;S0&amp;ADDI+~S3&amp;S2&amp;~S1&amp;S0+~S3&amp;S2&amp;S1&amp;~S0+~S3&amp;~S2&amp;S1&amp;S0&amp;SLT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~S3&amp;~S2&amp;S1&amp;S0&amp;LW+~S3&amp;~S2&amp;S1&amp;S0&amp;SW+~S3&amp;~S2&amp;S1&amp;S0&amp;BEQ+~S3&amp;~S2&amp;S1&amp;S0&amp;ADDI+~S3&amp;S2&amp;~S1&amp;~S0+~S3&amp;S2&amp;~S1&amp;S0+~S3&amp;S2&amp;S1&amp;~S0+~S3&amp;~S2&amp;S1&amp;S0&amp;SLT+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~S3&amp;~S2&amp;~S1&amp;S0+~S3&amp;~S2&amp;S1&amp;~S0+~S3&amp;~S2&amp;S1&amp;S0&amp;ADDI+~S3&amp;S2&amp;~S1&amp;S0+~S3&amp;S2&amp;S1&amp;~S0+~S3&amp;~S2&amp;S1&amp;S0&amp;SLT+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6.2" x14ac:dyDescent="0.25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opLeftCell="D1" workbookViewId="0">
      <selection activeCell="N11" sqref="N11"/>
    </sheetView>
  </sheetViews>
  <sheetFormatPr defaultColWidth="9" defaultRowHeight="13.8" x14ac:dyDescent="0.25"/>
  <cols>
    <col min="1" max="4" width="3.5546875" style="24" customWidth="1"/>
    <col min="5" max="5" width="7.5546875" style="25" customWidth="1"/>
    <col min="6" max="6" width="10.44140625" style="24" customWidth="1"/>
    <col min="7" max="8" width="8.5546875" style="24" customWidth="1"/>
    <col min="9" max="9" width="8.5546875" style="25" customWidth="1"/>
    <col min="10" max="15" width="8.5546875" style="24" customWidth="1"/>
    <col min="16" max="17" width="8.5546875" style="25" customWidth="1"/>
  </cols>
  <sheetData>
    <row r="1" spans="1:17" ht="16.2" x14ac:dyDescent="0.25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30">
        <v>10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tabSelected="1" workbookViewId="0">
      <selection activeCell="M31" sqref="M31"/>
    </sheetView>
  </sheetViews>
  <sheetFormatPr defaultColWidth="9" defaultRowHeight="13.8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12" width="8.554687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>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S3&amp;~S2&amp;~S1&amp;S0</v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>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S3&amp;~S2&amp;S1&amp;~S0</v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6.2" x14ac:dyDescent="0.25">
      <c r="D34" s="12" t="s">
        <v>16</v>
      </c>
    </row>
    <row r="37" spans="4:9" ht="16.2" x14ac:dyDescent="0.25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LHY</cp:lastModifiedBy>
  <cp:lastPrinted>2019-03-05T06:30:00Z</cp:lastPrinted>
  <dcterms:created xsi:type="dcterms:W3CDTF">2018-06-11T03:29:00Z</dcterms:created>
  <dcterms:modified xsi:type="dcterms:W3CDTF">2021-11-24T13:02:45Z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