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rtn_scheduling-main\rtn_jl\data\"/>
    </mc:Choice>
  </mc:AlternateContent>
  <xr:revisionPtr revIDLastSave="0" documentId="13_ncr:1_{B2C3C2A2-5BB8-4A51-9A49-E745FAB7D7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s" sheetId="1" r:id="rId1"/>
    <sheet name="Resources" sheetId="2" r:id="rId2"/>
    <sheet name="Network" sheetId="3" r:id="rId3"/>
    <sheet name="Supply" sheetId="4" r:id="rId4"/>
    <sheet name="Supply_1" sheetId="5" r:id="rId5"/>
    <sheet name="Supply_2" sheetId="6" r:id="rId6"/>
    <sheet name="Supply_3" sheetId="7" r:id="rId7"/>
    <sheet name="Supply_4" sheetId="8" r:id="rId8"/>
  </sheets>
  <definedNames>
    <definedName name="_xlnm._FilterDatabase" localSheetId="2" hidden="1">Network!$A$1:$C$68</definedName>
    <definedName name="_xlnm._FilterDatabase" localSheetId="3" hidden="1">Supply!$A$1:$A$241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K10" i="4" s="1"/>
  <c r="F11" i="4"/>
  <c r="F12" i="4"/>
  <c r="F17" i="4" s="1"/>
  <c r="F22" i="4" s="1"/>
  <c r="F27" i="4" s="1"/>
  <c r="F32" i="4" s="1"/>
  <c r="K32" i="4" s="1"/>
  <c r="F13" i="4"/>
  <c r="F18" i="4" s="1"/>
  <c r="F14" i="4"/>
  <c r="F19" i="4" s="1"/>
  <c r="F24" i="4" s="1"/>
  <c r="F29" i="4" s="1"/>
  <c r="F34" i="4" s="1"/>
  <c r="F15" i="4"/>
  <c r="F20" i="4" s="1"/>
  <c r="F25" i="4" s="1"/>
  <c r="F30" i="4" s="1"/>
  <c r="F35" i="4" s="1"/>
  <c r="F16" i="4"/>
  <c r="F21" i="4"/>
  <c r="F26" i="4" s="1"/>
  <c r="F7" i="4"/>
  <c r="K7" i="4" s="1"/>
  <c r="K21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L7" i="4"/>
  <c r="M7" i="4"/>
  <c r="N7" i="4"/>
  <c r="K8" i="4"/>
  <c r="L8" i="4"/>
  <c r="M8" i="4"/>
  <c r="N8" i="4"/>
  <c r="K9" i="4"/>
  <c r="L9" i="4"/>
  <c r="M9" i="4"/>
  <c r="N9" i="4"/>
  <c r="L10" i="4"/>
  <c r="M10" i="4"/>
  <c r="N10" i="4"/>
  <c r="K11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K16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N2" i="4"/>
  <c r="M2" i="4"/>
  <c r="L2" i="4"/>
  <c r="K2" i="4"/>
  <c r="B8" i="4"/>
  <c r="B9" i="4"/>
  <c r="B10" i="4"/>
  <c r="B15" i="4" s="1"/>
  <c r="B20" i="4" s="1"/>
  <c r="B25" i="4" s="1"/>
  <c r="B30" i="4" s="1"/>
  <c r="B35" i="4" s="1"/>
  <c r="B11" i="4"/>
  <c r="B13" i="4"/>
  <c r="B18" i="4" s="1"/>
  <c r="B23" i="4" s="1"/>
  <c r="B28" i="4" s="1"/>
  <c r="B33" i="4" s="1"/>
  <c r="B14" i="4"/>
  <c r="B19" i="4" s="1"/>
  <c r="B24" i="4" s="1"/>
  <c r="B29" i="4" s="1"/>
  <c r="B34" i="4" s="1"/>
  <c r="B16" i="4"/>
  <c r="B21" i="4" s="1"/>
  <c r="B26" i="4" s="1"/>
  <c r="B31" i="4" s="1"/>
  <c r="B36" i="4" s="1"/>
  <c r="B7" i="4"/>
  <c r="B12" i="4" s="1"/>
  <c r="B17" i="4" s="1"/>
  <c r="B22" i="4" s="1"/>
  <c r="B27" i="4" s="1"/>
  <c r="B32" i="4" s="1"/>
  <c r="G4" i="2"/>
  <c r="G5" i="2"/>
  <c r="G6" i="2"/>
  <c r="G8" i="2"/>
  <c r="G9" i="2"/>
  <c r="G11" i="2"/>
  <c r="G12" i="2"/>
  <c r="G15" i="2"/>
  <c r="G16" i="2"/>
  <c r="G18" i="2"/>
  <c r="G3" i="2"/>
  <c r="K18" i="4" l="1"/>
  <c r="F23" i="4"/>
  <c r="K26" i="4"/>
  <c r="F31" i="4"/>
  <c r="K14" i="4"/>
  <c r="K13" i="4"/>
  <c r="K20" i="4"/>
  <c r="K15" i="4"/>
  <c r="K22" i="4"/>
  <c r="K12" i="4"/>
  <c r="K27" i="4"/>
  <c r="K17" i="4"/>
  <c r="F36" i="4" l="1"/>
  <c r="K36" i="4" s="1"/>
  <c r="K31" i="4"/>
  <c r="K23" i="4"/>
  <c r="F28" i="4"/>
  <c r="F33" i="4" s="1"/>
  <c r="K25" i="4"/>
  <c r="K19" i="4"/>
  <c r="K33" i="4"/>
  <c r="K28" i="4" l="1"/>
  <c r="K24" i="4"/>
  <c r="K35" i="4"/>
  <c r="K30" i="4"/>
  <c r="K29" i="4" l="1"/>
  <c r="K34" i="4"/>
</calcChain>
</file>

<file path=xl/sharedStrings.xml><?xml version="1.0" encoding="utf-8"?>
<sst xmlns="http://schemas.openxmlformats.org/spreadsheetml/2006/main" count="528" uniqueCount="71">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</sst>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57</v>
      </c>
    </row>
    <row r="2" spans="1:3" x14ac:dyDescent="0.3">
      <c r="A2" t="s">
        <v>3</v>
      </c>
      <c r="B2">
        <v>2</v>
      </c>
      <c r="C2" t="s">
        <v>58</v>
      </c>
    </row>
    <row r="3" spans="1:3" x14ac:dyDescent="0.3">
      <c r="A3" t="s">
        <v>4</v>
      </c>
      <c r="B3">
        <v>2</v>
      </c>
      <c r="C3" t="s">
        <v>58</v>
      </c>
    </row>
    <row r="4" spans="1:3" x14ac:dyDescent="0.3">
      <c r="A4" t="s">
        <v>16</v>
      </c>
      <c r="B4">
        <v>2</v>
      </c>
      <c r="C4" t="s">
        <v>59</v>
      </c>
    </row>
    <row r="5" spans="1:3" x14ac:dyDescent="0.3">
      <c r="A5" t="s">
        <v>22</v>
      </c>
      <c r="B5">
        <v>2</v>
      </c>
      <c r="C5" t="s">
        <v>59</v>
      </c>
    </row>
    <row r="6" spans="1:3" x14ac:dyDescent="0.3">
      <c r="A6" t="s">
        <v>5</v>
      </c>
      <c r="B6">
        <v>2</v>
      </c>
      <c r="C6" t="s">
        <v>60</v>
      </c>
    </row>
    <row r="7" spans="1:3" x14ac:dyDescent="0.3">
      <c r="A7" t="s">
        <v>6</v>
      </c>
      <c r="B7">
        <v>2</v>
      </c>
      <c r="C7" t="s">
        <v>60</v>
      </c>
    </row>
    <row r="8" spans="1:3" x14ac:dyDescent="0.3">
      <c r="A8" t="s">
        <v>7</v>
      </c>
      <c r="B8">
        <v>2</v>
      </c>
      <c r="C8" t="s">
        <v>61</v>
      </c>
    </row>
    <row r="9" spans="1:3" x14ac:dyDescent="0.3">
      <c r="A9" t="s">
        <v>8</v>
      </c>
      <c r="B9">
        <v>2</v>
      </c>
      <c r="C9" t="s">
        <v>61</v>
      </c>
    </row>
    <row r="10" spans="1:3" x14ac:dyDescent="0.3">
      <c r="A10" t="s">
        <v>9</v>
      </c>
      <c r="B10">
        <v>2</v>
      </c>
      <c r="C10" t="s">
        <v>62</v>
      </c>
    </row>
    <row r="11" spans="1:3" x14ac:dyDescent="0.3">
      <c r="A11" t="s">
        <v>12</v>
      </c>
      <c r="B11">
        <v>2</v>
      </c>
      <c r="C11" t="s">
        <v>62</v>
      </c>
    </row>
    <row r="12" spans="1:3" x14ac:dyDescent="0.3">
      <c r="A12" t="s">
        <v>10</v>
      </c>
      <c r="B12">
        <v>2</v>
      </c>
      <c r="C12" t="s">
        <v>63</v>
      </c>
    </row>
    <row r="13" spans="1:3" x14ac:dyDescent="0.3">
      <c r="A13" t="s">
        <v>11</v>
      </c>
      <c r="B13">
        <v>2</v>
      </c>
      <c r="C13" t="s">
        <v>70</v>
      </c>
    </row>
    <row r="14" spans="1:3" x14ac:dyDescent="0.3">
      <c r="A14" t="s">
        <v>17</v>
      </c>
      <c r="B14">
        <v>2</v>
      </c>
      <c r="C14" t="s">
        <v>64</v>
      </c>
    </row>
    <row r="15" spans="1:3" x14ac:dyDescent="0.3">
      <c r="A15" t="s">
        <v>18</v>
      </c>
      <c r="B15">
        <v>2</v>
      </c>
      <c r="C15" t="s">
        <v>64</v>
      </c>
    </row>
    <row r="16" spans="1:3" x14ac:dyDescent="0.3">
      <c r="A16" t="s">
        <v>19</v>
      </c>
      <c r="B16">
        <v>2</v>
      </c>
      <c r="C16" t="s">
        <v>65</v>
      </c>
    </row>
    <row r="17" spans="1:3" x14ac:dyDescent="0.3">
      <c r="A17" t="s">
        <v>13</v>
      </c>
      <c r="B17">
        <v>2</v>
      </c>
      <c r="C17" t="s">
        <v>66</v>
      </c>
    </row>
    <row r="18" spans="1:3" x14ac:dyDescent="0.3">
      <c r="A18" t="s">
        <v>14</v>
      </c>
      <c r="B18">
        <v>2</v>
      </c>
      <c r="C18" t="s">
        <v>66</v>
      </c>
    </row>
    <row r="19" spans="1:3" x14ac:dyDescent="0.3">
      <c r="A19" t="s">
        <v>15</v>
      </c>
      <c r="B19">
        <v>2</v>
      </c>
      <c r="C19" t="s">
        <v>70</v>
      </c>
    </row>
    <row r="20" spans="1:3" x14ac:dyDescent="0.3">
      <c r="A20" t="s">
        <v>23</v>
      </c>
      <c r="B20">
        <v>2</v>
      </c>
      <c r="C20" t="s">
        <v>67</v>
      </c>
    </row>
    <row r="21" spans="1:3" x14ac:dyDescent="0.3">
      <c r="A21" t="s">
        <v>20</v>
      </c>
      <c r="B21">
        <v>2</v>
      </c>
      <c r="C21" t="s">
        <v>63</v>
      </c>
    </row>
    <row r="22" spans="1:3" x14ac:dyDescent="0.3">
      <c r="A22" t="s">
        <v>21</v>
      </c>
      <c r="B22">
        <v>2</v>
      </c>
      <c r="C22" t="s">
        <v>65</v>
      </c>
    </row>
    <row r="23" spans="1:3" x14ac:dyDescent="0.3">
      <c r="A23" t="s">
        <v>24</v>
      </c>
      <c r="B23">
        <v>2</v>
      </c>
      <c r="C23" t="s">
        <v>67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abSelected="1" topLeftCell="A5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5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f>IF(EXACT(F3,"Feed"),5,IF(EXACT(F3,"Product"),7,IF(EXACT(F3,"Vessel"),20,0)))</f>
        <v>5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8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f t="shared" si="0"/>
        <v>5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topLeftCell="A7" workbookViewId="0">
      <selection activeCell="C10" sqref="C10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739E-F6BE-4329-91C5-5DD71291C6A6}">
  <dimension ref="A1:W36"/>
  <sheetViews>
    <sheetView topLeftCell="H1" workbookViewId="0">
      <selection activeCell="W1" sqref="W1:W22"/>
    </sheetView>
  </sheetViews>
  <sheetFormatPr defaultRowHeight="14.4" x14ac:dyDescent="0.3"/>
  <sheetData>
    <row r="1" spans="1:23" x14ac:dyDescent="0.3">
      <c r="A1" t="s">
        <v>49</v>
      </c>
      <c r="B1" t="s">
        <v>68</v>
      </c>
      <c r="C1" t="s">
        <v>50</v>
      </c>
      <c r="R1" t="s">
        <v>1</v>
      </c>
      <c r="S1" t="s">
        <v>2</v>
      </c>
      <c r="T1" t="s">
        <v>57</v>
      </c>
      <c r="V1" t="s">
        <v>3</v>
      </c>
      <c r="W1" t="s">
        <v>58</v>
      </c>
    </row>
    <row r="2" spans="1:23" x14ac:dyDescent="0.3">
      <c r="A2" t="s">
        <v>35</v>
      </c>
      <c r="B2">
        <v>60</v>
      </c>
      <c r="C2">
        <v>1</v>
      </c>
      <c r="E2">
        <v>120</v>
      </c>
      <c r="F2">
        <v>1</v>
      </c>
      <c r="G2">
        <v>1</v>
      </c>
      <c r="H2">
        <v>1</v>
      </c>
      <c r="I2">
        <v>2</v>
      </c>
      <c r="K2">
        <f>E2*F2</f>
        <v>120</v>
      </c>
      <c r="L2">
        <f>E2*G2</f>
        <v>120</v>
      </c>
      <c r="M2">
        <f>E2*H2</f>
        <v>120</v>
      </c>
      <c r="N2">
        <f>E2*I2</f>
        <v>240</v>
      </c>
      <c r="R2" t="s">
        <v>3</v>
      </c>
      <c r="S2">
        <v>1</v>
      </c>
      <c r="T2" t="s">
        <v>58</v>
      </c>
      <c r="V2" t="s">
        <v>4</v>
      </c>
      <c r="W2" t="s">
        <v>58</v>
      </c>
    </row>
    <row r="3" spans="1:23" x14ac:dyDescent="0.3">
      <c r="A3" t="s">
        <v>38</v>
      </c>
      <c r="B3">
        <v>60</v>
      </c>
      <c r="C3">
        <v>1</v>
      </c>
      <c r="E3">
        <v>110</v>
      </c>
      <c r="F3">
        <v>1</v>
      </c>
      <c r="G3">
        <v>1</v>
      </c>
      <c r="H3">
        <v>2</v>
      </c>
      <c r="I3">
        <v>1</v>
      </c>
      <c r="K3">
        <f t="shared" ref="K3:K36" si="0">E3*F3</f>
        <v>110</v>
      </c>
      <c r="L3">
        <f t="shared" ref="L3:L36" si="1">E3*G3</f>
        <v>110</v>
      </c>
      <c r="M3">
        <f t="shared" ref="M3:M36" si="2">E3*H3</f>
        <v>220</v>
      </c>
      <c r="N3">
        <f t="shared" ref="N3:N36" si="3">E3*I3</f>
        <v>110</v>
      </c>
      <c r="R3" t="s">
        <v>4</v>
      </c>
      <c r="S3">
        <v>1</v>
      </c>
      <c r="T3" t="s">
        <v>58</v>
      </c>
      <c r="V3" t="s">
        <v>16</v>
      </c>
      <c r="W3" t="s">
        <v>59</v>
      </c>
    </row>
    <row r="4" spans="1:23" x14ac:dyDescent="0.3">
      <c r="A4" t="s">
        <v>41</v>
      </c>
      <c r="B4">
        <v>60</v>
      </c>
      <c r="C4">
        <v>1</v>
      </c>
      <c r="E4">
        <v>140</v>
      </c>
      <c r="F4">
        <v>1</v>
      </c>
      <c r="G4">
        <v>1</v>
      </c>
      <c r="H4">
        <v>1</v>
      </c>
      <c r="I4">
        <v>2</v>
      </c>
      <c r="K4">
        <f t="shared" si="0"/>
        <v>140</v>
      </c>
      <c r="L4">
        <f t="shared" si="1"/>
        <v>140</v>
      </c>
      <c r="M4">
        <f t="shared" si="2"/>
        <v>140</v>
      </c>
      <c r="N4">
        <f t="shared" si="3"/>
        <v>280</v>
      </c>
      <c r="R4" t="s">
        <v>5</v>
      </c>
      <c r="S4">
        <v>1</v>
      </c>
      <c r="T4" t="s">
        <v>58</v>
      </c>
      <c r="V4" t="s">
        <v>22</v>
      </c>
      <c r="W4" t="s">
        <v>59</v>
      </c>
    </row>
    <row r="5" spans="1:23" x14ac:dyDescent="0.3">
      <c r="A5" t="s">
        <v>42</v>
      </c>
      <c r="B5">
        <v>60</v>
      </c>
      <c r="C5">
        <v>1</v>
      </c>
      <c r="E5">
        <v>125</v>
      </c>
      <c r="F5">
        <v>1</v>
      </c>
      <c r="G5">
        <v>1</v>
      </c>
      <c r="H5">
        <v>2</v>
      </c>
      <c r="I5">
        <v>1</v>
      </c>
      <c r="K5">
        <f t="shared" si="0"/>
        <v>125</v>
      </c>
      <c r="L5">
        <f t="shared" si="1"/>
        <v>125</v>
      </c>
      <c r="M5">
        <f t="shared" si="2"/>
        <v>250</v>
      </c>
      <c r="N5">
        <f t="shared" si="3"/>
        <v>125</v>
      </c>
      <c r="R5" t="s">
        <v>23</v>
      </c>
      <c r="S5">
        <v>1</v>
      </c>
      <c r="T5" t="s">
        <v>59</v>
      </c>
      <c r="V5" t="s">
        <v>5</v>
      </c>
      <c r="W5" t="s">
        <v>60</v>
      </c>
    </row>
    <row r="6" spans="1:23" x14ac:dyDescent="0.3">
      <c r="A6" t="s">
        <v>45</v>
      </c>
      <c r="B6">
        <v>60</v>
      </c>
      <c r="C6">
        <v>1</v>
      </c>
      <c r="E6">
        <v>130</v>
      </c>
      <c r="F6">
        <v>1</v>
      </c>
      <c r="G6">
        <v>1</v>
      </c>
      <c r="H6">
        <v>1</v>
      </c>
      <c r="I6">
        <v>2</v>
      </c>
      <c r="K6">
        <f t="shared" si="0"/>
        <v>130</v>
      </c>
      <c r="L6">
        <f t="shared" si="1"/>
        <v>130</v>
      </c>
      <c r="M6">
        <f t="shared" si="2"/>
        <v>130</v>
      </c>
      <c r="N6">
        <f t="shared" si="3"/>
        <v>260</v>
      </c>
      <c r="R6" t="s">
        <v>20</v>
      </c>
      <c r="S6">
        <v>1</v>
      </c>
      <c r="T6" t="s">
        <v>67</v>
      </c>
      <c r="V6" t="s">
        <v>6</v>
      </c>
      <c r="W6" t="s">
        <v>60</v>
      </c>
    </row>
    <row r="7" spans="1:23" x14ac:dyDescent="0.3">
      <c r="A7" t="s">
        <v>35</v>
      </c>
      <c r="B7">
        <f>B2*1.5</f>
        <v>90</v>
      </c>
      <c r="C7">
        <v>2</v>
      </c>
      <c r="E7">
        <v>120</v>
      </c>
      <c r="F7">
        <f>F2*1.25</f>
        <v>1.25</v>
      </c>
      <c r="G7">
        <v>1.5</v>
      </c>
      <c r="H7">
        <v>3</v>
      </c>
      <c r="I7">
        <v>1</v>
      </c>
      <c r="K7">
        <f t="shared" si="0"/>
        <v>150</v>
      </c>
      <c r="L7">
        <f t="shared" si="1"/>
        <v>180</v>
      </c>
      <c r="M7">
        <f t="shared" si="2"/>
        <v>360</v>
      </c>
      <c r="N7">
        <f t="shared" si="3"/>
        <v>120</v>
      </c>
      <c r="R7" t="s">
        <v>24</v>
      </c>
      <c r="S7">
        <v>1</v>
      </c>
      <c r="T7" t="s">
        <v>67</v>
      </c>
      <c r="V7" t="s">
        <v>7</v>
      </c>
      <c r="W7" t="s">
        <v>61</v>
      </c>
    </row>
    <row r="8" spans="1:23" x14ac:dyDescent="0.3">
      <c r="A8" t="s">
        <v>38</v>
      </c>
      <c r="B8">
        <f t="shared" ref="B8:B36" si="4">B3*1.5</f>
        <v>90</v>
      </c>
      <c r="C8">
        <v>2</v>
      </c>
      <c r="E8">
        <v>110</v>
      </c>
      <c r="F8">
        <f t="shared" ref="F8:F36" si="5">F3*1.25</f>
        <v>1.25</v>
      </c>
      <c r="G8">
        <v>1.5</v>
      </c>
      <c r="H8">
        <v>1</v>
      </c>
      <c r="I8">
        <v>3</v>
      </c>
      <c r="K8">
        <f t="shared" si="0"/>
        <v>137.5</v>
      </c>
      <c r="L8">
        <f t="shared" si="1"/>
        <v>165</v>
      </c>
      <c r="M8">
        <f t="shared" si="2"/>
        <v>110</v>
      </c>
      <c r="N8">
        <f t="shared" si="3"/>
        <v>330</v>
      </c>
      <c r="R8" t="s">
        <v>16</v>
      </c>
      <c r="S8">
        <v>1</v>
      </c>
      <c r="T8" t="s">
        <v>59</v>
      </c>
      <c r="V8" t="s">
        <v>8</v>
      </c>
      <c r="W8" t="s">
        <v>61</v>
      </c>
    </row>
    <row r="9" spans="1:23" x14ac:dyDescent="0.3">
      <c r="A9" t="s">
        <v>41</v>
      </c>
      <c r="B9">
        <f t="shared" si="4"/>
        <v>90</v>
      </c>
      <c r="C9">
        <v>2</v>
      </c>
      <c r="E9">
        <v>140</v>
      </c>
      <c r="F9">
        <f t="shared" si="5"/>
        <v>1.25</v>
      </c>
      <c r="G9">
        <v>1.5</v>
      </c>
      <c r="H9">
        <v>3</v>
      </c>
      <c r="I9">
        <v>1</v>
      </c>
      <c r="K9">
        <f t="shared" si="0"/>
        <v>175</v>
      </c>
      <c r="L9">
        <f t="shared" si="1"/>
        <v>210</v>
      </c>
      <c r="M9">
        <f t="shared" si="2"/>
        <v>420</v>
      </c>
      <c r="N9">
        <f t="shared" si="3"/>
        <v>140</v>
      </c>
      <c r="R9" t="s">
        <v>22</v>
      </c>
      <c r="S9">
        <v>1</v>
      </c>
      <c r="T9" t="s">
        <v>59</v>
      </c>
      <c r="V9" t="s">
        <v>9</v>
      </c>
      <c r="W9" t="s">
        <v>62</v>
      </c>
    </row>
    <row r="10" spans="1:23" x14ac:dyDescent="0.3">
      <c r="A10" t="s">
        <v>42</v>
      </c>
      <c r="B10">
        <f t="shared" si="4"/>
        <v>90</v>
      </c>
      <c r="C10">
        <v>2</v>
      </c>
      <c r="E10">
        <v>125</v>
      </c>
      <c r="F10">
        <f t="shared" si="5"/>
        <v>1.25</v>
      </c>
      <c r="G10">
        <v>1.5</v>
      </c>
      <c r="H10">
        <v>1</v>
      </c>
      <c r="I10">
        <v>3</v>
      </c>
      <c r="K10">
        <f t="shared" si="0"/>
        <v>156.25</v>
      </c>
      <c r="L10">
        <f t="shared" si="1"/>
        <v>187.5</v>
      </c>
      <c r="M10">
        <f t="shared" si="2"/>
        <v>125</v>
      </c>
      <c r="N10">
        <f t="shared" si="3"/>
        <v>375</v>
      </c>
      <c r="R10" t="s">
        <v>6</v>
      </c>
      <c r="S10">
        <v>1</v>
      </c>
      <c r="T10" t="s">
        <v>60</v>
      </c>
      <c r="V10" t="s">
        <v>12</v>
      </c>
      <c r="W10" t="s">
        <v>62</v>
      </c>
    </row>
    <row r="11" spans="1:23" x14ac:dyDescent="0.3">
      <c r="A11" t="s">
        <v>45</v>
      </c>
      <c r="B11">
        <f t="shared" si="4"/>
        <v>90</v>
      </c>
      <c r="C11">
        <v>2</v>
      </c>
      <c r="E11">
        <v>130</v>
      </c>
      <c r="F11">
        <f t="shared" si="5"/>
        <v>1.25</v>
      </c>
      <c r="G11">
        <v>1.5</v>
      </c>
      <c r="H11">
        <v>3</v>
      </c>
      <c r="I11">
        <v>1</v>
      </c>
      <c r="K11">
        <f t="shared" si="0"/>
        <v>162.5</v>
      </c>
      <c r="L11">
        <f t="shared" si="1"/>
        <v>195</v>
      </c>
      <c r="M11">
        <f t="shared" si="2"/>
        <v>390</v>
      </c>
      <c r="N11">
        <f t="shared" si="3"/>
        <v>130</v>
      </c>
      <c r="R11" t="s">
        <v>7</v>
      </c>
      <c r="S11">
        <v>1</v>
      </c>
      <c r="T11" t="s">
        <v>60</v>
      </c>
      <c r="V11" t="s">
        <v>10</v>
      </c>
      <c r="W11" t="s">
        <v>63</v>
      </c>
    </row>
    <row r="12" spans="1:23" x14ac:dyDescent="0.3">
      <c r="A12" t="s">
        <v>35</v>
      </c>
      <c r="B12">
        <f t="shared" si="4"/>
        <v>135</v>
      </c>
      <c r="C12">
        <v>3</v>
      </c>
      <c r="E12">
        <v>120</v>
      </c>
      <c r="F12">
        <f t="shared" si="5"/>
        <v>1.5625</v>
      </c>
      <c r="G12">
        <v>3</v>
      </c>
      <c r="H12">
        <v>2</v>
      </c>
      <c r="I12">
        <v>4</v>
      </c>
      <c r="K12">
        <f t="shared" si="0"/>
        <v>187.5</v>
      </c>
      <c r="L12">
        <f t="shared" si="1"/>
        <v>360</v>
      </c>
      <c r="M12">
        <f t="shared" si="2"/>
        <v>240</v>
      </c>
      <c r="N12">
        <f t="shared" si="3"/>
        <v>480</v>
      </c>
      <c r="R12" t="s">
        <v>8</v>
      </c>
      <c r="S12">
        <v>1</v>
      </c>
      <c r="T12" t="s">
        <v>61</v>
      </c>
      <c r="V12" t="s">
        <v>11</v>
      </c>
      <c r="W12" t="s">
        <v>63</v>
      </c>
    </row>
    <row r="13" spans="1:23" x14ac:dyDescent="0.3">
      <c r="A13" t="s">
        <v>38</v>
      </c>
      <c r="B13">
        <f t="shared" si="4"/>
        <v>135</v>
      </c>
      <c r="C13">
        <v>3</v>
      </c>
      <c r="E13">
        <v>110</v>
      </c>
      <c r="F13">
        <f t="shared" si="5"/>
        <v>1.5625</v>
      </c>
      <c r="G13">
        <v>3</v>
      </c>
      <c r="H13">
        <v>4</v>
      </c>
      <c r="I13">
        <v>2</v>
      </c>
      <c r="K13">
        <f t="shared" si="0"/>
        <v>171.875</v>
      </c>
      <c r="L13">
        <f t="shared" si="1"/>
        <v>330</v>
      </c>
      <c r="M13">
        <f t="shared" si="2"/>
        <v>440</v>
      </c>
      <c r="N13">
        <f t="shared" si="3"/>
        <v>220</v>
      </c>
      <c r="R13" t="s">
        <v>13</v>
      </c>
      <c r="S13">
        <v>1</v>
      </c>
      <c r="T13" t="s">
        <v>61</v>
      </c>
      <c r="V13" t="s">
        <v>17</v>
      </c>
      <c r="W13" t="s">
        <v>65</v>
      </c>
    </row>
    <row r="14" spans="1:23" x14ac:dyDescent="0.3">
      <c r="A14" t="s">
        <v>41</v>
      </c>
      <c r="B14">
        <f t="shared" si="4"/>
        <v>135</v>
      </c>
      <c r="C14">
        <v>3</v>
      </c>
      <c r="E14">
        <v>140</v>
      </c>
      <c r="F14">
        <f t="shared" si="5"/>
        <v>1.5625</v>
      </c>
      <c r="G14">
        <v>3</v>
      </c>
      <c r="H14">
        <v>2</v>
      </c>
      <c r="I14">
        <v>4</v>
      </c>
      <c r="K14">
        <f t="shared" si="0"/>
        <v>218.75</v>
      </c>
      <c r="L14">
        <f t="shared" si="1"/>
        <v>420</v>
      </c>
      <c r="M14">
        <f t="shared" si="2"/>
        <v>280</v>
      </c>
      <c r="N14">
        <f t="shared" si="3"/>
        <v>560</v>
      </c>
      <c r="R14" t="s">
        <v>9</v>
      </c>
      <c r="S14">
        <v>1</v>
      </c>
      <c r="T14" t="s">
        <v>62</v>
      </c>
      <c r="V14" t="s">
        <v>18</v>
      </c>
      <c r="W14" t="s">
        <v>65</v>
      </c>
    </row>
    <row r="15" spans="1:23" x14ac:dyDescent="0.3">
      <c r="A15" t="s">
        <v>42</v>
      </c>
      <c r="B15">
        <f t="shared" si="4"/>
        <v>135</v>
      </c>
      <c r="C15">
        <v>3</v>
      </c>
      <c r="E15">
        <v>125</v>
      </c>
      <c r="F15">
        <f t="shared" si="5"/>
        <v>1.5625</v>
      </c>
      <c r="G15">
        <v>3</v>
      </c>
      <c r="H15">
        <v>4</v>
      </c>
      <c r="I15">
        <v>2</v>
      </c>
      <c r="K15">
        <f t="shared" si="0"/>
        <v>195.3125</v>
      </c>
      <c r="L15">
        <f t="shared" si="1"/>
        <v>375</v>
      </c>
      <c r="M15">
        <f t="shared" si="2"/>
        <v>500</v>
      </c>
      <c r="N15">
        <f t="shared" si="3"/>
        <v>250</v>
      </c>
      <c r="R15" t="s">
        <v>12</v>
      </c>
      <c r="S15">
        <v>1</v>
      </c>
      <c r="T15" t="s">
        <v>62</v>
      </c>
      <c r="V15" t="s">
        <v>19</v>
      </c>
      <c r="W15" t="s">
        <v>65</v>
      </c>
    </row>
    <row r="16" spans="1:23" x14ac:dyDescent="0.3">
      <c r="A16" t="s">
        <v>45</v>
      </c>
      <c r="B16">
        <f t="shared" si="4"/>
        <v>135</v>
      </c>
      <c r="C16">
        <v>3</v>
      </c>
      <c r="E16">
        <v>130</v>
      </c>
      <c r="F16">
        <f t="shared" si="5"/>
        <v>1.5625</v>
      </c>
      <c r="G16">
        <v>3</v>
      </c>
      <c r="H16">
        <v>2</v>
      </c>
      <c r="I16">
        <v>4</v>
      </c>
      <c r="K16">
        <f t="shared" si="0"/>
        <v>203.125</v>
      </c>
      <c r="L16">
        <f t="shared" si="1"/>
        <v>390</v>
      </c>
      <c r="M16">
        <f t="shared" si="2"/>
        <v>260</v>
      </c>
      <c r="N16">
        <f t="shared" si="3"/>
        <v>520</v>
      </c>
      <c r="R16" t="s">
        <v>10</v>
      </c>
      <c r="S16">
        <v>1</v>
      </c>
      <c r="T16" t="s">
        <v>63</v>
      </c>
      <c r="V16" t="s">
        <v>13</v>
      </c>
      <c r="W16" t="s">
        <v>64</v>
      </c>
    </row>
    <row r="17" spans="1:23" x14ac:dyDescent="0.3">
      <c r="A17" t="s">
        <v>35</v>
      </c>
      <c r="B17">
        <f t="shared" si="4"/>
        <v>202.5</v>
      </c>
      <c r="C17">
        <v>4</v>
      </c>
      <c r="E17">
        <v>120</v>
      </c>
      <c r="F17">
        <f t="shared" si="5"/>
        <v>1.953125</v>
      </c>
      <c r="G17">
        <v>4</v>
      </c>
      <c r="H17">
        <v>4</v>
      </c>
      <c r="I17">
        <v>1.5</v>
      </c>
      <c r="K17">
        <f t="shared" si="0"/>
        <v>234.375</v>
      </c>
      <c r="L17">
        <f t="shared" si="1"/>
        <v>480</v>
      </c>
      <c r="M17">
        <f t="shared" si="2"/>
        <v>480</v>
      </c>
      <c r="N17">
        <f t="shared" si="3"/>
        <v>180</v>
      </c>
      <c r="R17" t="s">
        <v>11</v>
      </c>
      <c r="S17">
        <v>1</v>
      </c>
      <c r="T17" t="s">
        <v>63</v>
      </c>
      <c r="V17" t="s">
        <v>14</v>
      </c>
      <c r="W17" t="s">
        <v>64</v>
      </c>
    </row>
    <row r="18" spans="1:23" x14ac:dyDescent="0.3">
      <c r="A18" t="s">
        <v>38</v>
      </c>
      <c r="B18">
        <f t="shared" si="4"/>
        <v>202.5</v>
      </c>
      <c r="C18">
        <v>4</v>
      </c>
      <c r="E18">
        <v>110</v>
      </c>
      <c r="F18">
        <f t="shared" si="5"/>
        <v>1.953125</v>
      </c>
      <c r="G18">
        <v>4</v>
      </c>
      <c r="H18">
        <v>1.5</v>
      </c>
      <c r="I18">
        <v>4</v>
      </c>
      <c r="K18">
        <f t="shared" si="0"/>
        <v>214.84375</v>
      </c>
      <c r="L18">
        <f t="shared" si="1"/>
        <v>440</v>
      </c>
      <c r="M18">
        <f t="shared" si="2"/>
        <v>165</v>
      </c>
      <c r="N18">
        <f t="shared" si="3"/>
        <v>440</v>
      </c>
      <c r="R18" t="s">
        <v>18</v>
      </c>
      <c r="S18">
        <v>1</v>
      </c>
      <c r="T18" t="s">
        <v>64</v>
      </c>
      <c r="V18" t="s">
        <v>15</v>
      </c>
      <c r="W18" t="s">
        <v>66</v>
      </c>
    </row>
    <row r="19" spans="1:23" x14ac:dyDescent="0.3">
      <c r="A19" t="s">
        <v>41</v>
      </c>
      <c r="B19">
        <f t="shared" si="4"/>
        <v>202.5</v>
      </c>
      <c r="C19">
        <v>4</v>
      </c>
      <c r="E19">
        <v>140</v>
      </c>
      <c r="F19">
        <f t="shared" si="5"/>
        <v>1.953125</v>
      </c>
      <c r="G19">
        <v>4</v>
      </c>
      <c r="H19">
        <v>4</v>
      </c>
      <c r="I19">
        <v>1.5</v>
      </c>
      <c r="K19">
        <f t="shared" si="0"/>
        <v>273.4375</v>
      </c>
      <c r="L19">
        <f t="shared" si="1"/>
        <v>560</v>
      </c>
      <c r="M19">
        <f t="shared" si="2"/>
        <v>560</v>
      </c>
      <c r="N19">
        <f t="shared" si="3"/>
        <v>210</v>
      </c>
      <c r="R19" t="s">
        <v>14</v>
      </c>
      <c r="S19">
        <v>1</v>
      </c>
      <c r="T19" t="s">
        <v>64</v>
      </c>
      <c r="V19" t="s">
        <v>23</v>
      </c>
      <c r="W19" t="s">
        <v>67</v>
      </c>
    </row>
    <row r="20" spans="1:23" x14ac:dyDescent="0.3">
      <c r="A20" t="s">
        <v>42</v>
      </c>
      <c r="B20">
        <f t="shared" si="4"/>
        <v>202.5</v>
      </c>
      <c r="C20">
        <v>4</v>
      </c>
      <c r="E20">
        <v>125</v>
      </c>
      <c r="F20">
        <f t="shared" si="5"/>
        <v>1.953125</v>
      </c>
      <c r="G20">
        <v>4</v>
      </c>
      <c r="H20">
        <v>1.5</v>
      </c>
      <c r="I20">
        <v>4</v>
      </c>
      <c r="K20">
        <f t="shared" si="0"/>
        <v>244.140625</v>
      </c>
      <c r="L20">
        <f t="shared" si="1"/>
        <v>500</v>
      </c>
      <c r="M20">
        <f t="shared" si="2"/>
        <v>187.5</v>
      </c>
      <c r="N20">
        <f t="shared" si="3"/>
        <v>500</v>
      </c>
      <c r="R20" t="s">
        <v>17</v>
      </c>
      <c r="S20">
        <v>1</v>
      </c>
      <c r="T20" t="s">
        <v>65</v>
      </c>
      <c r="V20" t="s">
        <v>20</v>
      </c>
      <c r="W20" t="s">
        <v>67</v>
      </c>
    </row>
    <row r="21" spans="1:23" x14ac:dyDescent="0.3">
      <c r="A21" t="s">
        <v>45</v>
      </c>
      <c r="B21">
        <f t="shared" si="4"/>
        <v>202.5</v>
      </c>
      <c r="C21">
        <v>4</v>
      </c>
      <c r="E21">
        <v>130</v>
      </c>
      <c r="F21">
        <f t="shared" si="5"/>
        <v>1.953125</v>
      </c>
      <c r="G21">
        <v>4</v>
      </c>
      <c r="H21">
        <v>4</v>
      </c>
      <c r="I21">
        <v>1.5</v>
      </c>
      <c r="K21">
        <f t="shared" si="0"/>
        <v>253.90625</v>
      </c>
      <c r="L21">
        <f t="shared" si="1"/>
        <v>520</v>
      </c>
      <c r="M21">
        <f t="shared" si="2"/>
        <v>520</v>
      </c>
      <c r="N21">
        <f t="shared" si="3"/>
        <v>195</v>
      </c>
      <c r="R21" t="s">
        <v>19</v>
      </c>
      <c r="S21">
        <v>1</v>
      </c>
      <c r="T21" t="s">
        <v>65</v>
      </c>
      <c r="V21" t="s">
        <v>21</v>
      </c>
      <c r="W21" t="s">
        <v>66</v>
      </c>
    </row>
    <row r="22" spans="1:23" x14ac:dyDescent="0.3">
      <c r="A22" t="s">
        <v>35</v>
      </c>
      <c r="B22">
        <f t="shared" si="4"/>
        <v>303.75</v>
      </c>
      <c r="C22">
        <v>5</v>
      </c>
      <c r="E22">
        <v>120</v>
      </c>
      <c r="F22">
        <f t="shared" si="5"/>
        <v>2.44140625</v>
      </c>
      <c r="G22">
        <v>3</v>
      </c>
      <c r="H22">
        <v>1.5</v>
      </c>
      <c r="I22">
        <v>3.75</v>
      </c>
      <c r="K22">
        <f t="shared" si="0"/>
        <v>292.96875</v>
      </c>
      <c r="L22">
        <f t="shared" si="1"/>
        <v>360</v>
      </c>
      <c r="M22">
        <f t="shared" si="2"/>
        <v>180</v>
      </c>
      <c r="N22">
        <f t="shared" si="3"/>
        <v>450</v>
      </c>
      <c r="R22" t="s">
        <v>15</v>
      </c>
      <c r="S22">
        <v>1</v>
      </c>
      <c r="T22" t="s">
        <v>66</v>
      </c>
      <c r="V22" t="s">
        <v>24</v>
      </c>
      <c r="W22" t="s">
        <v>67</v>
      </c>
    </row>
    <row r="23" spans="1:23" x14ac:dyDescent="0.3">
      <c r="A23" t="s">
        <v>38</v>
      </c>
      <c r="B23">
        <f t="shared" si="4"/>
        <v>303.75</v>
      </c>
      <c r="C23">
        <v>5</v>
      </c>
      <c r="E23">
        <v>110</v>
      </c>
      <c r="F23">
        <f t="shared" si="5"/>
        <v>2.44140625</v>
      </c>
      <c r="G23">
        <v>3</v>
      </c>
      <c r="H23">
        <v>3.75</v>
      </c>
      <c r="I23">
        <v>1.5</v>
      </c>
      <c r="K23">
        <f t="shared" si="0"/>
        <v>268.5546875</v>
      </c>
      <c r="L23">
        <f t="shared" si="1"/>
        <v>330</v>
      </c>
      <c r="M23">
        <f t="shared" si="2"/>
        <v>412.5</v>
      </c>
      <c r="N23">
        <f t="shared" si="3"/>
        <v>165</v>
      </c>
      <c r="R23" t="s">
        <v>21</v>
      </c>
      <c r="S23">
        <v>1</v>
      </c>
      <c r="T23" t="s">
        <v>66</v>
      </c>
      <c r="V23" t="s">
        <v>1</v>
      </c>
    </row>
    <row r="24" spans="1:23" x14ac:dyDescent="0.3">
      <c r="A24" t="s">
        <v>41</v>
      </c>
      <c r="B24">
        <f t="shared" si="4"/>
        <v>303.75</v>
      </c>
      <c r="C24">
        <v>5</v>
      </c>
      <c r="E24">
        <v>140</v>
      </c>
      <c r="F24">
        <f t="shared" si="5"/>
        <v>2.44140625</v>
      </c>
      <c r="G24">
        <v>3</v>
      </c>
      <c r="H24">
        <v>1.5</v>
      </c>
      <c r="I24">
        <v>3.75</v>
      </c>
      <c r="K24">
        <f t="shared" si="0"/>
        <v>341.796875</v>
      </c>
      <c r="L24">
        <f t="shared" si="1"/>
        <v>420</v>
      </c>
      <c r="M24">
        <f t="shared" si="2"/>
        <v>210</v>
      </c>
      <c r="N24">
        <f t="shared" si="3"/>
        <v>525</v>
      </c>
    </row>
    <row r="25" spans="1:23" x14ac:dyDescent="0.3">
      <c r="A25" t="s">
        <v>42</v>
      </c>
      <c r="B25">
        <f t="shared" si="4"/>
        <v>303.75</v>
      </c>
      <c r="C25">
        <v>5</v>
      </c>
      <c r="E25">
        <v>125</v>
      </c>
      <c r="F25">
        <f t="shared" si="5"/>
        <v>2.44140625</v>
      </c>
      <c r="G25">
        <v>3</v>
      </c>
      <c r="H25">
        <v>3.75</v>
      </c>
      <c r="I25">
        <v>1.5</v>
      </c>
      <c r="K25">
        <f t="shared" si="0"/>
        <v>305.17578125</v>
      </c>
      <c r="L25">
        <f t="shared" si="1"/>
        <v>375</v>
      </c>
      <c r="M25">
        <f t="shared" si="2"/>
        <v>468.75</v>
      </c>
      <c r="N25">
        <f t="shared" si="3"/>
        <v>187.5</v>
      </c>
    </row>
    <row r="26" spans="1:23" x14ac:dyDescent="0.3">
      <c r="A26" t="s">
        <v>45</v>
      </c>
      <c r="B26">
        <f t="shared" si="4"/>
        <v>303.75</v>
      </c>
      <c r="C26">
        <v>5</v>
      </c>
      <c r="E26">
        <v>130</v>
      </c>
      <c r="F26">
        <f t="shared" si="5"/>
        <v>2.44140625</v>
      </c>
      <c r="G26">
        <v>3</v>
      </c>
      <c r="H26">
        <v>1.5</v>
      </c>
      <c r="I26">
        <v>3.75</v>
      </c>
      <c r="K26">
        <f t="shared" si="0"/>
        <v>317.3828125</v>
      </c>
      <c r="L26">
        <f t="shared" si="1"/>
        <v>390</v>
      </c>
      <c r="M26">
        <f t="shared" si="2"/>
        <v>195</v>
      </c>
      <c r="N26">
        <f t="shared" si="3"/>
        <v>487.5</v>
      </c>
    </row>
    <row r="27" spans="1:23" x14ac:dyDescent="0.3">
      <c r="A27" t="s">
        <v>35</v>
      </c>
      <c r="B27">
        <f t="shared" si="4"/>
        <v>455.625</v>
      </c>
      <c r="C27">
        <v>6</v>
      </c>
      <c r="E27">
        <v>120</v>
      </c>
      <c r="F27">
        <f t="shared" si="5"/>
        <v>3.0517578125</v>
      </c>
      <c r="G27">
        <v>2</v>
      </c>
      <c r="H27">
        <v>3.25</v>
      </c>
      <c r="I27">
        <v>1.25</v>
      </c>
      <c r="K27">
        <f t="shared" si="0"/>
        <v>366.2109375</v>
      </c>
      <c r="L27">
        <f t="shared" si="1"/>
        <v>240</v>
      </c>
      <c r="M27">
        <f t="shared" si="2"/>
        <v>390</v>
      </c>
      <c r="N27">
        <f t="shared" si="3"/>
        <v>150</v>
      </c>
    </row>
    <row r="28" spans="1:23" x14ac:dyDescent="0.3">
      <c r="A28" t="s">
        <v>38</v>
      </c>
      <c r="B28">
        <f t="shared" si="4"/>
        <v>455.625</v>
      </c>
      <c r="C28">
        <v>6</v>
      </c>
      <c r="E28">
        <v>110</v>
      </c>
      <c r="F28">
        <f t="shared" si="5"/>
        <v>3.0517578125</v>
      </c>
      <c r="G28">
        <v>2</v>
      </c>
      <c r="H28">
        <v>1.25</v>
      </c>
      <c r="I28">
        <v>3.75</v>
      </c>
      <c r="K28">
        <f t="shared" si="0"/>
        <v>335.693359375</v>
      </c>
      <c r="L28">
        <f t="shared" si="1"/>
        <v>220</v>
      </c>
      <c r="M28">
        <f t="shared" si="2"/>
        <v>137.5</v>
      </c>
      <c r="N28">
        <f t="shared" si="3"/>
        <v>412.5</v>
      </c>
    </row>
    <row r="29" spans="1:23" x14ac:dyDescent="0.3">
      <c r="A29" t="s">
        <v>41</v>
      </c>
      <c r="B29">
        <f t="shared" si="4"/>
        <v>455.625</v>
      </c>
      <c r="C29">
        <v>6</v>
      </c>
      <c r="E29">
        <v>140</v>
      </c>
      <c r="F29">
        <f t="shared" si="5"/>
        <v>3.0517578125</v>
      </c>
      <c r="G29">
        <v>2</v>
      </c>
      <c r="H29">
        <v>3.25</v>
      </c>
      <c r="I29">
        <v>1.25</v>
      </c>
      <c r="K29">
        <f t="shared" si="0"/>
        <v>427.24609375</v>
      </c>
      <c r="L29">
        <f t="shared" si="1"/>
        <v>280</v>
      </c>
      <c r="M29">
        <f t="shared" si="2"/>
        <v>455</v>
      </c>
      <c r="N29">
        <f t="shared" si="3"/>
        <v>175</v>
      </c>
    </row>
    <row r="30" spans="1:23" x14ac:dyDescent="0.3">
      <c r="A30" t="s">
        <v>42</v>
      </c>
      <c r="B30">
        <f t="shared" si="4"/>
        <v>455.625</v>
      </c>
      <c r="C30">
        <v>6</v>
      </c>
      <c r="E30">
        <v>125</v>
      </c>
      <c r="F30">
        <f t="shared" si="5"/>
        <v>3.0517578125</v>
      </c>
      <c r="G30">
        <v>2</v>
      </c>
      <c r="H30">
        <v>1.25</v>
      </c>
      <c r="I30">
        <v>3.75</v>
      </c>
      <c r="K30">
        <f t="shared" si="0"/>
        <v>381.4697265625</v>
      </c>
      <c r="L30">
        <f t="shared" si="1"/>
        <v>250</v>
      </c>
      <c r="M30">
        <f t="shared" si="2"/>
        <v>156.25</v>
      </c>
      <c r="N30">
        <f t="shared" si="3"/>
        <v>468.75</v>
      </c>
    </row>
    <row r="31" spans="1:23" x14ac:dyDescent="0.3">
      <c r="A31" t="s">
        <v>45</v>
      </c>
      <c r="B31">
        <f t="shared" si="4"/>
        <v>455.625</v>
      </c>
      <c r="C31">
        <v>6</v>
      </c>
      <c r="E31">
        <v>130</v>
      </c>
      <c r="F31">
        <f t="shared" si="5"/>
        <v>3.0517578125</v>
      </c>
      <c r="G31">
        <v>2</v>
      </c>
      <c r="H31">
        <v>3.25</v>
      </c>
      <c r="I31">
        <v>1.25</v>
      </c>
      <c r="K31">
        <f t="shared" si="0"/>
        <v>396.728515625</v>
      </c>
      <c r="L31">
        <f t="shared" si="1"/>
        <v>260</v>
      </c>
      <c r="M31">
        <f t="shared" si="2"/>
        <v>422.5</v>
      </c>
      <c r="N31">
        <f t="shared" si="3"/>
        <v>162.5</v>
      </c>
    </row>
    <row r="32" spans="1:23" x14ac:dyDescent="0.3">
      <c r="A32" t="s">
        <v>35</v>
      </c>
      <c r="B32">
        <f t="shared" si="4"/>
        <v>683.4375</v>
      </c>
      <c r="C32">
        <v>7</v>
      </c>
      <c r="E32">
        <v>120</v>
      </c>
      <c r="F32">
        <f t="shared" si="5"/>
        <v>3.814697265625</v>
      </c>
      <c r="G32">
        <v>0.5</v>
      </c>
      <c r="H32">
        <v>1.5</v>
      </c>
      <c r="I32">
        <v>2</v>
      </c>
      <c r="K32">
        <f t="shared" si="0"/>
        <v>457.763671875</v>
      </c>
      <c r="L32">
        <f t="shared" si="1"/>
        <v>60</v>
      </c>
      <c r="M32">
        <f t="shared" si="2"/>
        <v>180</v>
      </c>
      <c r="N32">
        <f t="shared" si="3"/>
        <v>240</v>
      </c>
    </row>
    <row r="33" spans="1:14" x14ac:dyDescent="0.3">
      <c r="A33" t="s">
        <v>38</v>
      </c>
      <c r="B33">
        <f t="shared" si="4"/>
        <v>683.4375</v>
      </c>
      <c r="C33">
        <v>7</v>
      </c>
      <c r="E33">
        <v>110</v>
      </c>
      <c r="F33">
        <f t="shared" si="5"/>
        <v>3.814697265625</v>
      </c>
      <c r="G33">
        <v>0.5</v>
      </c>
      <c r="H33">
        <v>2</v>
      </c>
      <c r="I33">
        <v>1.5</v>
      </c>
      <c r="K33">
        <f t="shared" si="0"/>
        <v>419.61669921875</v>
      </c>
      <c r="L33">
        <f t="shared" si="1"/>
        <v>55</v>
      </c>
      <c r="M33">
        <f t="shared" si="2"/>
        <v>220</v>
      </c>
      <c r="N33">
        <f t="shared" si="3"/>
        <v>165</v>
      </c>
    </row>
    <row r="34" spans="1:14" x14ac:dyDescent="0.3">
      <c r="A34" t="s">
        <v>41</v>
      </c>
      <c r="B34">
        <f t="shared" si="4"/>
        <v>683.4375</v>
      </c>
      <c r="C34">
        <v>7</v>
      </c>
      <c r="E34">
        <v>140</v>
      </c>
      <c r="F34">
        <f t="shared" si="5"/>
        <v>3.814697265625</v>
      </c>
      <c r="G34">
        <v>0.5</v>
      </c>
      <c r="H34">
        <v>1.5</v>
      </c>
      <c r="I34">
        <v>2</v>
      </c>
      <c r="K34">
        <f t="shared" si="0"/>
        <v>534.0576171875</v>
      </c>
      <c r="L34">
        <f t="shared" si="1"/>
        <v>70</v>
      </c>
      <c r="M34">
        <f t="shared" si="2"/>
        <v>210</v>
      </c>
      <c r="N34">
        <f t="shared" si="3"/>
        <v>280</v>
      </c>
    </row>
    <row r="35" spans="1:14" x14ac:dyDescent="0.3">
      <c r="A35" t="s">
        <v>42</v>
      </c>
      <c r="B35">
        <f t="shared" si="4"/>
        <v>683.4375</v>
      </c>
      <c r="C35">
        <v>7</v>
      </c>
      <c r="E35">
        <v>125</v>
      </c>
      <c r="F35">
        <f t="shared" si="5"/>
        <v>3.814697265625</v>
      </c>
      <c r="G35">
        <v>0.5</v>
      </c>
      <c r="H35">
        <v>2</v>
      </c>
      <c r="I35">
        <v>1.5</v>
      </c>
      <c r="K35">
        <f t="shared" si="0"/>
        <v>476.837158203125</v>
      </c>
      <c r="L35">
        <f t="shared" si="1"/>
        <v>62.5</v>
      </c>
      <c r="M35">
        <f t="shared" si="2"/>
        <v>250</v>
      </c>
      <c r="N35">
        <f t="shared" si="3"/>
        <v>187.5</v>
      </c>
    </row>
    <row r="36" spans="1:14" x14ac:dyDescent="0.3">
      <c r="A36" t="s">
        <v>45</v>
      </c>
      <c r="B36">
        <f t="shared" si="4"/>
        <v>683.4375</v>
      </c>
      <c r="C36">
        <v>7</v>
      </c>
      <c r="E36">
        <v>130</v>
      </c>
      <c r="F36">
        <f t="shared" si="5"/>
        <v>3.814697265625</v>
      </c>
      <c r="G36">
        <v>0.5</v>
      </c>
      <c r="H36">
        <v>1.5</v>
      </c>
      <c r="I36">
        <v>2</v>
      </c>
      <c r="K36">
        <f t="shared" si="0"/>
        <v>495.91064453125</v>
      </c>
      <c r="L36">
        <f t="shared" si="1"/>
        <v>65</v>
      </c>
      <c r="M36">
        <f t="shared" si="2"/>
        <v>195</v>
      </c>
      <c r="N36">
        <f t="shared" si="3"/>
        <v>260</v>
      </c>
    </row>
  </sheetData>
  <sortState xmlns:xlrd2="http://schemas.microsoft.com/office/spreadsheetml/2017/richdata2" ref="V1:W38">
    <sortCondition ref="V1:V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opLeftCell="A26" workbookViewId="0">
      <selection activeCell="E71" sqref="E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00E-AC49-4C4D-BDBC-8EA5439513DF}">
  <dimension ref="A1:C36"/>
  <sheetViews>
    <sheetView topLeftCell="A26" workbookViewId="0">
      <selection activeCell="A37" sqref="A37:C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360</v>
      </c>
      <c r="C7">
        <v>2</v>
      </c>
    </row>
    <row r="8" spans="1:3" x14ac:dyDescent="0.3">
      <c r="A8" t="s">
        <v>38</v>
      </c>
      <c r="B8">
        <v>330</v>
      </c>
      <c r="C8">
        <v>2</v>
      </c>
    </row>
    <row r="9" spans="1:3" x14ac:dyDescent="0.3">
      <c r="A9" t="s">
        <v>41</v>
      </c>
      <c r="B9">
        <v>420</v>
      </c>
      <c r="C9">
        <v>2</v>
      </c>
    </row>
    <row r="10" spans="1:3" x14ac:dyDescent="0.3">
      <c r="A10" t="s">
        <v>42</v>
      </c>
      <c r="B10">
        <v>375</v>
      </c>
      <c r="C10">
        <v>2</v>
      </c>
    </row>
    <row r="11" spans="1:3" x14ac:dyDescent="0.3">
      <c r="A11" t="s">
        <v>45</v>
      </c>
      <c r="B11">
        <v>390</v>
      </c>
      <c r="C11">
        <v>2</v>
      </c>
    </row>
    <row r="12" spans="1:3" x14ac:dyDescent="0.3">
      <c r="A12" t="s">
        <v>35</v>
      </c>
      <c r="B12">
        <v>720</v>
      </c>
      <c r="C12">
        <v>3</v>
      </c>
    </row>
    <row r="13" spans="1:3" x14ac:dyDescent="0.3">
      <c r="A13" t="s">
        <v>38</v>
      </c>
      <c r="B13">
        <v>660</v>
      </c>
      <c r="C13">
        <v>3</v>
      </c>
    </row>
    <row r="14" spans="1:3" x14ac:dyDescent="0.3">
      <c r="A14" t="s">
        <v>41</v>
      </c>
      <c r="B14">
        <v>840</v>
      </c>
      <c r="C14">
        <v>3</v>
      </c>
    </row>
    <row r="15" spans="1:3" x14ac:dyDescent="0.3">
      <c r="A15" t="s">
        <v>42</v>
      </c>
      <c r="B15">
        <v>750</v>
      </c>
      <c r="C15">
        <v>3</v>
      </c>
    </row>
    <row r="16" spans="1:3" x14ac:dyDescent="0.3">
      <c r="A16" t="s">
        <v>45</v>
      </c>
      <c r="B16">
        <v>780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720</v>
      </c>
      <c r="C22">
        <v>5</v>
      </c>
    </row>
    <row r="23" spans="1:3" x14ac:dyDescent="0.3">
      <c r="A23" t="s">
        <v>38</v>
      </c>
      <c r="B23">
        <v>660</v>
      </c>
      <c r="C23">
        <v>5</v>
      </c>
    </row>
    <row r="24" spans="1:3" x14ac:dyDescent="0.3">
      <c r="A24" t="s">
        <v>41</v>
      </c>
      <c r="B24">
        <v>840</v>
      </c>
      <c r="C24">
        <v>5</v>
      </c>
    </row>
    <row r="25" spans="1:3" x14ac:dyDescent="0.3">
      <c r="A25" t="s">
        <v>42</v>
      </c>
      <c r="B25">
        <v>750</v>
      </c>
      <c r="C25">
        <v>5</v>
      </c>
    </row>
    <row r="26" spans="1:3" x14ac:dyDescent="0.3">
      <c r="A26" t="s">
        <v>45</v>
      </c>
      <c r="B26">
        <v>780</v>
      </c>
      <c r="C26">
        <v>5</v>
      </c>
    </row>
    <row r="27" spans="1:3" x14ac:dyDescent="0.3">
      <c r="A27" t="s">
        <v>35</v>
      </c>
      <c r="B27">
        <v>480</v>
      </c>
      <c r="C27">
        <v>6</v>
      </c>
    </row>
    <row r="28" spans="1:3" x14ac:dyDescent="0.3">
      <c r="A28" t="s">
        <v>38</v>
      </c>
      <c r="B28">
        <v>440</v>
      </c>
      <c r="C28">
        <v>6</v>
      </c>
    </row>
    <row r="29" spans="1:3" x14ac:dyDescent="0.3">
      <c r="A29" t="s">
        <v>41</v>
      </c>
      <c r="B29">
        <v>560</v>
      </c>
      <c r="C29">
        <v>6</v>
      </c>
    </row>
    <row r="30" spans="1:3" x14ac:dyDescent="0.3">
      <c r="A30" t="s">
        <v>42</v>
      </c>
      <c r="B30">
        <v>500</v>
      </c>
      <c r="C30">
        <v>6</v>
      </c>
    </row>
    <row r="31" spans="1:3" x14ac:dyDescent="0.3">
      <c r="A31" t="s">
        <v>45</v>
      </c>
      <c r="B31">
        <v>520</v>
      </c>
      <c r="C31">
        <v>6</v>
      </c>
    </row>
    <row r="32" spans="1:3" x14ac:dyDescent="0.3">
      <c r="A32" t="s">
        <v>35</v>
      </c>
      <c r="B32">
        <v>120</v>
      </c>
      <c r="C32">
        <v>7</v>
      </c>
    </row>
    <row r="33" spans="1:3" x14ac:dyDescent="0.3">
      <c r="A33" t="s">
        <v>38</v>
      </c>
      <c r="B33">
        <v>110</v>
      </c>
      <c r="C33">
        <v>7</v>
      </c>
    </row>
    <row r="34" spans="1:3" x14ac:dyDescent="0.3">
      <c r="A34" t="s">
        <v>41</v>
      </c>
      <c r="B34">
        <v>140</v>
      </c>
      <c r="C34">
        <v>7</v>
      </c>
    </row>
    <row r="35" spans="1:3" x14ac:dyDescent="0.3">
      <c r="A35" t="s">
        <v>42</v>
      </c>
      <c r="B35">
        <v>125</v>
      </c>
      <c r="C35">
        <v>7</v>
      </c>
    </row>
    <row r="36" spans="1:3" x14ac:dyDescent="0.3">
      <c r="A36" t="s">
        <v>45</v>
      </c>
      <c r="B36">
        <v>130</v>
      </c>
      <c r="C3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B94-3C98-4E37-8030-492F442CFE7E}">
  <dimension ref="A1:C36"/>
  <sheetViews>
    <sheetView workbookViewId="0">
      <selection activeCell="E41" sqref="E4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440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500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720</v>
      </c>
      <c r="C7">
        <v>2</v>
      </c>
    </row>
    <row r="8" spans="1:3" x14ac:dyDescent="0.3">
      <c r="A8" t="s">
        <v>38</v>
      </c>
      <c r="B8">
        <v>220</v>
      </c>
      <c r="C8">
        <v>2</v>
      </c>
    </row>
    <row r="9" spans="1:3" x14ac:dyDescent="0.3">
      <c r="A9" t="s">
        <v>41</v>
      </c>
      <c r="B9">
        <v>840</v>
      </c>
      <c r="C9">
        <v>2</v>
      </c>
    </row>
    <row r="10" spans="1:3" x14ac:dyDescent="0.3">
      <c r="A10" t="s">
        <v>42</v>
      </c>
      <c r="B10">
        <v>250</v>
      </c>
      <c r="C10">
        <v>2</v>
      </c>
    </row>
    <row r="11" spans="1:3" x14ac:dyDescent="0.3">
      <c r="A11" t="s">
        <v>45</v>
      </c>
      <c r="B11">
        <v>780</v>
      </c>
      <c r="C11">
        <v>2</v>
      </c>
    </row>
    <row r="12" spans="1:3" x14ac:dyDescent="0.3">
      <c r="A12" t="s">
        <v>35</v>
      </c>
      <c r="B12">
        <v>480</v>
      </c>
      <c r="C12">
        <v>3</v>
      </c>
    </row>
    <row r="13" spans="1:3" x14ac:dyDescent="0.3">
      <c r="A13" t="s">
        <v>38</v>
      </c>
      <c r="B13">
        <v>880</v>
      </c>
      <c r="C13">
        <v>3</v>
      </c>
    </row>
    <row r="14" spans="1:3" x14ac:dyDescent="0.3">
      <c r="A14" t="s">
        <v>41</v>
      </c>
      <c r="B14">
        <v>560</v>
      </c>
      <c r="C14">
        <v>3</v>
      </c>
    </row>
    <row r="15" spans="1:3" x14ac:dyDescent="0.3">
      <c r="A15" t="s">
        <v>42</v>
      </c>
      <c r="B15">
        <v>1000</v>
      </c>
      <c r="C15">
        <v>3</v>
      </c>
    </row>
    <row r="16" spans="1:3" x14ac:dyDescent="0.3">
      <c r="A16" t="s">
        <v>45</v>
      </c>
      <c r="B16">
        <v>520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330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375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360</v>
      </c>
      <c r="C22">
        <v>5</v>
      </c>
    </row>
    <row r="23" spans="1:3" x14ac:dyDescent="0.3">
      <c r="A23" t="s">
        <v>38</v>
      </c>
      <c r="B23">
        <v>825</v>
      </c>
      <c r="C23">
        <v>5</v>
      </c>
    </row>
    <row r="24" spans="1:3" x14ac:dyDescent="0.3">
      <c r="A24" t="s">
        <v>41</v>
      </c>
      <c r="B24">
        <v>420</v>
      </c>
      <c r="C24">
        <v>5</v>
      </c>
    </row>
    <row r="25" spans="1:3" x14ac:dyDescent="0.3">
      <c r="A25" t="s">
        <v>42</v>
      </c>
      <c r="B25">
        <v>937.5</v>
      </c>
      <c r="C25">
        <v>5</v>
      </c>
    </row>
    <row r="26" spans="1:3" x14ac:dyDescent="0.3">
      <c r="A26" t="s">
        <v>45</v>
      </c>
      <c r="B26">
        <v>390</v>
      </c>
      <c r="C26">
        <v>5</v>
      </c>
    </row>
    <row r="27" spans="1:3" x14ac:dyDescent="0.3">
      <c r="A27" t="s">
        <v>35</v>
      </c>
      <c r="B27">
        <v>780</v>
      </c>
      <c r="C27">
        <v>6</v>
      </c>
    </row>
    <row r="28" spans="1:3" x14ac:dyDescent="0.3">
      <c r="A28" t="s">
        <v>38</v>
      </c>
      <c r="B28">
        <v>275</v>
      </c>
      <c r="C28">
        <v>6</v>
      </c>
    </row>
    <row r="29" spans="1:3" x14ac:dyDescent="0.3">
      <c r="A29" t="s">
        <v>41</v>
      </c>
      <c r="B29">
        <v>910</v>
      </c>
      <c r="C29">
        <v>6</v>
      </c>
    </row>
    <row r="30" spans="1:3" x14ac:dyDescent="0.3">
      <c r="A30" t="s">
        <v>42</v>
      </c>
      <c r="B30">
        <v>312.5</v>
      </c>
      <c r="C30">
        <v>6</v>
      </c>
    </row>
    <row r="31" spans="1:3" x14ac:dyDescent="0.3">
      <c r="A31" t="s">
        <v>45</v>
      </c>
      <c r="B31">
        <v>845</v>
      </c>
      <c r="C31">
        <v>6</v>
      </c>
    </row>
    <row r="32" spans="1:3" x14ac:dyDescent="0.3">
      <c r="A32" t="s">
        <v>35</v>
      </c>
      <c r="B32">
        <v>360</v>
      </c>
      <c r="C32">
        <v>7</v>
      </c>
    </row>
    <row r="33" spans="1:3" x14ac:dyDescent="0.3">
      <c r="A33" t="s">
        <v>38</v>
      </c>
      <c r="B33">
        <v>440</v>
      </c>
      <c r="C33">
        <v>7</v>
      </c>
    </row>
    <row r="34" spans="1:3" x14ac:dyDescent="0.3">
      <c r="A34" t="s">
        <v>41</v>
      </c>
      <c r="B34">
        <v>420</v>
      </c>
      <c r="C34">
        <v>7</v>
      </c>
    </row>
    <row r="35" spans="1:3" x14ac:dyDescent="0.3">
      <c r="A35" t="s">
        <v>42</v>
      </c>
      <c r="B35">
        <v>500</v>
      </c>
      <c r="C35">
        <v>7</v>
      </c>
    </row>
    <row r="36" spans="1:3" x14ac:dyDescent="0.3">
      <c r="A36" t="s">
        <v>45</v>
      </c>
      <c r="B36">
        <v>390</v>
      </c>
      <c r="C3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8CE2-EADE-4E9C-9DC8-4E6E9DE9EA22}">
  <dimension ref="A1:C36"/>
  <sheetViews>
    <sheetView topLeftCell="A16" workbookViewId="0">
      <selection activeCell="E38" sqref="E38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480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560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520</v>
      </c>
      <c r="C6">
        <v>1</v>
      </c>
    </row>
    <row r="7" spans="1:3" x14ac:dyDescent="0.3">
      <c r="A7" t="s">
        <v>35</v>
      </c>
      <c r="B7">
        <v>240</v>
      </c>
      <c r="C7">
        <v>2</v>
      </c>
    </row>
    <row r="8" spans="1:3" x14ac:dyDescent="0.3">
      <c r="A8" t="s">
        <v>38</v>
      </c>
      <c r="B8">
        <v>660</v>
      </c>
      <c r="C8">
        <v>2</v>
      </c>
    </row>
    <row r="9" spans="1:3" x14ac:dyDescent="0.3">
      <c r="A9" t="s">
        <v>41</v>
      </c>
      <c r="B9">
        <v>280</v>
      </c>
      <c r="C9">
        <v>2</v>
      </c>
    </row>
    <row r="10" spans="1:3" x14ac:dyDescent="0.3">
      <c r="A10" t="s">
        <v>42</v>
      </c>
      <c r="B10">
        <v>750</v>
      </c>
      <c r="C10">
        <v>2</v>
      </c>
    </row>
    <row r="11" spans="1:3" x14ac:dyDescent="0.3">
      <c r="A11" t="s">
        <v>45</v>
      </c>
      <c r="B11">
        <v>260</v>
      </c>
      <c r="C11">
        <v>2</v>
      </c>
    </row>
    <row r="12" spans="1:3" x14ac:dyDescent="0.3">
      <c r="A12" t="s">
        <v>35</v>
      </c>
      <c r="B12">
        <v>960</v>
      </c>
      <c r="C12">
        <v>3</v>
      </c>
    </row>
    <row r="13" spans="1:3" x14ac:dyDescent="0.3">
      <c r="A13" t="s">
        <v>38</v>
      </c>
      <c r="B13">
        <v>440</v>
      </c>
      <c r="C13">
        <v>3</v>
      </c>
    </row>
    <row r="14" spans="1:3" x14ac:dyDescent="0.3">
      <c r="A14" t="s">
        <v>41</v>
      </c>
      <c r="B14">
        <v>1120</v>
      </c>
      <c r="C14">
        <v>3</v>
      </c>
    </row>
    <row r="15" spans="1:3" x14ac:dyDescent="0.3">
      <c r="A15" t="s">
        <v>42</v>
      </c>
      <c r="B15">
        <v>500</v>
      </c>
      <c r="C15">
        <v>3</v>
      </c>
    </row>
    <row r="16" spans="1:3" x14ac:dyDescent="0.3">
      <c r="A16" t="s">
        <v>45</v>
      </c>
      <c r="B16">
        <v>1040</v>
      </c>
      <c r="C16">
        <v>3</v>
      </c>
    </row>
    <row r="17" spans="1:3" x14ac:dyDescent="0.3">
      <c r="A17" t="s">
        <v>35</v>
      </c>
      <c r="B17">
        <v>360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420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390</v>
      </c>
      <c r="C21">
        <v>4</v>
      </c>
    </row>
    <row r="22" spans="1:3" x14ac:dyDescent="0.3">
      <c r="A22" t="s">
        <v>35</v>
      </c>
      <c r="B22">
        <v>900</v>
      </c>
      <c r="C22">
        <v>5</v>
      </c>
    </row>
    <row r="23" spans="1:3" x14ac:dyDescent="0.3">
      <c r="A23" t="s">
        <v>38</v>
      </c>
      <c r="B23">
        <v>330</v>
      </c>
      <c r="C23">
        <v>5</v>
      </c>
    </row>
    <row r="24" spans="1:3" x14ac:dyDescent="0.3">
      <c r="A24" t="s">
        <v>41</v>
      </c>
      <c r="B24">
        <v>1050</v>
      </c>
      <c r="C24">
        <v>5</v>
      </c>
    </row>
    <row r="25" spans="1:3" x14ac:dyDescent="0.3">
      <c r="A25" t="s">
        <v>42</v>
      </c>
      <c r="B25">
        <v>375</v>
      </c>
      <c r="C25">
        <v>5</v>
      </c>
    </row>
    <row r="26" spans="1:3" x14ac:dyDescent="0.3">
      <c r="A26" t="s">
        <v>45</v>
      </c>
      <c r="B26">
        <v>975</v>
      </c>
      <c r="C26">
        <v>5</v>
      </c>
    </row>
    <row r="27" spans="1:3" x14ac:dyDescent="0.3">
      <c r="A27" t="s">
        <v>35</v>
      </c>
      <c r="B27">
        <v>300</v>
      </c>
      <c r="C27">
        <v>6</v>
      </c>
    </row>
    <row r="28" spans="1:3" x14ac:dyDescent="0.3">
      <c r="A28" t="s">
        <v>38</v>
      </c>
      <c r="B28">
        <v>825</v>
      </c>
      <c r="C28">
        <v>6</v>
      </c>
    </row>
    <row r="29" spans="1:3" x14ac:dyDescent="0.3">
      <c r="A29" t="s">
        <v>41</v>
      </c>
      <c r="B29">
        <v>350</v>
      </c>
      <c r="C29">
        <v>6</v>
      </c>
    </row>
    <row r="30" spans="1:3" x14ac:dyDescent="0.3">
      <c r="A30" t="s">
        <v>42</v>
      </c>
      <c r="B30">
        <v>937.5</v>
      </c>
      <c r="C30">
        <v>6</v>
      </c>
    </row>
    <row r="31" spans="1:3" x14ac:dyDescent="0.3">
      <c r="A31" t="s">
        <v>45</v>
      </c>
      <c r="B31">
        <v>325</v>
      </c>
      <c r="C31">
        <v>6</v>
      </c>
    </row>
    <row r="32" spans="1:3" x14ac:dyDescent="0.3">
      <c r="A32" t="s">
        <v>35</v>
      </c>
      <c r="B32">
        <v>480</v>
      </c>
      <c r="C32">
        <v>7</v>
      </c>
    </row>
    <row r="33" spans="1:3" x14ac:dyDescent="0.3">
      <c r="A33" t="s">
        <v>38</v>
      </c>
      <c r="B33">
        <v>330</v>
      </c>
      <c r="C33">
        <v>7</v>
      </c>
    </row>
    <row r="34" spans="1:3" x14ac:dyDescent="0.3">
      <c r="A34" t="s">
        <v>41</v>
      </c>
      <c r="B34">
        <v>560</v>
      </c>
      <c r="C34">
        <v>7</v>
      </c>
    </row>
    <row r="35" spans="1:3" x14ac:dyDescent="0.3">
      <c r="A35" t="s">
        <v>42</v>
      </c>
      <c r="B35">
        <v>375</v>
      </c>
      <c r="C35">
        <v>7</v>
      </c>
    </row>
    <row r="36" spans="1:3" x14ac:dyDescent="0.3">
      <c r="A36" t="s">
        <v>45</v>
      </c>
      <c r="B36">
        <v>520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Resources</vt:lpstr>
      <vt:lpstr>Network</vt:lpstr>
      <vt:lpstr>Supply</vt:lpstr>
      <vt:lpstr>Supply_1</vt:lpstr>
      <vt:lpstr>Supply_2</vt:lpstr>
      <vt:lpstr>Supply_3</vt:lpstr>
      <vt:lpstr>Supply_4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2024-05-14T14:35:01Z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