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17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<sst xmlns="http://schemas.openxmlformats.org/spreadsheetml/2006/main" count="9" uniqueCount="7">
  <si>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f(Hz)</t>
  </si>
  <si>
    <t>ᵠ</t>
  </si>
  <si>
    <r>
      <t>H(j</t>
    </r>
    <r>
      <rPr>
        <sz val="11"/>
        <color theme="1"/>
        <rFont val="等线"/>
        <charset val="134"/>
      </rPr>
      <t>ω</t>
    </r>
    <r>
      <rPr>
        <sz val="11"/>
        <color theme="1"/>
        <rFont val="等线"/>
        <charset val="134"/>
        <scheme val="minor"/>
      </rPr>
      <t>)</t>
    </r>
  </si>
  <si>
    <r>
      <rPr>
        <sz val="10.5"/>
        <color theme="1"/>
        <rFont val="等线"/>
        <charset val="134"/>
      </rPr>
      <t>U</t>
    </r>
    <r>
      <rPr>
        <vertAlign val="subscript"/>
        <sz val="10.5"/>
        <color theme="1"/>
        <rFont val="等线"/>
        <charset val="134"/>
      </rPr>
      <t>0</t>
    </r>
    <r>
      <rPr>
        <sz val="10.5"/>
        <color theme="1"/>
        <rFont val="等线"/>
        <charset val="134"/>
      </rPr>
      <t>(V)</t>
    </r>
  </si>
  <si>
    <r>
      <rPr>
        <sz val="10.5"/>
        <color theme="1"/>
        <rFont val="等线"/>
        <charset val="134"/>
      </rPr>
      <t>B(V)</t>
    </r>
  </si>
  <si>
    <r>
      <rPr>
        <sz val="10.5"/>
        <color theme="1"/>
        <rFont val="等线"/>
        <charset val="134"/>
      </rPr>
      <t>A(V)</t>
    </r>
  </si>
  <si>
    <t>B/A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</si>
</sst>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6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sz val="14"/>
      <color theme="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  <font>
      <vertAlign val="subscript"/>
      <sz val="10.5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0" fillId="0" borderId="2" xfId="0" applyBorder="1"/>
    <xf numFmtId="176" fontId="0" fillId="0" borderId="0" xfId="0" applyNumberFormat="1"/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ᵠ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Sheet1!$W$2:$W$21</c:f>
              <c:numCache>
                <c:formatCode>General</c:formatCode>
                <c:ptCount val="20"/>
                <c:pt idx="0">
                  <c:v>50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540</c:v>
                </c:pt>
                <c:pt idx="6">
                  <c:v>580</c:v>
                </c:pt>
                <c:pt idx="7">
                  <c:v>620</c:v>
                </c:pt>
                <c:pt idx="8">
                  <c:v>660</c:v>
                </c:pt>
                <c:pt idx="9">
                  <c:v>707</c:v>
                </c:pt>
                <c:pt idx="10">
                  <c:v>750</c:v>
                </c:pt>
                <c:pt idx="11">
                  <c:v>790</c:v>
                </c:pt>
                <c:pt idx="12">
                  <c:v>830</c:v>
                </c:pt>
                <c:pt idx="13">
                  <c:v>870</c:v>
                </c:pt>
                <c:pt idx="14">
                  <c:v>910</c:v>
                </c:pt>
                <c:pt idx="15">
                  <c:v>1000</c:v>
                </c:pt>
                <c:pt idx="16">
                  <c:v>1500</c:v>
                </c:pt>
                <c:pt idx="17">
                  <c:v>2000</c:v>
                </c:pt>
                <c:pt idx="18">
                  <c:v>3000</c:v>
                </c:pt>
                <c:pt idx="19">
                  <c:v>4000</c:v>
                </c:pt>
              </c:numCache>
            </c:numRef>
          </c:xVal>
          <c:yVal>
            <c:numRef>
              <c:f>Sheet1!$X$2:$X$21</c:f>
              <c:numCache>
                <c:formatCode>0.000_ </c:formatCode>
                <c:ptCount val="20"/>
                <c:pt idx="0">
                  <c:v>-4.24802266672854</c:v>
                </c:pt>
                <c:pt idx="1">
                  <c:v>-15.2259525196945</c:v>
                </c:pt>
                <c:pt idx="2">
                  <c:v>-22.5716446263773</c:v>
                </c:pt>
                <c:pt idx="3">
                  <c:v>-29.7767388586734</c:v>
                </c:pt>
                <c:pt idx="4">
                  <c:v>-35.15270296678</c:v>
                </c:pt>
                <c:pt idx="5">
                  <c:v>-36.5810697902586</c:v>
                </c:pt>
                <c:pt idx="6">
                  <c:v>-39.5211963586422</c:v>
                </c:pt>
                <c:pt idx="7">
                  <c:v>-40.0231926801335</c:v>
                </c:pt>
                <c:pt idx="8">
                  <c:v>-42.5915713463963</c:v>
                </c:pt>
                <c:pt idx="9">
                  <c:v>-45.8214631453585</c:v>
                </c:pt>
                <c:pt idx="10">
                  <c:v>-46.6582417727776</c:v>
                </c:pt>
                <c:pt idx="11">
                  <c:v>-48.0825180481026</c:v>
                </c:pt>
                <c:pt idx="12">
                  <c:v>-49.2509456225296</c:v>
                </c:pt>
                <c:pt idx="13">
                  <c:v>-51.3655103114456</c:v>
                </c:pt>
                <c:pt idx="14">
                  <c:v>-52.3020854931229</c:v>
                </c:pt>
                <c:pt idx="15">
                  <c:v>-54.5690553126642</c:v>
                </c:pt>
                <c:pt idx="16">
                  <c:v>-59.0511908421526</c:v>
                </c:pt>
                <c:pt idx="17">
                  <c:v>-66.6885543184898</c:v>
                </c:pt>
                <c:pt idx="18">
                  <c:v>-70.4204070260354</c:v>
                </c:pt>
                <c:pt idx="19">
                  <c:v>-71.0105014245373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270996"/>
        <c:axId val="155242845"/>
      </c:scatterChart>
      <c:valAx>
        <c:axId val="9662709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242845"/>
        <c:crosses val="autoZero"/>
        <c:crossBetween val="midCat"/>
      </c:valAx>
      <c:valAx>
        <c:axId val="15524284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62709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png"/><Relationship Id="rId3" Type="http://schemas.openxmlformats.org/officeDocument/2006/relationships/image" Target="NULL" TargetMode="Externa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457200</xdr:colOff>
      <xdr:row>5</xdr:row>
      <xdr:rowOff>14605</xdr:rowOff>
    </xdr:to>
    <xdr:pic>
      <xdr:nvPicPr>
        <xdr:cNvPr id="2" name="图片 1"/>
        <xdr:cNvPicPr>
          <a:picLocks noChangeAspect="1"/>
        </xdr:cNvPicPr>
      </xdr:nvPicPr>
      <xdr:blipFill>
        <a:blip r:embed="rId2" r:link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0" y="818515"/>
          <a:ext cx="457200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433705</xdr:colOff>
      <xdr:row>5</xdr:row>
      <xdr:rowOff>157480</xdr:rowOff>
    </xdr:to>
    <xdr:pic>
      <xdr:nvPicPr>
        <xdr:cNvPr id="3" name="图片 2"/>
        <xdr:cNvPicPr>
          <a:picLocks noChangeAspect="1"/>
        </xdr:cNvPicPr>
      </xdr:nvPicPr>
      <xdr:blipFill>
        <a:blip r:embed="rId4" r:link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0" y="1003935"/>
          <a:ext cx="433705" cy="157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946150</xdr:colOff>
      <xdr:row>15</xdr:row>
      <xdr:rowOff>53975</xdr:rowOff>
    </xdr:from>
    <xdr:to>
      <xdr:col>18</xdr:col>
      <xdr:colOff>541020</xdr:colOff>
      <xdr:row>31</xdr:row>
      <xdr:rowOff>53975</xdr:rowOff>
    </xdr:to>
    <xdr:graphicFrame>
      <xdr:nvGraphicFramePr>
        <xdr:cNvPr id="4" name="图表 3"/>
        <xdr:cNvGraphicFramePr/>
      </xdr:nvGraphicFramePr>
      <xdr:xfrm>
        <a:off x="13524865" y="2826385"/>
        <a:ext cx="4566920" cy="281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tabSelected="1" zoomScale="70" zoomScaleNormal="70" topLeftCell="H1" workbookViewId="0">
      <selection activeCell="AA1" sqref="AA1"/>
    </sheetView>
  </sheetViews>
  <sheetFormatPr defaultColWidth="9" defaultRowHeight="13.85"/>
  <cols>
    <col min="2" max="21" width="13.858407079646"/>
  </cols>
  <sheetData>
    <row r="1" ht="18" spans="1:27">
      <c r="A1" s="1" t="s">
        <v>0</v>
      </c>
      <c r="B1">
        <v>50</v>
      </c>
      <c r="C1">
        <v>200</v>
      </c>
      <c r="D1">
        <v>300</v>
      </c>
      <c r="E1">
        <v>400</v>
      </c>
      <c r="F1">
        <v>500</v>
      </c>
      <c r="G1">
        <v>540</v>
      </c>
      <c r="H1">
        <v>580</v>
      </c>
      <c r="I1">
        <v>620</v>
      </c>
      <c r="J1">
        <v>660</v>
      </c>
      <c r="K1">
        <v>707</v>
      </c>
      <c r="L1">
        <v>750</v>
      </c>
      <c r="M1">
        <v>790</v>
      </c>
      <c r="N1">
        <v>830</v>
      </c>
      <c r="O1">
        <v>870</v>
      </c>
      <c r="P1">
        <v>910</v>
      </c>
      <c r="Q1">
        <v>1000</v>
      </c>
      <c r="R1">
        <v>1500</v>
      </c>
      <c r="S1">
        <v>2000</v>
      </c>
      <c r="T1">
        <v>3000</v>
      </c>
      <c r="U1">
        <v>4000</v>
      </c>
      <c r="W1" t="s">
        <v>0</v>
      </c>
      <c r="X1" s="5" t="s">
        <v>1</v>
      </c>
      <c r="Z1" t="s">
        <v>0</v>
      </c>
      <c r="AA1" s="6" t="s">
        <v>2</v>
      </c>
    </row>
    <row r="2" ht="17.25" spans="1:27">
      <c r="A2" s="2" t="s">
        <v>3</v>
      </c>
      <c r="B2">
        <v>1.005</v>
      </c>
      <c r="C2">
        <v>0.972</v>
      </c>
      <c r="D2">
        <v>0.933</v>
      </c>
      <c r="E2">
        <v>0.878</v>
      </c>
      <c r="F2">
        <v>0.821</v>
      </c>
      <c r="G2">
        <v>0.798</v>
      </c>
      <c r="H2">
        <v>0.775</v>
      </c>
      <c r="I2">
        <v>0.754</v>
      </c>
      <c r="J2">
        <v>0.732</v>
      </c>
      <c r="K2">
        <v>0.707</v>
      </c>
      <c r="L2">
        <v>0.685</v>
      </c>
      <c r="M2">
        <v>0.665</v>
      </c>
      <c r="N2">
        <v>0.646</v>
      </c>
      <c r="O2">
        <v>0.628</v>
      </c>
      <c r="P2">
        <v>0.61</v>
      </c>
      <c r="Q2">
        <v>0.573</v>
      </c>
      <c r="R2">
        <v>0.419</v>
      </c>
      <c r="S2">
        <v>0.325</v>
      </c>
      <c r="T2">
        <v>0.229</v>
      </c>
      <c r="U2">
        <v>0.174</v>
      </c>
      <c r="W2">
        <v>50</v>
      </c>
      <c r="X2" s="4">
        <v>-4.24802266672854</v>
      </c>
      <c r="Z2">
        <v>50</v>
      </c>
      <c r="AA2" s="4">
        <v>0.999005964214712</v>
      </c>
    </row>
    <row r="3" ht="14.6" spans="1:27">
      <c r="A3" s="2" t="s">
        <v>4</v>
      </c>
      <c r="B3">
        <v>0.22</v>
      </c>
      <c r="C3">
        <v>0.78</v>
      </c>
      <c r="D3">
        <v>1.14</v>
      </c>
      <c r="E3">
        <v>1.47</v>
      </c>
      <c r="F3">
        <v>1.71</v>
      </c>
      <c r="G3">
        <v>1.77</v>
      </c>
      <c r="H3">
        <v>1.89</v>
      </c>
      <c r="I3">
        <v>1.91</v>
      </c>
      <c r="J3">
        <v>2.01</v>
      </c>
      <c r="K3">
        <v>2.13</v>
      </c>
      <c r="L3">
        <v>2.16</v>
      </c>
      <c r="M3">
        <v>2.21</v>
      </c>
      <c r="N3">
        <v>2.25</v>
      </c>
      <c r="O3">
        <v>2.32</v>
      </c>
      <c r="P3">
        <v>2.35</v>
      </c>
      <c r="Q3">
        <v>2.42</v>
      </c>
      <c r="R3">
        <v>2.53</v>
      </c>
      <c r="S3">
        <v>2.7</v>
      </c>
      <c r="T3">
        <v>2.77</v>
      </c>
      <c r="U3">
        <v>2.78</v>
      </c>
      <c r="W3">
        <v>200</v>
      </c>
      <c r="X3" s="4">
        <v>-15.2259525196945</v>
      </c>
      <c r="Z3">
        <v>200</v>
      </c>
      <c r="AA3" s="4">
        <v>0.966202783300199</v>
      </c>
    </row>
    <row r="4" ht="14.6" spans="1:27">
      <c r="A4" s="2" t="s">
        <v>5</v>
      </c>
      <c r="B4">
        <v>2.97</v>
      </c>
      <c r="C4">
        <v>2.97</v>
      </c>
      <c r="D4">
        <v>2.97</v>
      </c>
      <c r="E4">
        <v>2.96</v>
      </c>
      <c r="F4">
        <v>2.97</v>
      </c>
      <c r="G4">
        <v>2.97</v>
      </c>
      <c r="H4">
        <v>2.97</v>
      </c>
      <c r="I4">
        <v>2.97</v>
      </c>
      <c r="J4">
        <v>2.97</v>
      </c>
      <c r="K4">
        <v>2.97</v>
      </c>
      <c r="L4">
        <v>2.97</v>
      </c>
      <c r="M4">
        <v>2.97</v>
      </c>
      <c r="N4">
        <v>2.97</v>
      </c>
      <c r="O4">
        <v>2.97</v>
      </c>
      <c r="P4">
        <v>2.97</v>
      </c>
      <c r="Q4">
        <v>2.97</v>
      </c>
      <c r="R4">
        <v>2.95</v>
      </c>
      <c r="S4">
        <v>2.94</v>
      </c>
      <c r="T4">
        <v>2.94</v>
      </c>
      <c r="U4">
        <v>2.94</v>
      </c>
      <c r="W4">
        <v>300</v>
      </c>
      <c r="X4" s="4">
        <v>-22.5716446263773</v>
      </c>
      <c r="Z4">
        <v>300</v>
      </c>
      <c r="AA4" s="4">
        <v>0.927435387673956</v>
      </c>
    </row>
    <row r="5" ht="14.6" spans="1:27">
      <c r="A5" s="3"/>
      <c r="B5" s="4">
        <v>-4.24802266672854</v>
      </c>
      <c r="C5" s="4">
        <v>-15.2259525196945</v>
      </c>
      <c r="D5" s="4">
        <v>-22.5716446263773</v>
      </c>
      <c r="E5" s="4">
        <v>-29.7767388586734</v>
      </c>
      <c r="F5" s="4">
        <v>-35.15270296678</v>
      </c>
      <c r="G5" s="4">
        <v>-36.5810697902586</v>
      </c>
      <c r="H5" s="4">
        <v>-39.5211963586422</v>
      </c>
      <c r="I5" s="4">
        <v>-40.0231926801335</v>
      </c>
      <c r="J5" s="4">
        <v>-42.5915713463963</v>
      </c>
      <c r="K5" s="4">
        <v>-45.8214631453585</v>
      </c>
      <c r="L5" s="4">
        <v>-46.6582417727776</v>
      </c>
      <c r="M5" s="4">
        <v>-48.0825180481026</v>
      </c>
      <c r="N5" s="4">
        <v>-49.2509456225296</v>
      </c>
      <c r="O5" s="4">
        <v>-51.3655103114456</v>
      </c>
      <c r="P5" s="4">
        <v>-52.3020854931229</v>
      </c>
      <c r="Q5" s="4">
        <v>-54.5690553126642</v>
      </c>
      <c r="R5" s="4">
        <v>-59.0511908421526</v>
      </c>
      <c r="S5" s="4">
        <v>-66.6885543184898</v>
      </c>
      <c r="T5" s="4">
        <v>-70.4204070260354</v>
      </c>
      <c r="U5" s="4">
        <v>-71.0105014245373</v>
      </c>
      <c r="W5">
        <v>400</v>
      </c>
      <c r="X5" s="4">
        <v>-29.7767388586734</v>
      </c>
      <c r="Z5">
        <v>400</v>
      </c>
      <c r="AA5" s="4">
        <v>0.872763419483101</v>
      </c>
    </row>
    <row r="6" ht="14.6" spans="1:27">
      <c r="A6" s="3"/>
      <c r="B6" s="4">
        <f>B2/1.006</f>
        <v>0.999005964214712</v>
      </c>
      <c r="C6" s="4">
        <f t="shared" ref="C6:U6" si="0">C2/1.006</f>
        <v>0.966202783300199</v>
      </c>
      <c r="D6" s="4">
        <f t="shared" si="0"/>
        <v>0.927435387673956</v>
      </c>
      <c r="E6" s="4">
        <f t="shared" si="0"/>
        <v>0.872763419483101</v>
      </c>
      <c r="F6" s="4">
        <f t="shared" si="0"/>
        <v>0.81610337972167</v>
      </c>
      <c r="G6" s="4">
        <f t="shared" si="0"/>
        <v>0.79324055666004</v>
      </c>
      <c r="H6" s="4">
        <f t="shared" si="0"/>
        <v>0.77037773359841</v>
      </c>
      <c r="I6" s="4">
        <f t="shared" si="0"/>
        <v>0.749502982107356</v>
      </c>
      <c r="J6" s="4">
        <f t="shared" si="0"/>
        <v>0.727634194831014</v>
      </c>
      <c r="K6" s="4">
        <f t="shared" si="0"/>
        <v>0.702783300198807</v>
      </c>
      <c r="L6" s="4">
        <f t="shared" si="0"/>
        <v>0.680914512922465</v>
      </c>
      <c r="M6" s="4">
        <f t="shared" si="0"/>
        <v>0.6610337972167</v>
      </c>
      <c r="N6" s="4">
        <f t="shared" si="0"/>
        <v>0.642147117296223</v>
      </c>
      <c r="O6" s="4">
        <f t="shared" si="0"/>
        <v>0.624254473161034</v>
      </c>
      <c r="P6" s="4">
        <f t="shared" si="0"/>
        <v>0.606361829025845</v>
      </c>
      <c r="Q6" s="4">
        <f t="shared" si="0"/>
        <v>0.569582504970179</v>
      </c>
      <c r="R6" s="4">
        <f t="shared" si="0"/>
        <v>0.416500994035785</v>
      </c>
      <c r="S6" s="4">
        <f t="shared" si="0"/>
        <v>0.323061630218688</v>
      </c>
      <c r="T6" s="4">
        <f t="shared" si="0"/>
        <v>0.227634194831014</v>
      </c>
      <c r="U6" s="4">
        <f t="shared" si="0"/>
        <v>0.172962226640159</v>
      </c>
      <c r="W6">
        <v>500</v>
      </c>
      <c r="X6" s="4">
        <v>-35.15270296678</v>
      </c>
      <c r="Z6">
        <v>500</v>
      </c>
      <c r="AA6" s="4">
        <v>0.81610337972167</v>
      </c>
    </row>
    <row r="7" spans="23:27">
      <c r="W7">
        <v>540</v>
      </c>
      <c r="X7" s="4">
        <v>-36.5810697902586</v>
      </c>
      <c r="Z7">
        <v>540</v>
      </c>
      <c r="AA7" s="4">
        <v>0.79324055666004</v>
      </c>
    </row>
    <row r="8" spans="1:27">
      <c r="A8" t="s">
        <v>6</v>
      </c>
      <c r="B8">
        <f>B3/B4</f>
        <v>0.0740740740740741</v>
      </c>
      <c r="C8">
        <f>C3/C4</f>
        <v>0.262626262626263</v>
      </c>
      <c r="D8">
        <f t="shared" ref="D8:U8" si="1">D3/D4</f>
        <v>0.383838383838384</v>
      </c>
      <c r="E8">
        <f t="shared" si="1"/>
        <v>0.496621621621622</v>
      </c>
      <c r="F8">
        <f t="shared" si="1"/>
        <v>0.575757575757576</v>
      </c>
      <c r="G8">
        <f t="shared" si="1"/>
        <v>0.595959595959596</v>
      </c>
      <c r="H8">
        <f t="shared" si="1"/>
        <v>0.636363636363636</v>
      </c>
      <c r="I8">
        <f t="shared" si="1"/>
        <v>0.643097643097643</v>
      </c>
      <c r="J8">
        <f t="shared" si="1"/>
        <v>0.676767676767677</v>
      </c>
      <c r="K8">
        <f t="shared" si="1"/>
        <v>0.717171717171717</v>
      </c>
      <c r="L8">
        <f t="shared" si="1"/>
        <v>0.727272727272727</v>
      </c>
      <c r="M8">
        <f t="shared" si="1"/>
        <v>0.744107744107744</v>
      </c>
      <c r="N8">
        <f t="shared" si="1"/>
        <v>0.757575757575758</v>
      </c>
      <c r="O8">
        <f t="shared" si="1"/>
        <v>0.781144781144781</v>
      </c>
      <c r="P8">
        <f t="shared" si="1"/>
        <v>0.791245791245791</v>
      </c>
      <c r="Q8">
        <f t="shared" si="1"/>
        <v>0.814814814814815</v>
      </c>
      <c r="R8">
        <f t="shared" si="1"/>
        <v>0.857627118644068</v>
      </c>
      <c r="S8">
        <f t="shared" si="1"/>
        <v>0.918367346938776</v>
      </c>
      <c r="T8">
        <f t="shared" si="1"/>
        <v>0.942176870748299</v>
      </c>
      <c r="U8">
        <f t="shared" si="1"/>
        <v>0.945578231292517</v>
      </c>
      <c r="W8">
        <v>580</v>
      </c>
      <c r="X8" s="4">
        <v>-39.5211963586422</v>
      </c>
      <c r="Z8">
        <v>580</v>
      </c>
      <c r="AA8" s="4">
        <v>0.77037773359841</v>
      </c>
    </row>
    <row r="9" spans="2:27">
      <c r="B9">
        <f>ASIN(B8)</f>
        <v>0.0741419822337629</v>
      </c>
      <c r="C9">
        <f t="shared" ref="C9:U9" si="2">ASIN(C8)</f>
        <v>0.265743003220995</v>
      </c>
      <c r="D9">
        <f t="shared" si="2"/>
        <v>0.39394951632037</v>
      </c>
      <c r="E9">
        <f t="shared" si="2"/>
        <v>0.519702133590389</v>
      </c>
      <c r="F9">
        <f t="shared" si="2"/>
        <v>0.61353040774589</v>
      </c>
      <c r="G9">
        <f t="shared" si="2"/>
        <v>0.638460111741844</v>
      </c>
      <c r="H9">
        <f t="shared" si="2"/>
        <v>0.689775000785499</v>
      </c>
      <c r="I9">
        <f t="shared" si="2"/>
        <v>0.698536489428423</v>
      </c>
      <c r="J9">
        <f t="shared" si="2"/>
        <v>0.74336315359269</v>
      </c>
      <c r="K9">
        <f t="shared" si="2"/>
        <v>0.799735399967742</v>
      </c>
      <c r="L9">
        <f t="shared" si="2"/>
        <v>0.814339942126525</v>
      </c>
      <c r="M9">
        <f t="shared" si="2"/>
        <v>0.839198252588987</v>
      </c>
      <c r="N9">
        <f t="shared" si="2"/>
        <v>0.85959116083383</v>
      </c>
      <c r="O9">
        <f t="shared" si="2"/>
        <v>0.896497276901824</v>
      </c>
      <c r="P9">
        <f t="shared" si="2"/>
        <v>0.912843597514557</v>
      </c>
      <c r="Q9">
        <f t="shared" si="2"/>
        <v>0.952409684908894</v>
      </c>
      <c r="R9">
        <f t="shared" si="2"/>
        <v>1.03063770741909</v>
      </c>
      <c r="S9">
        <f t="shared" si="2"/>
        <v>1.16393484625273</v>
      </c>
      <c r="T9">
        <f t="shared" si="2"/>
        <v>1.22906796319887</v>
      </c>
      <c r="U9">
        <f t="shared" si="2"/>
        <v>1.2393670533503</v>
      </c>
      <c r="W9">
        <v>620</v>
      </c>
      <c r="X9" s="4">
        <v>-40.0231926801335</v>
      </c>
      <c r="Z9">
        <v>620</v>
      </c>
      <c r="AA9" s="4">
        <v>0.749502982107356</v>
      </c>
    </row>
    <row r="10" spans="2:27">
      <c r="B10">
        <f>DEGREES(B9)</f>
        <v>4.24802266672854</v>
      </c>
      <c r="C10">
        <f>DEGREES(C9)</f>
        <v>15.2259525196945</v>
      </c>
      <c r="D10">
        <f>DEGREES(D9)</f>
        <v>22.5716446263773</v>
      </c>
      <c r="E10">
        <f t="shared" ref="E10:U10" si="3">DEGREES(E9)</f>
        <v>29.7767388586734</v>
      </c>
      <c r="F10">
        <f t="shared" si="3"/>
        <v>35.15270296678</v>
      </c>
      <c r="G10">
        <f t="shared" si="3"/>
        <v>36.5810697902586</v>
      </c>
      <c r="H10">
        <f t="shared" si="3"/>
        <v>39.5211963586422</v>
      </c>
      <c r="I10">
        <f t="shared" si="3"/>
        <v>40.0231926801335</v>
      </c>
      <c r="J10">
        <f t="shared" si="3"/>
        <v>42.5915713463963</v>
      </c>
      <c r="K10">
        <f t="shared" si="3"/>
        <v>45.8214631453585</v>
      </c>
      <c r="L10">
        <f t="shared" si="3"/>
        <v>46.6582417727776</v>
      </c>
      <c r="M10">
        <f t="shared" si="3"/>
        <v>48.0825180481026</v>
      </c>
      <c r="N10">
        <f t="shared" si="3"/>
        <v>49.2509456225296</v>
      </c>
      <c r="O10">
        <f t="shared" si="3"/>
        <v>51.3655103114456</v>
      </c>
      <c r="P10">
        <f t="shared" si="3"/>
        <v>52.3020854931229</v>
      </c>
      <c r="Q10">
        <f t="shared" si="3"/>
        <v>54.5690553126642</v>
      </c>
      <c r="R10">
        <f t="shared" si="3"/>
        <v>59.0511908421526</v>
      </c>
      <c r="S10">
        <f t="shared" si="3"/>
        <v>66.6885543184898</v>
      </c>
      <c r="T10">
        <f t="shared" si="3"/>
        <v>70.4204070260354</v>
      </c>
      <c r="U10">
        <f t="shared" si="3"/>
        <v>71.0105014245373</v>
      </c>
      <c r="W10">
        <v>660</v>
      </c>
      <c r="X10" s="4">
        <v>-42.5915713463963</v>
      </c>
      <c r="Z10">
        <v>660</v>
      </c>
      <c r="AA10" s="4">
        <v>0.727634194831014</v>
      </c>
    </row>
    <row r="11" spans="2:27">
      <c r="B11">
        <f>(-1)*B10</f>
        <v>-4.24802266672854</v>
      </c>
      <c r="C11">
        <f t="shared" ref="C11:U11" si="4">(-1)*C10</f>
        <v>-15.2259525196945</v>
      </c>
      <c r="D11">
        <f t="shared" si="4"/>
        <v>-22.5716446263773</v>
      </c>
      <c r="E11">
        <f t="shared" si="4"/>
        <v>-29.7767388586734</v>
      </c>
      <c r="F11">
        <f t="shared" si="4"/>
        <v>-35.15270296678</v>
      </c>
      <c r="G11">
        <f t="shared" si="4"/>
        <v>-36.5810697902586</v>
      </c>
      <c r="H11">
        <f t="shared" si="4"/>
        <v>-39.5211963586422</v>
      </c>
      <c r="I11">
        <f t="shared" si="4"/>
        <v>-40.0231926801335</v>
      </c>
      <c r="J11">
        <f t="shared" si="4"/>
        <v>-42.5915713463963</v>
      </c>
      <c r="K11">
        <f t="shared" si="4"/>
        <v>-45.8214631453585</v>
      </c>
      <c r="L11">
        <f t="shared" si="4"/>
        <v>-46.6582417727776</v>
      </c>
      <c r="M11">
        <f t="shared" si="4"/>
        <v>-48.0825180481026</v>
      </c>
      <c r="N11">
        <f t="shared" si="4"/>
        <v>-49.2509456225296</v>
      </c>
      <c r="O11">
        <f t="shared" si="4"/>
        <v>-51.3655103114456</v>
      </c>
      <c r="P11">
        <f t="shared" si="4"/>
        <v>-52.3020854931229</v>
      </c>
      <c r="Q11">
        <f t="shared" si="4"/>
        <v>-54.5690553126642</v>
      </c>
      <c r="R11">
        <f t="shared" si="4"/>
        <v>-59.0511908421526</v>
      </c>
      <c r="S11">
        <f t="shared" si="4"/>
        <v>-66.6885543184898</v>
      </c>
      <c r="T11">
        <f t="shared" si="4"/>
        <v>-70.4204070260354</v>
      </c>
      <c r="U11">
        <f t="shared" si="4"/>
        <v>-71.0105014245373</v>
      </c>
      <c r="W11">
        <v>707</v>
      </c>
      <c r="X11" s="4">
        <v>-45.8214631453585</v>
      </c>
      <c r="Z11">
        <v>707</v>
      </c>
      <c r="AA11" s="4">
        <v>0.702783300198807</v>
      </c>
    </row>
    <row r="12" spans="23:27">
      <c r="W12">
        <v>750</v>
      </c>
      <c r="X12" s="4">
        <v>-46.6582417727776</v>
      </c>
      <c r="Z12">
        <v>750</v>
      </c>
      <c r="AA12" s="4">
        <v>0.680914512922465</v>
      </c>
    </row>
    <row r="13" spans="2:27">
      <c r="B13">
        <v>0.999005964214712</v>
      </c>
      <c r="C13">
        <v>0.966202783300199</v>
      </c>
      <c r="D13">
        <v>0.927435387673956</v>
      </c>
      <c r="E13">
        <v>0.872763419483101</v>
      </c>
      <c r="F13">
        <v>0.81610337972167</v>
      </c>
      <c r="G13">
        <v>0.79324055666004</v>
      </c>
      <c r="H13">
        <v>0.77037773359841</v>
      </c>
      <c r="I13">
        <v>0.749502982107356</v>
      </c>
      <c r="J13">
        <v>0.727634194831014</v>
      </c>
      <c r="K13">
        <v>0.702783300198807</v>
      </c>
      <c r="L13">
        <v>0.680914512922465</v>
      </c>
      <c r="M13">
        <v>0.6610337972167</v>
      </c>
      <c r="N13">
        <v>0.642147117296223</v>
      </c>
      <c r="O13">
        <v>0.624254473161034</v>
      </c>
      <c r="P13">
        <v>0.606361829025845</v>
      </c>
      <c r="Q13">
        <v>0.569582504970179</v>
      </c>
      <c r="R13">
        <v>0.416500994035785</v>
      </c>
      <c r="S13">
        <v>0.323061630218688</v>
      </c>
      <c r="T13">
        <v>0.227634194831014</v>
      </c>
      <c r="U13">
        <v>0.172962226640159</v>
      </c>
      <c r="W13">
        <v>790</v>
      </c>
      <c r="X13" s="4">
        <v>-48.0825180481026</v>
      </c>
      <c r="Z13">
        <v>790</v>
      </c>
      <c r="AA13" s="4">
        <v>0.6610337972167</v>
      </c>
    </row>
    <row r="14" spans="23:27">
      <c r="W14">
        <v>830</v>
      </c>
      <c r="X14" s="4">
        <v>-49.2509456225296</v>
      </c>
      <c r="Z14">
        <v>830</v>
      </c>
      <c r="AA14" s="4">
        <v>0.642147117296223</v>
      </c>
    </row>
    <row r="15" spans="23:27">
      <c r="W15">
        <v>870</v>
      </c>
      <c r="X15" s="4">
        <v>-51.3655103114456</v>
      </c>
      <c r="Z15">
        <v>870</v>
      </c>
      <c r="AA15" s="4">
        <v>0.624254473161034</v>
      </c>
    </row>
    <row r="16" spans="23:27">
      <c r="W16">
        <v>910</v>
      </c>
      <c r="X16" s="4">
        <v>-52.3020854931229</v>
      </c>
      <c r="Z16">
        <v>910</v>
      </c>
      <c r="AA16" s="4">
        <v>0.606361829025845</v>
      </c>
    </row>
    <row r="17" spans="23:27">
      <c r="W17">
        <v>1000</v>
      </c>
      <c r="X17" s="4">
        <v>-54.5690553126642</v>
      </c>
      <c r="Z17">
        <v>1000</v>
      </c>
      <c r="AA17" s="4">
        <v>0.569582504970179</v>
      </c>
    </row>
    <row r="18" spans="23:27">
      <c r="W18">
        <v>1500</v>
      </c>
      <c r="X18" s="4">
        <v>-59.0511908421526</v>
      </c>
      <c r="Z18">
        <v>1500</v>
      </c>
      <c r="AA18" s="4">
        <v>0.416500994035785</v>
      </c>
    </row>
    <row r="19" spans="23:27">
      <c r="W19">
        <v>2000</v>
      </c>
      <c r="X19" s="4">
        <v>-66.6885543184898</v>
      </c>
      <c r="Z19">
        <v>2000</v>
      </c>
      <c r="AA19" s="4">
        <v>0.323061630218688</v>
      </c>
    </row>
    <row r="20" spans="23:27">
      <c r="W20">
        <v>3000</v>
      </c>
      <c r="X20" s="4">
        <v>-70.4204070260354</v>
      </c>
      <c r="Z20">
        <v>3000</v>
      </c>
      <c r="AA20" s="4">
        <v>0.227634194831014</v>
      </c>
    </row>
    <row r="21" spans="23:27">
      <c r="W21">
        <v>4000</v>
      </c>
      <c r="X21" s="4">
        <v>-71.0105014245373</v>
      </c>
      <c r="Z21">
        <v>4000</v>
      </c>
      <c r="AA21" s="4">
        <v>0.172962226640159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Joker</cp:lastModifiedBy>
  <dcterms:created xsi:type="dcterms:W3CDTF">2015-06-05T18:19:00Z</dcterms:created>
  <dcterms:modified xsi:type="dcterms:W3CDTF">2023-11-02T13:08:28Z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0C022EF25EDE4B1EAC79CAAB48FFDAB2_12</vt:lpwstr>
  </property>
  <property fmtid="{D5CDD505-2E9C-101B-9397-08002B2CF9AE}" pid="3" name="KSOProductBuildVer">
    <vt:lpwstr>2052-11.1.0.14309</vt:lpwstr>
  </property>
</Properties>
</file>