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ijia/Desktop/CyTOF2_config/"/>
    </mc:Choice>
  </mc:AlternateContent>
  <xr:revisionPtr revIDLastSave="0" documentId="13_ncr:1_{3331604B-A6C1-C44D-A082-ED9EA34CB917}" xr6:coauthVersionLast="46" xr6:coauthVersionMax="46" xr10:uidLastSave="{00000000-0000-0000-0000-000000000000}"/>
  <bookViews>
    <workbookView xWindow="0" yWindow="460" windowWidth="28800" windowHeight="16200" xr2:uid="{14FAC552-5E74-B74D-8001-7479424B553A}"/>
  </bookViews>
  <sheets>
    <sheet name="Sheet1" sheetId="1" r:id="rId1"/>
    <sheet name="Sheet3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</calcChain>
</file>

<file path=xl/sharedStrings.xml><?xml version="1.0" encoding="utf-8"?>
<sst xmlns="http://schemas.openxmlformats.org/spreadsheetml/2006/main" count="103" uniqueCount="66">
  <si>
    <t>Channel</t>
  </si>
  <si>
    <t>Protein</t>
  </si>
  <si>
    <t>Transmission_efficiency</t>
  </si>
  <si>
    <t>Metals_per_Ab</t>
  </si>
  <si>
    <t>162Dy</t>
  </si>
  <si>
    <t>Dy162Di</t>
  </si>
  <si>
    <t>LAMP2</t>
  </si>
  <si>
    <t>Rabbit</t>
  </si>
  <si>
    <t>Dy163Di</t>
  </si>
  <si>
    <t>TOM22</t>
  </si>
  <si>
    <t>Mouse</t>
  </si>
  <si>
    <t>142Nd</t>
  </si>
  <si>
    <t>Nd142Di</t>
  </si>
  <si>
    <t>LC3</t>
  </si>
  <si>
    <t>160Gd</t>
  </si>
  <si>
    <t>Gd160Di</t>
  </si>
  <si>
    <t>Parkin</t>
  </si>
  <si>
    <t>165Ho</t>
  </si>
  <si>
    <t>Ho165Di</t>
  </si>
  <si>
    <t>PINK1</t>
  </si>
  <si>
    <t>156Gd</t>
  </si>
  <si>
    <t>Gd156Di</t>
  </si>
  <si>
    <t>171Yb</t>
  </si>
  <si>
    <t>Yb171Di</t>
  </si>
  <si>
    <t>141Pr</t>
  </si>
  <si>
    <t>Pr141Di</t>
  </si>
  <si>
    <t>Rabbit_ISO</t>
  </si>
  <si>
    <t>Mouse_ISO</t>
  </si>
  <si>
    <t>176Lu</t>
  </si>
  <si>
    <t>Lu176Di</t>
  </si>
  <si>
    <t>PLIN2</t>
  </si>
  <si>
    <t>155Gd</t>
  </si>
  <si>
    <t>Gd155Di</t>
  </si>
  <si>
    <t>VDAC1</t>
  </si>
  <si>
    <t>149Sm</t>
  </si>
  <si>
    <t>Sm149Di</t>
  </si>
  <si>
    <t>Atg5</t>
  </si>
  <si>
    <t>Mfn1</t>
  </si>
  <si>
    <t>Vendor</t>
  </si>
  <si>
    <t>Metal Isotope</t>
  </si>
  <si>
    <t>Host</t>
  </si>
  <si>
    <t>Target</t>
  </si>
  <si>
    <t>Isotope</t>
  </si>
  <si>
    <t>Transmission efficiency</t>
  </si>
  <si>
    <t>Metals per antibody</t>
  </si>
  <si>
    <t>Vendor, P/N</t>
  </si>
  <si>
    <t>PHB2</t>
  </si>
  <si>
    <t>Ubiquitin</t>
  </si>
  <si>
    <t>OPTN</t>
  </si>
  <si>
    <t>NDP52</t>
  </si>
  <si>
    <t>BNIP3L</t>
  </si>
  <si>
    <t>NIX</t>
  </si>
  <si>
    <t>FUNDC1</t>
  </si>
  <si>
    <t>FKBP8</t>
  </si>
  <si>
    <t>LC3B</t>
  </si>
  <si>
    <t>Control_Rabbit_Isotype</t>
  </si>
  <si>
    <t>Control_Mouse Isotype</t>
  </si>
  <si>
    <t>Yb172Di</t>
  </si>
  <si>
    <t>172Yb</t>
  </si>
  <si>
    <t>154Sm</t>
  </si>
  <si>
    <t>Sm154Di</t>
  </si>
  <si>
    <t xml:space="preserve"> </t>
  </si>
  <si>
    <t>143Nd</t>
  </si>
  <si>
    <t>Nd143Di</t>
  </si>
  <si>
    <t>Actin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</si>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</sst>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E+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44" fontId="2" fillId="2" borderId="1" xfId="0" applyNumberFormat="1" applyFont="1" applyFill="1" applyBorder="1"/>
    <xf numFmtId="44" fontId="3" fillId="3" borderId="1" xfId="0" applyNumberFormat="1" applyFont="1" applyFill="1" applyBorder="1"/>
    <xf numFmtId="44" fontId="0" fillId="2" borderId="2" xfId="0" applyNumberFormat="1" applyFill="1" applyBorder="1"/>
    <xf numFmtId="44" fontId="0" fillId="2" borderId="3" xfId="0" applyNumberFormat="1" applyFill="1" applyBorder="1"/>
    <xf numFmtId="44" fontId="0" fillId="2" borderId="4" xfId="0" applyNumberFormat="1" applyFill="1" applyBorder="1"/>
    <xf numFmtId="44" fontId="2" fillId="4" borderId="1" xfId="0" applyNumberFormat="1" applyFont="1" applyFill="1" applyBorder="1"/>
    <xf numFmtId="44" fontId="0" fillId="4" borderId="1" xfId="0" applyNumberFormat="1" applyFill="1" applyBorder="1"/>
    <xf numFmtId="44" fontId="2" fillId="5" borderId="1" xfId="0" applyNumberFormat="1" applyFont="1" applyFill="1" applyBorder="1"/>
    <xf numFmtId="44" fontId="0" fillId="5" borderId="1" xfId="0" applyNumberFormat="1" applyFill="1" applyBorder="1"/>
    <xf numFmtId="44" fontId="2" fillId="6" borderId="1" xfId="0" applyNumberFormat="1" applyFont="1" applyFill="1" applyBorder="1"/>
    <xf numFmtId="44" fontId="0" fillId="6" borderId="1" xfId="0" applyNumberFormat="1" applyFill="1" applyBorder="1"/>
    <xf numFmtId="44" fontId="2" fillId="7" borderId="1" xfId="0" applyNumberFormat="1" applyFont="1" applyFill="1" applyBorder="1"/>
    <xf numFmtId="44" fontId="2" fillId="7" borderId="2" xfId="0" applyNumberFormat="1" applyFont="1" applyFill="1" applyBorder="1"/>
    <xf numFmtId="44" fontId="0" fillId="7" borderId="2" xfId="0" applyNumberFormat="1" applyFill="1" applyBorder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L_20190419_TransmissionEfficien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"/>
      <sheetName val="previous"/>
      <sheetName val="reading data"/>
      <sheetName val="Data statistics"/>
      <sheetName val="natrual abuncance(no use here)"/>
    </sheetNames>
    <sheetDataSet>
      <sheetData sheetId="0">
        <row r="1">
          <cell r="C1" t="str">
            <v>Isotopes</v>
          </cell>
          <cell r="D1" t="str">
            <v>Labels</v>
          </cell>
          <cell r="E1" t="str">
            <v>Natural Abundance</v>
          </cell>
          <cell r="F1" t="str">
            <v>Concentration (nM)</v>
          </cell>
          <cell r="G1" t="str">
            <v>Dual count mean</v>
          </cell>
          <cell r="H1" t="str">
            <v>Dual count std</v>
          </cell>
          <cell r="I1" t="str">
            <v>Injection speed (ul/min)</v>
          </cell>
          <cell r="J1" t="str">
            <v>push/second</v>
          </cell>
          <cell r="K1" t="str">
            <v>push/reading</v>
          </cell>
          <cell r="L1" t="str">
            <v>Expected counts mean</v>
          </cell>
          <cell r="M1" t="str">
            <v>TE_mean</v>
          </cell>
          <cell r="N1" t="str">
            <v>TE_std</v>
          </cell>
        </row>
        <row r="2">
          <cell r="D2" t="str">
            <v>141Pr</v>
          </cell>
          <cell r="E2">
            <v>100</v>
          </cell>
          <cell r="F2">
            <v>0.5</v>
          </cell>
          <cell r="G2">
            <v>30241.576601731595</v>
          </cell>
          <cell r="H2">
            <v>1340.8992253719812</v>
          </cell>
          <cell r="I2">
            <v>1.2999999999999999E-5</v>
          </cell>
          <cell r="J2">
            <v>46800</v>
          </cell>
          <cell r="K2">
            <v>183193498800000</v>
          </cell>
          <cell r="L2">
            <v>91596749400000</v>
          </cell>
          <cell r="M2">
            <v>3.3015993252847459E-10</v>
          </cell>
          <cell r="N2">
            <v>1.4639157329877704E-11</v>
          </cell>
        </row>
        <row r="3">
          <cell r="D3" t="str">
            <v>142Nd</v>
          </cell>
          <cell r="E3">
            <v>27.2</v>
          </cell>
          <cell r="F3">
            <v>0.5</v>
          </cell>
          <cell r="G3">
            <v>25758.898000000001</v>
          </cell>
          <cell r="H3">
            <v>379.1640159988126</v>
          </cell>
          <cell r="I3">
            <v>1.2999999999999999E-5</v>
          </cell>
          <cell r="J3">
            <v>46800</v>
          </cell>
          <cell r="K3">
            <v>183193498800000</v>
          </cell>
          <cell r="L3">
            <v>91596749400000</v>
          </cell>
          <cell r="M3">
            <v>2.8122065650508776E-10</v>
          </cell>
          <cell r="N3">
            <v>4.1394920505641062E-12</v>
          </cell>
        </row>
        <row r="4">
          <cell r="D4" t="str">
            <v>144Nd</v>
          </cell>
          <cell r="E4">
            <v>23.8</v>
          </cell>
          <cell r="F4">
            <v>0.5</v>
          </cell>
          <cell r="G4">
            <v>20174.132077922077</v>
          </cell>
          <cell r="H4">
            <v>342.94623289070302</v>
          </cell>
          <cell r="I4">
            <v>1.2999999999999999E-5</v>
          </cell>
          <cell r="J4">
            <v>46800</v>
          </cell>
          <cell r="K4">
            <v>183193498800000</v>
          </cell>
          <cell r="L4">
            <v>91596749400000</v>
          </cell>
          <cell r="M4">
            <v>2.2024943254069317E-10</v>
          </cell>
          <cell r="N4">
            <v>3.7440873735930091E-12</v>
          </cell>
        </row>
        <row r="5">
          <cell r="D5" t="str">
            <v>146Nd</v>
          </cell>
          <cell r="E5">
            <v>17.190000000000001</v>
          </cell>
          <cell r="F5">
            <v>0.5</v>
          </cell>
          <cell r="G5">
            <v>13355.233766233767</v>
          </cell>
          <cell r="H5">
            <v>229.13925305295655</v>
          </cell>
          <cell r="I5">
            <v>1.2999999999999999E-5</v>
          </cell>
          <cell r="J5">
            <v>46800</v>
          </cell>
          <cell r="K5">
            <v>183193498800000</v>
          </cell>
          <cell r="L5">
            <v>91596749400000</v>
          </cell>
          <cell r="M5">
            <v>1.4580466942022034E-10</v>
          </cell>
          <cell r="N5">
            <v>2.5016090041832484E-12</v>
          </cell>
        </row>
        <row r="6">
          <cell r="D6" t="str">
            <v>149Sm</v>
          </cell>
          <cell r="E6">
            <v>13.82</v>
          </cell>
          <cell r="F6">
            <v>0.5</v>
          </cell>
          <cell r="G6">
            <v>13019.30303030303</v>
          </cell>
          <cell r="H6">
            <v>208.0238153995499</v>
          </cell>
          <cell r="I6">
            <v>1.2999999999999999E-5</v>
          </cell>
          <cell r="J6">
            <v>46800</v>
          </cell>
          <cell r="K6">
            <v>183193498800000</v>
          </cell>
          <cell r="L6">
            <v>91596749400000</v>
          </cell>
          <cell r="M6">
            <v>1.4213717315936793E-10</v>
          </cell>
          <cell r="N6">
            <v>2.2710829452158476E-12</v>
          </cell>
        </row>
        <row r="7">
          <cell r="D7" t="str">
            <v>151Eu</v>
          </cell>
          <cell r="E7">
            <v>47.8</v>
          </cell>
          <cell r="F7">
            <v>0.5</v>
          </cell>
          <cell r="G7">
            <v>10082.292515151516</v>
          </cell>
          <cell r="H7">
            <v>222.4640014308099</v>
          </cell>
          <cell r="I7">
            <v>1.2999999999999999E-5</v>
          </cell>
          <cell r="J7">
            <v>46800</v>
          </cell>
          <cell r="K7">
            <v>183193498800000</v>
          </cell>
          <cell r="L7">
            <v>91596749400000</v>
          </cell>
          <cell r="M7">
            <v>1.1007260171561848E-10</v>
          </cell>
          <cell r="N7">
            <v>2.4287324920158129E-12</v>
          </cell>
        </row>
        <row r="8">
          <cell r="D8" t="str">
            <v>154Sm</v>
          </cell>
          <cell r="E8">
            <v>22.75</v>
          </cell>
          <cell r="F8">
            <v>0.5</v>
          </cell>
          <cell r="G8">
            <v>22465.709956709958</v>
          </cell>
          <cell r="H8">
            <v>350.0337969216535</v>
          </cell>
          <cell r="I8">
            <v>1.2999999999999999E-5</v>
          </cell>
          <cell r="J8">
            <v>46800</v>
          </cell>
          <cell r="K8">
            <v>183193498800000</v>
          </cell>
          <cell r="L8">
            <v>91596749400000</v>
          </cell>
          <cell r="M8">
            <v>2.4526754610693593E-10</v>
          </cell>
          <cell r="N8">
            <v>3.8214652726710572E-12</v>
          </cell>
        </row>
        <row r="9">
          <cell r="D9" t="str">
            <v>155Gd</v>
          </cell>
          <cell r="E9">
            <v>14.8</v>
          </cell>
          <cell r="F9">
            <v>0.5</v>
          </cell>
          <cell r="G9">
            <v>18255.800865800866</v>
          </cell>
          <cell r="H9">
            <v>279.17531378210015</v>
          </cell>
          <cell r="I9">
            <v>1.2999999999999999E-5</v>
          </cell>
          <cell r="J9">
            <v>46800</v>
          </cell>
          <cell r="K9">
            <v>183193498800000</v>
          </cell>
          <cell r="L9">
            <v>91596749400000</v>
          </cell>
          <cell r="M9">
            <v>1.9930620884894486E-10</v>
          </cell>
          <cell r="N9">
            <v>3.0478735938865113E-12</v>
          </cell>
        </row>
        <row r="10">
          <cell r="D10" t="str">
            <v>156Gd</v>
          </cell>
          <cell r="E10">
            <v>20.47</v>
          </cell>
          <cell r="F10">
            <v>0.5</v>
          </cell>
          <cell r="G10">
            <v>51588.245610389567</v>
          </cell>
          <cell r="H10">
            <v>986.11871989957149</v>
          </cell>
          <cell r="I10">
            <v>1.2999999999999999E-5</v>
          </cell>
          <cell r="J10">
            <v>46800</v>
          </cell>
          <cell r="K10">
            <v>183193498800000</v>
          </cell>
          <cell r="L10">
            <v>91596749400000</v>
          </cell>
          <cell r="M10">
            <v>5.632104408542424E-10</v>
          </cell>
          <cell r="N10">
            <v>1.0765870255867088E-11</v>
          </cell>
        </row>
        <row r="11">
          <cell r="D11" t="str">
            <v>158Gd</v>
          </cell>
          <cell r="E11">
            <v>24.84</v>
          </cell>
          <cell r="F11">
            <v>0.5</v>
          </cell>
          <cell r="G11">
            <v>38306.824748917752</v>
          </cell>
          <cell r="H11">
            <v>547.15176219729585</v>
          </cell>
          <cell r="I11">
            <v>1.2999999999999999E-5</v>
          </cell>
          <cell r="J11">
            <v>46800</v>
          </cell>
          <cell r="K11">
            <v>183193498800000</v>
          </cell>
          <cell r="L11">
            <v>91596749400000</v>
          </cell>
          <cell r="M11">
            <v>4.1821161776858592E-10</v>
          </cell>
          <cell r="N11">
            <v>5.9734844935151801E-12</v>
          </cell>
        </row>
        <row r="12">
          <cell r="D12" t="str">
            <v>159Tb</v>
          </cell>
          <cell r="E12">
            <v>100</v>
          </cell>
          <cell r="F12">
            <v>0.5</v>
          </cell>
          <cell r="G12">
            <v>29063.109125541127</v>
          </cell>
          <cell r="H12">
            <v>480.41018871505213</v>
          </cell>
          <cell r="I12">
            <v>1.2999999999999999E-5</v>
          </cell>
          <cell r="J12">
            <v>46800</v>
          </cell>
          <cell r="K12">
            <v>183193498800000</v>
          </cell>
          <cell r="L12">
            <v>91596749400000</v>
          </cell>
          <cell r="M12">
            <v>3.1729411049974582E-10</v>
          </cell>
          <cell r="N12">
            <v>5.2448388382989069E-12</v>
          </cell>
        </row>
        <row r="13">
          <cell r="D13" t="str">
            <v>160Gd</v>
          </cell>
          <cell r="E13">
            <v>21.86</v>
          </cell>
          <cell r="F13">
            <v>0.5</v>
          </cell>
          <cell r="G13">
            <v>49586.940865800854</v>
          </cell>
          <cell r="H13">
            <v>920.57604568763452</v>
          </cell>
          <cell r="I13">
            <v>1.2999999999999999E-5</v>
          </cell>
          <cell r="J13">
            <v>46800</v>
          </cell>
          <cell r="K13">
            <v>183193498800000</v>
          </cell>
          <cell r="L13">
            <v>91596749400000</v>
          </cell>
          <cell r="M13">
            <v>5.4136136042619058E-10</v>
          </cell>
          <cell r="N13">
            <v>1.0050313485116258E-11</v>
          </cell>
        </row>
        <row r="14">
          <cell r="D14" t="str">
            <v>162Dy</v>
          </cell>
          <cell r="E14">
            <v>22.5</v>
          </cell>
          <cell r="F14">
            <v>0.5</v>
          </cell>
          <cell r="G14">
            <v>28400.138528138526</v>
          </cell>
          <cell r="H14">
            <v>395.97829083609668</v>
          </cell>
          <cell r="I14">
            <v>1.2999999999999999E-5</v>
          </cell>
          <cell r="J14">
            <v>46800</v>
          </cell>
          <cell r="K14">
            <v>183193498800000</v>
          </cell>
          <cell r="L14">
            <v>91596749400000</v>
          </cell>
          <cell r="M14">
            <v>3.1005618337083178E-10</v>
          </cell>
          <cell r="N14">
            <v>4.3230605172119421E-12</v>
          </cell>
        </row>
        <row r="15">
          <cell r="D15" t="str">
            <v>163Dy</v>
          </cell>
          <cell r="E15">
            <v>24.9</v>
          </cell>
          <cell r="F15">
            <v>0.5</v>
          </cell>
          <cell r="G15">
            <v>38433.574341991341</v>
          </cell>
          <cell r="H15">
            <v>456.98925622065138</v>
          </cell>
          <cell r="I15">
            <v>1.2999999999999999E-5</v>
          </cell>
          <cell r="J15">
            <v>46800</v>
          </cell>
          <cell r="K15">
            <v>183193498800000</v>
          </cell>
          <cell r="L15">
            <v>91596749400000</v>
          </cell>
          <cell r="M15">
            <v>4.1959539605661315E-10</v>
          </cell>
          <cell r="N15">
            <v>4.9891427284716656E-12</v>
          </cell>
        </row>
        <row r="16">
          <cell r="D16" t="str">
            <v>164Dy</v>
          </cell>
          <cell r="E16">
            <v>28.18</v>
          </cell>
          <cell r="F16">
            <v>0.5</v>
          </cell>
          <cell r="G16">
            <v>49283.783463203479</v>
          </cell>
          <cell r="H16">
            <v>753.48185326909072</v>
          </cell>
          <cell r="I16">
            <v>1.2999999999999999E-5</v>
          </cell>
          <cell r="J16">
            <v>46800</v>
          </cell>
          <cell r="K16">
            <v>183193498800000</v>
          </cell>
          <cell r="L16">
            <v>91596749400000</v>
          </cell>
          <cell r="M16">
            <v>5.3805166434436237E-10</v>
          </cell>
          <cell r="N16">
            <v>8.2260763422800109E-12</v>
          </cell>
        </row>
        <row r="17">
          <cell r="D17" t="str">
            <v>165Ho</v>
          </cell>
          <cell r="E17">
            <v>100</v>
          </cell>
          <cell r="F17">
            <v>0.5</v>
          </cell>
          <cell r="G17">
            <v>45364.231987012987</v>
          </cell>
          <cell r="H17">
            <v>587.4487993488342</v>
          </cell>
          <cell r="I17">
            <v>1.2999999999999999E-5</v>
          </cell>
          <cell r="J17">
            <v>46800</v>
          </cell>
          <cell r="K17">
            <v>183193498800000</v>
          </cell>
          <cell r="L17">
            <v>91596749400000</v>
          </cell>
          <cell r="M17">
            <v>4.952602825337051E-10</v>
          </cell>
          <cell r="N17">
            <v>6.4134240919780302E-12</v>
          </cell>
        </row>
        <row r="18">
          <cell r="D18" t="str">
            <v>169Tm</v>
          </cell>
          <cell r="E18">
            <v>100</v>
          </cell>
          <cell r="F18">
            <v>0.5</v>
          </cell>
          <cell r="G18">
            <v>45616.847515151523</v>
          </cell>
          <cell r="H18">
            <v>603.57205679191691</v>
          </cell>
          <cell r="I18">
            <v>1.2999999999999999E-5</v>
          </cell>
          <cell r="J18">
            <v>46800</v>
          </cell>
          <cell r="K18">
            <v>183193498800000</v>
          </cell>
          <cell r="L18">
            <v>91596749400000</v>
          </cell>
          <cell r="M18">
            <v>4.980181918459163E-10</v>
          </cell>
          <cell r="N18">
            <v>6.5894484328929355E-12</v>
          </cell>
        </row>
        <row r="19">
          <cell r="D19" t="str">
            <v>171Yb</v>
          </cell>
          <cell r="E19">
            <v>14.3</v>
          </cell>
          <cell r="F19">
            <v>0.5</v>
          </cell>
          <cell r="G19">
            <v>26978.30735930736</v>
          </cell>
          <cell r="H19">
            <v>366.35177427006209</v>
          </cell>
          <cell r="I19">
            <v>1.2999999999999999E-5</v>
          </cell>
          <cell r="J19">
            <v>46800</v>
          </cell>
          <cell r="K19">
            <v>183193498800000</v>
          </cell>
          <cell r="L19">
            <v>91596749400000</v>
          </cell>
          <cell r="M19">
            <v>2.9453345818522423E-10</v>
          </cell>
          <cell r="N19">
            <v>3.9996154521839629E-12</v>
          </cell>
        </row>
        <row r="20">
          <cell r="D20" t="str">
            <v>172Yb</v>
          </cell>
          <cell r="E20">
            <v>21.9</v>
          </cell>
          <cell r="F20">
            <v>0.5</v>
          </cell>
          <cell r="G20">
            <v>40463.757575757576</v>
          </cell>
          <cell r="H20">
            <v>491.64563247474172</v>
          </cell>
          <cell r="I20">
            <v>1.2999999999999999E-5</v>
          </cell>
          <cell r="J20">
            <v>46800</v>
          </cell>
          <cell r="K20">
            <v>183193498800000</v>
          </cell>
          <cell r="L20">
            <v>91596749400000</v>
          </cell>
          <cell r="M20">
            <v>4.4175975502202237E-10</v>
          </cell>
          <cell r="N20">
            <v>5.3675008741602978E-12</v>
          </cell>
        </row>
        <row r="21">
          <cell r="D21" t="str">
            <v>173Yb</v>
          </cell>
          <cell r="E21">
            <v>16.13</v>
          </cell>
          <cell r="F21">
            <v>0.5</v>
          </cell>
          <cell r="G21">
            <v>33727.294372294375</v>
          </cell>
          <cell r="H21">
            <v>460.41009122153923</v>
          </cell>
          <cell r="I21">
            <v>1.2999999999999999E-5</v>
          </cell>
          <cell r="J21">
            <v>46800</v>
          </cell>
          <cell r="K21">
            <v>183193498800000</v>
          </cell>
          <cell r="L21">
            <v>91596749400000</v>
          </cell>
          <cell r="M21">
            <v>3.6821497043534141E-10</v>
          </cell>
          <cell r="N21">
            <v>5.0264894140614472E-12</v>
          </cell>
        </row>
        <row r="22">
          <cell r="D22" t="str">
            <v>174Yb</v>
          </cell>
          <cell r="E22">
            <v>31.8</v>
          </cell>
          <cell r="F22">
            <v>0.5</v>
          </cell>
          <cell r="G22">
            <v>26677.852813852813</v>
          </cell>
          <cell r="H22">
            <v>343.19338568972779</v>
          </cell>
          <cell r="I22">
            <v>1.2999999999999999E-5</v>
          </cell>
          <cell r="J22">
            <v>46800</v>
          </cell>
          <cell r="K22">
            <v>183193498800000</v>
          </cell>
          <cell r="L22">
            <v>91596749400000</v>
          </cell>
          <cell r="M22">
            <v>2.9125327032459967E-10</v>
          </cell>
          <cell r="N22">
            <v>3.7467856440081023E-12</v>
          </cell>
        </row>
        <row r="23">
          <cell r="D23" t="str">
            <v>176Yb</v>
          </cell>
          <cell r="E23">
            <v>12.7</v>
          </cell>
          <cell r="F23">
            <v>0.5</v>
          </cell>
          <cell r="G23">
            <v>30459.619047619046</v>
          </cell>
          <cell r="H23">
            <v>399.08492327252452</v>
          </cell>
          <cell r="I23">
            <v>1.2999999999999999E-5</v>
          </cell>
          <cell r="J23">
            <v>46800</v>
          </cell>
          <cell r="K23">
            <v>183193498800000</v>
          </cell>
          <cell r="L23">
            <v>91596749400000</v>
          </cell>
          <cell r="M23">
            <v>3.325403930504443E-10</v>
          </cell>
          <cell r="N23">
            <v>4.3569769220710412E-12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1C09-E713-8B41-898A-151E8534DA3F}">
  <dimension ref="A1:E12"/>
  <sheetViews>
    <sheetView tabSelected="1" workbookViewId="0"/>
  </sheetViews>
  <sheetFormatPr baseColWidth="10" defaultRowHeight="16" x14ac:dyDescent="0.2"/>
  <cols>
    <col min="1" max="1" width="17.83203125" customWidth="1"/>
  </cols>
  <sheetData>
    <row r="1" spans="1:5" x14ac:dyDescent="0.2">
      <c r="A1" s="1"/>
      <c r="B1" s="1" t="s">
        <v>0</v>
      </c>
      <c r="C1" s="1" t="s">
        <v>1</v>
      </c>
      <c r="D1" s="1" t="s">
        <v>40</v>
      </c>
      <c r="E1" s="1" t="s">
        <v>65</v>
      </c>
    </row>
    <row r="2" spans="1:5" x14ac:dyDescent="0.2">
      <c r="A2" s="1" t="s">
        <v>24</v>
      </c>
      <c r="B2" s="1" t="s">
        <v>25</v>
      </c>
      <c r="C2" s="1" t="s">
        <v>26</v>
      </c>
      <c r="E2">
        <v>85.907069544444482</v>
      </c>
    </row>
    <row r="3" spans="1:5" x14ac:dyDescent="0.2">
      <c r="A3" s="1" t="s">
        <v>11</v>
      </c>
      <c r="B3" s="1" t="s">
        <v>12</v>
      </c>
      <c r="C3" s="1" t="s">
        <v>13</v>
      </c>
      <c r="D3" s="1" t="s">
        <v>7</v>
      </c>
      <c r="E3">
        <v>77.967817675555509</v>
      </c>
    </row>
    <row r="4" spans="1:5" x14ac:dyDescent="0.2">
      <c r="A4" s="1" t="s">
        <v>62</v>
      </c>
      <c r="B4" s="1" t="s">
        <v>63</v>
      </c>
      <c r="C4" s="1" t="s">
        <v>64</v>
      </c>
      <c r="D4" s="1" t="s">
        <v>10</v>
      </c>
    </row>
    <row r="5" spans="1:5" x14ac:dyDescent="0.2">
      <c r="A5" s="1" t="s">
        <v>59</v>
      </c>
      <c r="B5" s="1" t="s">
        <v>60</v>
      </c>
      <c r="C5" s="1" t="s">
        <v>9</v>
      </c>
      <c r="D5" s="1" t="s">
        <v>10</v>
      </c>
      <c r="E5">
        <v>441.54591047777802</v>
      </c>
    </row>
    <row r="6" spans="1:5" x14ac:dyDescent="0.2">
      <c r="A6" s="1" t="s">
        <v>31</v>
      </c>
      <c r="B6" s="1" t="s">
        <v>32</v>
      </c>
      <c r="C6" s="1" t="s">
        <v>33</v>
      </c>
      <c r="D6" s="1" t="s">
        <v>10</v>
      </c>
      <c r="E6">
        <v>161.13444600000008</v>
      </c>
    </row>
    <row r="7" spans="1:5" x14ac:dyDescent="0.2">
      <c r="A7" s="1" t="s">
        <v>20</v>
      </c>
      <c r="B7" s="1" t="s">
        <v>21</v>
      </c>
      <c r="C7" s="1" t="s">
        <v>37</v>
      </c>
      <c r="D7" s="1" t="s">
        <v>10</v>
      </c>
      <c r="E7">
        <v>201.9368459066666</v>
      </c>
    </row>
    <row r="8" spans="1:5" x14ac:dyDescent="0.2">
      <c r="A8" s="1" t="s">
        <v>14</v>
      </c>
      <c r="B8" s="1" t="s">
        <v>15</v>
      </c>
      <c r="C8" s="1" t="s">
        <v>16</v>
      </c>
      <c r="D8" s="1" t="s">
        <v>10</v>
      </c>
      <c r="E8">
        <v>215.52368099777766</v>
      </c>
    </row>
    <row r="9" spans="1:5" x14ac:dyDescent="0.2">
      <c r="A9" s="1" t="s">
        <v>4</v>
      </c>
      <c r="B9" s="1" t="s">
        <v>5</v>
      </c>
      <c r="C9" s="1" t="s">
        <v>6</v>
      </c>
      <c r="D9" s="1" t="s">
        <v>7</v>
      </c>
      <c r="E9">
        <v>175.32929974444431</v>
      </c>
    </row>
    <row r="10" spans="1:5" x14ac:dyDescent="0.2">
      <c r="A10" s="1" t="s">
        <v>22</v>
      </c>
      <c r="B10" s="1" t="s">
        <v>23</v>
      </c>
      <c r="C10" s="1" t="s">
        <v>27</v>
      </c>
      <c r="E10">
        <v>227.75321422444443</v>
      </c>
    </row>
    <row r="11" spans="1:5" x14ac:dyDescent="0.2">
      <c r="A11" s="1" t="s">
        <v>58</v>
      </c>
      <c r="B11" s="1" t="s">
        <v>57</v>
      </c>
      <c r="C11" s="1" t="s">
        <v>19</v>
      </c>
      <c r="D11" s="1" t="s">
        <v>7</v>
      </c>
      <c r="E11">
        <v>172.85769801333345</v>
      </c>
    </row>
    <row r="12" spans="1:5" x14ac:dyDescent="0.2">
      <c r="A12" s="1"/>
      <c r="B12" s="1"/>
      <c r="C12" s="1"/>
      <c r="D12" s="1"/>
    </row>
  </sheetData>
  <sortState xmlns:xlrd2="http://schemas.microsoft.com/office/spreadsheetml/2017/richdata2" ref="A1:D12">
    <sortCondition ref="A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47C-C956-D146-A023-283BC8BF7685}">
  <dimension ref="A1:P28"/>
  <sheetViews>
    <sheetView topLeftCell="J1" workbookViewId="0">
      <selection activeCell="J1" sqref="J1:M20"/>
    </sheetView>
  </sheetViews>
  <sheetFormatPr baseColWidth="10" defaultRowHeight="16" x14ac:dyDescent="0.2"/>
  <cols>
    <col min="15" max="15" width="12.1640625" bestFit="1" customWidth="1"/>
  </cols>
  <sheetData>
    <row r="1" spans="1:16" x14ac:dyDescent="0.2">
      <c r="A1" s="1"/>
      <c r="E1" s="1" t="s">
        <v>2</v>
      </c>
      <c r="F1" s="1" t="s">
        <v>3</v>
      </c>
      <c r="G1" s="1" t="s">
        <v>38</v>
      </c>
      <c r="H1" s="1" t="s">
        <v>39</v>
      </c>
      <c r="I1" s="1"/>
      <c r="J1" s="4" t="s">
        <v>41</v>
      </c>
      <c r="K1" s="4" t="s">
        <v>42</v>
      </c>
      <c r="L1" s="4" t="s">
        <v>0</v>
      </c>
      <c r="M1" s="4" t="s">
        <v>40</v>
      </c>
      <c r="N1" s="4" t="s">
        <v>45</v>
      </c>
      <c r="O1" s="4" t="s">
        <v>43</v>
      </c>
      <c r="P1" s="4" t="s">
        <v>44</v>
      </c>
    </row>
    <row r="2" spans="1:16" x14ac:dyDescent="0.2">
      <c r="E2" s="1">
        <f>VLOOKUP(K2,[1]current!$D:$N,10,0)</f>
        <v>3.1005618337083178E-10</v>
      </c>
      <c r="F2" s="1">
        <v>79</v>
      </c>
      <c r="I2">
        <v>162</v>
      </c>
      <c r="J2" s="8" t="s">
        <v>6</v>
      </c>
      <c r="K2" s="8" t="s">
        <v>4</v>
      </c>
      <c r="L2" s="8" t="s">
        <v>5</v>
      </c>
      <c r="M2" s="8" t="s">
        <v>7</v>
      </c>
      <c r="N2" s="9"/>
      <c r="O2" s="17"/>
      <c r="P2" s="9"/>
    </row>
    <row r="3" spans="1:16" x14ac:dyDescent="0.2">
      <c r="E3" s="1" t="e">
        <f>VLOOKUP(K5,[1]current!$D:$N,10,0)</f>
        <v>#N/A</v>
      </c>
      <c r="F3" s="1">
        <v>66</v>
      </c>
      <c r="I3">
        <v>149</v>
      </c>
      <c r="J3" s="10" t="s">
        <v>36</v>
      </c>
      <c r="K3" s="10" t="s">
        <v>34</v>
      </c>
      <c r="L3" s="10" t="s">
        <v>35</v>
      </c>
      <c r="M3" s="10" t="s">
        <v>10</v>
      </c>
      <c r="N3" s="11"/>
      <c r="O3" s="17"/>
      <c r="P3" s="11"/>
    </row>
    <row r="4" spans="1:16" x14ac:dyDescent="0.2">
      <c r="E4" s="1">
        <f>VLOOKUP(K4,[1]current!$D:$N,10,0)</f>
        <v>2.8122065650508776E-10</v>
      </c>
      <c r="F4" s="1">
        <v>76</v>
      </c>
      <c r="I4">
        <v>142</v>
      </c>
      <c r="J4" s="10" t="s">
        <v>54</v>
      </c>
      <c r="K4" s="10" t="s">
        <v>11</v>
      </c>
      <c r="L4" s="10" t="s">
        <v>12</v>
      </c>
      <c r="M4" s="10" t="s">
        <v>7</v>
      </c>
      <c r="N4" s="11"/>
      <c r="O4" s="17"/>
      <c r="P4" s="11"/>
    </row>
    <row r="5" spans="1:16" x14ac:dyDescent="0.2">
      <c r="E5" s="1">
        <f>VLOOKUP(K6,[1]current!$D:$N,10,0)</f>
        <v>5.4136136042619058E-10</v>
      </c>
      <c r="F5" s="1">
        <v>75</v>
      </c>
      <c r="I5">
        <v>163</v>
      </c>
      <c r="J5" s="12" t="s">
        <v>9</v>
      </c>
      <c r="K5" s="12" t="s">
        <v>61</v>
      </c>
      <c r="L5" s="12" t="s">
        <v>8</v>
      </c>
      <c r="M5" s="12" t="s">
        <v>10</v>
      </c>
      <c r="N5" s="13"/>
      <c r="O5" s="17"/>
      <c r="P5" s="13"/>
    </row>
    <row r="6" spans="1:16" x14ac:dyDescent="0.2">
      <c r="E6" s="1">
        <f>VLOOKUP(K7,[1]current!$D:$N,10,0)</f>
        <v>4.952602825337051E-10</v>
      </c>
      <c r="F6" s="1">
        <v>70</v>
      </c>
      <c r="I6">
        <v>160</v>
      </c>
      <c r="J6" s="12" t="s">
        <v>16</v>
      </c>
      <c r="K6" s="12" t="s">
        <v>14</v>
      </c>
      <c r="L6" s="12" t="s">
        <v>15</v>
      </c>
      <c r="M6" s="12" t="s">
        <v>10</v>
      </c>
      <c r="N6" s="13"/>
      <c r="O6" s="17"/>
      <c r="P6" s="13"/>
    </row>
    <row r="7" spans="1:16" x14ac:dyDescent="0.2">
      <c r="E7" s="1">
        <f>VLOOKUP(K8,[1]current!$D:$N,10,0)</f>
        <v>5.632104408542424E-10</v>
      </c>
      <c r="F7" s="1">
        <v>88</v>
      </c>
      <c r="I7">
        <v>165</v>
      </c>
      <c r="J7" s="12" t="s">
        <v>19</v>
      </c>
      <c r="K7" s="12" t="s">
        <v>17</v>
      </c>
      <c r="L7" s="12" t="s">
        <v>18</v>
      </c>
      <c r="M7" s="12" t="s">
        <v>7</v>
      </c>
      <c r="N7" s="13"/>
      <c r="O7" s="17"/>
      <c r="P7" s="13"/>
    </row>
    <row r="8" spans="1:16" x14ac:dyDescent="0.2">
      <c r="I8">
        <v>156</v>
      </c>
      <c r="J8" s="12" t="s">
        <v>37</v>
      </c>
      <c r="K8" s="12" t="s">
        <v>20</v>
      </c>
      <c r="L8" s="12" t="s">
        <v>21</v>
      </c>
      <c r="M8" s="12" t="s">
        <v>10</v>
      </c>
      <c r="N8" s="13"/>
      <c r="O8" s="17"/>
      <c r="P8" s="13"/>
    </row>
    <row r="9" spans="1:16" x14ac:dyDescent="0.2">
      <c r="I9">
        <v>176</v>
      </c>
      <c r="J9" s="12" t="s">
        <v>30</v>
      </c>
      <c r="K9" s="12" t="s">
        <v>28</v>
      </c>
      <c r="L9" s="12" t="s">
        <v>29</v>
      </c>
      <c r="M9" s="12" t="s">
        <v>10</v>
      </c>
      <c r="N9" s="13"/>
      <c r="O9" s="17"/>
      <c r="P9" s="13"/>
    </row>
    <row r="10" spans="1:16" x14ac:dyDescent="0.2">
      <c r="I10">
        <v>155</v>
      </c>
      <c r="J10" s="12" t="s">
        <v>33</v>
      </c>
      <c r="K10" s="12" t="s">
        <v>31</v>
      </c>
      <c r="L10" s="12" t="s">
        <v>32</v>
      </c>
      <c r="M10" s="12" t="s">
        <v>10</v>
      </c>
      <c r="N10" s="13"/>
      <c r="O10" s="17"/>
      <c r="P10" s="13"/>
    </row>
    <row r="11" spans="1:16" x14ac:dyDescent="0.2">
      <c r="I11">
        <v>171</v>
      </c>
      <c r="J11" s="14" t="s">
        <v>55</v>
      </c>
      <c r="K11" s="15" t="s">
        <v>22</v>
      </c>
      <c r="L11" s="15" t="s">
        <v>23</v>
      </c>
      <c r="M11" s="15"/>
      <c r="N11" s="16"/>
      <c r="O11" s="17"/>
      <c r="P11" s="16"/>
    </row>
    <row r="12" spans="1:16" x14ac:dyDescent="0.2">
      <c r="I12">
        <v>141</v>
      </c>
      <c r="J12" s="14" t="s">
        <v>56</v>
      </c>
      <c r="K12" s="16" t="s">
        <v>24</v>
      </c>
      <c r="L12" s="16" t="s">
        <v>25</v>
      </c>
      <c r="M12" s="16"/>
      <c r="N12" s="16"/>
      <c r="O12" s="17"/>
      <c r="P12" s="16"/>
    </row>
    <row r="13" spans="1:16" x14ac:dyDescent="0.2">
      <c r="J13" s="3" t="s">
        <v>46</v>
      </c>
      <c r="K13" s="5"/>
      <c r="L13" s="5"/>
      <c r="M13" s="5"/>
      <c r="N13" s="5"/>
      <c r="O13" s="5"/>
      <c r="P13" s="5"/>
    </row>
    <row r="14" spans="1:16" x14ac:dyDescent="0.2">
      <c r="J14" s="3" t="s">
        <v>47</v>
      </c>
      <c r="K14" s="6"/>
      <c r="L14" s="6"/>
      <c r="M14" s="6"/>
      <c r="N14" s="6"/>
      <c r="O14" s="6"/>
      <c r="P14" s="6"/>
    </row>
    <row r="15" spans="1:16" x14ac:dyDescent="0.2">
      <c r="J15" s="3" t="s">
        <v>48</v>
      </c>
      <c r="K15" s="6"/>
      <c r="L15" s="6"/>
      <c r="M15" s="6"/>
      <c r="N15" s="6"/>
      <c r="O15" s="6"/>
      <c r="P15" s="6"/>
    </row>
    <row r="16" spans="1:16" x14ac:dyDescent="0.2">
      <c r="J16" s="3" t="s">
        <v>49</v>
      </c>
      <c r="K16" s="6"/>
      <c r="L16" s="6"/>
      <c r="M16" s="6"/>
      <c r="N16" s="6"/>
      <c r="O16" s="6"/>
      <c r="P16" s="6"/>
    </row>
    <row r="17" spans="10:16" x14ac:dyDescent="0.2">
      <c r="J17" s="3" t="s">
        <v>51</v>
      </c>
      <c r="K17" s="6"/>
      <c r="L17" s="6"/>
      <c r="M17" s="6"/>
      <c r="N17" s="6"/>
      <c r="O17" s="6"/>
      <c r="P17" s="6"/>
    </row>
    <row r="18" spans="10:16" x14ac:dyDescent="0.2">
      <c r="J18" s="3" t="s">
        <v>50</v>
      </c>
      <c r="K18" s="6"/>
      <c r="L18" s="6"/>
      <c r="M18" s="6"/>
      <c r="N18" s="6"/>
      <c r="O18" s="6"/>
      <c r="P18" s="6"/>
    </row>
    <row r="19" spans="10:16" x14ac:dyDescent="0.2">
      <c r="J19" s="3" t="s">
        <v>52</v>
      </c>
      <c r="K19" s="6"/>
      <c r="L19" s="6"/>
      <c r="M19" s="6"/>
      <c r="N19" s="6"/>
      <c r="O19" s="6"/>
      <c r="P19" s="6"/>
    </row>
    <row r="20" spans="10:16" x14ac:dyDescent="0.2">
      <c r="J20" s="3" t="s">
        <v>53</v>
      </c>
      <c r="K20" s="7"/>
      <c r="L20" s="7"/>
      <c r="M20" s="7"/>
      <c r="N20" s="7"/>
      <c r="O20" s="7"/>
      <c r="P20" s="7"/>
    </row>
    <row r="27" spans="10:16" x14ac:dyDescent="0.2">
      <c r="J27" s="1"/>
      <c r="K27" s="1"/>
      <c r="L27" s="2"/>
      <c r="M27" s="1"/>
    </row>
    <row r="28" spans="10:16" x14ac:dyDescent="0.2">
      <c r="J28" s="1"/>
      <c r="K28" s="1"/>
      <c r="L28" s="2"/>
      <c r="M28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2019-08-21T15:26:21Z</dcterms:created>
  <dcterms:modified xsi:type="dcterms:W3CDTF">2021-01-05T04:17:32Z</dcterms:modified>
</cp:coreProperties>
</file>