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innoviz1-my.sharepoint.com/personal/liadp_innoviz-tech_com/Documents/Desktop/Academic/project/"/>
    </mc:Choice>
  </mc:AlternateContent>
  <xr:revisionPtr revIDLastSave="1103" documentId="11_F25DC773A252ABDACC104846519F5F1A5ADE58E8" xr6:coauthVersionLast="47" xr6:coauthVersionMax="47" xr10:uidLastSave="{5A2DD835-3268-4187-BBCB-BB32684A4796}"/>
  <bookViews>
    <workbookView minimized="1" xWindow="30" yWindow="0" windowWidth="19185" windowHeight="9900" xr2:uid="{00000000-000D-0000-FFFF-FFFF00000000}"/>
  </bookViews>
  <sheets>
    <sheet name="cfg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7" i="1" l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36" i="1"/>
  <c r="M34" i="1" s="1"/>
  <c r="M35" i="1" s="1"/>
  <c r="E34" i="1" l="1"/>
  <c r="E36" i="1" s="1"/>
  <c r="E37" i="1" s="1"/>
  <c r="R34" i="1"/>
  <c r="R35" i="1" s="1"/>
  <c r="M37" i="1"/>
  <c r="M38" i="1" s="1"/>
  <c r="H34" i="1"/>
  <c r="H35" i="1" s="1"/>
  <c r="C34" i="1"/>
  <c r="C35" i="1" s="1"/>
  <c r="E35" i="1" l="1"/>
</calcChain>
</file>

<file path=xl/sharedStrings.xml><?xml version="1.0" encoding="utf-8"?>
<sst xmlns="http://schemas.openxmlformats.org/spreadsheetml/2006/main" count="109" uniqueCount="55">
  <si>
    <t>reconstruction level 1</t>
  </si>
  <si>
    <t>lowpass level 1</t>
  </si>
  <si>
    <t>highpass level 1</t>
  </si>
  <si>
    <t>reconstruction level 2</t>
  </si>
  <si>
    <t>lowpass level 2</t>
  </si>
  <si>
    <t>highpass level 2</t>
  </si>
  <si>
    <t>soft_or_hard</t>
  </si>
  <si>
    <t>bits\address</t>
  </si>
  <si>
    <t>0x4200_0000</t>
  </si>
  <si>
    <t>window_size_cfg</t>
  </si>
  <si>
    <t>spare</t>
  </si>
  <si>
    <t>reconsruct_lvl_2</t>
  </si>
  <si>
    <t>denoise level_1</t>
  </si>
  <si>
    <t>universal threshold constant lvl 1</t>
  </si>
  <si>
    <t>universal threshold constant lvl 2</t>
  </si>
  <si>
    <t>denoise level_2</t>
  </si>
  <si>
    <t>0x4200_0008</t>
  </si>
  <si>
    <t>value</t>
  </si>
  <si>
    <t>0x4200_1000</t>
  </si>
  <si>
    <t>0x4200_1008</t>
  </si>
  <si>
    <t>debug_mux_selection</t>
  </si>
  <si>
    <t>debug_data_en</t>
  </si>
  <si>
    <t>debug_data_noise_en</t>
  </si>
  <si>
    <t>noise_sigma</t>
  </si>
  <si>
    <t>read_data</t>
  </si>
  <si>
    <t>record_en</t>
  </si>
  <si>
    <t>read_address/freq_Sample</t>
  </si>
  <si>
    <t>release_median</t>
  </si>
  <si>
    <t>one_time_lock</t>
  </si>
  <si>
    <t>FT</t>
  </si>
  <si>
    <t>NFFT</t>
  </si>
  <si>
    <t>FWD_INV</t>
  </si>
  <si>
    <t>STFT_WINDOW_SIZE</t>
  </si>
  <si>
    <t>FT_EN</t>
  </si>
  <si>
    <t>SAMPLE_FREQUENCY</t>
  </si>
  <si>
    <t>Read_address</t>
  </si>
  <si>
    <t>F38001C1</t>
  </si>
  <si>
    <t>read fft</t>
  </si>
  <si>
    <t>write_data</t>
  </si>
  <si>
    <t>address</t>
  </si>
  <si>
    <t>read_en</t>
  </si>
  <si>
    <t>0x4200_2000</t>
  </si>
  <si>
    <t>0x4200_2008</t>
  </si>
  <si>
    <t>0x4200_3000</t>
  </si>
  <si>
    <t>0x4200_3008</t>
  </si>
  <si>
    <t>ecg configuration</t>
  </si>
  <si>
    <t>monitor 0x42000008 0x8000</t>
  </si>
  <si>
    <t>monitor 0x42000000 0xFFF9C001</t>
  </si>
  <si>
    <t>monitor 0x42000000 0xFFF80001</t>
  </si>
  <si>
    <t>adc_or_dac</t>
  </si>
  <si>
    <t>sample_freq:</t>
  </si>
  <si>
    <t>1. first write the ecg data to fpga</t>
  </si>
  <si>
    <t>monitor 0x420000000 0xFFFBC001</t>
  </si>
  <si>
    <t>monitor 0x420000000 0xFFFA0001</t>
  </si>
  <si>
    <t>ln(window_size_cfg):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</si>
</sst>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5" borderId="6" applyNumberFormat="0" applyAlignment="0" applyProtection="0"/>
    <xf numFmtId="0" fontId="5" fillId="6" borderId="0" applyNumberFormat="0" applyBorder="0" applyAlignment="0" applyProtection="0"/>
  </cellStyleXfs>
  <cellXfs count="21">
    <xf numFmtId="0" fontId="0" fillId="0" borderId="0" xfId="0"/>
    <xf numFmtId="0" fontId="1" fillId="2" borderId="1" xfId="1"/>
    <xf numFmtId="0" fontId="0" fillId="0" borderId="0" xfId="0" applyAlignment="1">
      <alignment horizontal="center"/>
    </xf>
    <xf numFmtId="0" fontId="0" fillId="0" borderId="2" xfId="0" applyBorder="1"/>
    <xf numFmtId="0" fontId="2" fillId="3" borderId="2" xfId="1" applyFont="1" applyFill="1" applyBorder="1"/>
    <xf numFmtId="0" fontId="2" fillId="3" borderId="2" xfId="1" applyFont="1" applyFill="1" applyBorder="1" applyAlignment="1">
      <alignment horizontal="center"/>
    </xf>
    <xf numFmtId="0" fontId="1" fillId="4" borderId="2" xfId="1" applyFill="1" applyBorder="1" applyAlignment="1">
      <alignment horizontal="center"/>
    </xf>
    <xf numFmtId="0" fontId="3" fillId="5" borderId="6" xfId="2"/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2" fillId="3" borderId="2" xfId="1" applyFont="1" applyFill="1" applyBorder="1" applyAlignment="1">
      <alignment wrapText="1"/>
    </xf>
    <xf numFmtId="0" fontId="0" fillId="0" borderId="0" xfId="0" applyAlignment="1">
      <alignment wrapText="1"/>
    </xf>
    <xf numFmtId="0" fontId="5" fillId="6" borderId="0" xfId="3"/>
    <xf numFmtId="0" fontId="0" fillId="0" borderId="3" xfId="0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">
    <cellStyle name="Good" xfId="3" builtinId="26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7"/>
  <sheetViews>
    <sheetView tabSelected="1" zoomScale="70" zoomScaleNormal="70" workbookViewId="0">
      <selection activeCell="M25" sqref="M25"/>
    </sheetView>
  </sheetViews>
  <sheetFormatPr defaultRowHeight="14.5" x14ac:dyDescent="0.35"/>
  <cols>
    <col min="1" max="1" width="15.81640625" style="2" customWidth="1"/>
    <col min="2" max="2" width="24.54296875" customWidth="1"/>
    <col min="3" max="3" width="17.453125" customWidth="1"/>
    <col min="4" max="4" width="25" customWidth="1"/>
    <col min="5" max="5" width="20.453125" customWidth="1"/>
    <col min="6" max="6" width="20.1796875" customWidth="1"/>
    <col min="7" max="7" width="20.453125" customWidth="1"/>
    <col min="8" max="8" width="11" customWidth="1"/>
    <col min="9" max="9" width="15.26953125" customWidth="1"/>
    <col min="11" max="11" width="19.54296875" customWidth="1"/>
    <col min="12" max="12" width="19.453125" customWidth="1"/>
    <col min="13" max="13" width="8.7265625" customWidth="1"/>
    <col min="14" max="14" width="17.453125" customWidth="1"/>
    <col min="15" max="15" width="12.7265625" customWidth="1"/>
    <col min="17" max="17" width="19.26953125" style="12" customWidth="1"/>
    <col min="19" max="19" width="20.453125" customWidth="1"/>
  </cols>
  <sheetData>
    <row r="1" spans="1:50" s="1" customFormat="1" x14ac:dyDescent="0.35">
      <c r="A1" s="5" t="s">
        <v>7</v>
      </c>
      <c r="B1" s="4" t="s">
        <v>8</v>
      </c>
      <c r="C1" s="7" t="s">
        <v>17</v>
      </c>
      <c r="D1" s="4" t="s">
        <v>16</v>
      </c>
      <c r="E1" s="7" t="s">
        <v>17</v>
      </c>
      <c r="F1" s="5" t="s">
        <v>7</v>
      </c>
      <c r="G1" s="4" t="s">
        <v>18</v>
      </c>
      <c r="H1" s="7" t="s">
        <v>17</v>
      </c>
      <c r="I1" s="4" t="s">
        <v>19</v>
      </c>
      <c r="J1" s="7" t="s">
        <v>17</v>
      </c>
      <c r="K1" s="5" t="s">
        <v>7</v>
      </c>
      <c r="L1" s="4" t="s">
        <v>41</v>
      </c>
      <c r="M1" s="7" t="s">
        <v>17</v>
      </c>
      <c r="N1" s="4" t="s">
        <v>42</v>
      </c>
      <c r="O1" s="7" t="s">
        <v>17</v>
      </c>
      <c r="P1" s="5" t="s">
        <v>7</v>
      </c>
      <c r="Q1" s="11" t="s">
        <v>43</v>
      </c>
      <c r="R1" s="7" t="s">
        <v>17</v>
      </c>
      <c r="S1" s="4" t="s">
        <v>44</v>
      </c>
      <c r="T1" s="7" t="s">
        <v>17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</row>
    <row r="2" spans="1:50" ht="30" customHeight="1" x14ac:dyDescent="0.35">
      <c r="A2" s="6">
        <v>0</v>
      </c>
      <c r="B2" s="3" t="s">
        <v>0</v>
      </c>
      <c r="C2">
        <v>1</v>
      </c>
      <c r="D2" s="15" t="s">
        <v>9</v>
      </c>
      <c r="E2">
        <v>0</v>
      </c>
      <c r="F2" s="6">
        <v>0</v>
      </c>
      <c r="G2" s="18" t="s">
        <v>20</v>
      </c>
      <c r="H2">
        <v>0</v>
      </c>
      <c r="I2" s="18" t="s">
        <v>24</v>
      </c>
      <c r="J2">
        <v>0</v>
      </c>
      <c r="K2" s="6">
        <v>0</v>
      </c>
      <c r="L2" s="15" t="s">
        <v>30</v>
      </c>
      <c r="M2">
        <v>0</v>
      </c>
      <c r="N2" s="15" t="s">
        <v>37</v>
      </c>
      <c r="O2">
        <v>0</v>
      </c>
      <c r="P2" s="6">
        <v>0</v>
      </c>
      <c r="Q2" s="15" t="s">
        <v>39</v>
      </c>
      <c r="R2">
        <v>0</v>
      </c>
      <c r="S2" s="15" t="s">
        <v>38</v>
      </c>
      <c r="T2">
        <v>0</v>
      </c>
    </row>
    <row r="3" spans="1:50" x14ac:dyDescent="0.35">
      <c r="A3" s="6">
        <v>1</v>
      </c>
      <c r="B3" s="3" t="s">
        <v>1</v>
      </c>
      <c r="C3">
        <v>0</v>
      </c>
      <c r="D3" s="16"/>
      <c r="E3">
        <v>0</v>
      </c>
      <c r="F3" s="6">
        <v>1</v>
      </c>
      <c r="G3" s="19"/>
      <c r="H3">
        <v>1</v>
      </c>
      <c r="I3" s="19"/>
      <c r="J3">
        <v>0</v>
      </c>
      <c r="K3" s="6">
        <v>1</v>
      </c>
      <c r="L3" s="16"/>
      <c r="M3">
        <v>0</v>
      </c>
      <c r="N3" s="16"/>
      <c r="O3">
        <v>0</v>
      </c>
      <c r="P3" s="6">
        <v>1</v>
      </c>
      <c r="Q3" s="16"/>
      <c r="R3">
        <v>1</v>
      </c>
      <c r="S3" s="16"/>
      <c r="T3">
        <v>0</v>
      </c>
    </row>
    <row r="4" spans="1:50" x14ac:dyDescent="0.35">
      <c r="A4" s="6">
        <v>2</v>
      </c>
      <c r="B4" s="3" t="s">
        <v>2</v>
      </c>
      <c r="C4">
        <v>0</v>
      </c>
      <c r="D4" s="16"/>
      <c r="E4">
        <v>0</v>
      </c>
      <c r="F4" s="6">
        <v>2</v>
      </c>
      <c r="G4" s="19"/>
      <c r="H4">
        <v>1</v>
      </c>
      <c r="I4" s="19"/>
      <c r="J4">
        <v>0</v>
      </c>
      <c r="K4" s="6">
        <v>2</v>
      </c>
      <c r="L4" s="16"/>
      <c r="M4">
        <v>1</v>
      </c>
      <c r="N4" s="16"/>
      <c r="O4">
        <v>0</v>
      </c>
      <c r="P4" s="6">
        <v>2</v>
      </c>
      <c r="Q4" s="16"/>
      <c r="R4">
        <v>1</v>
      </c>
      <c r="S4" s="16"/>
      <c r="T4">
        <v>0</v>
      </c>
    </row>
    <row r="5" spans="1:50" x14ac:dyDescent="0.35">
      <c r="A5" s="6">
        <v>3</v>
      </c>
      <c r="B5" s="3" t="s">
        <v>3</v>
      </c>
      <c r="C5">
        <v>0</v>
      </c>
      <c r="D5" s="16"/>
      <c r="E5">
        <v>0</v>
      </c>
      <c r="F5" s="6">
        <v>3</v>
      </c>
      <c r="G5" s="20"/>
      <c r="H5">
        <v>0</v>
      </c>
      <c r="I5" s="19"/>
      <c r="J5">
        <v>0</v>
      </c>
      <c r="K5" s="6">
        <v>3</v>
      </c>
      <c r="L5" s="16"/>
      <c r="M5">
        <v>1</v>
      </c>
      <c r="N5" s="16"/>
      <c r="O5">
        <v>0</v>
      </c>
      <c r="P5" s="6">
        <v>3</v>
      </c>
      <c r="Q5" s="16"/>
      <c r="R5">
        <v>0</v>
      </c>
      <c r="S5" s="16"/>
      <c r="T5">
        <v>0</v>
      </c>
    </row>
    <row r="6" spans="1:50" x14ac:dyDescent="0.35">
      <c r="A6" s="6">
        <v>4</v>
      </c>
      <c r="B6" s="3" t="s">
        <v>4</v>
      </c>
      <c r="C6">
        <v>0</v>
      </c>
      <c r="D6" s="16"/>
      <c r="E6">
        <v>0</v>
      </c>
      <c r="F6" s="6">
        <v>4</v>
      </c>
      <c r="G6" s="3" t="s">
        <v>21</v>
      </c>
      <c r="H6">
        <v>0</v>
      </c>
      <c r="I6" s="19"/>
      <c r="J6">
        <v>0</v>
      </c>
      <c r="K6" s="6">
        <v>4</v>
      </c>
      <c r="L6" s="17"/>
      <c r="M6">
        <v>0</v>
      </c>
      <c r="N6" s="16"/>
      <c r="O6">
        <v>0</v>
      </c>
      <c r="P6" s="6">
        <v>4</v>
      </c>
      <c r="Q6" s="16"/>
      <c r="R6">
        <v>1</v>
      </c>
      <c r="S6" s="16"/>
      <c r="T6">
        <v>0</v>
      </c>
    </row>
    <row r="7" spans="1:50" ht="30" customHeight="1" x14ac:dyDescent="0.35">
      <c r="A7" s="6">
        <v>5</v>
      </c>
      <c r="B7" s="3" t="s">
        <v>5</v>
      </c>
      <c r="C7">
        <v>0</v>
      </c>
      <c r="D7" s="16"/>
      <c r="E7">
        <v>0</v>
      </c>
      <c r="F7" s="6">
        <v>5</v>
      </c>
      <c r="G7" s="3" t="s">
        <v>22</v>
      </c>
      <c r="H7">
        <v>0</v>
      </c>
      <c r="I7" s="19"/>
      <c r="J7">
        <v>0</v>
      </c>
      <c r="K7" s="6">
        <v>5</v>
      </c>
      <c r="L7" s="3" t="s">
        <v>31</v>
      </c>
      <c r="M7">
        <v>1</v>
      </c>
      <c r="N7" s="16"/>
      <c r="O7">
        <v>0</v>
      </c>
      <c r="P7" s="6">
        <v>5</v>
      </c>
      <c r="Q7" s="16"/>
      <c r="R7">
        <v>1</v>
      </c>
      <c r="S7" s="16"/>
      <c r="T7">
        <v>0</v>
      </c>
    </row>
    <row r="8" spans="1:50" x14ac:dyDescent="0.35">
      <c r="A8" s="6">
        <v>6</v>
      </c>
      <c r="B8" s="3" t="s">
        <v>29</v>
      </c>
      <c r="C8">
        <v>0</v>
      </c>
      <c r="D8" s="16"/>
      <c r="E8">
        <v>0</v>
      </c>
      <c r="F8" s="6">
        <v>6</v>
      </c>
      <c r="G8" s="8" t="s">
        <v>25</v>
      </c>
      <c r="H8">
        <v>0</v>
      </c>
      <c r="I8" s="19"/>
      <c r="J8">
        <v>0</v>
      </c>
      <c r="K8" s="6">
        <v>6</v>
      </c>
      <c r="L8" s="14" t="s">
        <v>49</v>
      </c>
      <c r="M8">
        <v>0</v>
      </c>
      <c r="N8" s="16"/>
      <c r="O8">
        <v>0</v>
      </c>
      <c r="P8" s="6">
        <v>6</v>
      </c>
      <c r="Q8" s="16"/>
      <c r="R8">
        <v>0</v>
      </c>
      <c r="S8" s="16"/>
      <c r="T8">
        <v>0</v>
      </c>
    </row>
    <row r="9" spans="1:50" x14ac:dyDescent="0.35">
      <c r="A9" s="6">
        <v>7</v>
      </c>
      <c r="B9" s="3" t="s">
        <v>10</v>
      </c>
      <c r="C9">
        <v>0</v>
      </c>
      <c r="D9" s="16"/>
      <c r="E9">
        <v>0</v>
      </c>
      <c r="F9" s="6">
        <v>7</v>
      </c>
      <c r="G9" s="16" t="s">
        <v>23</v>
      </c>
      <c r="H9">
        <v>0</v>
      </c>
      <c r="I9" s="19"/>
      <c r="J9">
        <v>0</v>
      </c>
      <c r="K9" s="6">
        <v>7</v>
      </c>
      <c r="L9" s="18" t="s">
        <v>35</v>
      </c>
      <c r="M9">
        <v>0</v>
      </c>
      <c r="N9" s="16"/>
      <c r="O9">
        <v>0</v>
      </c>
      <c r="P9" s="6">
        <v>7</v>
      </c>
      <c r="Q9" s="16"/>
      <c r="R9">
        <v>1</v>
      </c>
      <c r="S9" s="16"/>
      <c r="T9">
        <v>0</v>
      </c>
    </row>
    <row r="10" spans="1:50" x14ac:dyDescent="0.35">
      <c r="A10" s="6">
        <v>8</v>
      </c>
      <c r="B10" s="3" t="s">
        <v>10</v>
      </c>
      <c r="C10">
        <v>0</v>
      </c>
      <c r="D10" s="16"/>
      <c r="E10">
        <v>0</v>
      </c>
      <c r="F10" s="6">
        <v>8</v>
      </c>
      <c r="G10" s="16"/>
      <c r="H10">
        <v>0</v>
      </c>
      <c r="I10" s="19"/>
      <c r="J10">
        <v>0</v>
      </c>
      <c r="K10" s="6">
        <v>8</v>
      </c>
      <c r="L10" s="19"/>
      <c r="M10">
        <v>0</v>
      </c>
      <c r="N10" s="16"/>
      <c r="O10">
        <v>0</v>
      </c>
      <c r="P10" s="6">
        <v>8</v>
      </c>
      <c r="Q10" s="16"/>
      <c r="R10">
        <v>1</v>
      </c>
      <c r="S10" s="16"/>
      <c r="T10">
        <v>0</v>
      </c>
    </row>
    <row r="11" spans="1:50" x14ac:dyDescent="0.35">
      <c r="A11" s="6">
        <v>9</v>
      </c>
      <c r="B11" s="3" t="s">
        <v>10</v>
      </c>
      <c r="C11">
        <v>0</v>
      </c>
      <c r="D11" s="16"/>
      <c r="E11">
        <v>0</v>
      </c>
      <c r="F11" s="6">
        <v>9</v>
      </c>
      <c r="G11" s="16"/>
      <c r="H11">
        <v>0</v>
      </c>
      <c r="I11" s="19"/>
      <c r="J11">
        <v>0</v>
      </c>
      <c r="K11" s="6">
        <v>9</v>
      </c>
      <c r="L11" s="19"/>
      <c r="M11">
        <v>0</v>
      </c>
      <c r="N11" s="16"/>
      <c r="O11">
        <v>0</v>
      </c>
      <c r="P11" s="6">
        <v>9</v>
      </c>
      <c r="Q11" s="16"/>
      <c r="R11">
        <v>1</v>
      </c>
      <c r="S11" s="16"/>
      <c r="T11">
        <v>0</v>
      </c>
    </row>
    <row r="12" spans="1:50" x14ac:dyDescent="0.35">
      <c r="A12" s="6">
        <v>10</v>
      </c>
      <c r="B12" s="3" t="s">
        <v>10</v>
      </c>
      <c r="C12">
        <v>0</v>
      </c>
      <c r="D12" s="16"/>
      <c r="E12">
        <v>0</v>
      </c>
      <c r="F12" s="6">
        <v>10</v>
      </c>
      <c r="G12" s="16"/>
      <c r="H12">
        <v>0</v>
      </c>
      <c r="I12" s="19"/>
      <c r="J12">
        <v>0</v>
      </c>
      <c r="K12" s="6">
        <v>10</v>
      </c>
      <c r="L12" s="19"/>
      <c r="M12">
        <v>0</v>
      </c>
      <c r="N12" s="16"/>
      <c r="O12">
        <v>0</v>
      </c>
      <c r="P12" s="6">
        <v>10</v>
      </c>
      <c r="Q12" s="16"/>
      <c r="R12">
        <v>1</v>
      </c>
      <c r="S12" s="16"/>
      <c r="T12">
        <v>0</v>
      </c>
    </row>
    <row r="13" spans="1:50" x14ac:dyDescent="0.35">
      <c r="A13" s="6">
        <v>11</v>
      </c>
      <c r="B13" s="3" t="s">
        <v>10</v>
      </c>
      <c r="C13">
        <v>0</v>
      </c>
      <c r="D13" s="16"/>
      <c r="E13">
        <v>0</v>
      </c>
      <c r="F13" s="6">
        <v>11</v>
      </c>
      <c r="G13" s="16"/>
      <c r="H13">
        <v>0</v>
      </c>
      <c r="I13" s="19"/>
      <c r="J13">
        <v>0</v>
      </c>
      <c r="K13" s="6">
        <v>11</v>
      </c>
      <c r="L13" s="19"/>
      <c r="M13">
        <v>0</v>
      </c>
      <c r="N13" s="16"/>
      <c r="O13">
        <v>0</v>
      </c>
      <c r="P13" s="6">
        <v>11</v>
      </c>
      <c r="Q13" s="16"/>
      <c r="R13">
        <v>1</v>
      </c>
      <c r="S13" s="16"/>
      <c r="T13">
        <v>0</v>
      </c>
    </row>
    <row r="14" spans="1:50" x14ac:dyDescent="0.35">
      <c r="A14" s="6">
        <v>12</v>
      </c>
      <c r="B14" s="3" t="s">
        <v>10</v>
      </c>
      <c r="C14">
        <v>0</v>
      </c>
      <c r="D14" s="16"/>
      <c r="E14">
        <v>0</v>
      </c>
      <c r="F14" s="6">
        <v>12</v>
      </c>
      <c r="G14" s="16"/>
      <c r="H14">
        <v>0</v>
      </c>
      <c r="I14" s="19"/>
      <c r="J14">
        <v>0</v>
      </c>
      <c r="K14" s="6">
        <v>12</v>
      </c>
      <c r="L14" s="19"/>
      <c r="M14">
        <v>0</v>
      </c>
      <c r="N14" s="16"/>
      <c r="O14">
        <v>0</v>
      </c>
      <c r="P14" s="6">
        <v>12</v>
      </c>
      <c r="Q14" s="16"/>
      <c r="R14">
        <v>1</v>
      </c>
      <c r="S14" s="16"/>
      <c r="T14">
        <v>0</v>
      </c>
    </row>
    <row r="15" spans="1:50" x14ac:dyDescent="0.35">
      <c r="A15" s="6">
        <v>13</v>
      </c>
      <c r="B15" s="3" t="s">
        <v>10</v>
      </c>
      <c r="C15">
        <v>0</v>
      </c>
      <c r="D15" s="16"/>
      <c r="E15">
        <v>0</v>
      </c>
      <c r="F15" s="6">
        <v>13</v>
      </c>
      <c r="G15" s="16"/>
      <c r="H15">
        <v>0</v>
      </c>
      <c r="I15" s="19"/>
      <c r="J15">
        <v>1</v>
      </c>
      <c r="K15" s="6">
        <v>13</v>
      </c>
      <c r="L15" s="19"/>
      <c r="M15">
        <v>0</v>
      </c>
      <c r="N15" s="16"/>
      <c r="O15">
        <v>0</v>
      </c>
      <c r="P15" s="6">
        <v>13</v>
      </c>
      <c r="Q15" s="16"/>
      <c r="R15">
        <v>1</v>
      </c>
      <c r="S15" s="16"/>
      <c r="T15">
        <v>0</v>
      </c>
    </row>
    <row r="16" spans="1:50" x14ac:dyDescent="0.35">
      <c r="A16" s="6">
        <v>14</v>
      </c>
      <c r="B16" s="3" t="s">
        <v>12</v>
      </c>
      <c r="C16">
        <v>1</v>
      </c>
      <c r="D16" s="16"/>
      <c r="E16">
        <v>1</v>
      </c>
      <c r="F16" s="6">
        <v>14</v>
      </c>
      <c r="G16" s="16"/>
      <c r="H16">
        <v>0</v>
      </c>
      <c r="I16" s="19"/>
      <c r="J16">
        <v>0</v>
      </c>
      <c r="K16" s="6">
        <v>14</v>
      </c>
      <c r="L16" s="19"/>
      <c r="M16">
        <v>0</v>
      </c>
      <c r="N16" s="16"/>
      <c r="O16">
        <v>0</v>
      </c>
      <c r="P16" s="6">
        <v>14</v>
      </c>
      <c r="Q16" s="10" t="s">
        <v>40</v>
      </c>
      <c r="R16">
        <v>1</v>
      </c>
      <c r="S16" s="10" t="s">
        <v>10</v>
      </c>
      <c r="T16">
        <v>0</v>
      </c>
    </row>
    <row r="17" spans="1:20" x14ac:dyDescent="0.35">
      <c r="A17" s="6">
        <v>15</v>
      </c>
      <c r="B17" s="3" t="s">
        <v>15</v>
      </c>
      <c r="C17">
        <v>1</v>
      </c>
      <c r="D17" s="16"/>
      <c r="E17">
        <v>0</v>
      </c>
      <c r="F17" s="6">
        <v>15</v>
      </c>
      <c r="G17" s="16"/>
      <c r="H17">
        <v>0</v>
      </c>
      <c r="I17" s="19"/>
      <c r="J17">
        <v>0</v>
      </c>
      <c r="K17" s="6">
        <v>15</v>
      </c>
      <c r="L17" s="19"/>
      <c r="M17">
        <v>0</v>
      </c>
      <c r="N17" s="16"/>
      <c r="O17">
        <v>0</v>
      </c>
      <c r="P17" s="6">
        <v>15</v>
      </c>
      <c r="Q17" s="10" t="s">
        <v>10</v>
      </c>
      <c r="R17">
        <v>1</v>
      </c>
      <c r="S17" s="10" t="s">
        <v>10</v>
      </c>
      <c r="T17">
        <v>0</v>
      </c>
    </row>
    <row r="18" spans="1:20" ht="30" customHeight="1" x14ac:dyDescent="0.35">
      <c r="A18" s="6">
        <v>16</v>
      </c>
      <c r="B18" s="3" t="s">
        <v>11</v>
      </c>
      <c r="C18">
        <v>1</v>
      </c>
      <c r="D18" s="16"/>
      <c r="E18">
        <v>0</v>
      </c>
      <c r="F18" s="6">
        <v>16</v>
      </c>
      <c r="G18" s="16" t="s">
        <v>26</v>
      </c>
      <c r="H18">
        <v>0</v>
      </c>
      <c r="I18" s="19"/>
      <c r="J18">
        <v>0</v>
      </c>
      <c r="K18" s="6">
        <v>16</v>
      </c>
      <c r="L18" s="19"/>
      <c r="M18">
        <v>0</v>
      </c>
      <c r="N18" s="16"/>
      <c r="O18">
        <v>0</v>
      </c>
      <c r="P18" s="6">
        <v>16</v>
      </c>
      <c r="Q18" s="10" t="s">
        <v>10</v>
      </c>
      <c r="R18">
        <v>0</v>
      </c>
      <c r="S18" s="10" t="s">
        <v>10</v>
      </c>
      <c r="T18">
        <v>0</v>
      </c>
    </row>
    <row r="19" spans="1:20" x14ac:dyDescent="0.35">
      <c r="A19" s="6">
        <v>17</v>
      </c>
      <c r="B19" s="3" t="s">
        <v>28</v>
      </c>
      <c r="C19">
        <v>1</v>
      </c>
      <c r="D19" s="16"/>
      <c r="E19">
        <v>0</v>
      </c>
      <c r="F19" s="6">
        <v>17</v>
      </c>
      <c r="G19" s="16"/>
      <c r="H19">
        <v>0</v>
      </c>
      <c r="I19" s="19"/>
      <c r="J19">
        <v>0</v>
      </c>
      <c r="K19" s="6">
        <v>17</v>
      </c>
      <c r="L19" s="19"/>
      <c r="M19">
        <v>0</v>
      </c>
      <c r="N19" s="16"/>
      <c r="O19">
        <v>0</v>
      </c>
      <c r="P19" s="6">
        <v>17</v>
      </c>
      <c r="Q19" s="10" t="s">
        <v>10</v>
      </c>
      <c r="R19">
        <v>0</v>
      </c>
      <c r="S19" s="10" t="s">
        <v>10</v>
      </c>
      <c r="T19">
        <v>0</v>
      </c>
    </row>
    <row r="20" spans="1:20" x14ac:dyDescent="0.35">
      <c r="A20" s="6">
        <v>18</v>
      </c>
      <c r="B20" s="3" t="s">
        <v>27</v>
      </c>
      <c r="C20">
        <v>0</v>
      </c>
      <c r="D20" s="16"/>
      <c r="E20">
        <v>0</v>
      </c>
      <c r="F20" s="6">
        <v>18</v>
      </c>
      <c r="G20" s="16"/>
      <c r="H20">
        <v>0</v>
      </c>
      <c r="I20" s="19"/>
      <c r="J20">
        <v>0</v>
      </c>
      <c r="K20" s="6">
        <v>18</v>
      </c>
      <c r="L20" s="19"/>
      <c r="M20">
        <v>0</v>
      </c>
      <c r="N20" s="16"/>
      <c r="O20">
        <v>0</v>
      </c>
      <c r="P20" s="6">
        <v>18</v>
      </c>
      <c r="Q20" s="10" t="s">
        <v>10</v>
      </c>
      <c r="R20">
        <v>0</v>
      </c>
      <c r="S20" s="10" t="s">
        <v>10</v>
      </c>
      <c r="T20">
        <v>0</v>
      </c>
    </row>
    <row r="21" spans="1:20" x14ac:dyDescent="0.35">
      <c r="A21" s="6">
        <v>19</v>
      </c>
      <c r="B21" s="15" t="s">
        <v>14</v>
      </c>
      <c r="C21">
        <v>0</v>
      </c>
      <c r="D21" s="16"/>
      <c r="E21">
        <v>0</v>
      </c>
      <c r="F21" s="6">
        <v>19</v>
      </c>
      <c r="G21" s="16"/>
      <c r="H21">
        <v>0</v>
      </c>
      <c r="I21" s="19"/>
      <c r="J21">
        <v>0</v>
      </c>
      <c r="K21" s="6">
        <v>19</v>
      </c>
      <c r="L21" s="19"/>
      <c r="M21">
        <v>0</v>
      </c>
      <c r="N21" s="16"/>
      <c r="O21">
        <v>0</v>
      </c>
      <c r="P21" s="6">
        <v>19</v>
      </c>
      <c r="Q21" s="10" t="s">
        <v>10</v>
      </c>
      <c r="R21">
        <v>0</v>
      </c>
      <c r="S21" s="10" t="s">
        <v>10</v>
      </c>
      <c r="T21">
        <v>0</v>
      </c>
    </row>
    <row r="22" spans="1:20" x14ac:dyDescent="0.35">
      <c r="A22" s="6">
        <v>20</v>
      </c>
      <c r="B22" s="16"/>
      <c r="C22">
        <v>1</v>
      </c>
      <c r="D22" s="16"/>
      <c r="E22">
        <v>0</v>
      </c>
      <c r="F22" s="6">
        <v>20</v>
      </c>
      <c r="G22" s="16"/>
      <c r="H22">
        <v>0</v>
      </c>
      <c r="I22" s="19"/>
      <c r="J22">
        <v>0</v>
      </c>
      <c r="K22" s="6">
        <v>20</v>
      </c>
      <c r="L22" s="9" t="s">
        <v>33</v>
      </c>
      <c r="M22">
        <v>1</v>
      </c>
      <c r="N22" s="16"/>
      <c r="O22">
        <v>0</v>
      </c>
      <c r="P22" s="6">
        <v>20</v>
      </c>
      <c r="Q22" s="10" t="s">
        <v>10</v>
      </c>
      <c r="R22">
        <v>0</v>
      </c>
      <c r="S22" s="10" t="s">
        <v>10</v>
      </c>
      <c r="T22">
        <v>0</v>
      </c>
    </row>
    <row r="23" spans="1:20" x14ac:dyDescent="0.35">
      <c r="A23" s="6">
        <v>21</v>
      </c>
      <c r="B23" s="16"/>
      <c r="C23">
        <v>1</v>
      </c>
      <c r="D23" s="16"/>
      <c r="E23">
        <v>0</v>
      </c>
      <c r="F23" s="6">
        <v>21</v>
      </c>
      <c r="G23" s="16"/>
      <c r="H23">
        <v>0</v>
      </c>
      <c r="I23" s="19"/>
      <c r="J23">
        <v>0</v>
      </c>
      <c r="K23" s="6">
        <v>21</v>
      </c>
      <c r="L23" s="16" t="s">
        <v>32</v>
      </c>
      <c r="M23">
        <v>0</v>
      </c>
      <c r="N23" s="16"/>
      <c r="O23">
        <v>0</v>
      </c>
      <c r="P23" s="6">
        <v>21</v>
      </c>
      <c r="Q23" s="10" t="s">
        <v>10</v>
      </c>
      <c r="R23">
        <v>0</v>
      </c>
      <c r="S23" s="10" t="s">
        <v>10</v>
      </c>
      <c r="T23">
        <v>0</v>
      </c>
    </row>
    <row r="24" spans="1:20" x14ac:dyDescent="0.35">
      <c r="A24" s="6">
        <v>22</v>
      </c>
      <c r="B24" s="16"/>
      <c r="C24">
        <v>0</v>
      </c>
      <c r="D24" s="16"/>
      <c r="E24">
        <v>0</v>
      </c>
      <c r="F24" s="6">
        <v>22</v>
      </c>
      <c r="G24" s="16"/>
      <c r="H24">
        <v>0</v>
      </c>
      <c r="I24" s="19"/>
      <c r="J24">
        <v>0</v>
      </c>
      <c r="K24" s="6">
        <v>22</v>
      </c>
      <c r="L24" s="16"/>
      <c r="M24">
        <v>0</v>
      </c>
      <c r="N24" s="16"/>
      <c r="O24">
        <v>0</v>
      </c>
      <c r="P24" s="6">
        <v>22</v>
      </c>
      <c r="Q24" s="10" t="s">
        <v>10</v>
      </c>
      <c r="R24">
        <v>0</v>
      </c>
      <c r="S24" s="10" t="s">
        <v>10</v>
      </c>
      <c r="T24">
        <v>0</v>
      </c>
    </row>
    <row r="25" spans="1:20" x14ac:dyDescent="0.35">
      <c r="A25" s="6">
        <v>23</v>
      </c>
      <c r="B25" s="16"/>
      <c r="C25">
        <v>0</v>
      </c>
      <c r="D25" s="16"/>
      <c r="E25">
        <v>0</v>
      </c>
      <c r="F25" s="6">
        <v>23</v>
      </c>
      <c r="G25" s="16"/>
      <c r="H25">
        <v>0</v>
      </c>
      <c r="I25" s="19"/>
      <c r="J25">
        <v>0</v>
      </c>
      <c r="K25" s="6">
        <v>23</v>
      </c>
      <c r="L25" s="16"/>
      <c r="M25">
        <v>0</v>
      </c>
      <c r="N25" s="16"/>
      <c r="O25">
        <v>0</v>
      </c>
      <c r="P25" s="6">
        <v>23</v>
      </c>
      <c r="Q25" s="10" t="s">
        <v>10</v>
      </c>
      <c r="R25">
        <v>0</v>
      </c>
      <c r="S25" s="10" t="s">
        <v>10</v>
      </c>
      <c r="T25">
        <v>0</v>
      </c>
    </row>
    <row r="26" spans="1:20" x14ac:dyDescent="0.35">
      <c r="A26" s="6">
        <v>24</v>
      </c>
      <c r="B26" s="17"/>
      <c r="C26">
        <v>0</v>
      </c>
      <c r="D26" s="16"/>
      <c r="E26">
        <v>0</v>
      </c>
      <c r="F26" s="6">
        <v>24</v>
      </c>
      <c r="G26" s="16"/>
      <c r="H26">
        <v>0</v>
      </c>
      <c r="I26" s="19"/>
      <c r="J26">
        <v>0</v>
      </c>
      <c r="K26" s="6">
        <v>24</v>
      </c>
      <c r="L26" s="19" t="s">
        <v>34</v>
      </c>
      <c r="M26">
        <v>0</v>
      </c>
      <c r="N26" s="16"/>
      <c r="O26">
        <v>0</v>
      </c>
      <c r="P26" s="6">
        <v>24</v>
      </c>
      <c r="Q26" s="10" t="s">
        <v>10</v>
      </c>
      <c r="R26">
        <v>0</v>
      </c>
      <c r="S26" s="10" t="s">
        <v>10</v>
      </c>
      <c r="T26">
        <v>0</v>
      </c>
    </row>
    <row r="27" spans="1:20" x14ac:dyDescent="0.35">
      <c r="A27" s="6">
        <v>25</v>
      </c>
      <c r="B27" s="15" t="s">
        <v>13</v>
      </c>
      <c r="C27">
        <v>0</v>
      </c>
      <c r="D27" s="16"/>
      <c r="E27">
        <v>0</v>
      </c>
      <c r="F27" s="6">
        <v>25</v>
      </c>
      <c r="G27" s="16"/>
      <c r="H27">
        <v>0</v>
      </c>
      <c r="I27" s="19"/>
      <c r="J27">
        <v>0</v>
      </c>
      <c r="K27" s="6">
        <v>25</v>
      </c>
      <c r="L27" s="19"/>
      <c r="M27">
        <v>0</v>
      </c>
      <c r="N27" s="16"/>
      <c r="O27">
        <v>0</v>
      </c>
      <c r="P27" s="6">
        <v>25</v>
      </c>
      <c r="Q27" s="10" t="s">
        <v>10</v>
      </c>
      <c r="R27">
        <v>0</v>
      </c>
      <c r="S27" s="10" t="s">
        <v>10</v>
      </c>
      <c r="T27">
        <v>0</v>
      </c>
    </row>
    <row r="28" spans="1:20" x14ac:dyDescent="0.35">
      <c r="A28" s="6">
        <v>26</v>
      </c>
      <c r="B28" s="16"/>
      <c r="C28">
        <v>1</v>
      </c>
      <c r="D28" s="16"/>
      <c r="E28">
        <v>0</v>
      </c>
      <c r="F28" s="6">
        <v>26</v>
      </c>
      <c r="G28" s="16"/>
      <c r="H28">
        <v>0</v>
      </c>
      <c r="I28" s="19"/>
      <c r="J28">
        <v>0</v>
      </c>
      <c r="K28" s="6">
        <v>26</v>
      </c>
      <c r="L28" s="19"/>
      <c r="M28">
        <v>0</v>
      </c>
      <c r="N28" s="16"/>
      <c r="O28">
        <v>0</v>
      </c>
      <c r="P28" s="6">
        <v>26</v>
      </c>
      <c r="Q28" s="10" t="s">
        <v>10</v>
      </c>
      <c r="R28">
        <v>0</v>
      </c>
      <c r="S28" s="10" t="s">
        <v>10</v>
      </c>
      <c r="T28">
        <v>0</v>
      </c>
    </row>
    <row r="29" spans="1:20" x14ac:dyDescent="0.35">
      <c r="A29" s="6">
        <v>27</v>
      </c>
      <c r="B29" s="16"/>
      <c r="C29">
        <v>1</v>
      </c>
      <c r="D29" s="16"/>
      <c r="E29">
        <v>0</v>
      </c>
      <c r="F29" s="6">
        <v>27</v>
      </c>
      <c r="G29" s="16"/>
      <c r="H29">
        <v>0</v>
      </c>
      <c r="I29" s="19"/>
      <c r="J29">
        <v>0</v>
      </c>
      <c r="K29" s="6">
        <v>27</v>
      </c>
      <c r="L29" s="19"/>
      <c r="M29">
        <v>0</v>
      </c>
      <c r="N29" s="16"/>
      <c r="O29">
        <v>0</v>
      </c>
      <c r="P29" s="6">
        <v>27</v>
      </c>
      <c r="Q29" s="10" t="s">
        <v>10</v>
      </c>
      <c r="R29">
        <v>0</v>
      </c>
      <c r="S29" s="10" t="s">
        <v>10</v>
      </c>
      <c r="T29">
        <v>0</v>
      </c>
    </row>
    <row r="30" spans="1:20" x14ac:dyDescent="0.35">
      <c r="A30" s="6">
        <v>28</v>
      </c>
      <c r="B30" s="16"/>
      <c r="C30">
        <v>0</v>
      </c>
      <c r="D30" s="16"/>
      <c r="E30">
        <v>0</v>
      </c>
      <c r="F30" s="6">
        <v>28</v>
      </c>
      <c r="G30" s="16"/>
      <c r="H30">
        <v>0</v>
      </c>
      <c r="I30" s="19"/>
      <c r="J30">
        <v>0</v>
      </c>
      <c r="K30" s="6">
        <v>28</v>
      </c>
      <c r="L30" s="19"/>
      <c r="M30">
        <v>0</v>
      </c>
      <c r="N30" s="16"/>
      <c r="O30">
        <v>0</v>
      </c>
      <c r="P30" s="6">
        <v>28</v>
      </c>
      <c r="Q30" s="10" t="s">
        <v>10</v>
      </c>
      <c r="R30">
        <v>0</v>
      </c>
      <c r="S30" s="10" t="s">
        <v>10</v>
      </c>
      <c r="T30">
        <v>0</v>
      </c>
    </row>
    <row r="31" spans="1:20" x14ac:dyDescent="0.35">
      <c r="A31" s="6">
        <v>29</v>
      </c>
      <c r="B31" s="16"/>
      <c r="C31">
        <v>0</v>
      </c>
      <c r="D31" s="16"/>
      <c r="E31">
        <v>0</v>
      </c>
      <c r="F31" s="6">
        <v>29</v>
      </c>
      <c r="G31" s="16"/>
      <c r="H31">
        <v>0</v>
      </c>
      <c r="I31" s="19"/>
      <c r="J31">
        <v>0</v>
      </c>
      <c r="K31" s="6">
        <v>29</v>
      </c>
      <c r="L31" s="19"/>
      <c r="M31">
        <v>0</v>
      </c>
      <c r="N31" s="16"/>
      <c r="O31">
        <v>0</v>
      </c>
      <c r="P31" s="6">
        <v>29</v>
      </c>
      <c r="Q31" s="10" t="s">
        <v>10</v>
      </c>
      <c r="R31">
        <v>0</v>
      </c>
      <c r="S31" s="10" t="s">
        <v>10</v>
      </c>
      <c r="T31">
        <v>0</v>
      </c>
    </row>
    <row r="32" spans="1:20" x14ac:dyDescent="0.35">
      <c r="A32" s="6">
        <v>30</v>
      </c>
      <c r="B32" s="17"/>
      <c r="C32">
        <v>0</v>
      </c>
      <c r="D32" s="16"/>
      <c r="E32">
        <v>0</v>
      </c>
      <c r="F32" s="6">
        <v>30</v>
      </c>
      <c r="G32" s="16"/>
      <c r="H32">
        <v>0</v>
      </c>
      <c r="I32" s="19"/>
      <c r="J32">
        <v>0</v>
      </c>
      <c r="K32" s="6">
        <v>30</v>
      </c>
      <c r="L32" s="19"/>
      <c r="M32">
        <v>0</v>
      </c>
      <c r="N32" s="16"/>
      <c r="O32">
        <v>0</v>
      </c>
      <c r="P32" s="6">
        <v>30</v>
      </c>
      <c r="Q32" s="10" t="s">
        <v>10</v>
      </c>
      <c r="R32">
        <v>0</v>
      </c>
      <c r="S32" s="10" t="s">
        <v>10</v>
      </c>
      <c r="T32">
        <v>0</v>
      </c>
    </row>
    <row r="33" spans="1:20" x14ac:dyDescent="0.35">
      <c r="A33" s="6">
        <v>31</v>
      </c>
      <c r="B33" s="3" t="s">
        <v>6</v>
      </c>
      <c r="C33">
        <v>1</v>
      </c>
      <c r="D33" s="17"/>
      <c r="E33">
        <v>0</v>
      </c>
      <c r="F33" s="6">
        <v>31</v>
      </c>
      <c r="G33" s="17"/>
      <c r="H33">
        <v>0</v>
      </c>
      <c r="I33" s="20"/>
      <c r="J33">
        <v>0</v>
      </c>
      <c r="K33" s="6">
        <v>31</v>
      </c>
      <c r="L33" s="20"/>
      <c r="M33">
        <v>0</v>
      </c>
      <c r="N33" s="17"/>
      <c r="O33">
        <v>0</v>
      </c>
      <c r="P33" s="6">
        <v>31</v>
      </c>
      <c r="Q33" s="10" t="s">
        <v>10</v>
      </c>
      <c r="R33">
        <v>0</v>
      </c>
      <c r="S33" s="10" t="s">
        <v>10</v>
      </c>
      <c r="T33">
        <v>0</v>
      </c>
    </row>
    <row r="34" spans="1:20" x14ac:dyDescent="0.35">
      <c r="C34">
        <f>C2*A36+C3*A37+C4*A38+C5*A39+C6*A40+C7*A41+C8*A42+C9*A43+C10*A44+C11*A45+C12*A46++C13*A47+C14*A48+C15*A49+C16*A50+C17*A51+C18*A52+C19*A53+C20*A54+C21*A55+C22*A56+C23*A57+C24*A58+C25*A59+C26*A60+C27*A61+C28*A62+C29*A63+C30*A64+C31*A65+C32*A66+C33*A67</f>
        <v>2352201729</v>
      </c>
      <c r="E34">
        <f>E2*A36+E3*A37+E4*A38+E5*A39+E6*A40+E7*A41+E8*A42+E9*A43+E10*A44+E11*A45+E12*A46++E13*A47+E14*A48+E15*A49+E16*A50+E17*A51+E18*A52+E19*A53+E20*A54+E21*A55+E22*A56+E23*A57+E24*A58+E25*A59+E26*A60+E27*A61+E28*A62+E29*A63+E30*A64+E31*A65+E32*A66+E33*A67</f>
        <v>16384</v>
      </c>
      <c r="H34">
        <f>H2*A36+H3*A37+H4*A38+H5*A39+H6*A40+H7*A41+H8*A42+H9*A43+H10*A44+H11*A45+H12*A46++H13*A47+H14*A48+H15*A49+H16*A50+H17*A51+H18*A52+H19*A53+H20*A54+H21*A55+H22*A56+H23*A57+H24*A58+H25*A59+H26*A60+H27*A61+H28*A62+H29*A63+H30*A64+H31*A65+H32*A66+H33*A67</f>
        <v>6</v>
      </c>
      <c r="M34">
        <f>M2*A36+M3*A37+M4*A38+M5*A39+M6*A40+M7*A41+M8*A42+M9*A43+M10*A44+M11*A45+M12*A46++M13*A47+M14*A48+M15*A49+M16*A50+M17*A51+M18*A52+M19*A53+M20*A54+M21*A55+M22*A56+M23*A57+M24*A58+M25*A59+M26*A60+M27*A61+M28*A62+M29*A63+M30*A64+M31*A65+M32*A66+M33*A67</f>
        <v>1048620</v>
      </c>
      <c r="R34">
        <f>R2*A36+R3*A37+R4*A38+R5*A39+R6*A40+R7*A41+R8*A42+R9*A43+R10*A44+R11*A45+R12*A46++R13*A47+R14*A48+R15*A49+R16*A50+R17*A51+R18*A52+R19*A53+R20*A54+R21*A55+R22*A56+R23*A57+R24*A58+R25*A59+R26*A60+R27*A61+R28*A62+R29*A63+R30*A64+R31*A65+R32*A66+R33*A67</f>
        <v>65462</v>
      </c>
    </row>
    <row r="35" spans="1:20" x14ac:dyDescent="0.35">
      <c r="C35" t="str">
        <f>DEC2HEX(C34)</f>
        <v>8C33C001</v>
      </c>
      <c r="E35" t="str">
        <f>DEC2HEX(E34)</f>
        <v>4000</v>
      </c>
      <c r="H35" t="str">
        <f>DEC2HEX(H34)</f>
        <v>6</v>
      </c>
      <c r="M35" t="str">
        <f>DEC2HEX(M34)</f>
        <v>10002C</v>
      </c>
      <c r="R35" t="str">
        <f>DEC2HEX(R34)</f>
        <v>FFB6</v>
      </c>
    </row>
    <row r="36" spans="1:20" x14ac:dyDescent="0.35">
      <c r="A36" s="2">
        <f>2^A2</f>
        <v>1</v>
      </c>
      <c r="D36" t="s">
        <v>54</v>
      </c>
      <c r="E36">
        <f>SQRT(LN(E34))/0.6745</f>
        <v>4.6184345600161691</v>
      </c>
    </row>
    <row r="37" spans="1:20" x14ac:dyDescent="0.35">
      <c r="A37" s="2">
        <f t="shared" ref="A37:A67" si="0">2^A3</f>
        <v>2</v>
      </c>
      <c r="E37">
        <f>E36/2</f>
        <v>2.3092172800080846</v>
      </c>
      <c r="M37">
        <f>M26*A36+M27*A37+M28*A38+M29*A39+M30*A40+M31*A41+M32*A42+M33*A43</f>
        <v>0</v>
      </c>
    </row>
    <row r="38" spans="1:20" x14ac:dyDescent="0.35">
      <c r="A38" s="2">
        <f t="shared" si="0"/>
        <v>4</v>
      </c>
      <c r="L38" t="s">
        <v>50</v>
      </c>
      <c r="M38">
        <f>125000000/(MAX(_xlfn.BITLSHIFT(M37,8),1))</f>
        <v>125000000</v>
      </c>
    </row>
    <row r="39" spans="1:20" x14ac:dyDescent="0.35">
      <c r="A39" s="2">
        <f t="shared" si="0"/>
        <v>8</v>
      </c>
    </row>
    <row r="40" spans="1:20" x14ac:dyDescent="0.35">
      <c r="A40" s="2">
        <f t="shared" si="0"/>
        <v>16</v>
      </c>
    </row>
    <row r="41" spans="1:20" x14ac:dyDescent="0.35">
      <c r="A41" s="2">
        <f t="shared" si="0"/>
        <v>32</v>
      </c>
    </row>
    <row r="42" spans="1:20" x14ac:dyDescent="0.35">
      <c r="A42" s="2">
        <f t="shared" si="0"/>
        <v>64</v>
      </c>
    </row>
    <row r="43" spans="1:20" x14ac:dyDescent="0.35">
      <c r="A43" s="2">
        <f t="shared" si="0"/>
        <v>128</v>
      </c>
    </row>
    <row r="44" spans="1:20" x14ac:dyDescent="0.35">
      <c r="A44" s="2">
        <f t="shared" si="0"/>
        <v>256</v>
      </c>
    </row>
    <row r="45" spans="1:20" x14ac:dyDescent="0.35">
      <c r="A45" s="2">
        <f t="shared" si="0"/>
        <v>512</v>
      </c>
    </row>
    <row r="46" spans="1:20" x14ac:dyDescent="0.35">
      <c r="A46" s="2">
        <f t="shared" si="0"/>
        <v>1024</v>
      </c>
    </row>
    <row r="47" spans="1:20" x14ac:dyDescent="0.35">
      <c r="A47" s="2">
        <f t="shared" si="0"/>
        <v>2048</v>
      </c>
    </row>
    <row r="48" spans="1:20" x14ac:dyDescent="0.35">
      <c r="A48" s="2">
        <f t="shared" si="0"/>
        <v>4096</v>
      </c>
    </row>
    <row r="49" spans="1:3" x14ac:dyDescent="0.35">
      <c r="A49" s="2">
        <f t="shared" si="0"/>
        <v>8192</v>
      </c>
    </row>
    <row r="50" spans="1:3" x14ac:dyDescent="0.35">
      <c r="A50" s="2">
        <f t="shared" si="0"/>
        <v>16384</v>
      </c>
      <c r="C50" t="s">
        <v>36</v>
      </c>
    </row>
    <row r="51" spans="1:3" x14ac:dyDescent="0.35">
      <c r="A51" s="2">
        <f t="shared" si="0"/>
        <v>32768</v>
      </c>
    </row>
    <row r="52" spans="1:3" x14ac:dyDescent="0.35">
      <c r="A52" s="2">
        <f t="shared" si="0"/>
        <v>65536</v>
      </c>
    </row>
    <row r="53" spans="1:3" x14ac:dyDescent="0.35">
      <c r="A53" s="2">
        <f t="shared" si="0"/>
        <v>131072</v>
      </c>
    </row>
    <row r="54" spans="1:3" x14ac:dyDescent="0.35">
      <c r="A54" s="2">
        <f t="shared" si="0"/>
        <v>262144</v>
      </c>
    </row>
    <row r="55" spans="1:3" x14ac:dyDescent="0.35">
      <c r="A55" s="2">
        <f t="shared" si="0"/>
        <v>524288</v>
      </c>
    </row>
    <row r="56" spans="1:3" x14ac:dyDescent="0.35">
      <c r="A56" s="2">
        <f t="shared" si="0"/>
        <v>1048576</v>
      </c>
    </row>
    <row r="57" spans="1:3" x14ac:dyDescent="0.35">
      <c r="A57" s="2">
        <f t="shared" si="0"/>
        <v>2097152</v>
      </c>
    </row>
    <row r="58" spans="1:3" x14ac:dyDescent="0.35">
      <c r="A58" s="2">
        <f t="shared" si="0"/>
        <v>4194304</v>
      </c>
    </row>
    <row r="59" spans="1:3" x14ac:dyDescent="0.35">
      <c r="A59" s="2">
        <f t="shared" si="0"/>
        <v>8388608</v>
      </c>
    </row>
    <row r="60" spans="1:3" x14ac:dyDescent="0.35">
      <c r="A60" s="2">
        <f t="shared" si="0"/>
        <v>16777216</v>
      </c>
    </row>
    <row r="61" spans="1:3" x14ac:dyDescent="0.35">
      <c r="A61" s="2">
        <f t="shared" si="0"/>
        <v>33554432</v>
      </c>
    </row>
    <row r="62" spans="1:3" x14ac:dyDescent="0.35">
      <c r="A62" s="2">
        <f t="shared" si="0"/>
        <v>67108864</v>
      </c>
    </row>
    <row r="63" spans="1:3" x14ac:dyDescent="0.35">
      <c r="A63" s="2">
        <f t="shared" si="0"/>
        <v>134217728</v>
      </c>
    </row>
    <row r="64" spans="1:3" x14ac:dyDescent="0.35">
      <c r="A64" s="2">
        <f t="shared" si="0"/>
        <v>268435456</v>
      </c>
    </row>
    <row r="65" spans="1:1" x14ac:dyDescent="0.35">
      <c r="A65" s="2">
        <f t="shared" si="0"/>
        <v>536870912</v>
      </c>
    </row>
    <row r="66" spans="1:1" x14ac:dyDescent="0.35">
      <c r="A66" s="2">
        <f t="shared" si="0"/>
        <v>1073741824</v>
      </c>
    </row>
    <row r="67" spans="1:1" x14ac:dyDescent="0.35">
      <c r="A67" s="2">
        <f t="shared" si="0"/>
        <v>2147483648</v>
      </c>
    </row>
  </sheetData>
  <mergeCells count="14">
    <mergeCell ref="S2:S15"/>
    <mergeCell ref="Q2:Q15"/>
    <mergeCell ref="N2:N33"/>
    <mergeCell ref="B27:B32"/>
    <mergeCell ref="B21:B26"/>
    <mergeCell ref="G18:G33"/>
    <mergeCell ref="G9:G17"/>
    <mergeCell ref="D2:D33"/>
    <mergeCell ref="G2:G5"/>
    <mergeCell ref="L2:L6"/>
    <mergeCell ref="L23:L25"/>
    <mergeCell ref="L26:L33"/>
    <mergeCell ref="I2:I33"/>
    <mergeCell ref="L9:L21"/>
  </mergeCells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F43D-52C0-45CA-9AC5-F4E8DB9E100B}">
  <dimension ref="A1:A12"/>
  <sheetViews>
    <sheetView workbookViewId="0">
      <selection activeCell="A12" sqref="A12"/>
    </sheetView>
  </sheetViews>
  <sheetFormatPr defaultRowHeight="14.5" x14ac:dyDescent="0.35"/>
  <cols>
    <col min="1" max="1" width="49.81640625" customWidth="1"/>
  </cols>
  <sheetData>
    <row r="1" spans="1:1" x14ac:dyDescent="0.35">
      <c r="A1" s="13" t="s">
        <v>45</v>
      </c>
    </row>
    <row r="2" spans="1:1" x14ac:dyDescent="0.35">
      <c r="A2" t="s">
        <v>46</v>
      </c>
    </row>
    <row r="3" spans="1:1" x14ac:dyDescent="0.35">
      <c r="A3" t="s">
        <v>47</v>
      </c>
    </row>
    <row r="4" spans="1:1" x14ac:dyDescent="0.35">
      <c r="A4" t="s">
        <v>48</v>
      </c>
    </row>
    <row r="6" spans="1:1" x14ac:dyDescent="0.35">
      <c r="A6" t="s">
        <v>51</v>
      </c>
    </row>
    <row r="7" spans="1:1" x14ac:dyDescent="0.35">
      <c r="A7" t="s">
        <v>46</v>
      </c>
    </row>
    <row r="8" spans="1:1" x14ac:dyDescent="0.35">
      <c r="A8" t="s">
        <v>47</v>
      </c>
    </row>
    <row r="9" spans="1:1" x14ac:dyDescent="0.35">
      <c r="A9" t="s">
        <v>48</v>
      </c>
    </row>
    <row r="11" spans="1:1" x14ac:dyDescent="0.35">
      <c r="A11" t="s">
        <v>52</v>
      </c>
    </row>
    <row r="12" spans="1:1" x14ac:dyDescent="0.35">
      <c r="A1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Liad Panker</dc:creator>
  <cp:lastModifiedBy>Liad Panker</cp:lastModifiedBy>
  <dcterms:created xsi:type="dcterms:W3CDTF">2015-06-05T18:17:20Z</dcterms:created>
  <dcterms:modified xsi:type="dcterms:W3CDTF">2023-07-17T12:58:46Z</dcterms:modified>
</cp:coreProperties>
</file>