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3e639ec48196fc/Desktop/"/>
    </mc:Choice>
  </mc:AlternateContent>
  <xr:revisionPtr revIDLastSave="0" documentId="8_{A2D2713D-DE27-4B46-9829-27A1AA358109}" xr6:coauthVersionLast="47" xr6:coauthVersionMax="47" xr10:uidLastSave="{00000000-0000-0000-0000-000000000000}"/>
  <bookViews>
    <workbookView xWindow="5715" yWindow="1515" windowWidth="14670" windowHeight="10950" xr2:uid="{CFD85AED-21C8-4384-A311-10BC4A225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I16" i="1"/>
  <c r="I17" i="1"/>
  <c r="I15" i="1"/>
  <c r="I18" i="1" s="1"/>
  <c r="H18" i="1"/>
  <c r="G18" i="1"/>
  <c r="N10" i="1"/>
  <c r="N11" i="1"/>
  <c r="N12" i="1"/>
  <c r="N9" i="1"/>
  <c r="N13" i="1" s="1"/>
  <c r="M13" i="1"/>
  <c r="I10" i="1"/>
  <c r="I11" i="1"/>
  <c r="I9" i="1"/>
  <c r="I12" i="1" s="1"/>
  <c r="H12" i="1"/>
  <c r="G12" i="1"/>
  <c r="D10" i="1"/>
  <c r="D11" i="1"/>
  <c r="D12" i="1"/>
  <c r="D13" i="1"/>
  <c r="D14" i="1"/>
  <c r="D15" i="1"/>
  <c r="D16" i="1"/>
  <c r="D17" i="1"/>
  <c r="D9" i="1"/>
  <c r="D18" i="1" s="1"/>
  <c r="C18" i="1"/>
  <c r="L13" i="1"/>
  <c r="B18" i="1"/>
  <c r="L16" i="1"/>
  <c r="L17" i="1" s="1"/>
  <c r="B23" i="1" l="1"/>
  <c r="C23" i="1"/>
  <c r="D23" i="1" l="1"/>
</calcChain>
</file>

<file path=xl/sharedStrings.xml><?xml version="1.0" encoding="utf-8"?>
<sst xmlns="http://schemas.openxmlformats.org/spreadsheetml/2006/main" count="50" uniqueCount="38">
  <si>
    <t xml:space="preserve">Monthly Income </t>
  </si>
  <si>
    <t>Bi-Weekly Pay</t>
  </si>
  <si>
    <t xml:space="preserve">Total Monthy Income </t>
  </si>
  <si>
    <t>Rent</t>
  </si>
  <si>
    <t>Phone</t>
  </si>
  <si>
    <t xml:space="preserve">Electric </t>
  </si>
  <si>
    <t>Water</t>
  </si>
  <si>
    <t>Gas</t>
  </si>
  <si>
    <t>Internet</t>
  </si>
  <si>
    <t xml:space="preserve">Groceries </t>
  </si>
  <si>
    <t xml:space="preserve">Waste Removal </t>
  </si>
  <si>
    <t xml:space="preserve">Pet Rent </t>
  </si>
  <si>
    <t>Car Payment</t>
  </si>
  <si>
    <t xml:space="preserve">Car Insurance </t>
  </si>
  <si>
    <t>Debt</t>
  </si>
  <si>
    <t xml:space="preserve">American Express </t>
  </si>
  <si>
    <t xml:space="preserve">Visa </t>
  </si>
  <si>
    <t>School Loan</t>
  </si>
  <si>
    <t xml:space="preserve">Savings </t>
  </si>
  <si>
    <t xml:space="preserve">Projected Cost </t>
  </si>
  <si>
    <t>Monthly Transportation</t>
  </si>
  <si>
    <t xml:space="preserve">Capital One </t>
  </si>
  <si>
    <t>Actual Cost</t>
  </si>
  <si>
    <t>Difference</t>
  </si>
  <si>
    <t>June Monthly Budget</t>
  </si>
  <si>
    <t>Projected Cost</t>
  </si>
  <si>
    <t xml:space="preserve">Actual Cost </t>
  </si>
  <si>
    <t xml:space="preserve">Difference </t>
  </si>
  <si>
    <t>Entertainment/MISC</t>
  </si>
  <si>
    <t>Take Out/Dinner out</t>
  </si>
  <si>
    <t xml:space="preserve">Movies </t>
  </si>
  <si>
    <t>Other</t>
  </si>
  <si>
    <t xml:space="preserve">Grand Total Monthly Spending </t>
  </si>
  <si>
    <t>Monthly Total</t>
  </si>
  <si>
    <t xml:space="preserve">Total Spending </t>
  </si>
  <si>
    <t>Total Spending</t>
  </si>
  <si>
    <t xml:space="preserve">Monthly Housing Expensive </t>
  </si>
  <si>
    <t>10% of BiWeekly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</si>
</sst>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6" fontId="0" fillId="0" borderId="0" xfId="0" applyNumberFormat="1"/>
    <xf numFmtId="0" fontId="2" fillId="0" borderId="0" xfId="0" applyFont="1"/>
    <xf numFmtId="8" fontId="2" fillId="0" borderId="0" xfId="0" applyNumberFormat="1" applyFont="1"/>
    <xf numFmtId="44" fontId="2" fillId="0" borderId="0" xfId="0" applyNumberFormat="1" applyFont="1"/>
    <xf numFmtId="6" fontId="2" fillId="0" borderId="0" xfId="0" applyNumberFormat="1" applyFont="1"/>
    <xf numFmtId="0" fontId="3" fillId="0" borderId="0" xfId="0" applyFont="1" applyAlignment="1">
      <alignment horizontal="center" vertical="center"/>
    </xf>
    <xf numFmtId="0" fontId="2" fillId="4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5" borderId="1" xfId="0" applyFill="1" applyBorder="1"/>
    <xf numFmtId="44" fontId="0" fillId="5" borderId="1" xfId="1" applyFont="1" applyFill="1" applyBorder="1"/>
    <xf numFmtId="0" fontId="0" fillId="4" borderId="1" xfId="0" applyFill="1" applyBorder="1"/>
    <xf numFmtId="0" fontId="2" fillId="6" borderId="1" xfId="0" applyFont="1" applyFill="1" applyBorder="1"/>
    <xf numFmtId="8" fontId="0" fillId="7" borderId="1" xfId="1" applyNumberFormat="1" applyFont="1" applyFill="1" applyBorder="1"/>
    <xf numFmtId="44" fontId="0" fillId="7" borderId="1" xfId="1" applyFont="1" applyFill="1" applyBorder="1"/>
    <xf numFmtId="8" fontId="0" fillId="7" borderId="1" xfId="0" applyNumberFormat="1" applyFill="1" applyBorder="1"/>
    <xf numFmtId="8" fontId="2" fillId="7" borderId="1" xfId="0" applyNumberFormat="1" applyFont="1" applyFill="1" applyBorder="1"/>
    <xf numFmtId="44" fontId="2" fillId="7" borderId="1" xfId="0" applyNumberFormat="1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6" fontId="0" fillId="10" borderId="1" xfId="0" applyNumberFormat="1" applyFill="1" applyBorder="1"/>
    <xf numFmtId="6" fontId="2" fillId="10" borderId="1" xfId="0" applyNumberFormat="1" applyFont="1" applyFill="1" applyBorder="1"/>
    <xf numFmtId="0" fontId="2" fillId="11" borderId="1" xfId="0" applyFont="1" applyFill="1" applyBorder="1"/>
    <xf numFmtId="0" fontId="0" fillId="12" borderId="1" xfId="0" applyFill="1" applyBorder="1"/>
    <xf numFmtId="0" fontId="2" fillId="12" borderId="1" xfId="0" applyFont="1" applyFill="1" applyBorder="1"/>
    <xf numFmtId="6" fontId="0" fillId="13" borderId="1" xfId="0" applyNumberFormat="1" applyFill="1" applyBorder="1"/>
    <xf numFmtId="6" fontId="2" fillId="13" borderId="1" xfId="0" applyNumberFormat="1" applyFont="1" applyFill="1" applyBorder="1"/>
    <xf numFmtId="0" fontId="2" fillId="14" borderId="1" xfId="0" applyFont="1" applyFill="1" applyBorder="1"/>
    <xf numFmtId="6" fontId="2" fillId="14" borderId="1" xfId="0" applyNumberFormat="1" applyFont="1" applyFill="1" applyBorder="1"/>
    <xf numFmtId="0" fontId="0" fillId="15" borderId="1" xfId="0" applyFill="1" applyBorder="1"/>
    <xf numFmtId="0" fontId="2" fillId="15" borderId="1" xfId="0" applyFont="1" applyFill="1" applyBorder="1"/>
    <xf numFmtId="6" fontId="0" fillId="16" borderId="1" xfId="0" applyNumberFormat="1" applyFill="1" applyBorder="1"/>
    <xf numFmtId="44" fontId="0" fillId="16" borderId="1" xfId="1" applyFont="1" applyFill="1" applyBorder="1"/>
    <xf numFmtId="8" fontId="0" fillId="16" borderId="1" xfId="0" applyNumberFormat="1" applyFill="1" applyBorder="1"/>
    <xf numFmtId="6" fontId="2" fillId="16" borderId="1" xfId="0" applyNumberFormat="1" applyFont="1" applyFill="1" applyBorder="1"/>
    <xf numFmtId="44" fontId="2" fillId="16" borderId="1" xfId="0" applyNumberFormat="1" applyFont="1" applyFill="1" applyBorder="1"/>
    <xf numFmtId="8" fontId="2" fillId="16" borderId="1" xfId="0" applyNumberFormat="1" applyFont="1" applyFill="1" applyBorder="1"/>
    <xf numFmtId="0" fontId="2" fillId="17" borderId="1" xfId="0" applyFont="1" applyFill="1" applyBorder="1"/>
    <xf numFmtId="0" fontId="0" fillId="2" borderId="1" xfId="0" applyFill="1" applyBorder="1"/>
    <xf numFmtId="44" fontId="0" fillId="3" borderId="1" xfId="0" applyNumberFormat="1" applyFill="1" applyBorder="1"/>
    <xf numFmtId="44" fontId="2" fillId="3" borderId="1" xfId="0" applyNumberFormat="1" applyFont="1" applyFill="1" applyBorder="1"/>
    <xf numFmtId="0" fontId="2" fillId="18" borderId="1" xfId="0" applyFont="1" applyFill="1" applyBorder="1"/>
    <xf numFmtId="8" fontId="2" fillId="19" borderId="1" xfId="0" applyNumberFormat="1" applyFont="1" applyFill="1" applyBorder="1"/>
    <xf numFmtId="44" fontId="2" fillId="19" borderId="1" xfId="0" applyNumberFormat="1" applyFont="1" applyFill="1" applyBorder="1"/>
    <xf numFmtId="0" fontId="2" fillId="0" borderId="1" xfId="0" applyFon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  <color rgb="FFFF0000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Grand Total for the Month of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EC-4610-AA21-4AFEECCE19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EC-4610-AA21-4AFEECCE19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EC-4610-AA21-4AFEECCE19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Sheet1!$B$22:$D$22</c:f>
              <c:strCache>
                <c:ptCount val="3"/>
                <c:pt idx="0">
                  <c:v>Projected Cost</c:v>
                </c:pt>
                <c:pt idx="1">
                  <c:v>Actual Cost </c:v>
                </c:pt>
                <c:pt idx="2">
                  <c:v>Difference </c:v>
                </c:pt>
              </c:strCache>
            </c:strRef>
          </c:cat>
          <c:val>
            <c:numRef>
              <c:f>Sheet1!$B$23:$D$23</c:f>
              <c:numCache>
                <c:formatCode>_("$"* #,##0.00_);_("$"* \(#,##0.00\);_("$"* "-"??_);_(@_)</c:formatCode>
                <c:ptCount val="3"/>
                <c:pt idx="0" formatCode="&quot;$&quot;#,##0.00_);[Red]\(&quot;$&quot;#,##0.00\)">
                  <c:v>3995</c:v>
                </c:pt>
                <c:pt idx="1">
                  <c:v>3785</c:v>
                </c:pt>
                <c:pt idx="2" formatCode="&quot;$&quot;#,##0.00_);[Red]\(&quot;$&quot;#,##0.00\)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7-47AF-B0FE-4A928D051A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21</xdr:row>
      <xdr:rowOff>33336</xdr:rowOff>
    </xdr:from>
    <xdr:to>
      <xdr:col>8</xdr:col>
      <xdr:colOff>628650</xdr:colOff>
      <xdr:row>39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B3174F-5907-B940-41F4-7423986C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CD4E-CC98-4B71-A342-8C5F5BF3ADDF}">
  <dimension ref="A1:N42"/>
  <sheetViews>
    <sheetView tabSelected="1" workbookViewId="0">
      <selection activeCell="C26" sqref="C26"/>
    </sheetView>
  </sheetViews>
  <sheetFormatPr defaultRowHeight="15" x14ac:dyDescent="0.25"/>
  <cols>
    <col min="1" max="1" width="36.85546875" bestFit="1" customWidth="1"/>
    <col min="2" max="2" width="14.140625" bestFit="1" customWidth="1"/>
    <col min="3" max="3" width="11.7109375" bestFit="1" customWidth="1"/>
    <col min="4" max="4" width="11.140625" bestFit="1" customWidth="1"/>
    <col min="5" max="5" width="7.7109375" customWidth="1"/>
    <col min="6" max="6" width="28.85546875" bestFit="1" customWidth="1"/>
    <col min="7" max="7" width="14.5703125" bestFit="1" customWidth="1"/>
    <col min="8" max="8" width="11.7109375" bestFit="1" customWidth="1"/>
    <col min="9" max="9" width="11.140625" bestFit="1" customWidth="1"/>
    <col min="11" max="11" width="18.85546875" bestFit="1" customWidth="1"/>
    <col min="12" max="12" width="14.5703125" bestFit="1" customWidth="1"/>
    <col min="13" max="13" width="11.7109375" bestFit="1" customWidth="1"/>
    <col min="14" max="14" width="11.140625" bestFit="1" customWidth="1"/>
  </cols>
  <sheetData>
    <row r="1" spans="1:14" ht="27" customHeight="1" x14ac:dyDescent="0.25">
      <c r="A1" s="6" t="s">
        <v>24</v>
      </c>
    </row>
    <row r="3" spans="1:14" x14ac:dyDescent="0.25">
      <c r="A3" s="9" t="s">
        <v>0</v>
      </c>
      <c r="B3" s="8"/>
    </row>
    <row r="4" spans="1:14" x14ac:dyDescent="0.25">
      <c r="A4" s="10" t="s">
        <v>1</v>
      </c>
      <c r="B4" s="11">
        <v>2500</v>
      </c>
    </row>
    <row r="5" spans="1:14" x14ac:dyDescent="0.25">
      <c r="A5" s="10" t="s">
        <v>2</v>
      </c>
      <c r="B5" s="11">
        <f>B4*2</f>
        <v>5000</v>
      </c>
    </row>
    <row r="8" spans="1:14" x14ac:dyDescent="0.25">
      <c r="A8" s="13" t="s">
        <v>36</v>
      </c>
      <c r="B8" s="13" t="s">
        <v>19</v>
      </c>
      <c r="C8" s="13" t="s">
        <v>22</v>
      </c>
      <c r="D8" s="13" t="s">
        <v>23</v>
      </c>
      <c r="F8" s="19" t="s">
        <v>20</v>
      </c>
      <c r="G8" s="19" t="s">
        <v>25</v>
      </c>
      <c r="H8" s="19" t="s">
        <v>26</v>
      </c>
      <c r="I8" s="19" t="s">
        <v>27</v>
      </c>
      <c r="K8" s="24" t="s">
        <v>14</v>
      </c>
      <c r="L8" s="24" t="s">
        <v>25</v>
      </c>
      <c r="M8" s="24" t="s">
        <v>26</v>
      </c>
      <c r="N8" s="24" t="s">
        <v>27</v>
      </c>
    </row>
    <row r="9" spans="1:14" x14ac:dyDescent="0.25">
      <c r="A9" s="12" t="s">
        <v>3</v>
      </c>
      <c r="B9" s="14">
        <v>1620</v>
      </c>
      <c r="C9" s="15">
        <v>1620</v>
      </c>
      <c r="D9" s="16">
        <f t="shared" ref="D9:D17" si="0">B9-C9</f>
        <v>0</v>
      </c>
      <c r="F9" s="20" t="s">
        <v>12</v>
      </c>
      <c r="G9" s="22">
        <v>250</v>
      </c>
      <c r="H9" s="22">
        <v>250</v>
      </c>
      <c r="I9" s="22">
        <f>G9-H9</f>
        <v>0</v>
      </c>
      <c r="K9" s="25" t="s">
        <v>17</v>
      </c>
      <c r="L9" s="27">
        <v>400</v>
      </c>
      <c r="M9" s="27">
        <v>400</v>
      </c>
      <c r="N9" s="27">
        <f>L9-M9</f>
        <v>0</v>
      </c>
    </row>
    <row r="10" spans="1:14" x14ac:dyDescent="0.25">
      <c r="A10" s="12" t="s">
        <v>4</v>
      </c>
      <c r="B10" s="16">
        <v>50</v>
      </c>
      <c r="C10" s="15">
        <v>50</v>
      </c>
      <c r="D10" s="16">
        <f t="shared" si="0"/>
        <v>0</v>
      </c>
      <c r="F10" s="20" t="s">
        <v>13</v>
      </c>
      <c r="G10" s="22">
        <v>150</v>
      </c>
      <c r="H10" s="22">
        <v>150</v>
      </c>
      <c r="I10" s="22">
        <f>G10-H10</f>
        <v>0</v>
      </c>
      <c r="K10" s="25" t="s">
        <v>21</v>
      </c>
      <c r="L10" s="27">
        <v>50</v>
      </c>
      <c r="M10" s="27">
        <v>30</v>
      </c>
      <c r="N10" s="27">
        <f>L10-M10</f>
        <v>20</v>
      </c>
    </row>
    <row r="11" spans="1:14" x14ac:dyDescent="0.25">
      <c r="A11" s="12" t="s">
        <v>5</v>
      </c>
      <c r="B11" s="16">
        <v>80</v>
      </c>
      <c r="C11" s="15">
        <v>70</v>
      </c>
      <c r="D11" s="16">
        <f t="shared" si="0"/>
        <v>10</v>
      </c>
      <c r="F11" s="20" t="s">
        <v>7</v>
      </c>
      <c r="G11" s="22">
        <v>100</v>
      </c>
      <c r="H11" s="22">
        <v>100</v>
      </c>
      <c r="I11" s="22">
        <f>G11-H11</f>
        <v>0</v>
      </c>
      <c r="K11" s="25" t="s">
        <v>15</v>
      </c>
      <c r="L11" s="27">
        <v>50</v>
      </c>
      <c r="M11" s="27">
        <v>40</v>
      </c>
      <c r="N11" s="27">
        <f>L11-M11</f>
        <v>10</v>
      </c>
    </row>
    <row r="12" spans="1:14" x14ac:dyDescent="0.25">
      <c r="A12" s="12" t="s">
        <v>7</v>
      </c>
      <c r="B12" s="16">
        <v>60</v>
      </c>
      <c r="C12" s="15">
        <v>65</v>
      </c>
      <c r="D12" s="16">
        <f t="shared" si="0"/>
        <v>-5</v>
      </c>
      <c r="F12" s="21" t="s">
        <v>34</v>
      </c>
      <c r="G12" s="23">
        <f>G9+G10+G11</f>
        <v>500</v>
      </c>
      <c r="H12" s="23">
        <f>H9+H10+H11</f>
        <v>500</v>
      </c>
      <c r="I12" s="23">
        <f>I9+I10+I11</f>
        <v>0</v>
      </c>
      <c r="K12" s="25" t="s">
        <v>16</v>
      </c>
      <c r="L12" s="27">
        <v>85</v>
      </c>
      <c r="M12" s="27">
        <v>90</v>
      </c>
      <c r="N12" s="27">
        <f>L12-M12</f>
        <v>-5</v>
      </c>
    </row>
    <row r="13" spans="1:14" x14ac:dyDescent="0.25">
      <c r="A13" s="12" t="s">
        <v>6</v>
      </c>
      <c r="B13" s="16">
        <v>30</v>
      </c>
      <c r="C13" s="15">
        <v>20</v>
      </c>
      <c r="D13" s="16">
        <f t="shared" si="0"/>
        <v>10</v>
      </c>
      <c r="K13" s="26" t="s">
        <v>34</v>
      </c>
      <c r="L13" s="28">
        <f>L9+L10+L11+L12</f>
        <v>585</v>
      </c>
      <c r="M13" s="28">
        <f>M9+M10+M11+M12</f>
        <v>560</v>
      </c>
      <c r="N13" s="28">
        <f>N9+N10+N11+N12</f>
        <v>25</v>
      </c>
    </row>
    <row r="14" spans="1:14" x14ac:dyDescent="0.25">
      <c r="A14" s="12" t="s">
        <v>9</v>
      </c>
      <c r="B14" s="16">
        <v>200</v>
      </c>
      <c r="C14" s="15">
        <v>150</v>
      </c>
      <c r="D14" s="16">
        <f t="shared" si="0"/>
        <v>50</v>
      </c>
      <c r="F14" s="29" t="s">
        <v>28</v>
      </c>
      <c r="G14" s="30" t="s">
        <v>25</v>
      </c>
      <c r="H14" s="29" t="s">
        <v>26</v>
      </c>
      <c r="I14" s="29" t="s">
        <v>27</v>
      </c>
    </row>
    <row r="15" spans="1:14" x14ac:dyDescent="0.25">
      <c r="A15" s="12" t="s">
        <v>8</v>
      </c>
      <c r="B15" s="16">
        <v>60</v>
      </c>
      <c r="C15" s="15">
        <v>60</v>
      </c>
      <c r="D15" s="16">
        <f t="shared" si="0"/>
        <v>0</v>
      </c>
      <c r="F15" s="31" t="s">
        <v>29</v>
      </c>
      <c r="G15" s="33">
        <v>100</v>
      </c>
      <c r="H15" s="34">
        <v>80</v>
      </c>
      <c r="I15" s="35">
        <f>G15-H15</f>
        <v>20</v>
      </c>
      <c r="K15" s="39" t="s">
        <v>18</v>
      </c>
      <c r="L15" s="47"/>
    </row>
    <row r="16" spans="1:14" x14ac:dyDescent="0.25">
      <c r="A16" s="12" t="s">
        <v>10</v>
      </c>
      <c r="B16" s="16">
        <v>30</v>
      </c>
      <c r="C16" s="15">
        <v>30</v>
      </c>
      <c r="D16" s="16">
        <f t="shared" si="0"/>
        <v>0</v>
      </c>
      <c r="F16" s="31" t="s">
        <v>30</v>
      </c>
      <c r="G16" s="33">
        <v>50</v>
      </c>
      <c r="H16" s="34">
        <v>0</v>
      </c>
      <c r="I16" s="35">
        <f t="shared" ref="I16:I17" si="1">G16-H16</f>
        <v>50</v>
      </c>
      <c r="K16" s="40" t="s">
        <v>37</v>
      </c>
      <c r="L16" s="41">
        <f>B4*0.1</f>
        <v>250</v>
      </c>
    </row>
    <row r="17" spans="1:12" x14ac:dyDescent="0.25">
      <c r="A17" s="12" t="s">
        <v>11</v>
      </c>
      <c r="B17" s="16">
        <v>30</v>
      </c>
      <c r="C17" s="15">
        <v>30</v>
      </c>
      <c r="D17" s="16">
        <f t="shared" si="0"/>
        <v>0</v>
      </c>
      <c r="F17" s="31" t="s">
        <v>31</v>
      </c>
      <c r="G17" s="33">
        <v>100</v>
      </c>
      <c r="H17" s="34">
        <v>50</v>
      </c>
      <c r="I17" s="35">
        <f t="shared" si="1"/>
        <v>50</v>
      </c>
      <c r="K17" s="9" t="s">
        <v>33</v>
      </c>
      <c r="L17" s="42">
        <f>L16*2</f>
        <v>500</v>
      </c>
    </row>
    <row r="18" spans="1:12" x14ac:dyDescent="0.25">
      <c r="A18" s="7" t="s">
        <v>34</v>
      </c>
      <c r="B18" s="17">
        <f>B9+B10+B11+B12+B13+B14+B15+B16+B17</f>
        <v>2160</v>
      </c>
      <c r="C18" s="18">
        <f>C9+C10+C11+C12+C13+C14+C15+C16+C17</f>
        <v>2095</v>
      </c>
      <c r="D18" s="17">
        <f>D9+D10+D11+D12+D13+D14+D15+D16+D17</f>
        <v>65</v>
      </c>
      <c r="F18" s="32" t="s">
        <v>35</v>
      </c>
      <c r="G18" s="36">
        <f>G15+G16+G17</f>
        <v>250</v>
      </c>
      <c r="H18" s="37">
        <f>H15+H16+H17</f>
        <v>130</v>
      </c>
      <c r="I18" s="38">
        <f>I15+I16+I17</f>
        <v>120</v>
      </c>
    </row>
    <row r="22" spans="1:12" x14ac:dyDescent="0.25">
      <c r="A22" s="43" t="s">
        <v>32</v>
      </c>
      <c r="B22" s="43" t="s">
        <v>25</v>
      </c>
      <c r="C22" s="43" t="s">
        <v>26</v>
      </c>
      <c r="D22" s="43" t="s">
        <v>27</v>
      </c>
    </row>
    <row r="23" spans="1:12" x14ac:dyDescent="0.25">
      <c r="A23" s="46"/>
      <c r="B23" s="44">
        <f>B18+G12+L13+G18+L17</f>
        <v>3995</v>
      </c>
      <c r="C23" s="45">
        <f>C18+H12+M13+H18+L17</f>
        <v>3785</v>
      </c>
      <c r="D23" s="44">
        <f>B23-C23</f>
        <v>210</v>
      </c>
    </row>
    <row r="32" spans="1:12" x14ac:dyDescent="0.25">
      <c r="B32" s="1"/>
    </row>
    <row r="38" spans="1:4" x14ac:dyDescent="0.25">
      <c r="A38" s="2"/>
      <c r="B38" s="5"/>
      <c r="C38" s="4"/>
      <c r="D38" s="3"/>
    </row>
    <row r="39" spans="1:4" x14ac:dyDescent="0.25">
      <c r="C39" s="4"/>
      <c r="D39" s="3"/>
    </row>
    <row r="40" spans="1:4" x14ac:dyDescent="0.25">
      <c r="C40" s="4"/>
      <c r="D40" s="3"/>
    </row>
    <row r="41" spans="1:4" x14ac:dyDescent="0.25">
      <c r="C41" s="4"/>
      <c r="D41" s="3"/>
    </row>
    <row r="42" spans="1:4" x14ac:dyDescent="0.25">
      <c r="B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Durazzo</dc:creator>
  <cp:lastModifiedBy>Lia Durazzo</cp:lastModifiedBy>
  <dcterms:created xsi:type="dcterms:W3CDTF">2024-07-05T19:05:56Z</dcterms:created>
  <dcterms:modified xsi:type="dcterms:W3CDTF">2024-07-05T22:07:55Z</dcterms:modified>
</cp:coreProperties>
</file>