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k\Documents\liak\Uni\Modules\Y2S2 CS3243 Introduction to Artificial Intelligence\Projects\3243project2\pacman\"/>
    </mc:Choice>
  </mc:AlternateContent>
  <xr:revisionPtr revIDLastSave="0" documentId="13_ncr:1_{1CE1DE3B-05F1-4255-9651-76F5801528D9}" xr6:coauthVersionLast="44" xr6:coauthVersionMax="44" xr10:uidLastSave="{00000000-0000-0000-0000-000000000000}"/>
  <bookViews>
    <workbookView xWindow="28680" yWindow="660" windowWidth="19440" windowHeight="15000" xr2:uid="{F1CAF395-BA36-4FAC-822F-8C994D59DB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9" i="1" l="1"/>
  <c r="I88" i="1"/>
  <c r="L84" i="1"/>
  <c r="I84" i="1"/>
  <c r="L83" i="1"/>
  <c r="I83" i="1" l="1"/>
  <c r="H93" i="1"/>
  <c r="H84" i="1"/>
  <c r="H85" i="1"/>
  <c r="H86" i="1"/>
  <c r="H87" i="1"/>
  <c r="H83" i="1"/>
  <c r="I58" i="1"/>
  <c r="I78" i="1"/>
  <c r="H59" i="1"/>
  <c r="H60" i="1"/>
  <c r="H61" i="1"/>
  <c r="H62" i="1"/>
  <c r="H58" i="1"/>
  <c r="H78" i="1"/>
  <c r="H79" i="1"/>
  <c r="H80" i="1"/>
  <c r="H81" i="1"/>
  <c r="H82" i="1"/>
  <c r="H47" i="1"/>
  <c r="H46" i="1"/>
  <c r="H45" i="1"/>
  <c r="H44" i="1"/>
  <c r="I43" i="1"/>
  <c r="H43" i="1"/>
  <c r="H42" i="1"/>
  <c r="H41" i="1"/>
  <c r="H40" i="1"/>
  <c r="H39" i="1"/>
  <c r="I38" i="1"/>
  <c r="H38" i="1"/>
  <c r="H37" i="1"/>
  <c r="H36" i="1"/>
  <c r="H35" i="1"/>
  <c r="H34" i="1"/>
  <c r="I33" i="1"/>
  <c r="H33" i="1"/>
  <c r="I73" i="1"/>
  <c r="H74" i="1"/>
  <c r="H75" i="1"/>
  <c r="H76" i="1"/>
  <c r="H77" i="1"/>
  <c r="H73" i="1"/>
  <c r="I3" i="1"/>
  <c r="I13" i="1"/>
  <c r="I23" i="1"/>
  <c r="I68" i="1"/>
  <c r="I63" i="1"/>
  <c r="I48" i="1"/>
  <c r="I53" i="1"/>
  <c r="H69" i="1"/>
  <c r="H70" i="1"/>
  <c r="H71" i="1"/>
  <c r="H72" i="1"/>
  <c r="H68" i="1"/>
  <c r="H64" i="1"/>
  <c r="H65" i="1"/>
  <c r="H66" i="1"/>
  <c r="H67" i="1"/>
  <c r="H63" i="1"/>
  <c r="H54" i="1"/>
  <c r="H55" i="1"/>
  <c r="H56" i="1"/>
  <c r="H57" i="1"/>
  <c r="H53" i="1"/>
  <c r="H49" i="1"/>
  <c r="H50" i="1"/>
  <c r="H51" i="1"/>
  <c r="H52" i="1"/>
  <c r="H48" i="1"/>
  <c r="H23" i="1"/>
  <c r="H24" i="1"/>
  <c r="H25" i="1"/>
  <c r="H26" i="1"/>
  <c r="H27" i="1"/>
  <c r="H28" i="1"/>
  <c r="H29" i="1"/>
  <c r="H30" i="1"/>
  <c r="H31" i="1"/>
  <c r="H32" i="1"/>
  <c r="H14" i="1"/>
  <c r="H15" i="1"/>
  <c r="H16" i="1"/>
  <c r="H17" i="1"/>
  <c r="H18" i="1"/>
  <c r="H19" i="1"/>
  <c r="H20" i="1"/>
  <c r="H21" i="1"/>
  <c r="H22" i="1"/>
  <c r="H1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<sst xmlns="http://schemas.openxmlformats.org/spreadsheetml/2006/main" count="334" uniqueCount="31">
  <si>
    <t>Map</t>
  </si>
  <si>
    <t>minimaxClassic</t>
  </si>
  <si>
    <t>Extractor</t>
  </si>
  <si>
    <t>Rounds</t>
  </si>
  <si>
    <t>Wins</t>
  </si>
  <si>
    <t>Score</t>
  </si>
  <si>
    <t>NewExtractor</t>
  </si>
  <si>
    <t>Win rate</t>
  </si>
  <si>
    <t>50 training rounds</t>
  </si>
  <si>
    <t>SimpleExtractor</t>
  </si>
  <si>
    <t>capsuleClassic</t>
  </si>
  <si>
    <t>contestClassic</t>
  </si>
  <si>
    <t>smallClassic</t>
  </si>
  <si>
    <t>trappedClassic</t>
  </si>
  <si>
    <t>Trap blocks eats food</t>
  </si>
  <si>
    <t>N</t>
  </si>
  <si>
    <t>Y</t>
  </si>
  <si>
    <t>Ghost in next pos blocks closest food</t>
  </si>
  <si>
    <t>trickyClassic</t>
  </si>
  <si>
    <t>testClassic/mediumGrid</t>
  </si>
  <si>
    <t>trickyClassic/capsuleClassic</t>
  </si>
  <si>
    <t>minimaxClassic/trappedClassic</t>
  </si>
  <si>
    <t>no issue</t>
  </si>
  <si>
    <t>open classic</t>
  </si>
  <si>
    <t xml:space="preserve">new extractor </t>
  </si>
  <si>
    <t>simple extractor consistent 1.2k 100% win</t>
  </si>
  <si>
    <t>openClassic</t>
  </si>
  <si>
    <t>Remove eats-capsule</t>
  </si>
  <si>
    <t>Average Score</t>
  </si>
  <si>
    <t>s_x-y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</si>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</sst>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CCA0-7722-41F4-B240-23C5A44EA272}">
  <dimension ref="A1:L93"/>
  <sheetViews>
    <sheetView tabSelected="1" topLeftCell="B67" workbookViewId="0">
      <selection activeCell="H87" sqref="H87"/>
    </sheetView>
  </sheetViews>
  <sheetFormatPr defaultRowHeight="15" x14ac:dyDescent="0.25"/>
  <cols>
    <col min="1" max="1" width="17" bestFit="1" customWidth="1"/>
    <col min="2" max="2" width="19.85546875" bestFit="1" customWidth="1"/>
    <col min="3" max="3" width="34.42578125" bestFit="1" customWidth="1"/>
    <col min="4" max="4" width="14.7109375" bestFit="1" customWidth="1"/>
    <col min="5" max="5" width="7.5703125" bestFit="1" customWidth="1"/>
    <col min="6" max="6" width="5.42578125" bestFit="1" customWidth="1"/>
    <col min="7" max="7" width="8" bestFit="1" customWidth="1"/>
    <col min="9" max="9" width="13.7109375" bestFit="1" customWidth="1"/>
    <col min="10" max="10" width="20.140625" bestFit="1" customWidth="1"/>
  </cols>
  <sheetData>
    <row r="1" spans="1:10" x14ac:dyDescent="0.25">
      <c r="A1" t="s">
        <v>8</v>
      </c>
    </row>
    <row r="2" spans="1:10" x14ac:dyDescent="0.25">
      <c r="A2" s="1" t="s">
        <v>2</v>
      </c>
      <c r="B2" s="1" t="s">
        <v>14</v>
      </c>
      <c r="C2" s="1" t="s">
        <v>17</v>
      </c>
      <c r="D2" s="1" t="s">
        <v>0</v>
      </c>
      <c r="E2" s="1" t="s">
        <v>3</v>
      </c>
      <c r="F2" s="1" t="s">
        <v>4</v>
      </c>
      <c r="G2" s="1" t="s">
        <v>5</v>
      </c>
      <c r="H2" s="1" t="s">
        <v>7</v>
      </c>
      <c r="I2" s="1" t="s">
        <v>28</v>
      </c>
      <c r="J2" s="1" t="s">
        <v>27</v>
      </c>
    </row>
    <row r="3" spans="1:10" x14ac:dyDescent="0.25">
      <c r="A3" t="s">
        <v>6</v>
      </c>
      <c r="B3" t="s">
        <v>15</v>
      </c>
      <c r="C3" t="s">
        <v>16</v>
      </c>
      <c r="D3" t="s">
        <v>1</v>
      </c>
      <c r="E3">
        <v>1000</v>
      </c>
      <c r="F3">
        <v>574</v>
      </c>
      <c r="G3">
        <v>82.372</v>
      </c>
      <c r="H3">
        <f>F3/E3</f>
        <v>0.57399999999999995</v>
      </c>
      <c r="I3">
        <f>AVERAGE(G3:G12)</f>
        <v>53.526300000000006</v>
      </c>
    </row>
    <row r="4" spans="1:10" x14ac:dyDescent="0.25">
      <c r="A4" t="s">
        <v>6</v>
      </c>
      <c r="B4" t="s">
        <v>15</v>
      </c>
      <c r="C4" t="s">
        <v>16</v>
      </c>
      <c r="D4" t="s">
        <v>1</v>
      </c>
      <c r="E4">
        <v>1000</v>
      </c>
      <c r="F4">
        <v>463</v>
      </c>
      <c r="G4">
        <v>-30.1</v>
      </c>
      <c r="H4">
        <f t="shared" ref="H4:H53" si="0">F4/E4</f>
        <v>0.46300000000000002</v>
      </c>
    </row>
    <row r="5" spans="1:10" x14ac:dyDescent="0.25">
      <c r="A5" t="s">
        <v>6</v>
      </c>
      <c r="B5" t="s">
        <v>15</v>
      </c>
      <c r="C5" t="s">
        <v>16</v>
      </c>
      <c r="D5" t="s">
        <v>1</v>
      </c>
      <c r="E5">
        <v>1000</v>
      </c>
      <c r="F5">
        <v>581</v>
      </c>
      <c r="G5">
        <v>89.474999999999994</v>
      </c>
      <c r="H5">
        <f t="shared" si="0"/>
        <v>0.58099999999999996</v>
      </c>
    </row>
    <row r="6" spans="1:10" x14ac:dyDescent="0.25">
      <c r="A6" t="s">
        <v>6</v>
      </c>
      <c r="B6" t="s">
        <v>15</v>
      </c>
      <c r="C6" t="s">
        <v>16</v>
      </c>
      <c r="D6" t="s">
        <v>1</v>
      </c>
      <c r="E6">
        <v>1000</v>
      </c>
      <c r="F6">
        <v>561</v>
      </c>
      <c r="G6">
        <v>69.602000000000004</v>
      </c>
      <c r="H6">
        <f t="shared" si="0"/>
        <v>0.56100000000000005</v>
      </c>
    </row>
    <row r="7" spans="1:10" x14ac:dyDescent="0.25">
      <c r="A7" t="s">
        <v>6</v>
      </c>
      <c r="B7" t="s">
        <v>15</v>
      </c>
      <c r="C7" t="s">
        <v>16</v>
      </c>
      <c r="D7" t="s">
        <v>1</v>
      </c>
      <c r="E7">
        <v>1000</v>
      </c>
      <c r="F7">
        <v>477</v>
      </c>
      <c r="G7">
        <v>-15.943</v>
      </c>
      <c r="H7">
        <f t="shared" si="0"/>
        <v>0.47699999999999998</v>
      </c>
    </row>
    <row r="8" spans="1:10" x14ac:dyDescent="0.25">
      <c r="A8" t="s">
        <v>6</v>
      </c>
      <c r="B8" t="s">
        <v>15</v>
      </c>
      <c r="C8" t="s">
        <v>16</v>
      </c>
      <c r="D8" t="s">
        <v>1</v>
      </c>
      <c r="E8">
        <v>1000</v>
      </c>
      <c r="F8">
        <v>577</v>
      </c>
      <c r="G8">
        <v>85.82</v>
      </c>
      <c r="H8">
        <f t="shared" si="0"/>
        <v>0.57699999999999996</v>
      </c>
    </row>
    <row r="9" spans="1:10" x14ac:dyDescent="0.25">
      <c r="A9" t="s">
        <v>6</v>
      </c>
      <c r="B9" t="s">
        <v>15</v>
      </c>
      <c r="C9" t="s">
        <v>16</v>
      </c>
      <c r="D9" t="s">
        <v>1</v>
      </c>
      <c r="E9">
        <v>1000</v>
      </c>
      <c r="F9">
        <v>593</v>
      </c>
      <c r="G9">
        <v>101.917</v>
      </c>
      <c r="H9">
        <f t="shared" si="0"/>
        <v>0.59299999999999997</v>
      </c>
    </row>
    <row r="10" spans="1:10" x14ac:dyDescent="0.25">
      <c r="A10" t="s">
        <v>6</v>
      </c>
      <c r="B10" t="s">
        <v>15</v>
      </c>
      <c r="C10" t="s">
        <v>16</v>
      </c>
      <c r="D10" t="s">
        <v>1</v>
      </c>
      <c r="E10">
        <v>1000</v>
      </c>
      <c r="F10">
        <v>592</v>
      </c>
      <c r="G10">
        <v>100.82299999999999</v>
      </c>
      <c r="H10">
        <f t="shared" si="0"/>
        <v>0.59199999999999997</v>
      </c>
    </row>
    <row r="11" spans="1:10" x14ac:dyDescent="0.25">
      <c r="A11" t="s">
        <v>6</v>
      </c>
      <c r="B11" t="s">
        <v>15</v>
      </c>
      <c r="C11" t="s">
        <v>16</v>
      </c>
      <c r="D11" t="s">
        <v>1</v>
      </c>
      <c r="E11">
        <v>1000</v>
      </c>
      <c r="F11">
        <v>477</v>
      </c>
      <c r="G11">
        <v>-16.053999999999998</v>
      </c>
      <c r="H11">
        <f t="shared" si="0"/>
        <v>0.47699999999999998</v>
      </c>
    </row>
    <row r="12" spans="1:10" x14ac:dyDescent="0.25">
      <c r="A12" t="s">
        <v>6</v>
      </c>
      <c r="B12" t="s">
        <v>15</v>
      </c>
      <c r="C12" t="s">
        <v>16</v>
      </c>
      <c r="D12" t="s">
        <v>1</v>
      </c>
      <c r="E12">
        <v>1000</v>
      </c>
      <c r="F12">
        <v>559</v>
      </c>
      <c r="G12">
        <v>67.350999999999999</v>
      </c>
      <c r="H12">
        <f t="shared" si="0"/>
        <v>0.55900000000000005</v>
      </c>
    </row>
    <row r="13" spans="1:10" x14ac:dyDescent="0.25">
      <c r="A13" t="s">
        <v>6</v>
      </c>
      <c r="B13" t="s">
        <v>16</v>
      </c>
      <c r="C13" t="s">
        <v>16</v>
      </c>
      <c r="D13" t="s">
        <v>1</v>
      </c>
      <c r="E13">
        <v>1000</v>
      </c>
      <c r="F13">
        <v>424</v>
      </c>
      <c r="G13">
        <v>-73.524000000000001</v>
      </c>
      <c r="H13">
        <f t="shared" si="0"/>
        <v>0.42399999999999999</v>
      </c>
      <c r="I13">
        <f>AVERAGE(G13:G22)</f>
        <v>-58.668600000000005</v>
      </c>
    </row>
    <row r="14" spans="1:10" x14ac:dyDescent="0.25">
      <c r="A14" t="s">
        <v>6</v>
      </c>
      <c r="B14" t="s">
        <v>16</v>
      </c>
      <c r="C14" t="s">
        <v>16</v>
      </c>
      <c r="D14" t="s">
        <v>1</v>
      </c>
      <c r="E14">
        <v>1000</v>
      </c>
      <c r="F14">
        <v>442</v>
      </c>
      <c r="G14">
        <v>-55.404000000000003</v>
      </c>
      <c r="H14">
        <f t="shared" si="0"/>
        <v>0.442</v>
      </c>
    </row>
    <row r="15" spans="1:10" x14ac:dyDescent="0.25">
      <c r="A15" t="s">
        <v>6</v>
      </c>
      <c r="B15" t="s">
        <v>16</v>
      </c>
      <c r="C15" t="s">
        <v>16</v>
      </c>
      <c r="D15" t="s">
        <v>1</v>
      </c>
      <c r="E15">
        <v>1000</v>
      </c>
      <c r="F15">
        <v>442</v>
      </c>
      <c r="G15">
        <v>-55.183999999999997</v>
      </c>
      <c r="H15">
        <f t="shared" si="0"/>
        <v>0.442</v>
      </c>
    </row>
    <row r="16" spans="1:10" x14ac:dyDescent="0.25">
      <c r="A16" t="s">
        <v>6</v>
      </c>
      <c r="B16" t="s">
        <v>16</v>
      </c>
      <c r="C16" t="s">
        <v>16</v>
      </c>
      <c r="D16" t="s">
        <v>1</v>
      </c>
      <c r="E16">
        <v>1000</v>
      </c>
      <c r="F16">
        <v>471</v>
      </c>
      <c r="G16">
        <v>-21.916</v>
      </c>
      <c r="H16">
        <f t="shared" si="0"/>
        <v>0.47099999999999997</v>
      </c>
    </row>
    <row r="17" spans="1:9" x14ac:dyDescent="0.25">
      <c r="A17" t="s">
        <v>6</v>
      </c>
      <c r="B17" t="s">
        <v>16</v>
      </c>
      <c r="C17" t="s">
        <v>16</v>
      </c>
      <c r="D17" t="s">
        <v>1</v>
      </c>
      <c r="E17">
        <v>1000</v>
      </c>
      <c r="F17">
        <v>407</v>
      </c>
      <c r="G17">
        <v>-90.393000000000001</v>
      </c>
      <c r="H17">
        <f t="shared" si="0"/>
        <v>0.40699999999999997</v>
      </c>
    </row>
    <row r="18" spans="1:9" x14ac:dyDescent="0.25">
      <c r="A18" t="s">
        <v>6</v>
      </c>
      <c r="B18" t="s">
        <v>16</v>
      </c>
      <c r="C18" t="s">
        <v>16</v>
      </c>
      <c r="D18" t="s">
        <v>1</v>
      </c>
      <c r="E18">
        <v>1000</v>
      </c>
      <c r="F18">
        <v>433</v>
      </c>
      <c r="G18">
        <v>-64.293999999999997</v>
      </c>
      <c r="H18">
        <f t="shared" si="0"/>
        <v>0.433</v>
      </c>
    </row>
    <row r="19" spans="1:9" x14ac:dyDescent="0.25">
      <c r="A19" t="s">
        <v>6</v>
      </c>
      <c r="B19" t="s">
        <v>16</v>
      </c>
      <c r="C19" t="s">
        <v>16</v>
      </c>
      <c r="D19" t="s">
        <v>1</v>
      </c>
      <c r="E19">
        <v>1000</v>
      </c>
      <c r="F19">
        <v>484</v>
      </c>
      <c r="G19">
        <v>-8.8870000000000005</v>
      </c>
      <c r="H19">
        <f t="shared" si="0"/>
        <v>0.48399999999999999</v>
      </c>
    </row>
    <row r="20" spans="1:9" x14ac:dyDescent="0.25">
      <c r="A20" t="s">
        <v>6</v>
      </c>
      <c r="B20" t="s">
        <v>16</v>
      </c>
      <c r="C20" t="s">
        <v>16</v>
      </c>
      <c r="D20" t="s">
        <v>1</v>
      </c>
      <c r="E20">
        <v>1000</v>
      </c>
      <c r="F20">
        <v>417</v>
      </c>
      <c r="G20">
        <v>-80.593000000000004</v>
      </c>
      <c r="H20">
        <f t="shared" si="0"/>
        <v>0.41699999999999998</v>
      </c>
    </row>
    <row r="21" spans="1:9" x14ac:dyDescent="0.25">
      <c r="A21" t="s">
        <v>6</v>
      </c>
      <c r="B21" t="s">
        <v>16</v>
      </c>
      <c r="C21" t="s">
        <v>16</v>
      </c>
      <c r="D21" t="s">
        <v>1</v>
      </c>
      <c r="E21">
        <v>1000</v>
      </c>
      <c r="F21">
        <v>422</v>
      </c>
      <c r="G21">
        <v>-75.266999999999996</v>
      </c>
      <c r="H21">
        <f t="shared" si="0"/>
        <v>0.42199999999999999</v>
      </c>
    </row>
    <row r="22" spans="1:9" x14ac:dyDescent="0.25">
      <c r="A22" t="s">
        <v>6</v>
      </c>
      <c r="B22" t="s">
        <v>16</v>
      </c>
      <c r="C22" t="s">
        <v>16</v>
      </c>
      <c r="D22" t="s">
        <v>1</v>
      </c>
      <c r="E22">
        <v>1000</v>
      </c>
      <c r="F22">
        <v>436</v>
      </c>
      <c r="G22">
        <v>-61.223999999999997</v>
      </c>
      <c r="H22">
        <f t="shared" si="0"/>
        <v>0.436</v>
      </c>
    </row>
    <row r="23" spans="1:9" x14ac:dyDescent="0.25">
      <c r="A23" t="s">
        <v>9</v>
      </c>
      <c r="D23" t="s">
        <v>1</v>
      </c>
      <c r="E23">
        <v>1000</v>
      </c>
      <c r="F23">
        <v>633</v>
      </c>
      <c r="G23">
        <v>140.37</v>
      </c>
      <c r="H23">
        <f t="shared" si="0"/>
        <v>0.63300000000000001</v>
      </c>
      <c r="I23">
        <f>AVERAGE(G23:G32)</f>
        <v>121.00040000000001</v>
      </c>
    </row>
    <row r="24" spans="1:9" x14ac:dyDescent="0.25">
      <c r="A24" t="s">
        <v>9</v>
      </c>
      <c r="D24" t="s">
        <v>1</v>
      </c>
      <c r="E24">
        <v>1000</v>
      </c>
      <c r="F24">
        <v>597</v>
      </c>
      <c r="G24">
        <v>105.27500000000001</v>
      </c>
      <c r="H24">
        <f t="shared" si="0"/>
        <v>0.59699999999999998</v>
      </c>
    </row>
    <row r="25" spans="1:9" x14ac:dyDescent="0.25">
      <c r="A25" t="s">
        <v>9</v>
      </c>
      <c r="D25" t="s">
        <v>1</v>
      </c>
      <c r="E25">
        <v>1000</v>
      </c>
      <c r="F25">
        <v>582</v>
      </c>
      <c r="G25">
        <v>89.876999999999995</v>
      </c>
      <c r="H25">
        <f t="shared" si="0"/>
        <v>0.58199999999999996</v>
      </c>
    </row>
    <row r="26" spans="1:9" x14ac:dyDescent="0.25">
      <c r="A26" t="s">
        <v>9</v>
      </c>
      <c r="D26" t="s">
        <v>1</v>
      </c>
      <c r="E26">
        <v>1000</v>
      </c>
      <c r="F26">
        <v>632</v>
      </c>
      <c r="G26">
        <v>139.90799999999999</v>
      </c>
      <c r="H26">
        <f t="shared" si="0"/>
        <v>0.63200000000000001</v>
      </c>
    </row>
    <row r="27" spans="1:9" x14ac:dyDescent="0.25">
      <c r="A27" t="s">
        <v>9</v>
      </c>
      <c r="D27" t="s">
        <v>1</v>
      </c>
      <c r="E27">
        <v>1000</v>
      </c>
      <c r="F27">
        <v>611</v>
      </c>
      <c r="G27">
        <v>119.729</v>
      </c>
      <c r="H27">
        <f t="shared" si="0"/>
        <v>0.61099999999999999</v>
      </c>
    </row>
    <row r="28" spans="1:9" x14ac:dyDescent="0.25">
      <c r="A28" t="s">
        <v>9</v>
      </c>
      <c r="D28" t="s">
        <v>1</v>
      </c>
      <c r="E28">
        <v>1000</v>
      </c>
      <c r="F28">
        <v>633</v>
      </c>
      <c r="G28">
        <v>141.26</v>
      </c>
      <c r="H28">
        <f t="shared" si="0"/>
        <v>0.63300000000000001</v>
      </c>
    </row>
    <row r="29" spans="1:9" x14ac:dyDescent="0.25">
      <c r="A29" t="s">
        <v>9</v>
      </c>
      <c r="D29" t="s">
        <v>1</v>
      </c>
      <c r="E29">
        <v>1000</v>
      </c>
      <c r="F29">
        <v>631</v>
      </c>
      <c r="G29">
        <v>139.22300000000001</v>
      </c>
      <c r="H29">
        <f t="shared" si="0"/>
        <v>0.63100000000000001</v>
      </c>
    </row>
    <row r="30" spans="1:9" x14ac:dyDescent="0.25">
      <c r="A30" t="s">
        <v>9</v>
      </c>
      <c r="D30" t="s">
        <v>1</v>
      </c>
      <c r="E30">
        <v>1000</v>
      </c>
      <c r="F30">
        <v>610</v>
      </c>
      <c r="G30">
        <v>117.69799999999999</v>
      </c>
      <c r="H30">
        <f t="shared" si="0"/>
        <v>0.61</v>
      </c>
    </row>
    <row r="31" spans="1:9" x14ac:dyDescent="0.25">
      <c r="A31" t="s">
        <v>9</v>
      </c>
      <c r="D31" t="s">
        <v>1</v>
      </c>
      <c r="E31">
        <v>1000</v>
      </c>
      <c r="F31">
        <v>589</v>
      </c>
      <c r="G31">
        <v>96.981999999999999</v>
      </c>
      <c r="H31">
        <f t="shared" si="0"/>
        <v>0.58899999999999997</v>
      </c>
    </row>
    <row r="32" spans="1:9" x14ac:dyDescent="0.25">
      <c r="A32" t="s">
        <v>9</v>
      </c>
      <c r="D32" t="s">
        <v>1</v>
      </c>
      <c r="E32">
        <v>1000</v>
      </c>
      <c r="F32">
        <v>611</v>
      </c>
      <c r="G32">
        <v>119.682</v>
      </c>
      <c r="H32">
        <f t="shared" si="0"/>
        <v>0.61099999999999999</v>
      </c>
    </row>
    <row r="33" spans="1:9" x14ac:dyDescent="0.25">
      <c r="A33" t="s">
        <v>6</v>
      </c>
      <c r="B33" t="s">
        <v>15</v>
      </c>
      <c r="C33" t="s">
        <v>16</v>
      </c>
      <c r="D33" t="s">
        <v>13</v>
      </c>
      <c r="E33">
        <v>1000</v>
      </c>
      <c r="F33">
        <v>258</v>
      </c>
      <c r="G33">
        <v>-230.66</v>
      </c>
      <c r="H33">
        <f>F33/E33</f>
        <v>0.25800000000000001</v>
      </c>
      <c r="I33">
        <f>AVERAGE(G33:G37)</f>
        <v>-240.21199999999999</v>
      </c>
    </row>
    <row r="34" spans="1:9" x14ac:dyDescent="0.25">
      <c r="A34" t="s">
        <v>6</v>
      </c>
      <c r="B34" t="s">
        <v>15</v>
      </c>
      <c r="C34" t="s">
        <v>16</v>
      </c>
      <c r="D34" t="s">
        <v>13</v>
      </c>
      <c r="E34">
        <v>1000</v>
      </c>
      <c r="F34">
        <v>245</v>
      </c>
      <c r="G34">
        <v>-243.59800000000001</v>
      </c>
      <c r="H34">
        <f t="shared" ref="H34:H47" si="1">F34/E34</f>
        <v>0.245</v>
      </c>
    </row>
    <row r="35" spans="1:9" x14ac:dyDescent="0.25">
      <c r="A35" t="s">
        <v>6</v>
      </c>
      <c r="B35" t="s">
        <v>15</v>
      </c>
      <c r="C35" t="s">
        <v>16</v>
      </c>
      <c r="D35" t="s">
        <v>13</v>
      </c>
      <c r="E35">
        <v>1000</v>
      </c>
      <c r="F35">
        <v>247</v>
      </c>
      <c r="G35">
        <v>-241.93799999999999</v>
      </c>
      <c r="H35">
        <f t="shared" si="1"/>
        <v>0.247</v>
      </c>
    </row>
    <row r="36" spans="1:9" x14ac:dyDescent="0.25">
      <c r="A36" t="s">
        <v>6</v>
      </c>
      <c r="B36" t="s">
        <v>15</v>
      </c>
      <c r="C36" t="s">
        <v>16</v>
      </c>
      <c r="D36" t="s">
        <v>13</v>
      </c>
      <c r="E36">
        <v>1000</v>
      </c>
      <c r="F36">
        <v>238</v>
      </c>
      <c r="G36">
        <v>-250.83600000000001</v>
      </c>
      <c r="H36">
        <f t="shared" si="1"/>
        <v>0.23799999999999999</v>
      </c>
    </row>
    <row r="37" spans="1:9" x14ac:dyDescent="0.25">
      <c r="A37" t="s">
        <v>6</v>
      </c>
      <c r="B37" t="s">
        <v>15</v>
      </c>
      <c r="C37" t="s">
        <v>16</v>
      </c>
      <c r="D37" t="s">
        <v>13</v>
      </c>
      <c r="E37">
        <v>1000</v>
      </c>
      <c r="F37">
        <v>254</v>
      </c>
      <c r="G37">
        <v>-234.02799999999999</v>
      </c>
      <c r="H37">
        <f t="shared" si="1"/>
        <v>0.254</v>
      </c>
    </row>
    <row r="38" spans="1:9" x14ac:dyDescent="0.25">
      <c r="A38" t="s">
        <v>6</v>
      </c>
      <c r="B38" t="s">
        <v>16</v>
      </c>
      <c r="C38" t="s">
        <v>16</v>
      </c>
      <c r="D38" t="s">
        <v>13</v>
      </c>
      <c r="E38">
        <v>1000</v>
      </c>
      <c r="F38">
        <v>276</v>
      </c>
      <c r="G38">
        <v>-211.78399999999999</v>
      </c>
      <c r="H38">
        <f t="shared" si="1"/>
        <v>0.27600000000000002</v>
      </c>
      <c r="I38">
        <f>AVERAGE(G38:G42)</f>
        <v>-234.47919999999999</v>
      </c>
    </row>
    <row r="39" spans="1:9" x14ac:dyDescent="0.25">
      <c r="A39" t="s">
        <v>6</v>
      </c>
      <c r="B39" t="s">
        <v>16</v>
      </c>
      <c r="C39" t="s">
        <v>16</v>
      </c>
      <c r="D39" t="s">
        <v>13</v>
      </c>
      <c r="E39">
        <v>1000</v>
      </c>
      <c r="F39">
        <v>239</v>
      </c>
      <c r="G39">
        <v>-250.114</v>
      </c>
      <c r="H39">
        <f t="shared" si="1"/>
        <v>0.23899999999999999</v>
      </c>
    </row>
    <row r="40" spans="1:9" x14ac:dyDescent="0.25">
      <c r="A40" t="s">
        <v>6</v>
      </c>
      <c r="B40" t="s">
        <v>16</v>
      </c>
      <c r="C40" t="s">
        <v>16</v>
      </c>
      <c r="D40" t="s">
        <v>13</v>
      </c>
      <c r="E40">
        <v>1000</v>
      </c>
      <c r="F40">
        <v>239</v>
      </c>
      <c r="G40">
        <v>-249.77799999999999</v>
      </c>
      <c r="H40">
        <f t="shared" si="1"/>
        <v>0.23899999999999999</v>
      </c>
    </row>
    <row r="41" spans="1:9" x14ac:dyDescent="0.25">
      <c r="A41" t="s">
        <v>6</v>
      </c>
      <c r="B41" t="s">
        <v>16</v>
      </c>
      <c r="C41" t="s">
        <v>16</v>
      </c>
      <c r="D41" t="s">
        <v>13</v>
      </c>
      <c r="E41">
        <v>1000</v>
      </c>
      <c r="F41">
        <v>264</v>
      </c>
      <c r="G41">
        <v>-223.76</v>
      </c>
      <c r="H41">
        <f t="shared" si="1"/>
        <v>0.26400000000000001</v>
      </c>
    </row>
    <row r="42" spans="1:9" x14ac:dyDescent="0.25">
      <c r="A42" t="s">
        <v>6</v>
      </c>
      <c r="B42" t="s">
        <v>16</v>
      </c>
      <c r="C42" t="s">
        <v>16</v>
      </c>
      <c r="D42" t="s">
        <v>13</v>
      </c>
      <c r="E42">
        <v>1000</v>
      </c>
      <c r="F42">
        <v>252</v>
      </c>
      <c r="G42">
        <v>-236.96</v>
      </c>
      <c r="H42">
        <f t="shared" si="1"/>
        <v>0.252</v>
      </c>
    </row>
    <row r="43" spans="1:9" x14ac:dyDescent="0.25">
      <c r="A43" t="s">
        <v>9</v>
      </c>
      <c r="D43" t="s">
        <v>13</v>
      </c>
      <c r="E43">
        <v>1000</v>
      </c>
      <c r="F43">
        <v>532</v>
      </c>
      <c r="G43">
        <v>47.088000000000001</v>
      </c>
      <c r="H43">
        <f t="shared" si="1"/>
        <v>0.53200000000000003</v>
      </c>
      <c r="I43">
        <f>AVERAGE(G43:G47)</f>
        <v>17.7224</v>
      </c>
    </row>
    <row r="44" spans="1:9" x14ac:dyDescent="0.25">
      <c r="A44" t="s">
        <v>9</v>
      </c>
      <c r="D44" t="s">
        <v>13</v>
      </c>
      <c r="E44">
        <v>1000</v>
      </c>
      <c r="F44">
        <v>489</v>
      </c>
      <c r="G44">
        <v>2.6259999999999999</v>
      </c>
      <c r="H44">
        <f t="shared" si="1"/>
        <v>0.48899999999999999</v>
      </c>
    </row>
    <row r="45" spans="1:9" x14ac:dyDescent="0.25">
      <c r="A45" t="s">
        <v>9</v>
      </c>
      <c r="D45" t="s">
        <v>13</v>
      </c>
      <c r="E45">
        <v>1000</v>
      </c>
      <c r="F45">
        <v>485</v>
      </c>
      <c r="G45">
        <v>-1.51</v>
      </c>
      <c r="H45">
        <f t="shared" si="1"/>
        <v>0.48499999999999999</v>
      </c>
    </row>
    <row r="46" spans="1:9" x14ac:dyDescent="0.25">
      <c r="A46" t="s">
        <v>9</v>
      </c>
      <c r="D46" t="s">
        <v>13</v>
      </c>
      <c r="E46">
        <v>1000</v>
      </c>
      <c r="F46">
        <v>512</v>
      </c>
      <c r="G46">
        <v>26.408000000000001</v>
      </c>
      <c r="H46">
        <f t="shared" si="1"/>
        <v>0.51200000000000001</v>
      </c>
    </row>
    <row r="47" spans="1:9" x14ac:dyDescent="0.25">
      <c r="A47" t="s">
        <v>9</v>
      </c>
      <c r="D47" t="s">
        <v>13</v>
      </c>
      <c r="E47">
        <v>1000</v>
      </c>
      <c r="F47">
        <v>500</v>
      </c>
      <c r="G47">
        <v>14</v>
      </c>
      <c r="H47">
        <f t="shared" si="1"/>
        <v>0.5</v>
      </c>
    </row>
    <row r="48" spans="1:9" x14ac:dyDescent="0.25">
      <c r="A48" t="s">
        <v>6</v>
      </c>
      <c r="B48" t="s">
        <v>16</v>
      </c>
      <c r="C48" t="s">
        <v>16</v>
      </c>
      <c r="D48" t="s">
        <v>10</v>
      </c>
      <c r="E48">
        <v>100</v>
      </c>
      <c r="F48">
        <v>40</v>
      </c>
      <c r="G48">
        <v>1304.29</v>
      </c>
      <c r="H48">
        <f t="shared" si="0"/>
        <v>0.4</v>
      </c>
      <c r="I48">
        <f>AVERAGE(G48:G52)</f>
        <v>1351.8939999999998</v>
      </c>
    </row>
    <row r="49" spans="1:11" x14ac:dyDescent="0.25">
      <c r="A49" t="s">
        <v>6</v>
      </c>
      <c r="B49" t="s">
        <v>16</v>
      </c>
      <c r="C49" t="s">
        <v>16</v>
      </c>
      <c r="D49" t="s">
        <v>10</v>
      </c>
      <c r="E49">
        <v>100</v>
      </c>
      <c r="F49">
        <v>45</v>
      </c>
      <c r="G49">
        <v>1443.85</v>
      </c>
      <c r="H49">
        <f t="shared" si="0"/>
        <v>0.45</v>
      </c>
    </row>
    <row r="50" spans="1:11" x14ac:dyDescent="0.25">
      <c r="A50" t="s">
        <v>6</v>
      </c>
      <c r="B50" t="s">
        <v>16</v>
      </c>
      <c r="C50" t="s">
        <v>16</v>
      </c>
      <c r="D50" t="s">
        <v>10</v>
      </c>
      <c r="E50">
        <v>100</v>
      </c>
      <c r="F50">
        <v>39</v>
      </c>
      <c r="G50">
        <v>1276.1400000000001</v>
      </c>
      <c r="H50">
        <f t="shared" si="0"/>
        <v>0.39</v>
      </c>
    </row>
    <row r="51" spans="1:11" x14ac:dyDescent="0.25">
      <c r="A51" t="s">
        <v>6</v>
      </c>
      <c r="B51" t="s">
        <v>16</v>
      </c>
      <c r="C51" t="s">
        <v>16</v>
      </c>
      <c r="D51" t="s">
        <v>10</v>
      </c>
      <c r="E51">
        <v>100</v>
      </c>
      <c r="F51">
        <v>47</v>
      </c>
      <c r="G51">
        <v>1342.7</v>
      </c>
      <c r="H51">
        <f t="shared" si="0"/>
        <v>0.47</v>
      </c>
    </row>
    <row r="52" spans="1:11" x14ac:dyDescent="0.25">
      <c r="A52" t="s">
        <v>6</v>
      </c>
      <c r="B52" t="s">
        <v>16</v>
      </c>
      <c r="C52" t="s">
        <v>16</v>
      </c>
      <c r="D52" t="s">
        <v>10</v>
      </c>
      <c r="E52">
        <v>100</v>
      </c>
      <c r="F52">
        <v>46</v>
      </c>
      <c r="G52">
        <v>1392.49</v>
      </c>
      <c r="H52">
        <f t="shared" si="0"/>
        <v>0.46</v>
      </c>
    </row>
    <row r="53" spans="1:11" x14ac:dyDescent="0.25">
      <c r="A53" t="s">
        <v>6</v>
      </c>
      <c r="B53" t="s">
        <v>15</v>
      </c>
      <c r="C53" t="s">
        <v>16</v>
      </c>
      <c r="D53" t="s">
        <v>10</v>
      </c>
      <c r="E53">
        <v>100</v>
      </c>
      <c r="F53">
        <v>37</v>
      </c>
      <c r="G53">
        <v>1220.33</v>
      </c>
      <c r="H53">
        <f t="shared" si="0"/>
        <v>0.37</v>
      </c>
      <c r="I53">
        <f>AVERAGE(G53:G57)</f>
        <v>1302.0360000000001</v>
      </c>
    </row>
    <row r="54" spans="1:11" x14ac:dyDescent="0.25">
      <c r="A54" t="s">
        <v>6</v>
      </c>
      <c r="B54" t="s">
        <v>15</v>
      </c>
      <c r="C54" t="s">
        <v>16</v>
      </c>
      <c r="D54" t="s">
        <v>10</v>
      </c>
      <c r="E54">
        <v>100</v>
      </c>
      <c r="F54">
        <v>37</v>
      </c>
      <c r="G54">
        <v>1266.98</v>
      </c>
      <c r="H54">
        <f t="shared" ref="H54:H68" si="2">F54/E54</f>
        <v>0.37</v>
      </c>
    </row>
    <row r="55" spans="1:11" x14ac:dyDescent="0.25">
      <c r="A55" t="s">
        <v>6</v>
      </c>
      <c r="B55" t="s">
        <v>15</v>
      </c>
      <c r="C55" t="s">
        <v>16</v>
      </c>
      <c r="D55" t="s">
        <v>10</v>
      </c>
      <c r="E55">
        <v>100</v>
      </c>
      <c r="F55">
        <v>46</v>
      </c>
      <c r="G55">
        <v>1403.86</v>
      </c>
      <c r="H55">
        <f t="shared" si="2"/>
        <v>0.46</v>
      </c>
    </row>
    <row r="56" spans="1:11" x14ac:dyDescent="0.25">
      <c r="A56" t="s">
        <v>6</v>
      </c>
      <c r="B56" t="s">
        <v>15</v>
      </c>
      <c r="C56" t="s">
        <v>16</v>
      </c>
      <c r="D56" t="s">
        <v>10</v>
      </c>
      <c r="E56">
        <v>100</v>
      </c>
      <c r="F56">
        <v>43</v>
      </c>
      <c r="G56">
        <v>1324.75</v>
      </c>
      <c r="H56">
        <f t="shared" si="2"/>
        <v>0.43</v>
      </c>
    </row>
    <row r="57" spans="1:11" x14ac:dyDescent="0.25">
      <c r="A57" t="s">
        <v>6</v>
      </c>
      <c r="B57" t="s">
        <v>15</v>
      </c>
      <c r="C57" t="s">
        <v>16</v>
      </c>
      <c r="D57" t="s">
        <v>10</v>
      </c>
      <c r="E57">
        <v>100</v>
      </c>
      <c r="F57">
        <v>40</v>
      </c>
      <c r="G57">
        <v>1294.26</v>
      </c>
      <c r="H57">
        <f t="shared" si="2"/>
        <v>0.4</v>
      </c>
    </row>
    <row r="58" spans="1:11" x14ac:dyDescent="0.25">
      <c r="A58" t="s">
        <v>6</v>
      </c>
      <c r="B58" t="s">
        <v>15</v>
      </c>
      <c r="C58" t="s">
        <v>15</v>
      </c>
      <c r="D58" t="s">
        <v>10</v>
      </c>
      <c r="E58">
        <v>100</v>
      </c>
      <c r="F58">
        <v>48</v>
      </c>
      <c r="G58">
        <v>1373.7</v>
      </c>
      <c r="H58">
        <f t="shared" si="2"/>
        <v>0.48</v>
      </c>
      <c r="I58">
        <f>AVERAGE(G58:G62)</f>
        <v>1357.2840000000001</v>
      </c>
      <c r="J58">
        <v>50</v>
      </c>
      <c r="K58">
        <v>1389.06</v>
      </c>
    </row>
    <row r="59" spans="1:11" x14ac:dyDescent="0.25">
      <c r="A59" t="s">
        <v>6</v>
      </c>
      <c r="B59" t="s">
        <v>15</v>
      </c>
      <c r="C59" t="s">
        <v>15</v>
      </c>
      <c r="D59" t="s">
        <v>10</v>
      </c>
      <c r="E59">
        <v>100</v>
      </c>
      <c r="F59">
        <v>41</v>
      </c>
      <c r="G59">
        <v>1340.65</v>
      </c>
      <c r="H59">
        <f t="shared" ref="H59:H62" si="3">F59/E59</f>
        <v>0.41</v>
      </c>
    </row>
    <row r="60" spans="1:11" x14ac:dyDescent="0.25">
      <c r="A60" t="s">
        <v>6</v>
      </c>
      <c r="B60" t="s">
        <v>15</v>
      </c>
      <c r="C60" t="s">
        <v>15</v>
      </c>
      <c r="D60" t="s">
        <v>10</v>
      </c>
      <c r="E60">
        <v>100</v>
      </c>
      <c r="F60">
        <v>51</v>
      </c>
      <c r="G60">
        <v>1408.32</v>
      </c>
      <c r="H60">
        <f t="shared" si="3"/>
        <v>0.51</v>
      </c>
    </row>
    <row r="61" spans="1:11" x14ac:dyDescent="0.25">
      <c r="A61" t="s">
        <v>6</v>
      </c>
      <c r="B61" t="s">
        <v>15</v>
      </c>
      <c r="C61" t="s">
        <v>15</v>
      </c>
      <c r="D61" t="s">
        <v>10</v>
      </c>
      <c r="E61">
        <v>100</v>
      </c>
      <c r="F61">
        <v>42</v>
      </c>
      <c r="G61">
        <v>1329.58</v>
      </c>
      <c r="H61">
        <f t="shared" si="3"/>
        <v>0.42</v>
      </c>
    </row>
    <row r="62" spans="1:11" x14ac:dyDescent="0.25">
      <c r="A62" t="s">
        <v>6</v>
      </c>
      <c r="B62" t="s">
        <v>15</v>
      </c>
      <c r="C62" t="s">
        <v>15</v>
      </c>
      <c r="D62" t="s">
        <v>10</v>
      </c>
      <c r="E62">
        <v>100</v>
      </c>
      <c r="F62">
        <v>45</v>
      </c>
      <c r="G62">
        <v>1334.17</v>
      </c>
      <c r="H62">
        <f t="shared" si="3"/>
        <v>0.45</v>
      </c>
    </row>
    <row r="63" spans="1:11" x14ac:dyDescent="0.25">
      <c r="A63" t="s">
        <v>6</v>
      </c>
      <c r="B63" t="s">
        <v>16</v>
      </c>
      <c r="C63" t="s">
        <v>16</v>
      </c>
      <c r="D63" t="s">
        <v>11</v>
      </c>
      <c r="E63">
        <v>100</v>
      </c>
      <c r="F63">
        <v>91</v>
      </c>
      <c r="G63">
        <v>3174.18</v>
      </c>
      <c r="H63">
        <f t="shared" si="2"/>
        <v>0.91</v>
      </c>
      <c r="I63">
        <f>AVERAGE(G63:G67)</f>
        <v>2952.9120000000003</v>
      </c>
    </row>
    <row r="64" spans="1:11" x14ac:dyDescent="0.25">
      <c r="A64" t="s">
        <v>6</v>
      </c>
      <c r="B64" t="s">
        <v>16</v>
      </c>
      <c r="C64" t="s">
        <v>16</v>
      </c>
      <c r="D64" t="s">
        <v>11</v>
      </c>
      <c r="E64">
        <v>100</v>
      </c>
      <c r="F64">
        <v>78</v>
      </c>
      <c r="G64">
        <v>2969.49</v>
      </c>
      <c r="H64">
        <f t="shared" si="2"/>
        <v>0.78</v>
      </c>
    </row>
    <row r="65" spans="1:11" x14ac:dyDescent="0.25">
      <c r="A65" t="s">
        <v>6</v>
      </c>
      <c r="B65" t="s">
        <v>16</v>
      </c>
      <c r="C65" t="s">
        <v>16</v>
      </c>
      <c r="D65" t="s">
        <v>11</v>
      </c>
      <c r="E65">
        <v>100</v>
      </c>
      <c r="F65">
        <v>78</v>
      </c>
      <c r="G65">
        <v>2983.52</v>
      </c>
      <c r="H65">
        <f t="shared" si="2"/>
        <v>0.78</v>
      </c>
    </row>
    <row r="66" spans="1:11" x14ac:dyDescent="0.25">
      <c r="A66" t="s">
        <v>6</v>
      </c>
      <c r="B66" t="s">
        <v>16</v>
      </c>
      <c r="C66" t="s">
        <v>16</v>
      </c>
      <c r="D66" t="s">
        <v>11</v>
      </c>
      <c r="E66">
        <v>100</v>
      </c>
      <c r="F66">
        <v>83</v>
      </c>
      <c r="G66">
        <v>2835.92</v>
      </c>
      <c r="H66">
        <f t="shared" si="2"/>
        <v>0.83</v>
      </c>
    </row>
    <row r="67" spans="1:11" x14ac:dyDescent="0.25">
      <c r="A67" t="s">
        <v>6</v>
      </c>
      <c r="B67" t="s">
        <v>16</v>
      </c>
      <c r="C67" t="s">
        <v>16</v>
      </c>
      <c r="D67" t="s">
        <v>11</v>
      </c>
      <c r="E67">
        <v>100</v>
      </c>
      <c r="F67">
        <v>81</v>
      </c>
      <c r="G67">
        <v>2801.45</v>
      </c>
      <c r="H67">
        <f t="shared" si="2"/>
        <v>0.81</v>
      </c>
    </row>
    <row r="68" spans="1:11" x14ac:dyDescent="0.25">
      <c r="A68" t="s">
        <v>6</v>
      </c>
      <c r="B68" t="s">
        <v>15</v>
      </c>
      <c r="C68" t="s">
        <v>16</v>
      </c>
      <c r="D68" t="s">
        <v>11</v>
      </c>
      <c r="E68">
        <v>100</v>
      </c>
      <c r="F68">
        <v>76</v>
      </c>
      <c r="G68">
        <v>2793.18</v>
      </c>
      <c r="H68">
        <f t="shared" si="2"/>
        <v>0.76</v>
      </c>
      <c r="I68">
        <f>AVERAGE(G68:G72)</f>
        <v>2872.3619999999996</v>
      </c>
      <c r="J68">
        <v>83</v>
      </c>
      <c r="K68">
        <v>3042.98</v>
      </c>
    </row>
    <row r="69" spans="1:11" x14ac:dyDescent="0.25">
      <c r="A69" t="s">
        <v>6</v>
      </c>
      <c r="B69" t="s">
        <v>15</v>
      </c>
      <c r="C69" t="s">
        <v>16</v>
      </c>
      <c r="D69" t="s">
        <v>11</v>
      </c>
      <c r="E69">
        <v>100</v>
      </c>
      <c r="F69">
        <v>75</v>
      </c>
      <c r="G69">
        <v>2821.1</v>
      </c>
      <c r="H69">
        <f t="shared" ref="H69:H72" si="4">F69/E69</f>
        <v>0.75</v>
      </c>
    </row>
    <row r="70" spans="1:11" x14ac:dyDescent="0.25">
      <c r="A70" t="s">
        <v>6</v>
      </c>
      <c r="B70" t="s">
        <v>15</v>
      </c>
      <c r="C70" t="s">
        <v>16</v>
      </c>
      <c r="D70" t="s">
        <v>11</v>
      </c>
      <c r="E70">
        <v>100</v>
      </c>
      <c r="F70">
        <v>81</v>
      </c>
      <c r="G70">
        <v>2881.59</v>
      </c>
      <c r="H70">
        <f t="shared" si="4"/>
        <v>0.81</v>
      </c>
    </row>
    <row r="71" spans="1:11" x14ac:dyDescent="0.25">
      <c r="A71" t="s">
        <v>6</v>
      </c>
      <c r="B71" t="s">
        <v>15</v>
      </c>
      <c r="C71" t="s">
        <v>16</v>
      </c>
      <c r="D71" t="s">
        <v>11</v>
      </c>
      <c r="E71">
        <v>100</v>
      </c>
      <c r="F71">
        <v>78</v>
      </c>
      <c r="G71">
        <v>2915.07</v>
      </c>
      <c r="H71">
        <f t="shared" si="4"/>
        <v>0.78</v>
      </c>
    </row>
    <row r="72" spans="1:11" x14ac:dyDescent="0.25">
      <c r="A72" t="s">
        <v>6</v>
      </c>
      <c r="B72" t="s">
        <v>15</v>
      </c>
      <c r="C72" t="s">
        <v>16</v>
      </c>
      <c r="D72" t="s">
        <v>11</v>
      </c>
      <c r="E72">
        <v>100</v>
      </c>
      <c r="F72">
        <v>77</v>
      </c>
      <c r="G72">
        <v>2950.87</v>
      </c>
      <c r="H72">
        <f t="shared" si="4"/>
        <v>0.77</v>
      </c>
    </row>
    <row r="73" spans="1:11" x14ac:dyDescent="0.25">
      <c r="A73" t="s">
        <v>6</v>
      </c>
      <c r="B73" t="s">
        <v>15</v>
      </c>
      <c r="C73" t="s">
        <v>16</v>
      </c>
      <c r="D73" t="s">
        <v>12</v>
      </c>
      <c r="E73">
        <v>100</v>
      </c>
      <c r="F73">
        <v>91</v>
      </c>
      <c r="G73">
        <v>1496.42</v>
      </c>
      <c r="H73">
        <f t="shared" ref="H73:H87" si="5">F73/E73</f>
        <v>0.91</v>
      </c>
      <c r="I73">
        <f>AVERAGE(G73:G77)</f>
        <v>1483.5920000000001</v>
      </c>
      <c r="J73">
        <v>91</v>
      </c>
      <c r="K73">
        <v>1522.31</v>
      </c>
    </row>
    <row r="74" spans="1:11" x14ac:dyDescent="0.25">
      <c r="A74" t="s">
        <v>6</v>
      </c>
      <c r="B74" t="s">
        <v>15</v>
      </c>
      <c r="C74" t="s">
        <v>16</v>
      </c>
      <c r="D74" t="s">
        <v>12</v>
      </c>
      <c r="E74">
        <v>100</v>
      </c>
      <c r="F74">
        <v>87</v>
      </c>
      <c r="G74">
        <v>1500.21</v>
      </c>
      <c r="H74">
        <f t="shared" si="5"/>
        <v>0.87</v>
      </c>
    </row>
    <row r="75" spans="1:11" x14ac:dyDescent="0.25">
      <c r="A75" t="s">
        <v>6</v>
      </c>
      <c r="B75" t="s">
        <v>15</v>
      </c>
      <c r="C75" t="s">
        <v>16</v>
      </c>
      <c r="D75" t="s">
        <v>12</v>
      </c>
      <c r="E75">
        <v>100</v>
      </c>
      <c r="F75">
        <v>87</v>
      </c>
      <c r="G75">
        <v>1444.53</v>
      </c>
      <c r="H75">
        <f t="shared" si="5"/>
        <v>0.87</v>
      </c>
    </row>
    <row r="76" spans="1:11" x14ac:dyDescent="0.25">
      <c r="A76" t="s">
        <v>6</v>
      </c>
      <c r="B76" t="s">
        <v>15</v>
      </c>
      <c r="C76" t="s">
        <v>16</v>
      </c>
      <c r="D76" t="s">
        <v>12</v>
      </c>
      <c r="E76">
        <v>100</v>
      </c>
      <c r="F76">
        <v>91</v>
      </c>
      <c r="G76">
        <v>1510.72</v>
      </c>
      <c r="H76">
        <f t="shared" si="5"/>
        <v>0.91</v>
      </c>
    </row>
    <row r="77" spans="1:11" x14ac:dyDescent="0.25">
      <c r="A77" t="s">
        <v>6</v>
      </c>
      <c r="B77" t="s">
        <v>15</v>
      </c>
      <c r="C77" t="s">
        <v>16</v>
      </c>
      <c r="D77" t="s">
        <v>12</v>
      </c>
      <c r="E77">
        <v>100</v>
      </c>
      <c r="F77">
        <v>88</v>
      </c>
      <c r="G77">
        <v>1466.08</v>
      </c>
      <c r="H77">
        <f t="shared" si="5"/>
        <v>0.88</v>
      </c>
    </row>
    <row r="78" spans="1:11" x14ac:dyDescent="0.25">
      <c r="A78" t="s">
        <v>6</v>
      </c>
      <c r="B78" t="s">
        <v>16</v>
      </c>
      <c r="C78" t="s">
        <v>16</v>
      </c>
      <c r="D78" t="s">
        <v>12</v>
      </c>
      <c r="E78">
        <v>100</v>
      </c>
      <c r="F78">
        <v>90</v>
      </c>
      <c r="G78">
        <v>1543.6</v>
      </c>
      <c r="H78">
        <f t="shared" si="5"/>
        <v>0.9</v>
      </c>
      <c r="I78">
        <f>AVERAGE(G78:G82)</f>
        <v>1581.748</v>
      </c>
    </row>
    <row r="79" spans="1:11" x14ac:dyDescent="0.25">
      <c r="A79" t="s">
        <v>6</v>
      </c>
      <c r="B79" t="s">
        <v>16</v>
      </c>
      <c r="C79" t="s">
        <v>16</v>
      </c>
      <c r="D79" t="s">
        <v>12</v>
      </c>
      <c r="E79">
        <v>100</v>
      </c>
      <c r="F79">
        <v>96</v>
      </c>
      <c r="G79">
        <v>1616.25</v>
      </c>
      <c r="H79">
        <f t="shared" si="5"/>
        <v>0.96</v>
      </c>
    </row>
    <row r="80" spans="1:11" x14ac:dyDescent="0.25">
      <c r="A80" t="s">
        <v>6</v>
      </c>
      <c r="B80" t="s">
        <v>16</v>
      </c>
      <c r="C80" t="s">
        <v>16</v>
      </c>
      <c r="D80" t="s">
        <v>12</v>
      </c>
      <c r="E80">
        <v>100</v>
      </c>
      <c r="F80">
        <v>94</v>
      </c>
      <c r="G80">
        <v>1573.24</v>
      </c>
      <c r="H80">
        <f t="shared" si="5"/>
        <v>0.94</v>
      </c>
    </row>
    <row r="81" spans="1:12" x14ac:dyDescent="0.25">
      <c r="A81" t="s">
        <v>6</v>
      </c>
      <c r="B81" t="s">
        <v>16</v>
      </c>
      <c r="C81" t="s">
        <v>16</v>
      </c>
      <c r="D81" t="s">
        <v>12</v>
      </c>
      <c r="E81">
        <v>100</v>
      </c>
      <c r="F81">
        <v>94</v>
      </c>
      <c r="G81">
        <v>1595.94</v>
      </c>
      <c r="H81">
        <f t="shared" si="5"/>
        <v>0.94</v>
      </c>
    </row>
    <row r="82" spans="1:12" x14ac:dyDescent="0.25">
      <c r="A82" t="s">
        <v>6</v>
      </c>
      <c r="B82" t="s">
        <v>16</v>
      </c>
      <c r="C82" t="s">
        <v>16</v>
      </c>
      <c r="D82" t="s">
        <v>12</v>
      </c>
      <c r="E82">
        <v>100</v>
      </c>
      <c r="F82">
        <v>94</v>
      </c>
      <c r="G82">
        <v>1579.71</v>
      </c>
      <c r="H82">
        <f t="shared" si="5"/>
        <v>0.94</v>
      </c>
    </row>
    <row r="83" spans="1:12" x14ac:dyDescent="0.25">
      <c r="A83" t="s">
        <v>6</v>
      </c>
      <c r="B83" t="s">
        <v>15</v>
      </c>
      <c r="C83" t="s">
        <v>15</v>
      </c>
      <c r="D83" t="s">
        <v>18</v>
      </c>
      <c r="E83">
        <v>100</v>
      </c>
      <c r="F83">
        <v>69</v>
      </c>
      <c r="G83">
        <v>4215.4799999999996</v>
      </c>
      <c r="H83">
        <f t="shared" si="5"/>
        <v>0.69</v>
      </c>
      <c r="I83">
        <f>AVERAGE(G83:G87)</f>
        <v>4144.6019999999999</v>
      </c>
      <c r="J83">
        <v>66</v>
      </c>
      <c r="K83">
        <v>3911.44</v>
      </c>
      <c r="L83">
        <f>AVERAGE(K83:K87)</f>
        <v>3949.6080000000002</v>
      </c>
    </row>
    <row r="84" spans="1:12" x14ac:dyDescent="0.25">
      <c r="A84" t="s">
        <v>6</v>
      </c>
      <c r="B84" t="s">
        <v>15</v>
      </c>
      <c r="C84" t="s">
        <v>15</v>
      </c>
      <c r="D84" t="s">
        <v>18</v>
      </c>
      <c r="E84">
        <v>100</v>
      </c>
      <c r="F84">
        <v>71</v>
      </c>
      <c r="G84">
        <v>4307.22</v>
      </c>
      <c r="H84">
        <f t="shared" si="5"/>
        <v>0.71</v>
      </c>
      <c r="I84">
        <f>_xlfn.VAR.S(G83:G87)</f>
        <v>63328.995769999936</v>
      </c>
      <c r="J84">
        <v>66</v>
      </c>
      <c r="K84">
        <v>3948.33</v>
      </c>
      <c r="L84">
        <f>_xlfn.VAR.S(K83:K87)</f>
        <v>13465.288219999966</v>
      </c>
    </row>
    <row r="85" spans="1:12" x14ac:dyDescent="0.25">
      <c r="A85" t="s">
        <v>6</v>
      </c>
      <c r="B85" t="s">
        <v>15</v>
      </c>
      <c r="C85" t="s">
        <v>15</v>
      </c>
      <c r="D85" t="s">
        <v>18</v>
      </c>
      <c r="E85">
        <v>100</v>
      </c>
      <c r="F85">
        <v>68</v>
      </c>
      <c r="G85">
        <v>4084.73</v>
      </c>
      <c r="H85">
        <f t="shared" si="5"/>
        <v>0.68</v>
      </c>
      <c r="J85">
        <v>62</v>
      </c>
      <c r="K85">
        <v>3917.07</v>
      </c>
    </row>
    <row r="86" spans="1:12" x14ac:dyDescent="0.25">
      <c r="A86" t="s">
        <v>6</v>
      </c>
      <c r="B86" t="s">
        <v>15</v>
      </c>
      <c r="C86" t="s">
        <v>15</v>
      </c>
      <c r="D86" t="s">
        <v>18</v>
      </c>
      <c r="E86">
        <v>100</v>
      </c>
      <c r="F86">
        <v>80</v>
      </c>
      <c r="G86">
        <v>4376.53</v>
      </c>
      <c r="H86">
        <f t="shared" si="5"/>
        <v>0.8</v>
      </c>
      <c r="J86">
        <v>71</v>
      </c>
      <c r="K86">
        <v>4141.7299999999996</v>
      </c>
    </row>
    <row r="87" spans="1:12" x14ac:dyDescent="0.25">
      <c r="A87" t="s">
        <v>6</v>
      </c>
      <c r="B87" t="s">
        <v>15</v>
      </c>
      <c r="C87" t="s">
        <v>15</v>
      </c>
      <c r="D87" t="s">
        <v>18</v>
      </c>
      <c r="E87">
        <v>100</v>
      </c>
      <c r="F87">
        <v>52</v>
      </c>
      <c r="G87">
        <v>3739.05</v>
      </c>
      <c r="H87">
        <f t="shared" si="5"/>
        <v>0.52</v>
      </c>
      <c r="J87">
        <v>66</v>
      </c>
      <c r="K87">
        <v>3829.47</v>
      </c>
    </row>
    <row r="88" spans="1:12" x14ac:dyDescent="0.25">
      <c r="H88" t="s">
        <v>29</v>
      </c>
      <c r="I88">
        <f>SQRT((I84*4+L84*4)/8*(1/5+1/5))</f>
        <v>123.93085490708108</v>
      </c>
    </row>
    <row r="89" spans="1:12" x14ac:dyDescent="0.25">
      <c r="H89" t="s">
        <v>30</v>
      </c>
      <c r="I89">
        <f>(I83-L83)/I88</f>
        <v>1.5734096254415351</v>
      </c>
    </row>
    <row r="93" spans="1:12" x14ac:dyDescent="0.25">
      <c r="A93" t="s">
        <v>6</v>
      </c>
      <c r="B93" t="s">
        <v>15</v>
      </c>
      <c r="C93" t="s">
        <v>15</v>
      </c>
      <c r="D93" t="s">
        <v>26</v>
      </c>
      <c r="E93">
        <v>100</v>
      </c>
      <c r="F93">
        <v>100</v>
      </c>
      <c r="G93">
        <v>1256.52</v>
      </c>
      <c r="H93">
        <f t="shared" ref="H93" si="6">F93/E93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656D-7FFC-4CE6-8211-CFDDC0F7D04B}">
  <dimension ref="A1:C4"/>
  <sheetViews>
    <sheetView workbookViewId="0">
      <selection activeCell="C4" sqref="C4"/>
    </sheetView>
  </sheetViews>
  <sheetFormatPr defaultRowHeight="15" x14ac:dyDescent="0.25"/>
  <cols>
    <col min="1" max="1" width="28.85546875" bestFit="1" customWidth="1"/>
    <col min="2" max="2" width="38.7109375" bestFit="1" customWidth="1"/>
  </cols>
  <sheetData>
    <row r="1" spans="1:3" x14ac:dyDescent="0.25">
      <c r="A1" t="s">
        <v>21</v>
      </c>
    </row>
    <row r="2" spans="1:3" x14ac:dyDescent="0.25">
      <c r="A2" t="s">
        <v>20</v>
      </c>
    </row>
    <row r="3" spans="1:3" x14ac:dyDescent="0.25">
      <c r="A3" t="s">
        <v>19</v>
      </c>
      <c r="B3" t="s">
        <v>22</v>
      </c>
    </row>
    <row r="4" spans="1:3" x14ac:dyDescent="0.25">
      <c r="A4" t="s">
        <v>23</v>
      </c>
      <c r="B4" t="s">
        <v>25</v>
      </c>
      <c r="C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liak</dc:creator>
  <cp:lastModifiedBy>liak</cp:lastModifiedBy>
  <dcterms:created xsi:type="dcterms:W3CDTF">2020-05-07T06:25:09Z</dcterms:created>
  <dcterms:modified xsi:type="dcterms:W3CDTF">2020-05-07T17:00:52Z</dcterms:modified>
</cp:coreProperties>
</file>