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Liam Stubbington\beam-model\"/>
    </mc:Choice>
  </mc:AlternateContent>
  <bookViews>
    <workbookView xWindow="19320" yWindow="0" windowWidth="19080" windowHeight="21600" firstSheet="1" activeTab="3"/>
  </bookViews>
  <sheets>
    <sheet name="Notes" sheetId="1" r:id="rId1"/>
    <sheet name="6FFF_measurements" sheetId="2" r:id="rId2"/>
    <sheet name="10FFF_measurements" sheetId="5" r:id="rId3"/>
    <sheet name="6cFF_measuremen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4" l="1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34" i="4"/>
  <c r="J31" i="4" a="1"/>
  <c r="K31" i="4" s="1"/>
  <c r="C10" i="4"/>
  <c r="C9" i="4"/>
  <c r="J31" i="4" l="1"/>
</calcChain>
</file>

<file path=xl/sharedStrings.xml><?xml version="1.0" encoding="utf-8"?>
<sst xmlns="http://schemas.openxmlformats.org/spreadsheetml/2006/main" count="123" uniqueCount="37">
  <si>
    <t>References:</t>
  </si>
  <si>
    <t>Hernandez, V. et al. (2018) ‘A new method for modelling the tongue-and-groove in treatment planning systems’, Physics in Medicine &amp; Biology, 63(24), p. 245005. Available at: https://doi.org/10.1088/1361-6560/aaf098.</t>
  </si>
  <si>
    <t>LINAC:</t>
  </si>
  <si>
    <t>DATE:</t>
  </si>
  <si>
    <t>DETECTOR:</t>
  </si>
  <si>
    <t>ELECTROMETER:</t>
  </si>
  <si>
    <t>DICOM Files:</t>
  </si>
  <si>
    <t xml:space="preserve">SETUP: </t>
  </si>
  <si>
    <t xml:space="preserve">10×10cm square field. 
Chamber @ -0.5cm depth point in Cheese. 
Chamber orientated perpendicular to the direction of MLC travel. </t>
  </si>
  <si>
    <t xml:space="preserve">0.) Open field chamber readings </t>
  </si>
  <si>
    <t xml:space="preserve">No MLCs… </t>
  </si>
  <si>
    <t>#</t>
  </si>
  <si>
    <t xml:space="preserve">R [nC] </t>
  </si>
  <si>
    <t>AVERAGE [nC]</t>
  </si>
  <si>
    <t>STD ERR. [nC]</t>
  </si>
  <si>
    <t xml:space="preserve">1.) MLC Leaf bank mean transmission measurements </t>
  </si>
  <si>
    <t xml:space="preserve">Leafs closed behind jaws… </t>
  </si>
  <si>
    <t>Leaf Bank A</t>
  </si>
  <si>
    <t>Leaf Bank B</t>
  </si>
  <si>
    <t xml:space="preserve">2.) Synchronous sweeping gap measurements  </t>
  </si>
  <si>
    <t xml:space="preserve">Constant gap width, MLCs move at constant speed. </t>
  </si>
  <si>
    <t>d [cm]</t>
  </si>
  <si>
    <t xml:space="preserve">R1 </t>
  </si>
  <si>
    <t>R2</t>
  </si>
  <si>
    <t>R3</t>
  </si>
  <si>
    <t xml:space="preserve">3.) Asynchrnous sweeping gap measurements  </t>
  </si>
  <si>
    <t xml:space="preserve">Adjacent leaves have different positions, constant gap width 20mm, MLCs move at constant speed. </t>
  </si>
  <si>
    <t>s [cm]</t>
  </si>
  <si>
    <t xml:space="preserve">4.) Asynchrnous sweeping gap measurements  </t>
  </si>
  <si>
    <t xml:space="preserve">Different gap widths, with different s values.  </t>
  </si>
  <si>
    <t xml:space="preserve">This is to show that the reduction in fluence at the chamber is independent of the leaf gap used. </t>
  </si>
  <si>
    <t xml:space="preserve">d = 0.5cm </t>
  </si>
  <si>
    <t>d = 3.0cm</t>
  </si>
  <si>
    <t>X</t>
  </si>
  <si>
    <t>Y</t>
  </si>
  <si>
    <t>Gradient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</si>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</sst>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4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1"/>
    <xf numFmtId="0" fontId="3" fillId="0" borderId="0" xfId="3"/>
    <xf numFmtId="0" fontId="3" fillId="0" borderId="0" xfId="3" applyBorder="1"/>
    <xf numFmtId="0" fontId="0" fillId="0" borderId="3" xfId="0" applyBorder="1" applyAlignment="1">
      <alignment horizontal="center"/>
    </xf>
    <xf numFmtId="0" fontId="2" fillId="2" borderId="2" xfId="2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1" applyAlignment="1">
      <alignment horizontal="left"/>
    </xf>
    <xf numFmtId="165" fontId="2" fillId="2" borderId="2" xfId="2" applyNumberFormat="1" applyAlignment="1">
      <alignment horizontal="center"/>
    </xf>
  </cellXfs>
  <cellStyles count="5">
    <cellStyle name="Calculation" xfId="2" builtinId="22"/>
    <cellStyle name="Explanatory Text" xfId="3" builtinId="53"/>
    <cellStyle name="Heading 2" xfId="1" builtinId="1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'6cFF_measurements'!$B$24:$G$24</c:f>
              <c:strCache>
                <c:ptCount val="1"/>
                <c:pt idx="0">
                  <c:v>2.) Synchronous sweeping gap measurements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'6cFF_measurements'!$B$29:$B$32</c:f>
              <c:numCache>
                <c:formatCode>0.0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'6cFF_measurements'!$C$29:$C$32</c:f>
              <c:numCache>
                <c:formatCode>General</c:formatCode>
                <c:ptCount val="4"/>
                <c:pt idx="0">
                  <c:v>0.08</c:v>
                </c:pt>
                <c:pt idx="1">
                  <c:v>0.13</c:v>
                </c:pt>
                <c:pt idx="2">
                  <c:v>0.23</c:v>
                </c:pt>
                <c:pt idx="3">
                  <c:v>0.33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92-43CC-A394-FC6069C23C1A}"/>
            </c:ext>
          </c:extLst>
        </c:ser>
        <c:ser>
          <c:idx val="1"/>
          <c:order val="1"/>
          <c:tx>
            <c:v>LINEAR FIT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'6cFF_measurements'!$K$34:$K$73</c:f>
              <c:numCache>
                <c:formatCode>General</c:formatCode>
                <c:ptCount val="4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</c:numCache>
            </c:numRef>
          </c:xVal>
          <c:yVal>
            <c:numRef>
              <c:f>'6cFF_measurements'!$L$34:$L$73</c:f>
              <c:numCache>
                <c:formatCode>General</c:formatCode>
                <c:ptCount val="40"/>
                <c:pt idx="0">
                  <c:v>0.04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9.9999999999999992E-2</c:v>
                </c:pt>
                <c:pt idx="7">
                  <c:v>0.11000000000000001</c:v>
                </c:pt>
                <c:pt idx="8">
                  <c:v>0.12000000000000001</c:v>
                </c:pt>
                <c:pt idx="9">
                  <c:v>0.13</c:v>
                </c:pt>
                <c:pt idx="10">
                  <c:v>0.14000000000000001</c:v>
                </c:pt>
                <c:pt idx="11">
                  <c:v>0.15</c:v>
                </c:pt>
                <c:pt idx="12">
                  <c:v>0.16</c:v>
                </c:pt>
                <c:pt idx="13">
                  <c:v>0.16999999999999998</c:v>
                </c:pt>
                <c:pt idx="14">
                  <c:v>0.18000000000000002</c:v>
                </c:pt>
                <c:pt idx="15">
                  <c:v>0.19000000000000003</c:v>
                </c:pt>
                <c:pt idx="16">
                  <c:v>0.2</c:v>
                </c:pt>
                <c:pt idx="17">
                  <c:v>0.21000000000000002</c:v>
                </c:pt>
                <c:pt idx="18">
                  <c:v>0.22</c:v>
                </c:pt>
                <c:pt idx="19">
                  <c:v>0.23</c:v>
                </c:pt>
                <c:pt idx="20">
                  <c:v>0.24000000000000002</c:v>
                </c:pt>
                <c:pt idx="21">
                  <c:v>0.25</c:v>
                </c:pt>
                <c:pt idx="22">
                  <c:v>0.26</c:v>
                </c:pt>
                <c:pt idx="23">
                  <c:v>0.27</c:v>
                </c:pt>
                <c:pt idx="24">
                  <c:v>0.28000000000000003</c:v>
                </c:pt>
                <c:pt idx="25">
                  <c:v>0.29000000000000004</c:v>
                </c:pt>
                <c:pt idx="26">
                  <c:v>0.30000000000000004</c:v>
                </c:pt>
                <c:pt idx="27">
                  <c:v>0.30999999999999994</c:v>
                </c:pt>
                <c:pt idx="28">
                  <c:v>0.31999999999999995</c:v>
                </c:pt>
                <c:pt idx="29">
                  <c:v>0.33000000000000007</c:v>
                </c:pt>
                <c:pt idx="30">
                  <c:v>0.34000000000000008</c:v>
                </c:pt>
                <c:pt idx="31">
                  <c:v>0.35000000000000009</c:v>
                </c:pt>
                <c:pt idx="32">
                  <c:v>0.36</c:v>
                </c:pt>
                <c:pt idx="33">
                  <c:v>0.37</c:v>
                </c:pt>
                <c:pt idx="34">
                  <c:v>0.38</c:v>
                </c:pt>
                <c:pt idx="35">
                  <c:v>0.39</c:v>
                </c:pt>
                <c:pt idx="36">
                  <c:v>0.4</c:v>
                </c:pt>
                <c:pt idx="37">
                  <c:v>0.41000000000000003</c:v>
                </c:pt>
                <c:pt idx="38">
                  <c:v>0.42000000000000004</c:v>
                </c:pt>
                <c:pt idx="39">
                  <c:v>0.43000000000000005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92-43CC-A394-FC6069C23C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555887"/>
        <c:axId val="643558383"/>
      </c:scatterChart>
      <c:valAx>
        <c:axId val="64355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 [cm]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58383"/>
        <c:crosses val="autoZero"/>
        <c:crossBetween val="midCat"/>
      </c:valAx>
      <c:valAx>
        <c:axId val="64355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Dose [Gy]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55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'6cFF_measurements'!$B$34:$G$34</c:f>
              <c:strCache>
                <c:ptCount val="1"/>
                <c:pt idx="0">
                  <c:v>3.) Asynchrnous sweeping gap measurements 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'6cFF_measurements'!$B$38:$B$42</c:f>
              <c:numCache>
                <c:formatCode>0.0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xVal>
          <c:yVal>
            <c:numRef>
              <c:f>'6cFF_measurements'!$C$38:$C$42</c:f>
              <c:numCache>
                <c:formatCode>General</c:formatCode>
                <c:ptCount val="5"/>
                <c:pt idx="0">
                  <c:v>0.23</c:v>
                </c:pt>
                <c:pt idx="1">
                  <c:v>0.22800000000000001</c:v>
                </c:pt>
                <c:pt idx="2">
                  <c:v>0.22500000000000001</c:v>
                </c:pt>
                <c:pt idx="3">
                  <c:v>0.222</c:v>
                </c:pt>
                <c:pt idx="4">
                  <c:v>0.219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84-4CC9-8516-4A05947DF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130895"/>
        <c:axId val="648140463"/>
      </c:scatterChart>
      <c:valAx>
        <c:axId val="64813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 [cm]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40463"/>
        <c:crosses val="autoZero"/>
        <c:crossBetween val="midCat"/>
      </c:valAx>
      <c:valAx>
        <c:axId val="64814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Dose</a:t>
                </a:r>
                <a:r>
                  <a:rPr lang="en-GB" baseline="0"/>
                  <a:t> [Gy]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13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657225</xdr:colOff>
      <xdr:row>14</xdr:row>
      <xdr:rowOff>133350</xdr:rowOff>
    </xdr:from>
    <xdr:to>
      <xdr:col>15</xdr:col>
      <xdr:colOff>200025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804862</xdr:colOff>
      <xdr:row>43</xdr:row>
      <xdr:rowOff>161925</xdr:rowOff>
    </xdr:from>
    <xdr:to>
      <xdr:col>6</xdr:col>
      <xdr:colOff>604837</xdr:colOff>
      <xdr:row>57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88/1361-6560/aaf09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22" sqref="C22"/>
    </sheetView>
  </sheetViews>
  <sheetFormatPr defaultColWidth="11" defaultRowHeight="15.75" x14ac:dyDescent="0.25"/>
  <cols>
    <col min="1" max="1" width="2.875" customWidth="1"/>
    <col min="2" max="2" width="20.875" customWidth="1"/>
    <col min="3" max="3" width="150.875" customWidth="1"/>
    <col min="4" max="4" width="2.875" customWidth="1"/>
  </cols>
  <sheetData>
    <row r="1" spans="2:3" ht="31.5" x14ac:dyDescent="0.25">
      <c r="B1" t="s">
        <v>0</v>
      </c>
      <c r="C1" s="1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4</v>
      </c>
    </row>
    <row r="6" spans="2:3" x14ac:dyDescent="0.25">
      <c r="B6" t="s">
        <v>5</v>
      </c>
    </row>
    <row r="8" spans="2:3" x14ac:dyDescent="0.25">
      <c r="B8" t="s">
        <v>6</v>
      </c>
    </row>
    <row r="10" spans="2:3" ht="47.25" x14ac:dyDescent="0.25">
      <c r="B10" s="3" t="s">
        <v>7</v>
      </c>
      <c r="C10" s="2" t="s">
        <v>8</v>
      </c>
    </row>
  </sheetData>
  <hyperlinks>
    <hyperlink ref="C1" r:id="rId1" display="https://doi.org/10.1088/1361-6560/aaf0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4"/>
  <sheetViews>
    <sheetView topLeftCell="A6" workbookViewId="0">
      <selection activeCell="C71" sqref="C71"/>
    </sheetView>
  </sheetViews>
  <sheetFormatPr defaultColWidth="11" defaultRowHeight="15.75" x14ac:dyDescent="0.25"/>
  <cols>
    <col min="1" max="1" width="2.875" customWidth="1"/>
    <col min="2" max="7" width="20.875" customWidth="1"/>
    <col min="8" max="8" width="2.875" customWidth="1"/>
  </cols>
  <sheetData>
    <row r="1" spans="2:7" ht="18" thickBot="1" x14ac:dyDescent="0.35">
      <c r="B1" s="13" t="s">
        <v>9</v>
      </c>
      <c r="C1" s="13"/>
      <c r="D1" s="13"/>
      <c r="E1" s="13"/>
      <c r="F1" s="13"/>
      <c r="G1" s="13"/>
    </row>
    <row r="2" spans="2:7" ht="16.5" thickTop="1" x14ac:dyDescent="0.25">
      <c r="B2" s="6" t="s">
        <v>10</v>
      </c>
    </row>
    <row r="4" spans="2:7" x14ac:dyDescent="0.25">
      <c r="B4" s="7" t="s">
        <v>11</v>
      </c>
      <c r="C4" s="7" t="s">
        <v>12</v>
      </c>
    </row>
    <row r="5" spans="2:7" x14ac:dyDescent="0.25">
      <c r="B5" s="7">
        <v>1</v>
      </c>
      <c r="C5" s="7"/>
    </row>
    <row r="6" spans="2:7" x14ac:dyDescent="0.25">
      <c r="B6" s="7">
        <v>2</v>
      </c>
      <c r="C6" s="7"/>
    </row>
    <row r="7" spans="2:7" x14ac:dyDescent="0.25">
      <c r="B7" s="7">
        <v>3</v>
      </c>
      <c r="C7" s="7"/>
    </row>
    <row r="9" spans="2:7" x14ac:dyDescent="0.25">
      <c r="B9" s="9" t="s">
        <v>13</v>
      </c>
      <c r="C9" s="8"/>
    </row>
    <row r="10" spans="2:7" x14ac:dyDescent="0.25">
      <c r="B10" s="9" t="s">
        <v>14</v>
      </c>
      <c r="C10" s="8"/>
    </row>
    <row r="12" spans="2:7" ht="18" thickBot="1" x14ac:dyDescent="0.35">
      <c r="B12" s="4" t="s">
        <v>15</v>
      </c>
      <c r="C12" s="4"/>
      <c r="D12" s="4"/>
      <c r="E12" s="4"/>
      <c r="F12" s="4"/>
      <c r="G12" s="4"/>
    </row>
    <row r="13" spans="2:7" ht="16.5" thickTop="1" x14ac:dyDescent="0.25">
      <c r="B13" s="5" t="s">
        <v>16</v>
      </c>
    </row>
    <row r="15" spans="2:7" x14ac:dyDescent="0.25">
      <c r="B15" s="7"/>
      <c r="C15" s="7" t="s">
        <v>17</v>
      </c>
      <c r="D15" s="7" t="s">
        <v>18</v>
      </c>
    </row>
    <row r="16" spans="2:7" x14ac:dyDescent="0.25">
      <c r="B16" s="7" t="s">
        <v>11</v>
      </c>
      <c r="C16" s="7" t="s">
        <v>12</v>
      </c>
      <c r="D16" s="7" t="s">
        <v>12</v>
      </c>
    </row>
    <row r="17" spans="2:7" x14ac:dyDescent="0.25">
      <c r="B17" s="7">
        <v>1</v>
      </c>
      <c r="C17" s="7"/>
      <c r="D17" s="7"/>
    </row>
    <row r="18" spans="2:7" x14ac:dyDescent="0.25">
      <c r="B18" s="7">
        <v>2</v>
      </c>
      <c r="C18" s="7"/>
      <c r="D18" s="7"/>
    </row>
    <row r="19" spans="2:7" x14ac:dyDescent="0.25">
      <c r="B19" s="7">
        <v>3</v>
      </c>
      <c r="C19" s="7"/>
      <c r="D19" s="7"/>
    </row>
    <row r="21" spans="2:7" x14ac:dyDescent="0.25">
      <c r="B21" s="10" t="s">
        <v>13</v>
      </c>
      <c r="C21" s="8"/>
      <c r="D21" s="8"/>
    </row>
    <row r="22" spans="2:7" x14ac:dyDescent="0.25">
      <c r="B22" s="10" t="s">
        <v>14</v>
      </c>
      <c r="C22" s="8"/>
      <c r="D22" s="8"/>
    </row>
    <row r="24" spans="2:7" ht="18" thickBot="1" x14ac:dyDescent="0.35">
      <c r="B24" s="13" t="s">
        <v>19</v>
      </c>
      <c r="C24" s="13"/>
      <c r="D24" s="13"/>
      <c r="E24" s="13"/>
      <c r="F24" s="13"/>
      <c r="G24" s="13"/>
    </row>
    <row r="25" spans="2:7" ht="16.5" thickTop="1" x14ac:dyDescent="0.25">
      <c r="B25" s="5" t="s">
        <v>20</v>
      </c>
    </row>
    <row r="27" spans="2:7" x14ac:dyDescent="0.25">
      <c r="B27" s="7" t="s">
        <v>21</v>
      </c>
      <c r="C27" s="7" t="s">
        <v>22</v>
      </c>
      <c r="D27" s="7" t="s">
        <v>23</v>
      </c>
      <c r="E27" s="7" t="s">
        <v>24</v>
      </c>
      <c r="F27" s="11" t="s">
        <v>13</v>
      </c>
      <c r="G27" s="11" t="s">
        <v>14</v>
      </c>
    </row>
    <row r="28" spans="2:7" x14ac:dyDescent="0.25">
      <c r="B28" s="12">
        <v>0.2</v>
      </c>
      <c r="C28" s="7"/>
      <c r="D28" s="7"/>
      <c r="E28" s="7"/>
      <c r="F28" s="8"/>
      <c r="G28" s="8"/>
    </row>
    <row r="29" spans="2:7" x14ac:dyDescent="0.25">
      <c r="B29" s="12">
        <v>0.5</v>
      </c>
      <c r="C29" s="7"/>
      <c r="D29" s="7"/>
      <c r="E29" s="7"/>
      <c r="F29" s="8"/>
      <c r="G29" s="8"/>
    </row>
    <row r="30" spans="2:7" x14ac:dyDescent="0.25">
      <c r="B30" s="12">
        <v>1</v>
      </c>
      <c r="C30" s="7"/>
      <c r="D30" s="7"/>
      <c r="E30" s="7"/>
      <c r="F30" s="8"/>
      <c r="G30" s="8"/>
    </row>
    <row r="31" spans="2:7" x14ac:dyDescent="0.25">
      <c r="B31" s="12">
        <v>2</v>
      </c>
      <c r="C31" s="7"/>
      <c r="D31" s="7"/>
      <c r="E31" s="7"/>
      <c r="F31" s="8"/>
      <c r="G31" s="8"/>
    </row>
    <row r="32" spans="2:7" x14ac:dyDescent="0.25">
      <c r="B32" s="12">
        <v>3</v>
      </c>
      <c r="C32" s="7"/>
      <c r="D32" s="7"/>
      <c r="E32" s="7"/>
      <c r="F32" s="8"/>
      <c r="G32" s="8"/>
    </row>
    <row r="34" spans="2:7" ht="18" thickBot="1" x14ac:dyDescent="0.35">
      <c r="B34" s="13" t="s">
        <v>25</v>
      </c>
      <c r="C34" s="13"/>
      <c r="D34" s="13"/>
      <c r="E34" s="13"/>
      <c r="F34" s="13"/>
      <c r="G34" s="13"/>
    </row>
    <row r="35" spans="2:7" ht="16.5" thickTop="1" x14ac:dyDescent="0.25">
      <c r="B35" s="5" t="s">
        <v>26</v>
      </c>
    </row>
    <row r="37" spans="2:7" x14ac:dyDescent="0.25">
      <c r="B37" s="7" t="s">
        <v>27</v>
      </c>
      <c r="C37" s="7" t="s">
        <v>22</v>
      </c>
      <c r="D37" s="7" t="s">
        <v>23</v>
      </c>
      <c r="E37" s="7" t="s">
        <v>24</v>
      </c>
      <c r="F37" s="11" t="s">
        <v>13</v>
      </c>
      <c r="G37" s="11" t="s">
        <v>14</v>
      </c>
    </row>
    <row r="38" spans="2:7" x14ac:dyDescent="0.25">
      <c r="B38" s="12">
        <v>0.2</v>
      </c>
      <c r="C38" s="7"/>
      <c r="D38" s="7"/>
      <c r="E38" s="7"/>
      <c r="F38" s="8"/>
      <c r="G38" s="8"/>
    </row>
    <row r="39" spans="2:7" x14ac:dyDescent="0.25">
      <c r="B39" s="12">
        <v>0.5</v>
      </c>
      <c r="C39" s="7"/>
      <c r="D39" s="7"/>
      <c r="E39" s="7"/>
      <c r="F39" s="8"/>
      <c r="G39" s="8"/>
    </row>
    <row r="40" spans="2:7" x14ac:dyDescent="0.25">
      <c r="B40" s="12">
        <v>1</v>
      </c>
      <c r="C40" s="7"/>
      <c r="D40" s="7"/>
      <c r="E40" s="7"/>
      <c r="F40" s="8"/>
      <c r="G40" s="8"/>
    </row>
    <row r="41" spans="2:7" x14ac:dyDescent="0.25">
      <c r="B41" s="12">
        <v>2</v>
      </c>
      <c r="C41" s="7"/>
      <c r="D41" s="7"/>
      <c r="E41" s="7"/>
      <c r="F41" s="8"/>
      <c r="G41" s="8"/>
    </row>
    <row r="42" spans="2:7" x14ac:dyDescent="0.25">
      <c r="B42" s="12">
        <v>3</v>
      </c>
      <c r="C42" s="7"/>
      <c r="D42" s="7"/>
      <c r="E42" s="7"/>
      <c r="F42" s="8"/>
      <c r="G42" s="8"/>
    </row>
    <row r="44" spans="2:7" ht="18" thickBot="1" x14ac:dyDescent="0.35">
      <c r="B44" s="13" t="s">
        <v>28</v>
      </c>
      <c r="C44" s="13"/>
      <c r="D44" s="13"/>
      <c r="E44" s="13"/>
      <c r="F44" s="13"/>
      <c r="G44" s="13"/>
    </row>
    <row r="45" spans="2:7" ht="16.5" thickTop="1" x14ac:dyDescent="0.25">
      <c r="B45" s="5" t="s">
        <v>29</v>
      </c>
    </row>
    <row r="46" spans="2:7" x14ac:dyDescent="0.25">
      <c r="B46" s="5" t="s">
        <v>30</v>
      </c>
    </row>
    <row r="48" spans="2:7" x14ac:dyDescent="0.25">
      <c r="B48" t="s">
        <v>31</v>
      </c>
    </row>
    <row r="50" spans="2:7" x14ac:dyDescent="0.25">
      <c r="B50" s="7" t="s">
        <v>27</v>
      </c>
      <c r="C50" s="7" t="s">
        <v>22</v>
      </c>
      <c r="D50" s="7" t="s">
        <v>23</v>
      </c>
      <c r="E50" s="7" t="s">
        <v>24</v>
      </c>
      <c r="F50" s="11" t="s">
        <v>13</v>
      </c>
      <c r="G50" s="11" t="s">
        <v>14</v>
      </c>
    </row>
    <row r="51" spans="2:7" x14ac:dyDescent="0.25">
      <c r="B51" s="12">
        <v>0.2</v>
      </c>
      <c r="C51" s="7"/>
      <c r="D51" s="7"/>
      <c r="E51" s="7"/>
      <c r="F51" s="8"/>
      <c r="G51" s="8"/>
    </row>
    <row r="52" spans="2:7" x14ac:dyDescent="0.25">
      <c r="B52" s="12">
        <v>0.5</v>
      </c>
      <c r="C52" s="7"/>
      <c r="D52" s="7"/>
      <c r="E52" s="7"/>
      <c r="F52" s="8"/>
      <c r="G52" s="8"/>
    </row>
    <row r="53" spans="2:7" x14ac:dyDescent="0.25">
      <c r="B53" s="12">
        <v>1</v>
      </c>
      <c r="C53" s="7"/>
      <c r="D53" s="7"/>
      <c r="E53" s="7"/>
      <c r="F53" s="8"/>
      <c r="G53" s="8"/>
    </row>
    <row r="54" spans="2:7" x14ac:dyDescent="0.25">
      <c r="B54" s="12">
        <v>2</v>
      </c>
      <c r="C54" s="7"/>
      <c r="D54" s="7"/>
      <c r="E54" s="7"/>
      <c r="F54" s="8"/>
      <c r="G54" s="8"/>
    </row>
    <row r="55" spans="2:7" x14ac:dyDescent="0.25">
      <c r="B55" s="12">
        <v>3</v>
      </c>
      <c r="C55" s="7"/>
      <c r="D55" s="7"/>
      <c r="E55" s="7"/>
      <c r="F55" s="8"/>
      <c r="G55" s="8"/>
    </row>
    <row r="57" spans="2:7" x14ac:dyDescent="0.25">
      <c r="B57" t="s">
        <v>32</v>
      </c>
    </row>
    <row r="59" spans="2:7" x14ac:dyDescent="0.25">
      <c r="B59" s="7" t="s">
        <v>27</v>
      </c>
      <c r="C59" s="7" t="s">
        <v>22</v>
      </c>
      <c r="D59" s="7" t="s">
        <v>23</v>
      </c>
      <c r="E59" s="7" t="s">
        <v>24</v>
      </c>
      <c r="F59" s="11" t="s">
        <v>13</v>
      </c>
      <c r="G59" s="11" t="s">
        <v>14</v>
      </c>
    </row>
    <row r="60" spans="2:7" x14ac:dyDescent="0.25">
      <c r="B60" s="12">
        <v>0.2</v>
      </c>
      <c r="C60" s="7"/>
      <c r="D60" s="7"/>
      <c r="E60" s="7"/>
      <c r="F60" s="8"/>
      <c r="G60" s="8"/>
    </row>
    <row r="61" spans="2:7" x14ac:dyDescent="0.25">
      <c r="B61" s="12">
        <v>0.5</v>
      </c>
      <c r="C61" s="7"/>
      <c r="D61" s="7"/>
      <c r="E61" s="7"/>
      <c r="F61" s="8"/>
      <c r="G61" s="8"/>
    </row>
    <row r="62" spans="2:7" x14ac:dyDescent="0.25">
      <c r="B62" s="12">
        <v>1</v>
      </c>
      <c r="C62" s="7"/>
      <c r="D62" s="7"/>
      <c r="E62" s="7"/>
      <c r="F62" s="8"/>
      <c r="G62" s="8"/>
    </row>
    <row r="63" spans="2:7" x14ac:dyDescent="0.25">
      <c r="B63" s="12">
        <v>2</v>
      </c>
      <c r="C63" s="7"/>
      <c r="D63" s="7"/>
      <c r="E63" s="7"/>
      <c r="F63" s="8"/>
      <c r="G63" s="8"/>
    </row>
    <row r="64" spans="2:7" x14ac:dyDescent="0.25">
      <c r="B64" s="12">
        <v>3</v>
      </c>
      <c r="C64" s="7"/>
      <c r="D64" s="7"/>
      <c r="E64" s="7"/>
      <c r="F64" s="8"/>
      <c r="G64" s="8"/>
    </row>
  </sheetData>
  <mergeCells count="4">
    <mergeCell ref="B1:G1"/>
    <mergeCell ref="B24:G24"/>
    <mergeCell ref="B34:G34"/>
    <mergeCell ref="B44:G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workbookViewId="0">
      <selection activeCell="B44" sqref="A44:XFD45"/>
    </sheetView>
  </sheetViews>
  <sheetFormatPr defaultColWidth="11" defaultRowHeight="15.75" x14ac:dyDescent="0.25"/>
  <cols>
    <col min="1" max="1" width="2.875" customWidth="1"/>
    <col min="2" max="7" width="20.875" customWidth="1"/>
    <col min="8" max="8" width="2.875" customWidth="1"/>
  </cols>
  <sheetData>
    <row r="1" spans="2:7" ht="18" thickBot="1" x14ac:dyDescent="0.35">
      <c r="B1" s="13" t="s">
        <v>9</v>
      </c>
      <c r="C1" s="13"/>
      <c r="D1" s="13"/>
      <c r="E1" s="13"/>
      <c r="F1" s="13"/>
      <c r="G1" s="13"/>
    </row>
    <row r="2" spans="2:7" ht="16.5" thickTop="1" x14ac:dyDescent="0.25">
      <c r="B2" s="6" t="s">
        <v>10</v>
      </c>
    </row>
    <row r="4" spans="2:7" x14ac:dyDescent="0.25">
      <c r="B4" s="7" t="s">
        <v>11</v>
      </c>
      <c r="C4" s="7" t="s">
        <v>12</v>
      </c>
    </row>
    <row r="5" spans="2:7" x14ac:dyDescent="0.25">
      <c r="B5" s="7">
        <v>1</v>
      </c>
      <c r="C5" s="7"/>
    </row>
    <row r="6" spans="2:7" x14ac:dyDescent="0.25">
      <c r="B6" s="7">
        <v>2</v>
      </c>
      <c r="C6" s="7"/>
    </row>
    <row r="7" spans="2:7" x14ac:dyDescent="0.25">
      <c r="B7" s="7">
        <v>3</v>
      </c>
      <c r="C7" s="7"/>
    </row>
    <row r="9" spans="2:7" x14ac:dyDescent="0.25">
      <c r="B9" s="9" t="s">
        <v>13</v>
      </c>
      <c r="C9" s="8"/>
    </row>
    <row r="10" spans="2:7" x14ac:dyDescent="0.25">
      <c r="B10" s="9" t="s">
        <v>14</v>
      </c>
      <c r="C10" s="8"/>
    </row>
    <row r="12" spans="2:7" ht="18" thickBot="1" x14ac:dyDescent="0.35">
      <c r="B12" s="4" t="s">
        <v>15</v>
      </c>
      <c r="C12" s="4"/>
      <c r="D12" s="4"/>
      <c r="E12" s="4"/>
      <c r="F12" s="4"/>
      <c r="G12" s="4"/>
    </row>
    <row r="13" spans="2:7" ht="16.5" thickTop="1" x14ac:dyDescent="0.25">
      <c r="B13" s="5" t="s">
        <v>16</v>
      </c>
    </row>
    <row r="15" spans="2:7" x14ac:dyDescent="0.25">
      <c r="B15" s="7"/>
      <c r="C15" s="7" t="s">
        <v>17</v>
      </c>
      <c r="D15" s="7" t="s">
        <v>18</v>
      </c>
    </row>
    <row r="16" spans="2:7" x14ac:dyDescent="0.25">
      <c r="B16" s="7" t="s">
        <v>11</v>
      </c>
      <c r="C16" s="7" t="s">
        <v>12</v>
      </c>
      <c r="D16" s="7" t="s">
        <v>12</v>
      </c>
    </row>
    <row r="17" spans="2:7" x14ac:dyDescent="0.25">
      <c r="B17" s="7">
        <v>1</v>
      </c>
      <c r="C17" s="7"/>
      <c r="D17" s="7"/>
    </row>
    <row r="18" spans="2:7" x14ac:dyDescent="0.25">
      <c r="B18" s="7">
        <v>2</v>
      </c>
      <c r="C18" s="7"/>
      <c r="D18" s="7"/>
    </row>
    <row r="19" spans="2:7" x14ac:dyDescent="0.25">
      <c r="B19" s="7">
        <v>3</v>
      </c>
      <c r="C19" s="7"/>
      <c r="D19" s="7"/>
    </row>
    <row r="21" spans="2:7" x14ac:dyDescent="0.25">
      <c r="B21" s="10" t="s">
        <v>13</v>
      </c>
      <c r="C21" s="8"/>
      <c r="D21" s="8"/>
    </row>
    <row r="22" spans="2:7" x14ac:dyDescent="0.25">
      <c r="B22" s="10" t="s">
        <v>14</v>
      </c>
      <c r="C22" s="8"/>
      <c r="D22" s="8"/>
    </row>
    <row r="24" spans="2:7" ht="18" thickBot="1" x14ac:dyDescent="0.35">
      <c r="B24" s="13" t="s">
        <v>19</v>
      </c>
      <c r="C24" s="13"/>
      <c r="D24" s="13"/>
      <c r="E24" s="13"/>
      <c r="F24" s="13"/>
      <c r="G24" s="13"/>
    </row>
    <row r="25" spans="2:7" ht="16.5" thickTop="1" x14ac:dyDescent="0.25">
      <c r="B25" s="5" t="s">
        <v>20</v>
      </c>
    </row>
    <row r="27" spans="2:7" x14ac:dyDescent="0.25">
      <c r="B27" s="7" t="s">
        <v>21</v>
      </c>
      <c r="C27" s="7" t="s">
        <v>22</v>
      </c>
      <c r="D27" s="7" t="s">
        <v>23</v>
      </c>
      <c r="E27" s="7" t="s">
        <v>24</v>
      </c>
      <c r="F27" s="11" t="s">
        <v>13</v>
      </c>
      <c r="G27" s="11" t="s">
        <v>14</v>
      </c>
    </row>
    <row r="28" spans="2:7" x14ac:dyDescent="0.25">
      <c r="B28" s="12">
        <v>0.2</v>
      </c>
      <c r="C28" s="7"/>
      <c r="D28" s="7"/>
      <c r="E28" s="7"/>
      <c r="F28" s="8"/>
      <c r="G28" s="8"/>
    </row>
    <row r="29" spans="2:7" x14ac:dyDescent="0.25">
      <c r="B29" s="12">
        <v>0.5</v>
      </c>
      <c r="C29" s="7"/>
      <c r="D29" s="7"/>
      <c r="E29" s="7"/>
      <c r="F29" s="8"/>
      <c r="G29" s="8"/>
    </row>
    <row r="30" spans="2:7" x14ac:dyDescent="0.25">
      <c r="B30" s="12">
        <v>1</v>
      </c>
      <c r="C30" s="7"/>
      <c r="D30" s="7"/>
      <c r="E30" s="7"/>
      <c r="F30" s="8"/>
      <c r="G30" s="8"/>
    </row>
    <row r="31" spans="2:7" x14ac:dyDescent="0.25">
      <c r="B31" s="12">
        <v>2</v>
      </c>
      <c r="C31" s="7"/>
      <c r="D31" s="7"/>
      <c r="E31" s="7"/>
      <c r="F31" s="8"/>
      <c r="G31" s="8"/>
    </row>
    <row r="32" spans="2:7" x14ac:dyDescent="0.25">
      <c r="B32" s="12">
        <v>3</v>
      </c>
      <c r="C32" s="7"/>
      <c r="D32" s="7"/>
      <c r="E32" s="7"/>
      <c r="F32" s="8"/>
      <c r="G32" s="8"/>
    </row>
    <row r="34" spans="2:7" ht="18" thickBot="1" x14ac:dyDescent="0.35">
      <c r="B34" s="13" t="s">
        <v>25</v>
      </c>
      <c r="C34" s="13"/>
      <c r="D34" s="13"/>
      <c r="E34" s="13"/>
      <c r="F34" s="13"/>
      <c r="G34" s="13"/>
    </row>
    <row r="35" spans="2:7" ht="16.5" thickTop="1" x14ac:dyDescent="0.25">
      <c r="B35" s="5" t="s">
        <v>26</v>
      </c>
    </row>
    <row r="37" spans="2:7" x14ac:dyDescent="0.25">
      <c r="B37" s="7" t="s">
        <v>27</v>
      </c>
      <c r="C37" s="7" t="s">
        <v>22</v>
      </c>
      <c r="D37" s="7" t="s">
        <v>23</v>
      </c>
      <c r="E37" s="7" t="s">
        <v>24</v>
      </c>
      <c r="F37" s="11" t="s">
        <v>13</v>
      </c>
      <c r="G37" s="11" t="s">
        <v>14</v>
      </c>
    </row>
    <row r="38" spans="2:7" x14ac:dyDescent="0.25">
      <c r="B38" s="12">
        <v>0.2</v>
      </c>
      <c r="C38" s="7"/>
      <c r="D38" s="7"/>
      <c r="E38" s="7"/>
      <c r="F38" s="8"/>
      <c r="G38" s="8"/>
    </row>
    <row r="39" spans="2:7" x14ac:dyDescent="0.25">
      <c r="B39" s="12">
        <v>0.5</v>
      </c>
      <c r="C39" s="7"/>
      <c r="D39" s="7"/>
      <c r="E39" s="7"/>
      <c r="F39" s="8"/>
      <c r="G39" s="8"/>
    </row>
    <row r="40" spans="2:7" x14ac:dyDescent="0.25">
      <c r="B40" s="12">
        <v>1</v>
      </c>
      <c r="C40" s="7"/>
      <c r="D40" s="7"/>
      <c r="E40" s="7"/>
      <c r="F40" s="8"/>
      <c r="G40" s="8"/>
    </row>
    <row r="41" spans="2:7" x14ac:dyDescent="0.25">
      <c r="B41" s="12">
        <v>2</v>
      </c>
      <c r="C41" s="7"/>
      <c r="D41" s="7"/>
      <c r="E41" s="7"/>
      <c r="F41" s="8"/>
      <c r="G41" s="8"/>
    </row>
    <row r="42" spans="2:7" x14ac:dyDescent="0.25">
      <c r="B42" s="12">
        <v>3</v>
      </c>
      <c r="C42" s="7"/>
      <c r="D42" s="7"/>
      <c r="E42" s="7"/>
      <c r="F42" s="8"/>
      <c r="G42" s="8"/>
    </row>
  </sheetData>
  <mergeCells count="3">
    <mergeCell ref="B1:G1"/>
    <mergeCell ref="B24:G24"/>
    <mergeCell ref="B34:G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3"/>
  <sheetViews>
    <sheetView tabSelected="1" workbookViewId="0">
      <selection activeCell="G54" sqref="G54"/>
    </sheetView>
  </sheetViews>
  <sheetFormatPr defaultColWidth="11" defaultRowHeight="15.75" x14ac:dyDescent="0.25"/>
  <cols>
    <col min="1" max="1" width="2.875" customWidth="1"/>
    <col min="2" max="7" width="20.875" customWidth="1"/>
    <col min="8" max="8" width="2.875" customWidth="1"/>
  </cols>
  <sheetData>
    <row r="1" spans="2:7" ht="18" thickBot="1" x14ac:dyDescent="0.35">
      <c r="B1" s="13" t="s">
        <v>9</v>
      </c>
      <c r="C1" s="13"/>
      <c r="D1" s="13"/>
      <c r="E1" s="13"/>
      <c r="F1" s="13"/>
      <c r="G1" s="13"/>
    </row>
    <row r="2" spans="2:7" ht="16.5" thickTop="1" x14ac:dyDescent="0.25">
      <c r="B2" s="6" t="s">
        <v>10</v>
      </c>
    </row>
    <row r="4" spans="2:7" x14ac:dyDescent="0.25">
      <c r="B4" s="7" t="s">
        <v>11</v>
      </c>
      <c r="C4" s="7" t="s">
        <v>12</v>
      </c>
    </row>
    <row r="5" spans="2:7" x14ac:dyDescent="0.25">
      <c r="B5" s="7">
        <v>1</v>
      </c>
      <c r="C5" s="7">
        <v>1.24</v>
      </c>
    </row>
    <row r="6" spans="2:7" x14ac:dyDescent="0.25">
      <c r="B6" s="7">
        <v>2</v>
      </c>
      <c r="C6" s="7">
        <v>1.24</v>
      </c>
    </row>
    <row r="7" spans="2:7" x14ac:dyDescent="0.25">
      <c r="B7" s="7">
        <v>3</v>
      </c>
      <c r="C7" s="7">
        <v>1.24</v>
      </c>
    </row>
    <row r="9" spans="2:7" x14ac:dyDescent="0.25">
      <c r="B9" s="9" t="s">
        <v>13</v>
      </c>
      <c r="C9" s="8">
        <f>AVERAGE(C5:C7)</f>
        <v>1.24</v>
      </c>
    </row>
    <row r="10" spans="2:7" x14ac:dyDescent="0.25">
      <c r="B10" s="9" t="s">
        <v>14</v>
      </c>
      <c r="C10" s="14">
        <f>_xlfn.STDEV.S(C5:C7)/SQRT(COUNT(C5:C7)-1)</f>
        <v>0</v>
      </c>
    </row>
    <row r="12" spans="2:7" ht="18" thickBot="1" x14ac:dyDescent="0.35">
      <c r="B12" s="4" t="s">
        <v>15</v>
      </c>
      <c r="C12" s="4"/>
      <c r="D12" s="4"/>
      <c r="E12" s="4"/>
      <c r="F12" s="4"/>
      <c r="G12" s="4"/>
    </row>
    <row r="13" spans="2:7" ht="16.5" thickTop="1" x14ac:dyDescent="0.25">
      <c r="B13" s="5" t="s">
        <v>16</v>
      </c>
    </row>
    <row r="15" spans="2:7" x14ac:dyDescent="0.25">
      <c r="B15" s="7"/>
      <c r="C15" s="7" t="s">
        <v>17</v>
      </c>
      <c r="D15" s="7" t="s">
        <v>18</v>
      </c>
    </row>
    <row r="16" spans="2:7" x14ac:dyDescent="0.25">
      <c r="B16" s="7" t="s">
        <v>11</v>
      </c>
      <c r="C16" s="7" t="s">
        <v>12</v>
      </c>
      <c r="D16" s="7" t="s">
        <v>12</v>
      </c>
    </row>
    <row r="17" spans="2:11" x14ac:dyDescent="0.25">
      <c r="B17" s="7">
        <v>1</v>
      </c>
      <c r="C17" s="7"/>
      <c r="D17" s="7"/>
    </row>
    <row r="18" spans="2:11" x14ac:dyDescent="0.25">
      <c r="B18" s="7">
        <v>2</v>
      </c>
      <c r="C18" s="7"/>
      <c r="D18" s="7"/>
    </row>
    <row r="19" spans="2:11" x14ac:dyDescent="0.25">
      <c r="B19" s="7">
        <v>3</v>
      </c>
      <c r="C19" s="7"/>
      <c r="D19" s="7"/>
    </row>
    <row r="21" spans="2:11" x14ac:dyDescent="0.25">
      <c r="B21" s="10" t="s">
        <v>13</v>
      </c>
      <c r="C21" s="8"/>
      <c r="D21" s="8"/>
    </row>
    <row r="22" spans="2:11" x14ac:dyDescent="0.25">
      <c r="B22" s="10" t="s">
        <v>14</v>
      </c>
      <c r="C22" s="8"/>
      <c r="D22" s="8"/>
    </row>
    <row r="24" spans="2:11" ht="18" thickBot="1" x14ac:dyDescent="0.35">
      <c r="B24" s="13" t="s">
        <v>19</v>
      </c>
      <c r="C24" s="13"/>
      <c r="D24" s="13"/>
      <c r="E24" s="13"/>
      <c r="F24" s="13"/>
      <c r="G24" s="13"/>
    </row>
    <row r="25" spans="2:11" ht="16.5" thickTop="1" x14ac:dyDescent="0.25">
      <c r="B25" s="5" t="s">
        <v>20</v>
      </c>
    </row>
    <row r="27" spans="2:11" x14ac:dyDescent="0.25">
      <c r="B27" s="7" t="s">
        <v>21</v>
      </c>
      <c r="C27" s="7" t="s">
        <v>22</v>
      </c>
      <c r="D27" s="7" t="s">
        <v>23</v>
      </c>
      <c r="E27" s="7" t="s">
        <v>24</v>
      </c>
      <c r="F27" s="11" t="s">
        <v>13</v>
      </c>
      <c r="G27" s="11" t="s">
        <v>14</v>
      </c>
    </row>
    <row r="28" spans="2:11" x14ac:dyDescent="0.25">
      <c r="B28" s="12">
        <v>0.2</v>
      </c>
      <c r="C28" s="7"/>
      <c r="D28" s="7"/>
      <c r="E28" s="7"/>
      <c r="F28" s="8"/>
      <c r="G28" s="8"/>
    </row>
    <row r="29" spans="2:11" x14ac:dyDescent="0.25">
      <c r="B29" s="12">
        <v>0.5</v>
      </c>
      <c r="C29" s="7">
        <v>0.08</v>
      </c>
      <c r="D29" s="7"/>
      <c r="E29" s="7"/>
      <c r="F29" s="8"/>
      <c r="G29" s="8"/>
    </row>
    <row r="30" spans="2:11" x14ac:dyDescent="0.25">
      <c r="B30" s="12">
        <v>1</v>
      </c>
      <c r="C30" s="7">
        <v>0.13</v>
      </c>
      <c r="D30" s="7"/>
      <c r="E30" s="7"/>
      <c r="F30" s="8"/>
      <c r="G30" s="8"/>
      <c r="J30" t="s">
        <v>36</v>
      </c>
      <c r="K30" t="s">
        <v>35</v>
      </c>
    </row>
    <row r="31" spans="2:11" x14ac:dyDescent="0.25">
      <c r="B31" s="12">
        <v>2</v>
      </c>
      <c r="C31" s="7">
        <v>0.23</v>
      </c>
      <c r="D31" s="7">
        <v>0.23</v>
      </c>
      <c r="E31" s="7"/>
      <c r="F31" s="8"/>
      <c r="G31" s="8"/>
      <c r="J31">
        <f t="array" ref="J31:K31">LINEST(C29:C32,B29:B32)</f>
        <v>0.1</v>
      </c>
      <c r="K31">
        <v>0.03</v>
      </c>
    </row>
    <row r="32" spans="2:11" x14ac:dyDescent="0.25">
      <c r="B32" s="12">
        <v>3</v>
      </c>
      <c r="C32" s="7">
        <v>0.33</v>
      </c>
      <c r="D32" s="7"/>
      <c r="E32" s="7"/>
      <c r="F32" s="8"/>
      <c r="G32" s="8"/>
    </row>
    <row r="33" spans="2:12" x14ac:dyDescent="0.25">
      <c r="K33" t="s">
        <v>33</v>
      </c>
      <c r="L33" t="s">
        <v>34</v>
      </c>
    </row>
    <row r="34" spans="2:12" ht="18" thickBot="1" x14ac:dyDescent="0.35">
      <c r="B34" s="13" t="s">
        <v>25</v>
      </c>
      <c r="C34" s="13"/>
      <c r="D34" s="13"/>
      <c r="E34" s="13"/>
      <c r="F34" s="13"/>
      <c r="G34" s="13"/>
      <c r="K34">
        <v>0.1</v>
      </c>
      <c r="L34">
        <f>K34*+$J$31+$K$31</f>
        <v>0.04</v>
      </c>
    </row>
    <row r="35" spans="2:12" ht="16.5" thickTop="1" x14ac:dyDescent="0.25">
      <c r="B35" s="5" t="s">
        <v>26</v>
      </c>
      <c r="K35">
        <v>0.2</v>
      </c>
      <c r="L35">
        <f t="shared" ref="L35:L73" si="0">K35*+$J$31+$K$31</f>
        <v>0.05</v>
      </c>
    </row>
    <row r="36" spans="2:12" x14ac:dyDescent="0.25">
      <c r="K36">
        <v>0.3</v>
      </c>
      <c r="L36">
        <f t="shared" si="0"/>
        <v>0.06</v>
      </c>
    </row>
    <row r="37" spans="2:12" x14ac:dyDescent="0.25">
      <c r="B37" s="7" t="s">
        <v>27</v>
      </c>
      <c r="C37" s="7" t="s">
        <v>22</v>
      </c>
      <c r="D37" s="7" t="s">
        <v>23</v>
      </c>
      <c r="E37" s="7" t="s">
        <v>24</v>
      </c>
      <c r="F37" s="11" t="s">
        <v>13</v>
      </c>
      <c r="G37" s="11" t="s">
        <v>14</v>
      </c>
      <c r="K37">
        <v>0.4</v>
      </c>
      <c r="L37">
        <f t="shared" si="0"/>
        <v>7.0000000000000007E-2</v>
      </c>
    </row>
    <row r="38" spans="2:12" x14ac:dyDescent="0.25">
      <c r="B38" s="12">
        <v>0.2</v>
      </c>
      <c r="C38" s="7">
        <v>0.23</v>
      </c>
      <c r="D38" s="7"/>
      <c r="E38" s="7"/>
      <c r="F38" s="8"/>
      <c r="G38" s="8"/>
      <c r="K38">
        <v>0.5</v>
      </c>
      <c r="L38">
        <f t="shared" si="0"/>
        <v>0.08</v>
      </c>
    </row>
    <row r="39" spans="2:12" x14ac:dyDescent="0.25">
      <c r="B39" s="12">
        <v>0.5</v>
      </c>
      <c r="C39" s="7">
        <v>0.22800000000000001</v>
      </c>
      <c r="D39" s="7"/>
      <c r="E39" s="7"/>
      <c r="F39" s="8"/>
      <c r="G39" s="8"/>
      <c r="K39">
        <v>0.6</v>
      </c>
      <c r="L39">
        <f t="shared" si="0"/>
        <v>0.09</v>
      </c>
    </row>
    <row r="40" spans="2:12" x14ac:dyDescent="0.25">
      <c r="B40" s="12">
        <v>1</v>
      </c>
      <c r="C40" s="7">
        <v>0.22500000000000001</v>
      </c>
      <c r="D40" s="7"/>
      <c r="E40" s="7"/>
      <c r="F40" s="8"/>
      <c r="G40" s="8"/>
      <c r="K40">
        <v>0.7</v>
      </c>
      <c r="L40">
        <f t="shared" si="0"/>
        <v>9.9999999999999992E-2</v>
      </c>
    </row>
    <row r="41" spans="2:12" x14ac:dyDescent="0.25">
      <c r="B41" s="12">
        <v>1.5</v>
      </c>
      <c r="C41" s="7">
        <v>0.222</v>
      </c>
      <c r="D41" s="7"/>
      <c r="E41" s="7"/>
      <c r="F41" s="8"/>
      <c r="G41" s="8"/>
      <c r="K41">
        <v>0.8</v>
      </c>
      <c r="L41">
        <f t="shared" si="0"/>
        <v>0.11000000000000001</v>
      </c>
    </row>
    <row r="42" spans="2:12" x14ac:dyDescent="0.25">
      <c r="B42" s="12">
        <v>2</v>
      </c>
      <c r="C42" s="7">
        <v>0.219</v>
      </c>
      <c r="D42" s="7"/>
      <c r="E42" s="7"/>
      <c r="F42" s="8"/>
      <c r="G42" s="8"/>
      <c r="K42">
        <v>0.9</v>
      </c>
      <c r="L42">
        <f t="shared" si="0"/>
        <v>0.12000000000000001</v>
      </c>
    </row>
    <row r="43" spans="2:12" x14ac:dyDescent="0.25">
      <c r="K43">
        <v>1</v>
      </c>
      <c r="L43">
        <f t="shared" si="0"/>
        <v>0.13</v>
      </c>
    </row>
    <row r="44" spans="2:12" x14ac:dyDescent="0.25">
      <c r="K44">
        <v>1.1000000000000001</v>
      </c>
      <c r="L44">
        <f t="shared" si="0"/>
        <v>0.14000000000000001</v>
      </c>
    </row>
    <row r="45" spans="2:12" x14ac:dyDescent="0.25">
      <c r="K45">
        <v>1.2</v>
      </c>
      <c r="L45">
        <f t="shared" si="0"/>
        <v>0.15</v>
      </c>
    </row>
    <row r="46" spans="2:12" x14ac:dyDescent="0.25">
      <c r="K46">
        <v>1.3</v>
      </c>
      <c r="L46">
        <f t="shared" si="0"/>
        <v>0.16</v>
      </c>
    </row>
    <row r="47" spans="2:12" x14ac:dyDescent="0.25">
      <c r="K47">
        <v>1.4</v>
      </c>
      <c r="L47">
        <f t="shared" si="0"/>
        <v>0.16999999999999998</v>
      </c>
    </row>
    <row r="48" spans="2:12" x14ac:dyDescent="0.25">
      <c r="K48">
        <v>1.5</v>
      </c>
      <c r="L48">
        <f t="shared" si="0"/>
        <v>0.18000000000000002</v>
      </c>
    </row>
    <row r="49" spans="11:12" x14ac:dyDescent="0.25">
      <c r="K49">
        <v>1.6</v>
      </c>
      <c r="L49">
        <f t="shared" si="0"/>
        <v>0.19000000000000003</v>
      </c>
    </row>
    <row r="50" spans="11:12" x14ac:dyDescent="0.25">
      <c r="K50">
        <v>1.7</v>
      </c>
      <c r="L50">
        <f t="shared" si="0"/>
        <v>0.2</v>
      </c>
    </row>
    <row r="51" spans="11:12" x14ac:dyDescent="0.25">
      <c r="K51">
        <v>1.8</v>
      </c>
      <c r="L51">
        <f t="shared" si="0"/>
        <v>0.21000000000000002</v>
      </c>
    </row>
    <row r="52" spans="11:12" x14ac:dyDescent="0.25">
      <c r="K52">
        <v>1.9</v>
      </c>
      <c r="L52">
        <f t="shared" si="0"/>
        <v>0.22</v>
      </c>
    </row>
    <row r="53" spans="11:12" x14ac:dyDescent="0.25">
      <c r="K53">
        <v>2</v>
      </c>
      <c r="L53">
        <f t="shared" si="0"/>
        <v>0.23</v>
      </c>
    </row>
    <row r="54" spans="11:12" x14ac:dyDescent="0.25">
      <c r="K54">
        <v>2.1</v>
      </c>
      <c r="L54">
        <f t="shared" si="0"/>
        <v>0.24000000000000002</v>
      </c>
    </row>
    <row r="55" spans="11:12" x14ac:dyDescent="0.25">
      <c r="K55">
        <v>2.2000000000000002</v>
      </c>
      <c r="L55">
        <f t="shared" si="0"/>
        <v>0.25</v>
      </c>
    </row>
    <row r="56" spans="11:12" x14ac:dyDescent="0.25">
      <c r="K56">
        <v>2.2999999999999998</v>
      </c>
      <c r="L56">
        <f t="shared" si="0"/>
        <v>0.26</v>
      </c>
    </row>
    <row r="57" spans="11:12" x14ac:dyDescent="0.25">
      <c r="K57">
        <v>2.4</v>
      </c>
      <c r="L57">
        <f t="shared" si="0"/>
        <v>0.27</v>
      </c>
    </row>
    <row r="58" spans="11:12" x14ac:dyDescent="0.25">
      <c r="K58">
        <v>2.5</v>
      </c>
      <c r="L58">
        <f t="shared" si="0"/>
        <v>0.28000000000000003</v>
      </c>
    </row>
    <row r="59" spans="11:12" x14ac:dyDescent="0.25">
      <c r="K59">
        <v>2.6</v>
      </c>
      <c r="L59">
        <f t="shared" si="0"/>
        <v>0.29000000000000004</v>
      </c>
    </row>
    <row r="60" spans="11:12" x14ac:dyDescent="0.25">
      <c r="K60">
        <v>2.7</v>
      </c>
      <c r="L60">
        <f t="shared" si="0"/>
        <v>0.30000000000000004</v>
      </c>
    </row>
    <row r="61" spans="11:12" x14ac:dyDescent="0.25">
      <c r="K61">
        <v>2.8</v>
      </c>
      <c r="L61">
        <f t="shared" si="0"/>
        <v>0.30999999999999994</v>
      </c>
    </row>
    <row r="62" spans="11:12" x14ac:dyDescent="0.25">
      <c r="K62">
        <v>2.9</v>
      </c>
      <c r="L62">
        <f t="shared" si="0"/>
        <v>0.31999999999999995</v>
      </c>
    </row>
    <row r="63" spans="11:12" x14ac:dyDescent="0.25">
      <c r="K63">
        <v>3</v>
      </c>
      <c r="L63">
        <f t="shared" si="0"/>
        <v>0.33000000000000007</v>
      </c>
    </row>
    <row r="64" spans="11:12" x14ac:dyDescent="0.25">
      <c r="K64">
        <v>3.1</v>
      </c>
      <c r="L64">
        <f t="shared" si="0"/>
        <v>0.34000000000000008</v>
      </c>
    </row>
    <row r="65" spans="11:12" x14ac:dyDescent="0.25">
      <c r="K65">
        <v>3.2</v>
      </c>
      <c r="L65">
        <f t="shared" si="0"/>
        <v>0.35000000000000009</v>
      </c>
    </row>
    <row r="66" spans="11:12" x14ac:dyDescent="0.25">
      <c r="K66">
        <v>3.3</v>
      </c>
      <c r="L66">
        <f t="shared" si="0"/>
        <v>0.36</v>
      </c>
    </row>
    <row r="67" spans="11:12" x14ac:dyDescent="0.25">
      <c r="K67">
        <v>3.4</v>
      </c>
      <c r="L67">
        <f t="shared" si="0"/>
        <v>0.37</v>
      </c>
    </row>
    <row r="68" spans="11:12" x14ac:dyDescent="0.25">
      <c r="K68">
        <v>3.5</v>
      </c>
      <c r="L68">
        <f t="shared" si="0"/>
        <v>0.38</v>
      </c>
    </row>
    <row r="69" spans="11:12" x14ac:dyDescent="0.25">
      <c r="K69">
        <v>3.6</v>
      </c>
      <c r="L69">
        <f t="shared" si="0"/>
        <v>0.39</v>
      </c>
    </row>
    <row r="70" spans="11:12" x14ac:dyDescent="0.25">
      <c r="K70">
        <v>3.7</v>
      </c>
      <c r="L70">
        <f t="shared" si="0"/>
        <v>0.4</v>
      </c>
    </row>
    <row r="71" spans="11:12" x14ac:dyDescent="0.25">
      <c r="K71">
        <v>3.8</v>
      </c>
      <c r="L71">
        <f t="shared" si="0"/>
        <v>0.41000000000000003</v>
      </c>
    </row>
    <row r="72" spans="11:12" x14ac:dyDescent="0.25">
      <c r="K72">
        <v>3.9</v>
      </c>
      <c r="L72">
        <f t="shared" si="0"/>
        <v>0.42000000000000004</v>
      </c>
    </row>
    <row r="73" spans="11:12" x14ac:dyDescent="0.25">
      <c r="K73">
        <v>4</v>
      </c>
      <c r="L73">
        <f t="shared" si="0"/>
        <v>0.43000000000000005</v>
      </c>
    </row>
  </sheetData>
  <mergeCells count="3">
    <mergeCell ref="B1:G1"/>
    <mergeCell ref="B24:G24"/>
    <mergeCell ref="B34:G34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6FFF_measurements</vt:lpstr>
      <vt:lpstr>10FFF_measurements</vt:lpstr>
      <vt:lpstr>6cFF_measurements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Thomas Edward Stubbington</dc:creator>
  <cp:keywords/>
  <dc:description/>
  <cp:lastModifiedBy>Stubbington, Liam</cp:lastModifiedBy>
  <cp:revision/>
  <dcterms:created xsi:type="dcterms:W3CDTF">2022-12-19T09:39:36Z</dcterms:created>
  <dcterms:modified xsi:type="dcterms:W3CDTF">2022-12-22T18:01:06Z</dcterms:modified>
  <cp:category/>
  <cp:contentStatus/>
</cp:coreProperties>
</file>