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b\Documents\projects\data vis\"/>
    </mc:Choice>
  </mc:AlternateContent>
  <xr:revisionPtr revIDLastSave="0" documentId="8_{194F2150-3A1E-403C-90A4-FF08786BC4D5}" xr6:coauthVersionLast="47" xr6:coauthVersionMax="47" xr10:uidLastSave="{00000000-0000-0000-0000-000000000000}"/>
  <bookViews>
    <workbookView xWindow="-120" yWindow="-120" windowWidth="29040" windowHeight="15720" xr2:uid="{D7D90053-7C6E-468C-8FFA-DDD58A1AC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T54" i="1"/>
  <c r="V54" i="1" s="1"/>
  <c r="S54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V3" i="1"/>
  <c r="U3" i="1"/>
  <c r="U54" i="1" l="1"/>
</calcChain>
</file>

<file path=xl/sharedStrings.xml><?xml version="1.0" encoding="utf-8"?>
<sst xmlns="http://schemas.openxmlformats.org/spreadsheetml/2006/main" count="110" uniqueCount="70">
  <si>
    <t>Alabama</t>
  </si>
  <si>
    <t>-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</si>
  <si>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</si>
  <si>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</si>
  <si>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</si>
  <si>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</si>
  <si>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</si>
  <si>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</si>
  <si>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</si>
  <si>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</si>
  <si>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</si>
  <si>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</si>
  <si>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</si>
  <si>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</si>
  <si>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</si>
  <si>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</si>
  <si>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</si>
  <si>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</si>
  <si>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</si>
  <si>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</si>
  <si>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</si>
  <si>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</si>
  <si>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</si>
  <si>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</si>
  <si>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</si>
  <si>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</si>
  <si>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</si>
  <si>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</si>
  <si>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</si>
  <si>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</si>
  <si>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</si>
  <si>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</si>
  <si>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</si>
  <si>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</si>
  <si>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</si>
  <si>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</si>
  <si>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</si>
  <si>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</si>
  <si>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</si>
  <si>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</si>
  <si>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</si>
  <si>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</si>
  <si>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</si>
  <si>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</si>
  <si>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</si>
  <si>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</si>
  <si>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</si>
  <si>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</si>
  <si>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</si>
  <si>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</si>
  <si>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</si>
  <si>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</si>
  <si>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U.S. Total</t>
  </si>
  <si>
    <t>STATE</t>
  </si>
  <si>
    <t>RURAL</t>
  </si>
  <si>
    <t>URBAN</t>
  </si>
  <si>
    <t>TOTAL LANE MILES</t>
  </si>
  <si>
    <t>INTERSTATE</t>
  </si>
  <si>
    <t>OTHER FREEWAYS AND EXPRESSWAYS</t>
  </si>
  <si>
    <t>OTHER PRINCIPAL ARTERIAL</t>
  </si>
  <si>
    <t>MINOR ARTERIAL</t>
  </si>
  <si>
    <t>MAJOR COLLECTOR</t>
  </si>
  <si>
    <t>MINOR COLLECTOR</t>
  </si>
  <si>
    <t>LOCAL (2)</t>
  </si>
  <si>
    <t>TOTAL</t>
  </si>
  <si>
    <t>population</t>
  </si>
  <si>
    <t>LAND AREA (square miles)</t>
  </si>
  <si>
    <t>population density (people per square mile)</t>
  </si>
  <si>
    <t>road network density (lane miles per square mile)</t>
  </si>
  <si>
    <t>lane miles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</si>
</sst>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#,##0.000"/>
    <numFmt numFmtId="171" formatCode="0.000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2060A8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3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3" fontId="2" fillId="2" borderId="4" xfId="0" applyNumberFormat="1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3" fontId="0" fillId="0" borderId="0" xfId="0" applyNumberFormat="1"/>
    <xf numFmtId="10" fontId="0" fillId="0" borderId="0" xfId="0" applyNumberFormat="1"/>
    <xf numFmtId="4" fontId="0" fillId="0" borderId="0" xfId="0" applyNumberFormat="1"/>
    <xf numFmtId="169" fontId="0" fillId="0" borderId="0" xfId="0" applyNumberFormat="1"/>
    <xf numFmtId="171" fontId="0" fillId="0" borderId="0" xfId="0" applyNumberFormat="1"/>
    <xf numFmtId="2" fontId="0" fillId="0" borderId="0" xfId="0" applyNumberFormat="1"/>
    <xf numFmtId="1" fontId="2" fillId="2" borderId="1" xfId="0" applyNumberFormat="1" applyFont="1" applyFill="1" applyBorder="1" applyAlignment="1">
      <alignment horizontal="right" vertical="center" wrapText="1"/>
    </xf>
    <xf numFmtId="1" fontId="0" fillId="0" borderId="0" xfId="0" applyNumberFormat="1"/>
    <xf numFmtId="1" fontId="2" fillId="2" borderId="4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F6F4E-8FB1-4CA9-89EE-8B722D924F6F}">
  <dimension ref="A1:AI58"/>
  <sheetViews>
    <sheetView tabSelected="1" workbookViewId="0">
      <pane xSplit="10" ySplit="2" topLeftCell="K18" activePane="bottomRight" state="frozen"/>
      <selection pane="topRight" activeCell="K1" sqref="K1"/>
      <selection pane="bottomLeft" activeCell="A3" sqref="A3"/>
      <selection pane="bottomRight" activeCell="Y23" sqref="Y23"/>
    </sheetView>
  </sheetViews>
  <sheetFormatPr defaultRowHeight="15" x14ac:dyDescent="0.25"/>
  <cols>
    <col min="1" max="1" width="13.5703125" bestFit="1" customWidth="1"/>
    <col min="2" max="2" width="10.140625" customWidth="1"/>
    <col min="3" max="5" width="9.140625" customWidth="1"/>
    <col min="6" max="6" width="10.140625" customWidth="1"/>
    <col min="7" max="7" width="10.28515625" customWidth="1"/>
    <col min="8" max="13" width="9.140625" customWidth="1"/>
    <col min="14" max="14" width="10.85546875" customWidth="1"/>
    <col min="15" max="15" width="10.140625" customWidth="1"/>
    <col min="16" max="17" width="9.140625" customWidth="1"/>
    <col min="18" max="18" width="9.28515625" bestFit="1" customWidth="1"/>
    <col min="19" max="19" width="12.5703125" bestFit="1" customWidth="1"/>
    <col min="20" max="20" width="13" bestFit="1" customWidth="1"/>
    <col min="21" max="21" width="10.28515625" customWidth="1"/>
    <col min="22" max="22" width="11.85546875" customWidth="1"/>
    <col min="23" max="23" width="9.85546875" customWidth="1"/>
  </cols>
  <sheetData>
    <row r="1" spans="1:35" ht="18" customHeight="1" thickBot="1" x14ac:dyDescent="0.3">
      <c r="A1" s="7" t="s">
        <v>53</v>
      </c>
      <c r="B1" s="10" t="s">
        <v>54</v>
      </c>
      <c r="C1" s="9"/>
      <c r="D1" s="9"/>
      <c r="E1" s="9"/>
      <c r="F1" s="9"/>
      <c r="G1" s="9"/>
      <c r="H1" s="9"/>
      <c r="I1" s="11"/>
      <c r="J1" s="10" t="s">
        <v>55</v>
      </c>
      <c r="K1" s="9"/>
      <c r="L1" s="9"/>
      <c r="M1" s="9"/>
      <c r="N1" s="9"/>
      <c r="O1" s="9"/>
      <c r="P1" s="9"/>
      <c r="Q1" s="11"/>
      <c r="R1" s="11" t="s">
        <v>56</v>
      </c>
      <c r="S1" s="7" t="s">
        <v>65</v>
      </c>
      <c r="T1" s="7" t="s">
        <v>66</v>
      </c>
      <c r="U1" s="7" t="s">
        <v>67</v>
      </c>
      <c r="V1" s="7" t="s">
        <v>68</v>
      </c>
      <c r="W1" s="7" t="s">
        <v>69</v>
      </c>
      <c r="AC1" s="15"/>
      <c r="AD1" s="15"/>
      <c r="AE1" s="15"/>
      <c r="AF1" s="16"/>
    </row>
    <row r="2" spans="1:35" ht="57" thickBot="1" x14ac:dyDescent="0.3">
      <c r="A2" s="8"/>
      <c r="B2" s="13" t="s">
        <v>57</v>
      </c>
      <c r="C2" s="14" t="s">
        <v>58</v>
      </c>
      <c r="D2" s="14" t="s">
        <v>59</v>
      </c>
      <c r="E2" s="14" t="s">
        <v>60</v>
      </c>
      <c r="F2" s="14" t="s">
        <v>61</v>
      </c>
      <c r="G2" s="14" t="s">
        <v>62</v>
      </c>
      <c r="H2" s="14" t="s">
        <v>63</v>
      </c>
      <c r="I2" s="14" t="s">
        <v>64</v>
      </c>
      <c r="J2" s="14" t="s">
        <v>57</v>
      </c>
      <c r="K2" s="14" t="s">
        <v>58</v>
      </c>
      <c r="L2" s="14" t="s">
        <v>59</v>
      </c>
      <c r="M2" s="14" t="s">
        <v>60</v>
      </c>
      <c r="N2" s="14" t="s">
        <v>61</v>
      </c>
      <c r="O2" s="14" t="s">
        <v>62</v>
      </c>
      <c r="P2" s="14" t="s">
        <v>63</v>
      </c>
      <c r="Q2" s="14" t="s">
        <v>64</v>
      </c>
      <c r="R2" s="12"/>
      <c r="S2" s="8"/>
      <c r="T2" s="8"/>
      <c r="U2" s="8"/>
      <c r="V2" s="8"/>
      <c r="W2" s="8"/>
      <c r="AC2" s="15"/>
      <c r="AD2" s="15"/>
      <c r="AE2" s="15"/>
      <c r="AF2" s="16"/>
    </row>
    <row r="3" spans="1:35" ht="15.75" thickBot="1" x14ac:dyDescent="0.3">
      <c r="A3" s="4" t="s">
        <v>0</v>
      </c>
      <c r="B3" s="1">
        <v>2434</v>
      </c>
      <c r="C3" s="2" t="s">
        <v>1</v>
      </c>
      <c r="D3" s="1">
        <v>6132</v>
      </c>
      <c r="E3" s="1">
        <v>8293</v>
      </c>
      <c r="F3" s="1">
        <v>24616</v>
      </c>
      <c r="G3" s="1">
        <v>11847</v>
      </c>
      <c r="H3" s="1">
        <v>90777</v>
      </c>
      <c r="I3" s="1">
        <v>144099</v>
      </c>
      <c r="J3" s="1">
        <v>2229</v>
      </c>
      <c r="K3" s="3">
        <v>151</v>
      </c>
      <c r="L3" s="1">
        <v>4889</v>
      </c>
      <c r="M3" s="1">
        <v>6105</v>
      </c>
      <c r="N3" s="1">
        <v>7563</v>
      </c>
      <c r="O3" s="3">
        <v>377</v>
      </c>
      <c r="P3" s="1">
        <v>44147</v>
      </c>
      <c r="Q3" s="1">
        <v>65461</v>
      </c>
      <c r="R3" s="21">
        <v>209560</v>
      </c>
      <c r="S3" s="22">
        <v>5039877</v>
      </c>
      <c r="T3" s="20">
        <v>50645.33</v>
      </c>
      <c r="U3" s="20">
        <f>S3/T3</f>
        <v>99.513163405194518</v>
      </c>
      <c r="V3" s="18">
        <f>R3/T3</f>
        <v>4.1377951333321352</v>
      </c>
      <c r="W3" s="19">
        <f>R3/S3</f>
        <v>4.1580379838634954E-2</v>
      </c>
      <c r="AC3" s="15"/>
      <c r="AD3" s="15"/>
      <c r="AE3" s="15"/>
      <c r="AF3" s="16"/>
      <c r="AG3" s="16"/>
      <c r="AI3" s="16"/>
    </row>
    <row r="4" spans="1:35" ht="15.75" thickBot="1" x14ac:dyDescent="0.3">
      <c r="A4" s="4" t="s">
        <v>2</v>
      </c>
      <c r="B4" s="1">
        <v>2057</v>
      </c>
      <c r="C4" s="2" t="s">
        <v>1</v>
      </c>
      <c r="D4" s="1">
        <v>1612</v>
      </c>
      <c r="E4" s="3">
        <v>867</v>
      </c>
      <c r="F4" s="1">
        <v>2741</v>
      </c>
      <c r="G4" s="1">
        <v>2854</v>
      </c>
      <c r="H4" s="1">
        <v>18974</v>
      </c>
      <c r="I4" s="1">
        <v>29106</v>
      </c>
      <c r="J4" s="3">
        <v>320</v>
      </c>
      <c r="K4" s="2" t="s">
        <v>1</v>
      </c>
      <c r="L4" s="3">
        <v>505</v>
      </c>
      <c r="M4" s="3">
        <v>476</v>
      </c>
      <c r="N4" s="3">
        <v>512</v>
      </c>
      <c r="O4" s="3">
        <v>474</v>
      </c>
      <c r="P4" s="1">
        <v>4515</v>
      </c>
      <c r="Q4" s="1">
        <v>6802</v>
      </c>
      <c r="R4" s="21">
        <v>35908</v>
      </c>
      <c r="S4" s="22">
        <v>733391</v>
      </c>
      <c r="T4" s="20">
        <v>570640.94999999995</v>
      </c>
      <c r="U4" s="20">
        <f t="shared" ref="U4:U53" si="0">S4/T4</f>
        <v>1.2852056972076751</v>
      </c>
      <c r="V4" s="18">
        <f t="shared" ref="V4:V53" si="1">R4/T4</f>
        <v>6.2925732897367428E-2</v>
      </c>
      <c r="W4" s="19">
        <f t="shared" ref="W4:W54" si="2">R4/S4</f>
        <v>4.896160438292807E-2</v>
      </c>
      <c r="AC4" s="15"/>
      <c r="AD4" s="15"/>
      <c r="AE4" s="15"/>
      <c r="AF4" s="16"/>
      <c r="AG4" s="16"/>
      <c r="AI4" s="16"/>
    </row>
    <row r="5" spans="1:35" ht="15.75" thickBot="1" x14ac:dyDescent="0.3">
      <c r="A5" s="4" t="s">
        <v>3</v>
      </c>
      <c r="B5" s="1">
        <v>3722</v>
      </c>
      <c r="C5" s="3">
        <v>77</v>
      </c>
      <c r="D5" s="1">
        <v>3579</v>
      </c>
      <c r="E5" s="1">
        <v>4552</v>
      </c>
      <c r="F5" s="1">
        <v>6765</v>
      </c>
      <c r="G5" s="1">
        <v>5924</v>
      </c>
      <c r="H5" s="1">
        <v>59403</v>
      </c>
      <c r="I5" s="1">
        <v>84022</v>
      </c>
      <c r="J5" s="1">
        <v>1479</v>
      </c>
      <c r="K5" s="1">
        <v>1786</v>
      </c>
      <c r="L5" s="1">
        <v>3792</v>
      </c>
      <c r="M5" s="1">
        <v>9514</v>
      </c>
      <c r="N5" s="1">
        <v>6327</v>
      </c>
      <c r="O5" s="1">
        <v>5439</v>
      </c>
      <c r="P5" s="1">
        <v>34402</v>
      </c>
      <c r="Q5" s="1">
        <v>62739</v>
      </c>
      <c r="R5" s="21">
        <v>146761</v>
      </c>
      <c r="S5" s="22">
        <v>7276316</v>
      </c>
      <c r="T5" s="20">
        <v>113594.08</v>
      </c>
      <c r="U5" s="20">
        <f t="shared" si="0"/>
        <v>64.055415563909662</v>
      </c>
      <c r="V5" s="18">
        <f t="shared" si="1"/>
        <v>1.2919775396746027</v>
      </c>
      <c r="W5" s="19">
        <f t="shared" si="2"/>
        <v>2.0169684769050712E-2</v>
      </c>
      <c r="AC5" s="15"/>
      <c r="AD5" s="15"/>
      <c r="AE5" s="15"/>
      <c r="AF5" s="16"/>
      <c r="AG5" s="16"/>
    </row>
    <row r="6" spans="1:35" ht="15.75" thickBot="1" x14ac:dyDescent="0.3">
      <c r="A6" s="4" t="s">
        <v>4</v>
      </c>
      <c r="B6" s="1">
        <v>1752</v>
      </c>
      <c r="C6" s="3">
        <v>288</v>
      </c>
      <c r="D6" s="1">
        <v>5186</v>
      </c>
      <c r="E6" s="1">
        <v>6398</v>
      </c>
      <c r="F6" s="1">
        <v>23669</v>
      </c>
      <c r="G6" s="1">
        <v>13494</v>
      </c>
      <c r="H6" s="1">
        <v>116004</v>
      </c>
      <c r="I6" s="1">
        <v>166791</v>
      </c>
      <c r="J6" s="1">
        <v>1482</v>
      </c>
      <c r="K6" s="3">
        <v>426</v>
      </c>
      <c r="L6" s="1">
        <v>2234</v>
      </c>
      <c r="M6" s="1">
        <v>4376</v>
      </c>
      <c r="N6" s="1">
        <v>4450</v>
      </c>
      <c r="O6" s="3">
        <v>483</v>
      </c>
      <c r="P6" s="1">
        <v>23864</v>
      </c>
      <c r="Q6" s="1">
        <v>37314</v>
      </c>
      <c r="R6" s="21">
        <v>204105</v>
      </c>
      <c r="S6" s="22">
        <v>3011524</v>
      </c>
      <c r="T6" s="20">
        <v>52035.48</v>
      </c>
      <c r="U6" s="20">
        <f t="shared" si="0"/>
        <v>57.874434904799571</v>
      </c>
      <c r="V6" s="18">
        <f t="shared" si="1"/>
        <v>3.9224198566055311</v>
      </c>
      <c r="W6" s="19">
        <f t="shared" si="2"/>
        <v>6.7774654958751776E-2</v>
      </c>
      <c r="AC6" s="15"/>
      <c r="AD6" s="15"/>
      <c r="AE6" s="15"/>
      <c r="AF6" s="16"/>
      <c r="AG6" s="16"/>
      <c r="AH6" s="16"/>
      <c r="AI6" s="16"/>
    </row>
    <row r="7" spans="1:35" ht="15.75" thickBot="1" x14ac:dyDescent="0.3">
      <c r="A7" s="4" t="s">
        <v>5</v>
      </c>
      <c r="B7" s="1">
        <v>5480</v>
      </c>
      <c r="C7" s="1">
        <v>1798</v>
      </c>
      <c r="D7" s="1">
        <v>8768</v>
      </c>
      <c r="E7" s="1">
        <v>13001</v>
      </c>
      <c r="F7" s="1">
        <v>25019</v>
      </c>
      <c r="G7" s="1">
        <v>15176</v>
      </c>
      <c r="H7" s="1">
        <v>83503</v>
      </c>
      <c r="I7" s="1">
        <v>152747</v>
      </c>
      <c r="J7" s="1">
        <v>9822</v>
      </c>
      <c r="K7" s="1">
        <v>9042</v>
      </c>
      <c r="L7" s="1">
        <v>26556</v>
      </c>
      <c r="M7" s="1">
        <v>30846</v>
      </c>
      <c r="N7" s="1">
        <v>27892</v>
      </c>
      <c r="O7" s="3">
        <v>422</v>
      </c>
      <c r="P7" s="1">
        <v>139290</v>
      </c>
      <c r="Q7" s="1">
        <v>243870</v>
      </c>
      <c r="R7" s="21">
        <v>396616</v>
      </c>
      <c r="S7" s="22">
        <v>39237836</v>
      </c>
      <c r="T7" s="20">
        <v>155779.22</v>
      </c>
      <c r="U7" s="20">
        <f t="shared" si="0"/>
        <v>251.88106603692071</v>
      </c>
      <c r="V7" s="18">
        <f t="shared" si="1"/>
        <v>2.5460135183627188</v>
      </c>
      <c r="W7" s="19">
        <f t="shared" si="2"/>
        <v>1.0107998820322303E-2</v>
      </c>
      <c r="AC7" s="15"/>
      <c r="AD7" s="15"/>
      <c r="AE7" s="15"/>
      <c r="AF7" s="16"/>
      <c r="AG7" s="16"/>
      <c r="AI7" s="16"/>
    </row>
    <row r="8" spans="1:35" ht="15.75" thickBot="1" x14ac:dyDescent="0.3">
      <c r="A8" s="4" t="s">
        <v>6</v>
      </c>
      <c r="B8" s="1">
        <v>2628</v>
      </c>
      <c r="C8" s="3">
        <v>115</v>
      </c>
      <c r="D8" s="1">
        <v>5785</v>
      </c>
      <c r="E8" s="1">
        <v>7018</v>
      </c>
      <c r="F8" s="1">
        <v>10905</v>
      </c>
      <c r="G8" s="1">
        <v>17655</v>
      </c>
      <c r="H8" s="1">
        <v>94434</v>
      </c>
      <c r="I8" s="1">
        <v>138540</v>
      </c>
      <c r="J8" s="1">
        <v>1566</v>
      </c>
      <c r="K8" s="1">
        <v>1439</v>
      </c>
      <c r="L8" s="1">
        <v>4138</v>
      </c>
      <c r="M8" s="1">
        <v>4852</v>
      </c>
      <c r="N8" s="1">
        <v>4008</v>
      </c>
      <c r="O8" s="3">
        <v>137</v>
      </c>
      <c r="P8" s="1">
        <v>31148</v>
      </c>
      <c r="Q8" s="1">
        <v>47287</v>
      </c>
      <c r="R8" s="21">
        <v>185827</v>
      </c>
      <c r="S8" s="22">
        <v>5812069</v>
      </c>
      <c r="T8" s="20">
        <v>103641.89</v>
      </c>
      <c r="U8" s="20">
        <f t="shared" si="0"/>
        <v>56.078377188991823</v>
      </c>
      <c r="V8" s="18">
        <f t="shared" si="1"/>
        <v>1.7929719344176376</v>
      </c>
      <c r="W8" s="19">
        <f t="shared" si="2"/>
        <v>3.1972607345164002E-2</v>
      </c>
      <c r="AC8" s="15"/>
      <c r="AD8" s="15"/>
      <c r="AE8" s="15"/>
      <c r="AF8" s="16"/>
      <c r="AG8" s="16"/>
      <c r="AI8" s="16"/>
    </row>
    <row r="9" spans="1:35" ht="15.75" thickBot="1" x14ac:dyDescent="0.3">
      <c r="A9" s="4" t="s">
        <v>7</v>
      </c>
      <c r="B9" s="3">
        <v>150</v>
      </c>
      <c r="C9" s="3">
        <v>141</v>
      </c>
      <c r="D9" s="3">
        <v>255</v>
      </c>
      <c r="E9" s="3">
        <v>438</v>
      </c>
      <c r="F9" s="1">
        <v>1714</v>
      </c>
      <c r="G9" s="3">
        <v>838</v>
      </c>
      <c r="H9" s="1">
        <v>8029</v>
      </c>
      <c r="I9" s="1">
        <v>11565</v>
      </c>
      <c r="J9" s="1">
        <v>1733</v>
      </c>
      <c r="K9" s="3">
        <v>997</v>
      </c>
      <c r="L9" s="1">
        <v>1890</v>
      </c>
      <c r="M9" s="1">
        <v>3718</v>
      </c>
      <c r="N9" s="1">
        <v>3755</v>
      </c>
      <c r="O9" s="3">
        <v>639</v>
      </c>
      <c r="P9" s="1">
        <v>21602</v>
      </c>
      <c r="Q9" s="1">
        <v>34334</v>
      </c>
      <c r="R9" s="21">
        <v>45899</v>
      </c>
      <c r="S9" s="22">
        <v>3605944</v>
      </c>
      <c r="T9" s="20">
        <v>4842.3599999999997</v>
      </c>
      <c r="U9" s="20">
        <f t="shared" si="0"/>
        <v>744.66665014579678</v>
      </c>
      <c r="V9" s="18">
        <f t="shared" si="1"/>
        <v>9.4786426453217025</v>
      </c>
      <c r="W9" s="19">
        <f t="shared" si="2"/>
        <v>1.2728705714786475E-2</v>
      </c>
      <c r="AC9" s="15"/>
      <c r="AD9" s="15"/>
      <c r="AE9" s="15"/>
      <c r="AF9" s="16"/>
      <c r="AG9" s="16"/>
      <c r="AH9" s="16"/>
      <c r="AI9" s="16"/>
    </row>
    <row r="10" spans="1:35" ht="15.75" thickBot="1" x14ac:dyDescent="0.3">
      <c r="A10" s="4" t="s">
        <v>8</v>
      </c>
      <c r="B10" s="2" t="s">
        <v>1</v>
      </c>
      <c r="C10" s="3">
        <v>126</v>
      </c>
      <c r="D10" s="3">
        <v>333</v>
      </c>
      <c r="E10" s="3">
        <v>199</v>
      </c>
      <c r="F10" s="3">
        <v>783</v>
      </c>
      <c r="G10" s="3">
        <v>512</v>
      </c>
      <c r="H10" s="1">
        <v>3993</v>
      </c>
      <c r="I10" s="1">
        <v>5945</v>
      </c>
      <c r="J10" s="3">
        <v>257</v>
      </c>
      <c r="K10" s="3">
        <v>166</v>
      </c>
      <c r="L10" s="3">
        <v>837</v>
      </c>
      <c r="M10" s="3">
        <v>606</v>
      </c>
      <c r="N10" s="3">
        <v>847</v>
      </c>
      <c r="O10" s="3">
        <v>139</v>
      </c>
      <c r="P10" s="1">
        <v>5321</v>
      </c>
      <c r="Q10" s="1">
        <v>8174</v>
      </c>
      <c r="R10" s="21">
        <v>14119</v>
      </c>
      <c r="S10" s="22">
        <v>989948</v>
      </c>
      <c r="T10" s="20">
        <v>1948.54</v>
      </c>
      <c r="U10" s="20">
        <f t="shared" si="0"/>
        <v>508.04602420273642</v>
      </c>
      <c r="V10" s="18">
        <f t="shared" si="1"/>
        <v>7.2459379843369911</v>
      </c>
      <c r="W10" s="19">
        <f t="shared" si="2"/>
        <v>1.4262365295954938E-2</v>
      </c>
      <c r="X10" s="15"/>
      <c r="Y10" s="16"/>
      <c r="AC10" s="15"/>
      <c r="AD10" s="15"/>
      <c r="AE10" s="15"/>
      <c r="AF10" s="16"/>
      <c r="AG10" s="16"/>
      <c r="AI10" s="16"/>
    </row>
    <row r="11" spans="1:35" ht="23.25" thickBot="1" x14ac:dyDescent="0.3">
      <c r="A11" s="4" t="s">
        <v>9</v>
      </c>
      <c r="B11" s="2" t="s">
        <v>1</v>
      </c>
      <c r="C11" s="2" t="s">
        <v>1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 t="s">
        <v>1</v>
      </c>
      <c r="J11" s="3">
        <v>73</v>
      </c>
      <c r="K11" s="3">
        <v>63</v>
      </c>
      <c r="L11" s="3">
        <v>437</v>
      </c>
      <c r="M11" s="3">
        <v>443</v>
      </c>
      <c r="N11" s="3">
        <v>307</v>
      </c>
      <c r="O11" s="2" t="s">
        <v>1</v>
      </c>
      <c r="P11" s="1">
        <v>2126</v>
      </c>
      <c r="Q11" s="1">
        <v>3448</v>
      </c>
      <c r="R11" s="21">
        <v>3448</v>
      </c>
      <c r="S11" s="22">
        <v>689545</v>
      </c>
      <c r="T11" s="20">
        <v>61.05</v>
      </c>
      <c r="U11" s="20">
        <f t="shared" si="0"/>
        <v>11294.758394758395</v>
      </c>
      <c r="V11" s="18">
        <f t="shared" si="1"/>
        <v>56.478296478296478</v>
      </c>
      <c r="W11" s="19">
        <f t="shared" si="2"/>
        <v>5.0003988137104901E-3</v>
      </c>
      <c r="Y11" s="16"/>
      <c r="AC11" s="15"/>
      <c r="AD11" s="15"/>
      <c r="AE11" s="15"/>
      <c r="AF11" s="16"/>
      <c r="AG11" s="16"/>
      <c r="AH11" s="16"/>
      <c r="AI11" s="16"/>
    </row>
    <row r="12" spans="1:35" ht="15.75" thickBot="1" x14ac:dyDescent="0.3">
      <c r="A12" s="4" t="s">
        <v>10</v>
      </c>
      <c r="B12" s="1">
        <v>3589</v>
      </c>
      <c r="C12" s="3">
        <v>681</v>
      </c>
      <c r="D12" s="1">
        <v>7547</v>
      </c>
      <c r="E12" s="1">
        <v>4579</v>
      </c>
      <c r="F12" s="1">
        <v>8124</v>
      </c>
      <c r="G12" s="1">
        <v>6407</v>
      </c>
      <c r="H12" s="1">
        <v>47056</v>
      </c>
      <c r="I12" s="1">
        <v>77983</v>
      </c>
      <c r="J12" s="1">
        <v>5065</v>
      </c>
      <c r="K12" s="1">
        <v>3126</v>
      </c>
      <c r="L12" s="1">
        <v>17698</v>
      </c>
      <c r="M12" s="1">
        <v>14444</v>
      </c>
      <c r="N12" s="1">
        <v>15564</v>
      </c>
      <c r="O12" s="1">
        <v>4177</v>
      </c>
      <c r="P12" s="1">
        <v>138231</v>
      </c>
      <c r="Q12" s="1">
        <v>198306</v>
      </c>
      <c r="R12" s="21">
        <v>276289</v>
      </c>
      <c r="S12" s="22">
        <v>21781128</v>
      </c>
      <c r="T12" s="20">
        <v>53624.76</v>
      </c>
      <c r="U12" s="20">
        <f t="shared" si="0"/>
        <v>406.17669897263875</v>
      </c>
      <c r="V12" s="18">
        <f t="shared" si="1"/>
        <v>5.1522654833326991</v>
      </c>
      <c r="W12" s="19">
        <f t="shared" si="2"/>
        <v>1.2684788409489169E-2</v>
      </c>
      <c r="X12" s="15"/>
      <c r="Y12" s="16"/>
      <c r="AC12" s="15"/>
      <c r="AD12" s="17"/>
      <c r="AE12" s="15"/>
      <c r="AF12" s="16"/>
      <c r="AG12" s="16"/>
      <c r="AH12" s="16"/>
      <c r="AI12" s="16"/>
    </row>
    <row r="13" spans="1:35" ht="15.75" thickBot="1" x14ac:dyDescent="0.3">
      <c r="A13" s="4" t="s">
        <v>11</v>
      </c>
      <c r="B13" s="1">
        <v>2583</v>
      </c>
      <c r="C13" s="2" t="s">
        <v>1</v>
      </c>
      <c r="D13" s="1">
        <v>8010</v>
      </c>
      <c r="E13" s="1">
        <v>10059</v>
      </c>
      <c r="F13" s="1">
        <v>23250</v>
      </c>
      <c r="G13" s="1">
        <v>13457</v>
      </c>
      <c r="H13" s="1">
        <v>100431</v>
      </c>
      <c r="I13" s="1">
        <v>157789</v>
      </c>
      <c r="J13" s="1">
        <v>4457</v>
      </c>
      <c r="K13" s="3">
        <v>833</v>
      </c>
      <c r="L13" s="1">
        <v>8808</v>
      </c>
      <c r="M13" s="1">
        <v>12124</v>
      </c>
      <c r="N13" s="1">
        <v>7913</v>
      </c>
      <c r="O13" s="1">
        <v>1489</v>
      </c>
      <c r="P13" s="1">
        <v>79673</v>
      </c>
      <c r="Q13" s="1">
        <v>115296</v>
      </c>
      <c r="R13" s="21">
        <v>273086</v>
      </c>
      <c r="S13" s="22">
        <v>10799566</v>
      </c>
      <c r="T13" s="20">
        <v>57513.49</v>
      </c>
      <c r="U13" s="20">
        <f t="shared" si="0"/>
        <v>187.77448560329066</v>
      </c>
      <c r="V13" s="18">
        <f t="shared" si="1"/>
        <v>4.7482077682992285</v>
      </c>
      <c r="W13" s="19">
        <f t="shared" si="2"/>
        <v>2.5286756893749249E-2</v>
      </c>
      <c r="X13" s="15"/>
      <c r="Y13" s="16"/>
      <c r="AC13" s="15"/>
      <c r="AD13" s="15"/>
      <c r="AE13" s="15"/>
      <c r="AF13" s="16"/>
      <c r="AG13" s="16"/>
      <c r="AH13" s="16"/>
      <c r="AI13" s="16"/>
    </row>
    <row r="14" spans="1:35" ht="15.75" thickBot="1" x14ac:dyDescent="0.3">
      <c r="A14" s="4" t="s">
        <v>12</v>
      </c>
      <c r="B14" s="2" t="s">
        <v>1</v>
      </c>
      <c r="C14" s="2" t="s">
        <v>1</v>
      </c>
      <c r="D14" s="3">
        <v>157</v>
      </c>
      <c r="E14" s="3">
        <v>512</v>
      </c>
      <c r="F14" s="3">
        <v>441</v>
      </c>
      <c r="G14" s="3">
        <v>161</v>
      </c>
      <c r="H14" s="1">
        <v>2048</v>
      </c>
      <c r="I14" s="1">
        <v>3318</v>
      </c>
      <c r="J14" s="3">
        <v>317</v>
      </c>
      <c r="K14" s="3">
        <v>152</v>
      </c>
      <c r="L14" s="3">
        <v>826</v>
      </c>
      <c r="M14" s="3">
        <v>535</v>
      </c>
      <c r="N14" s="3">
        <v>575</v>
      </c>
      <c r="O14" s="3">
        <v>397</v>
      </c>
      <c r="P14" s="1">
        <v>3683</v>
      </c>
      <c r="Q14" s="1">
        <v>6485</v>
      </c>
      <c r="R14" s="21">
        <v>9804</v>
      </c>
      <c r="S14" s="22">
        <v>1455271</v>
      </c>
      <c r="T14" s="20">
        <v>6422.63</v>
      </c>
      <c r="U14" s="20">
        <f t="shared" si="0"/>
        <v>226.58490369210119</v>
      </c>
      <c r="V14" s="18">
        <f t="shared" si="1"/>
        <v>1.5264774710671485</v>
      </c>
      <c r="W14" s="19">
        <f t="shared" si="2"/>
        <v>6.7368895552787078E-3</v>
      </c>
      <c r="X14" s="15"/>
      <c r="Y14" s="16"/>
      <c r="AC14" s="15"/>
      <c r="AD14" s="15"/>
      <c r="AE14" s="15"/>
      <c r="AF14" s="16"/>
      <c r="AG14" s="16"/>
      <c r="AH14" s="16"/>
      <c r="AI14" s="16"/>
    </row>
    <row r="15" spans="1:35" ht="15.75" thickBot="1" x14ac:dyDescent="0.3">
      <c r="A15" s="4" t="s">
        <v>13</v>
      </c>
      <c r="B15" s="1">
        <v>2084</v>
      </c>
      <c r="C15" s="3">
        <v>161</v>
      </c>
      <c r="D15" s="1">
        <v>3938</v>
      </c>
      <c r="E15" s="1">
        <v>3008</v>
      </c>
      <c r="F15" s="1">
        <v>11882</v>
      </c>
      <c r="G15" s="1">
        <v>5953</v>
      </c>
      <c r="H15" s="1">
        <v>67140</v>
      </c>
      <c r="I15" s="1">
        <v>94167</v>
      </c>
      <c r="J15" s="3">
        <v>454</v>
      </c>
      <c r="K15" s="3">
        <v>76</v>
      </c>
      <c r="L15" s="1">
        <v>1156</v>
      </c>
      <c r="M15" s="1">
        <v>1484</v>
      </c>
      <c r="N15" s="1">
        <v>1549</v>
      </c>
      <c r="O15" s="3">
        <v>23</v>
      </c>
      <c r="P15" s="1">
        <v>10149</v>
      </c>
      <c r="Q15" s="1">
        <v>14892</v>
      </c>
      <c r="R15" s="21">
        <v>109059</v>
      </c>
      <c r="S15" s="22">
        <v>1839106</v>
      </c>
      <c r="T15" s="20">
        <v>82643.12</v>
      </c>
      <c r="U15" s="20">
        <f t="shared" si="0"/>
        <v>22.253588683486299</v>
      </c>
      <c r="V15" s="18">
        <f t="shared" si="1"/>
        <v>1.319637980753873</v>
      </c>
      <c r="W15" s="19">
        <f t="shared" si="2"/>
        <v>5.9300007721142772E-2</v>
      </c>
      <c r="X15" s="15"/>
      <c r="Y15" s="16"/>
      <c r="AD15" s="17"/>
      <c r="AE15" s="15"/>
      <c r="AF15" s="16"/>
      <c r="AG15" s="16"/>
    </row>
    <row r="16" spans="1:35" ht="15.75" thickBot="1" x14ac:dyDescent="0.3">
      <c r="A16" s="4" t="s">
        <v>14</v>
      </c>
      <c r="B16" s="1">
        <v>5041</v>
      </c>
      <c r="C16" s="3">
        <v>193</v>
      </c>
      <c r="D16" s="1">
        <v>5258</v>
      </c>
      <c r="E16" s="1">
        <v>9539</v>
      </c>
      <c r="F16" s="1">
        <v>23365</v>
      </c>
      <c r="G16" s="1">
        <v>9426</v>
      </c>
      <c r="H16" s="1">
        <v>142854</v>
      </c>
      <c r="I16" s="1">
        <v>195675</v>
      </c>
      <c r="J16" s="1">
        <v>4815</v>
      </c>
      <c r="K16" s="3">
        <v>492</v>
      </c>
      <c r="L16" s="1">
        <v>10059</v>
      </c>
      <c r="M16" s="1">
        <v>11406</v>
      </c>
      <c r="N16" s="1">
        <v>10638</v>
      </c>
      <c r="O16" s="1">
        <v>3115</v>
      </c>
      <c r="P16" s="1">
        <v>70547</v>
      </c>
      <c r="Q16" s="1">
        <v>111073</v>
      </c>
      <c r="R16" s="21">
        <v>306748</v>
      </c>
      <c r="S16" s="22">
        <v>12671469</v>
      </c>
      <c r="T16" s="20">
        <v>55518.93</v>
      </c>
      <c r="U16" s="20">
        <f t="shared" si="0"/>
        <v>228.23690946493386</v>
      </c>
      <c r="V16" s="18">
        <f t="shared" si="1"/>
        <v>5.5251064816991251</v>
      </c>
      <c r="W16" s="19">
        <f t="shared" si="2"/>
        <v>2.4207769438571013E-2</v>
      </c>
      <c r="X16" s="15"/>
      <c r="Y16" s="16"/>
      <c r="AC16" s="15"/>
      <c r="AD16" s="15"/>
      <c r="AE16" s="15"/>
      <c r="AF16" s="16"/>
      <c r="AG16" s="16"/>
      <c r="AH16" s="16"/>
      <c r="AI16" s="16"/>
    </row>
    <row r="17" spans="1:35" ht="15.75" thickBot="1" x14ac:dyDescent="0.3">
      <c r="A17" s="4" t="s">
        <v>15</v>
      </c>
      <c r="B17" s="1">
        <v>3113</v>
      </c>
      <c r="C17" s="3">
        <v>614</v>
      </c>
      <c r="D17" s="1">
        <v>5193</v>
      </c>
      <c r="E17" s="1">
        <v>4293</v>
      </c>
      <c r="F17" s="1">
        <v>19889</v>
      </c>
      <c r="G17" s="1">
        <v>17222</v>
      </c>
      <c r="H17" s="1">
        <v>86584</v>
      </c>
      <c r="I17" s="1">
        <v>136909</v>
      </c>
      <c r="J17" s="1">
        <v>2463</v>
      </c>
      <c r="K17" s="3">
        <v>658</v>
      </c>
      <c r="L17" s="1">
        <v>5811</v>
      </c>
      <c r="M17" s="1">
        <v>7261</v>
      </c>
      <c r="N17" s="1">
        <v>7058</v>
      </c>
      <c r="O17" s="1">
        <v>1725</v>
      </c>
      <c r="P17" s="1">
        <v>41159</v>
      </c>
      <c r="Q17" s="1">
        <v>66136</v>
      </c>
      <c r="R17" s="21">
        <v>203045</v>
      </c>
      <c r="S17" s="22">
        <v>6805985</v>
      </c>
      <c r="T17" s="20">
        <v>35826.11</v>
      </c>
      <c r="U17" s="20">
        <f t="shared" si="0"/>
        <v>189.97276009033635</v>
      </c>
      <c r="V17" s="18">
        <f t="shared" si="1"/>
        <v>5.6675145585161211</v>
      </c>
      <c r="W17" s="19">
        <f t="shared" si="2"/>
        <v>2.9833301131283716E-2</v>
      </c>
      <c r="X17" s="15"/>
      <c r="Y17" s="16"/>
      <c r="AC17" s="15"/>
      <c r="AD17" s="15"/>
      <c r="AE17" s="15"/>
      <c r="AF17" s="16"/>
      <c r="AG17" s="16"/>
      <c r="AH17" s="16"/>
      <c r="AI17" s="16"/>
    </row>
    <row r="18" spans="1:35" ht="15.75" thickBot="1" x14ac:dyDescent="0.3">
      <c r="A18" s="4" t="s">
        <v>16</v>
      </c>
      <c r="B18" s="1">
        <v>2441</v>
      </c>
      <c r="C18" s="2" t="s">
        <v>1</v>
      </c>
      <c r="D18" s="1">
        <v>8952</v>
      </c>
      <c r="E18" s="1">
        <v>7899</v>
      </c>
      <c r="F18" s="1">
        <v>28550</v>
      </c>
      <c r="G18" s="1">
        <v>31989</v>
      </c>
      <c r="H18" s="1">
        <v>127596</v>
      </c>
      <c r="I18" s="1">
        <v>207427</v>
      </c>
      <c r="J18" s="3">
        <v>869</v>
      </c>
      <c r="K18" s="2" t="s">
        <v>1</v>
      </c>
      <c r="L18" s="1">
        <v>3133</v>
      </c>
      <c r="M18" s="1">
        <v>4013</v>
      </c>
      <c r="N18" s="1">
        <v>2792</v>
      </c>
      <c r="O18" s="3">
        <v>1</v>
      </c>
      <c r="P18" s="1">
        <v>17435</v>
      </c>
      <c r="Q18" s="1">
        <v>28242</v>
      </c>
      <c r="R18" s="21">
        <v>235669</v>
      </c>
      <c r="S18" s="22">
        <v>3190369</v>
      </c>
      <c r="T18" s="20">
        <v>55857.13</v>
      </c>
      <c r="U18" s="20">
        <f t="shared" si="0"/>
        <v>57.116593709701881</v>
      </c>
      <c r="V18" s="18">
        <f t="shared" si="1"/>
        <v>4.2191390785742122</v>
      </c>
      <c r="W18" s="19">
        <f t="shared" si="2"/>
        <v>7.3868884759098405E-2</v>
      </c>
      <c r="X18" s="15"/>
      <c r="Y18" s="16"/>
      <c r="AC18" s="15"/>
      <c r="AD18" s="15"/>
      <c r="AE18" s="15"/>
      <c r="AF18" s="16"/>
      <c r="AG18" s="16"/>
      <c r="AI18" s="16"/>
    </row>
    <row r="19" spans="1:35" ht="15.75" thickBot="1" x14ac:dyDescent="0.3">
      <c r="A19" s="4" t="s">
        <v>17</v>
      </c>
      <c r="B19" s="1">
        <v>2581</v>
      </c>
      <c r="C19" s="1">
        <v>1592</v>
      </c>
      <c r="D19" s="1">
        <v>5490</v>
      </c>
      <c r="E19" s="1">
        <v>8625</v>
      </c>
      <c r="F19" s="1">
        <v>44875</v>
      </c>
      <c r="G19" s="1">
        <v>18785</v>
      </c>
      <c r="H19" s="1">
        <v>172457</v>
      </c>
      <c r="I19" s="1">
        <v>254406</v>
      </c>
      <c r="J19" s="1">
        <v>1131</v>
      </c>
      <c r="K19" s="3">
        <v>772</v>
      </c>
      <c r="L19" s="1">
        <v>1025</v>
      </c>
      <c r="M19" s="1">
        <v>4153</v>
      </c>
      <c r="N19" s="1">
        <v>4026</v>
      </c>
      <c r="O19" s="3">
        <v>978</v>
      </c>
      <c r="P19" s="1">
        <v>19597</v>
      </c>
      <c r="Q19" s="1">
        <v>31681</v>
      </c>
      <c r="R19" s="21">
        <v>286087</v>
      </c>
      <c r="S19" s="22">
        <v>2937880</v>
      </c>
      <c r="T19" s="20">
        <v>81758.720000000001</v>
      </c>
      <c r="U19" s="20">
        <f t="shared" si="0"/>
        <v>35.933537119954913</v>
      </c>
      <c r="V19" s="18">
        <f t="shared" si="1"/>
        <v>3.4991619242571312</v>
      </c>
      <c r="W19" s="19">
        <f t="shared" si="2"/>
        <v>9.7378722071697954E-2</v>
      </c>
      <c r="X19" s="15"/>
      <c r="Y19" s="16"/>
      <c r="AC19" s="15"/>
      <c r="AD19" s="15"/>
      <c r="AE19" s="15"/>
      <c r="AF19" s="16"/>
      <c r="AG19" s="16"/>
      <c r="AI19" s="16"/>
    </row>
    <row r="20" spans="1:35" ht="15.75" thickBot="1" x14ac:dyDescent="0.3">
      <c r="A20" s="4" t="s">
        <v>18</v>
      </c>
      <c r="B20" s="1">
        <v>3339</v>
      </c>
      <c r="C20" s="1">
        <v>1542</v>
      </c>
      <c r="D20" s="1">
        <v>3543</v>
      </c>
      <c r="E20" s="1">
        <v>4901</v>
      </c>
      <c r="F20" s="1">
        <v>11779</v>
      </c>
      <c r="G20" s="1">
        <v>18683</v>
      </c>
      <c r="H20" s="1">
        <v>90369</v>
      </c>
      <c r="I20" s="1">
        <v>134156</v>
      </c>
      <c r="J20" s="1">
        <v>1297</v>
      </c>
      <c r="K20" s="3">
        <v>265</v>
      </c>
      <c r="L20" s="1">
        <v>2476</v>
      </c>
      <c r="M20" s="1">
        <v>3569</v>
      </c>
      <c r="N20" s="1">
        <v>2880</v>
      </c>
      <c r="O20" s="3">
        <v>815</v>
      </c>
      <c r="P20" s="1">
        <v>21687</v>
      </c>
      <c r="Q20" s="1">
        <v>32989</v>
      </c>
      <c r="R20" s="21">
        <v>167145</v>
      </c>
      <c r="S20" s="22">
        <v>4505836</v>
      </c>
      <c r="T20" s="20">
        <v>39486.339999999997</v>
      </c>
      <c r="U20" s="20">
        <f t="shared" si="0"/>
        <v>114.1112597419766</v>
      </c>
      <c r="V20" s="18">
        <f t="shared" si="1"/>
        <v>4.2329828492587565</v>
      </c>
      <c r="W20" s="19">
        <f t="shared" si="2"/>
        <v>3.7095224948267093E-2</v>
      </c>
      <c r="X20" s="15"/>
      <c r="Y20" s="16"/>
      <c r="AC20" s="15"/>
      <c r="AD20" s="15"/>
      <c r="AE20" s="15"/>
      <c r="AF20" s="16"/>
      <c r="AG20" s="16"/>
      <c r="AI20" s="16"/>
    </row>
    <row r="21" spans="1:35" ht="15.75" thickBot="1" x14ac:dyDescent="0.3">
      <c r="A21" s="4" t="s">
        <v>19</v>
      </c>
      <c r="B21" s="1">
        <v>2169</v>
      </c>
      <c r="C21" s="3">
        <v>135</v>
      </c>
      <c r="D21" s="1">
        <v>3301</v>
      </c>
      <c r="E21" s="1">
        <v>4034</v>
      </c>
      <c r="F21" s="1">
        <v>9911</v>
      </c>
      <c r="G21" s="1">
        <v>6758</v>
      </c>
      <c r="H21" s="1">
        <v>59447</v>
      </c>
      <c r="I21" s="1">
        <v>85754</v>
      </c>
      <c r="J21" s="1">
        <v>1913</v>
      </c>
      <c r="K21" s="3">
        <v>417</v>
      </c>
      <c r="L21" s="1">
        <v>3599</v>
      </c>
      <c r="M21" s="1">
        <v>4729</v>
      </c>
      <c r="N21" s="1">
        <v>4876</v>
      </c>
      <c r="O21" s="1">
        <v>2206</v>
      </c>
      <c r="P21" s="1">
        <v>30642</v>
      </c>
      <c r="Q21" s="1">
        <v>48381</v>
      </c>
      <c r="R21" s="21">
        <v>134135</v>
      </c>
      <c r="S21" s="22">
        <v>4657757</v>
      </c>
      <c r="T21" s="20">
        <v>43203.9</v>
      </c>
      <c r="U21" s="20">
        <f t="shared" si="0"/>
        <v>107.80871634273757</v>
      </c>
      <c r="V21" s="18">
        <f t="shared" si="1"/>
        <v>3.1046965667451318</v>
      </c>
      <c r="W21" s="19">
        <f t="shared" si="2"/>
        <v>2.8798196213327572E-2</v>
      </c>
      <c r="X21" s="15"/>
      <c r="Y21" s="16"/>
      <c r="AC21" s="15"/>
      <c r="AD21" s="15"/>
      <c r="AE21" s="15"/>
      <c r="AF21" s="16"/>
      <c r="AG21" s="16"/>
      <c r="AI21" s="16"/>
    </row>
    <row r="22" spans="1:35" ht="15.75" thickBot="1" x14ac:dyDescent="0.3">
      <c r="A22" s="4" t="s">
        <v>20</v>
      </c>
      <c r="B22" s="1">
        <v>1179</v>
      </c>
      <c r="C22" s="3">
        <v>11</v>
      </c>
      <c r="D22" s="1">
        <v>1612</v>
      </c>
      <c r="E22" s="1">
        <v>1901</v>
      </c>
      <c r="F22" s="1">
        <v>6549</v>
      </c>
      <c r="G22" s="1">
        <v>4195</v>
      </c>
      <c r="H22" s="1">
        <v>24459</v>
      </c>
      <c r="I22" s="1">
        <v>39906</v>
      </c>
      <c r="J22" s="3">
        <v>374</v>
      </c>
      <c r="K22" s="3">
        <v>60</v>
      </c>
      <c r="L22" s="3">
        <v>345</v>
      </c>
      <c r="M22" s="3">
        <v>590</v>
      </c>
      <c r="N22" s="1">
        <v>1031</v>
      </c>
      <c r="O22" s="3">
        <v>141</v>
      </c>
      <c r="P22" s="1">
        <v>4353</v>
      </c>
      <c r="Q22" s="1">
        <v>6895</v>
      </c>
      <c r="R22" s="21">
        <v>46801</v>
      </c>
      <c r="S22" s="22">
        <v>1362359</v>
      </c>
      <c r="T22" s="20">
        <v>30842.92</v>
      </c>
      <c r="U22" s="20">
        <f t="shared" si="0"/>
        <v>44.170882653134015</v>
      </c>
      <c r="V22" s="18">
        <f t="shared" si="1"/>
        <v>1.5173984823745612</v>
      </c>
      <c r="W22" s="19">
        <f t="shared" si="2"/>
        <v>3.4352912851898801E-2</v>
      </c>
      <c r="X22" s="15"/>
      <c r="Y22" s="16"/>
      <c r="AC22" s="15"/>
      <c r="AD22" s="15"/>
      <c r="AE22" s="15"/>
      <c r="AF22" s="16"/>
      <c r="AG22" s="16"/>
      <c r="AI22" s="16"/>
    </row>
    <row r="23" spans="1:35" ht="15.75" thickBot="1" x14ac:dyDescent="0.3">
      <c r="A23" s="4" t="s">
        <v>21</v>
      </c>
      <c r="B23" s="3">
        <v>673</v>
      </c>
      <c r="C23" s="3">
        <v>251</v>
      </c>
      <c r="D23" s="3">
        <v>983</v>
      </c>
      <c r="E23" s="1">
        <v>1426</v>
      </c>
      <c r="F23" s="1">
        <v>2602</v>
      </c>
      <c r="G23" s="1">
        <v>3406</v>
      </c>
      <c r="H23" s="1">
        <v>18707</v>
      </c>
      <c r="I23" s="1">
        <v>28049</v>
      </c>
      <c r="J23" s="1">
        <v>2143</v>
      </c>
      <c r="K23" s="1">
        <v>1419</v>
      </c>
      <c r="L23" s="1">
        <v>4057</v>
      </c>
      <c r="M23" s="1">
        <v>4085</v>
      </c>
      <c r="N23" s="1">
        <v>4027</v>
      </c>
      <c r="O23" s="1">
        <v>1107</v>
      </c>
      <c r="P23" s="1">
        <v>26357</v>
      </c>
      <c r="Q23" s="1">
        <v>43195</v>
      </c>
      <c r="R23" s="21">
        <v>71244</v>
      </c>
      <c r="S23" s="22">
        <v>6165129</v>
      </c>
      <c r="T23" s="20">
        <v>9707.24</v>
      </c>
      <c r="U23" s="20">
        <f t="shared" si="0"/>
        <v>635.10627119552009</v>
      </c>
      <c r="V23" s="18">
        <f t="shared" si="1"/>
        <v>7.339264301696466</v>
      </c>
      <c r="W23" s="19">
        <f t="shared" si="2"/>
        <v>1.1555962575965563E-2</v>
      </c>
      <c r="X23" s="15"/>
      <c r="Y23" s="16"/>
      <c r="AC23" s="15"/>
      <c r="AD23" s="15"/>
      <c r="AE23" s="15"/>
      <c r="AF23" s="16"/>
      <c r="AG23" s="16"/>
      <c r="AI23" s="16"/>
    </row>
    <row r="24" spans="1:35" ht="15.75" thickBot="1" x14ac:dyDescent="0.3">
      <c r="A24" s="4" t="s">
        <v>22</v>
      </c>
      <c r="B24" s="3">
        <v>271</v>
      </c>
      <c r="C24" s="3">
        <v>35</v>
      </c>
      <c r="D24" s="3">
        <v>222</v>
      </c>
      <c r="E24" s="3">
        <v>644</v>
      </c>
      <c r="F24" s="1">
        <v>1734</v>
      </c>
      <c r="G24" s="1">
        <v>1233</v>
      </c>
      <c r="H24" s="1">
        <v>8426</v>
      </c>
      <c r="I24" s="1">
        <v>12565</v>
      </c>
      <c r="J24" s="1">
        <v>2929</v>
      </c>
      <c r="K24" s="1">
        <v>1360</v>
      </c>
      <c r="L24" s="1">
        <v>4908</v>
      </c>
      <c r="M24" s="1">
        <v>8429</v>
      </c>
      <c r="N24" s="1">
        <v>6167</v>
      </c>
      <c r="O24" s="2" t="s">
        <v>1</v>
      </c>
      <c r="P24" s="1">
        <v>41446</v>
      </c>
      <c r="Q24" s="1">
        <v>65239</v>
      </c>
      <c r="R24" s="21">
        <v>77804</v>
      </c>
      <c r="S24" s="22">
        <v>6984723</v>
      </c>
      <c r="T24" s="20">
        <v>7800.06</v>
      </c>
      <c r="U24" s="20">
        <f t="shared" si="0"/>
        <v>895.47041945831177</v>
      </c>
      <c r="V24" s="18">
        <f t="shared" si="1"/>
        <v>9.9747950656789808</v>
      </c>
      <c r="W24" s="19">
        <f t="shared" si="2"/>
        <v>1.1139167580446641E-2</v>
      </c>
      <c r="X24" s="15"/>
      <c r="Y24" s="16"/>
      <c r="AC24" s="15"/>
      <c r="AD24" s="15"/>
      <c r="AE24" s="15"/>
      <c r="AF24" s="16"/>
      <c r="AG24" s="16"/>
      <c r="AI24" s="16"/>
    </row>
    <row r="25" spans="1:35" ht="15.75" thickBot="1" x14ac:dyDescent="0.3">
      <c r="A25" s="4" t="s">
        <v>23</v>
      </c>
      <c r="B25" s="1">
        <v>2355</v>
      </c>
      <c r="C25" s="1">
        <v>1375</v>
      </c>
      <c r="D25" s="1">
        <v>4524</v>
      </c>
      <c r="E25" s="1">
        <v>9981</v>
      </c>
      <c r="F25" s="1">
        <v>32786</v>
      </c>
      <c r="G25" s="1">
        <v>8480</v>
      </c>
      <c r="H25" s="1">
        <v>110924</v>
      </c>
      <c r="I25" s="1">
        <v>170425</v>
      </c>
      <c r="J25" s="1">
        <v>3672</v>
      </c>
      <c r="K25" s="1">
        <v>1581</v>
      </c>
      <c r="L25" s="1">
        <v>8831</v>
      </c>
      <c r="M25" s="1">
        <v>12116</v>
      </c>
      <c r="N25" s="1">
        <v>8113</v>
      </c>
      <c r="O25" s="3">
        <v>257</v>
      </c>
      <c r="P25" s="1">
        <v>51301</v>
      </c>
      <c r="Q25" s="1">
        <v>85869</v>
      </c>
      <c r="R25" s="21">
        <v>256295</v>
      </c>
      <c r="S25" s="22">
        <v>10050811</v>
      </c>
      <c r="T25" s="20">
        <v>56538.9</v>
      </c>
      <c r="U25" s="20">
        <f t="shared" si="0"/>
        <v>177.76806764899919</v>
      </c>
      <c r="V25" s="18">
        <f t="shared" si="1"/>
        <v>4.5330736890883978</v>
      </c>
      <c r="W25" s="19">
        <f t="shared" si="2"/>
        <v>2.5499932294020852E-2</v>
      </c>
      <c r="X25" s="15"/>
      <c r="Y25" s="16"/>
      <c r="AC25" s="15"/>
      <c r="AD25" s="15"/>
      <c r="AE25" s="15"/>
      <c r="AF25" s="16"/>
      <c r="AG25" s="16"/>
      <c r="AI25" s="16"/>
    </row>
    <row r="26" spans="1:35" ht="15.75" thickBot="1" x14ac:dyDescent="0.3">
      <c r="A26" s="4" t="s">
        <v>24</v>
      </c>
      <c r="B26" s="1">
        <v>2358</v>
      </c>
      <c r="C26" s="3">
        <v>135</v>
      </c>
      <c r="D26" s="1">
        <v>8668</v>
      </c>
      <c r="E26" s="1">
        <v>13403</v>
      </c>
      <c r="F26" s="1">
        <v>31275</v>
      </c>
      <c r="G26" s="1">
        <v>24058</v>
      </c>
      <c r="H26" s="1">
        <v>160128</v>
      </c>
      <c r="I26" s="1">
        <v>240026</v>
      </c>
      <c r="J26" s="1">
        <v>1737</v>
      </c>
      <c r="K26" s="3">
        <v>963</v>
      </c>
      <c r="L26" s="1">
        <v>2205</v>
      </c>
      <c r="M26" s="1">
        <v>7104</v>
      </c>
      <c r="N26" s="1">
        <v>4683</v>
      </c>
      <c r="O26" s="1">
        <v>1625</v>
      </c>
      <c r="P26" s="1">
        <v>33472</v>
      </c>
      <c r="Q26" s="1">
        <v>51787</v>
      </c>
      <c r="R26" s="21">
        <v>291814</v>
      </c>
      <c r="S26" s="22">
        <v>5707390</v>
      </c>
      <c r="T26" s="20">
        <v>79626.740000000005</v>
      </c>
      <c r="U26" s="20">
        <f t="shared" si="0"/>
        <v>71.676801034426376</v>
      </c>
      <c r="V26" s="18">
        <f t="shared" si="1"/>
        <v>3.664773918912164</v>
      </c>
      <c r="W26" s="19">
        <f t="shared" si="2"/>
        <v>5.112915010188545E-2</v>
      </c>
      <c r="X26" s="15"/>
      <c r="Y26" s="16"/>
      <c r="AC26" s="15"/>
      <c r="AD26" s="15"/>
      <c r="AE26" s="15"/>
      <c r="AF26" s="16"/>
      <c r="AG26" s="16"/>
      <c r="AH26" s="16"/>
      <c r="AI26" s="16"/>
    </row>
    <row r="27" spans="1:35" ht="15.75" thickBot="1" x14ac:dyDescent="0.3">
      <c r="A27" s="4" t="s">
        <v>25</v>
      </c>
      <c r="B27" s="1">
        <v>2326</v>
      </c>
      <c r="C27" s="2" t="s">
        <v>1</v>
      </c>
      <c r="D27" s="1">
        <v>6535</v>
      </c>
      <c r="E27" s="1">
        <v>7674</v>
      </c>
      <c r="F27" s="1">
        <v>24017</v>
      </c>
      <c r="G27" s="1">
        <v>4606</v>
      </c>
      <c r="H27" s="1">
        <v>88123</v>
      </c>
      <c r="I27" s="1">
        <v>133280</v>
      </c>
      <c r="J27" s="1">
        <v>1157</v>
      </c>
      <c r="K27" s="3">
        <v>252</v>
      </c>
      <c r="L27" s="1">
        <v>3273</v>
      </c>
      <c r="M27" s="1">
        <v>2614</v>
      </c>
      <c r="N27" s="1">
        <v>3290</v>
      </c>
      <c r="O27" s="3">
        <v>21</v>
      </c>
      <c r="P27" s="1">
        <v>18274</v>
      </c>
      <c r="Q27" s="1">
        <v>28880</v>
      </c>
      <c r="R27" s="21">
        <v>162160</v>
      </c>
      <c r="S27" s="22">
        <v>2961279</v>
      </c>
      <c r="T27" s="20">
        <v>46923.27</v>
      </c>
      <c r="U27" s="20">
        <f t="shared" si="0"/>
        <v>63.108964912291924</v>
      </c>
      <c r="V27" s="18">
        <f t="shared" si="1"/>
        <v>3.4558546324670045</v>
      </c>
      <c r="W27" s="19">
        <f t="shared" si="2"/>
        <v>5.476012223096844E-2</v>
      </c>
      <c r="X27" s="15"/>
      <c r="Y27" s="16"/>
      <c r="AC27" s="15"/>
      <c r="AD27" s="15"/>
      <c r="AE27" s="15"/>
      <c r="AF27" s="16"/>
      <c r="AG27" s="16"/>
      <c r="AI27" s="16"/>
    </row>
    <row r="28" spans="1:35" ht="15.75" thickBot="1" x14ac:dyDescent="0.3">
      <c r="A28" s="4" t="s">
        <v>26</v>
      </c>
      <c r="B28" s="1">
        <v>3426</v>
      </c>
      <c r="C28" s="1">
        <v>4544</v>
      </c>
      <c r="D28" s="1">
        <v>4370</v>
      </c>
      <c r="E28" s="1">
        <v>8174</v>
      </c>
      <c r="F28" s="1">
        <v>32854</v>
      </c>
      <c r="G28" s="1">
        <v>12528</v>
      </c>
      <c r="H28" s="1">
        <v>154872</v>
      </c>
      <c r="I28" s="1">
        <v>220767</v>
      </c>
      <c r="J28" s="1">
        <v>3122</v>
      </c>
      <c r="K28" s="1">
        <v>2226</v>
      </c>
      <c r="L28" s="1">
        <v>3335</v>
      </c>
      <c r="M28" s="1">
        <v>5830</v>
      </c>
      <c r="N28" s="1">
        <v>5728</v>
      </c>
      <c r="O28" s="1">
        <v>1193</v>
      </c>
      <c r="P28" s="1">
        <v>35901</v>
      </c>
      <c r="Q28" s="1">
        <v>57334</v>
      </c>
      <c r="R28" s="21">
        <v>278101</v>
      </c>
      <c r="S28" s="22">
        <v>6168187</v>
      </c>
      <c r="T28" s="20">
        <v>68741.52</v>
      </c>
      <c r="U28" s="20">
        <f t="shared" si="0"/>
        <v>89.730151442679755</v>
      </c>
      <c r="V28" s="18">
        <f t="shared" si="1"/>
        <v>4.0456044614666649</v>
      </c>
      <c r="W28" s="19">
        <f t="shared" si="2"/>
        <v>4.5086343847876208E-2</v>
      </c>
      <c r="X28" s="15"/>
      <c r="Y28" s="16"/>
      <c r="AC28" s="15"/>
      <c r="AD28" s="15"/>
      <c r="AE28" s="15"/>
      <c r="AF28" s="16"/>
      <c r="AG28" s="16"/>
      <c r="AH28" s="16"/>
      <c r="AI28" s="16"/>
    </row>
    <row r="29" spans="1:35" ht="15.75" thickBot="1" x14ac:dyDescent="0.3">
      <c r="A29" s="4" t="s">
        <v>27</v>
      </c>
      <c r="B29" s="1">
        <v>4379</v>
      </c>
      <c r="C29" s="2" t="s">
        <v>1</v>
      </c>
      <c r="D29" s="1">
        <v>5966</v>
      </c>
      <c r="E29" s="1">
        <v>5730</v>
      </c>
      <c r="F29" s="1">
        <v>13679</v>
      </c>
      <c r="G29" s="1">
        <v>17612</v>
      </c>
      <c r="H29" s="1">
        <v>93652</v>
      </c>
      <c r="I29" s="1">
        <v>141018</v>
      </c>
      <c r="J29" s="3">
        <v>392</v>
      </c>
      <c r="K29" s="2" t="s">
        <v>1</v>
      </c>
      <c r="L29" s="3">
        <v>835</v>
      </c>
      <c r="M29" s="3">
        <v>628</v>
      </c>
      <c r="N29" s="3">
        <v>815</v>
      </c>
      <c r="O29" s="3">
        <v>108</v>
      </c>
      <c r="P29" s="1">
        <v>6338</v>
      </c>
      <c r="Q29" s="1">
        <v>9115</v>
      </c>
      <c r="R29" s="21">
        <v>150133</v>
      </c>
      <c r="S29" s="22">
        <v>1084225</v>
      </c>
      <c r="T29" s="20">
        <v>145545.79999999999</v>
      </c>
      <c r="U29" s="20">
        <f t="shared" si="0"/>
        <v>7.4493733244105984</v>
      </c>
      <c r="V29" s="18">
        <f t="shared" si="1"/>
        <v>1.0315172268797863</v>
      </c>
      <c r="W29" s="19">
        <f t="shared" si="2"/>
        <v>0.13847033595425304</v>
      </c>
      <c r="X29" s="15"/>
      <c r="Y29" s="16"/>
      <c r="AC29" s="15"/>
      <c r="AD29" s="15"/>
      <c r="AE29" s="15"/>
      <c r="AF29" s="16"/>
      <c r="AG29" s="16"/>
      <c r="AI29" s="16"/>
    </row>
    <row r="30" spans="1:35" ht="15.75" thickBot="1" x14ac:dyDescent="0.3">
      <c r="A30" s="4" t="s">
        <v>28</v>
      </c>
      <c r="B30" s="1">
        <v>1714</v>
      </c>
      <c r="C30" s="1">
        <v>1325</v>
      </c>
      <c r="D30" s="1">
        <v>4847</v>
      </c>
      <c r="E30" s="1">
        <v>8408</v>
      </c>
      <c r="F30" s="1">
        <v>22734</v>
      </c>
      <c r="G30" s="1">
        <v>17515</v>
      </c>
      <c r="H30" s="1">
        <v>119750</v>
      </c>
      <c r="I30" s="1">
        <v>176293</v>
      </c>
      <c r="J30" s="3">
        <v>403</v>
      </c>
      <c r="K30" s="3">
        <v>548</v>
      </c>
      <c r="L30" s="1">
        <v>1227</v>
      </c>
      <c r="M30" s="1">
        <v>2195</v>
      </c>
      <c r="N30" s="1">
        <v>1357</v>
      </c>
      <c r="O30" s="3">
        <v>143</v>
      </c>
      <c r="P30" s="1">
        <v>11914</v>
      </c>
      <c r="Q30" s="1">
        <v>17786</v>
      </c>
      <c r="R30" s="21">
        <v>194080</v>
      </c>
      <c r="S30" s="22">
        <v>1961504</v>
      </c>
      <c r="T30" s="20">
        <v>76824.17</v>
      </c>
      <c r="U30" s="20">
        <f t="shared" si="0"/>
        <v>25.532381280526689</v>
      </c>
      <c r="V30" s="18">
        <f t="shared" si="1"/>
        <v>2.5262882762026586</v>
      </c>
      <c r="W30" s="19">
        <f t="shared" si="2"/>
        <v>9.89444834168067E-2</v>
      </c>
      <c r="X30" s="15"/>
      <c r="Y30" s="16"/>
      <c r="AC30" s="15"/>
      <c r="AD30" s="15"/>
      <c r="AE30" s="15"/>
      <c r="AF30" s="16"/>
      <c r="AG30" s="16"/>
      <c r="AI30" s="16"/>
    </row>
    <row r="31" spans="1:35" ht="15.75" thickBot="1" x14ac:dyDescent="0.3">
      <c r="A31" s="4" t="s">
        <v>29</v>
      </c>
      <c r="B31" s="1">
        <v>1879</v>
      </c>
      <c r="C31" s="2" t="s">
        <v>1</v>
      </c>
      <c r="D31" s="1">
        <v>3436</v>
      </c>
      <c r="E31" s="1">
        <v>1487</v>
      </c>
      <c r="F31" s="1">
        <v>4530</v>
      </c>
      <c r="G31" s="1">
        <v>5066</v>
      </c>
      <c r="H31" s="1">
        <v>59740</v>
      </c>
      <c r="I31" s="1">
        <v>76138</v>
      </c>
      <c r="J31" s="3">
        <v>848</v>
      </c>
      <c r="K31" s="3">
        <v>288</v>
      </c>
      <c r="L31" s="1">
        <v>1666</v>
      </c>
      <c r="M31" s="1">
        <v>3404</v>
      </c>
      <c r="N31" s="3">
        <v>105</v>
      </c>
      <c r="O31" s="1">
        <v>3108</v>
      </c>
      <c r="P31" s="1">
        <v>15382</v>
      </c>
      <c r="Q31" s="1">
        <v>24802</v>
      </c>
      <c r="R31" s="21">
        <v>100941</v>
      </c>
      <c r="S31" s="22">
        <v>3104614</v>
      </c>
      <c r="T31" s="20">
        <v>109781.18</v>
      </c>
      <c r="U31" s="20">
        <f t="shared" si="0"/>
        <v>28.280020309492031</v>
      </c>
      <c r="V31" s="18">
        <f t="shared" si="1"/>
        <v>0.91947454017163965</v>
      </c>
      <c r="W31" s="19">
        <f t="shared" si="2"/>
        <v>3.2513220645143004E-2</v>
      </c>
      <c r="X31" s="15"/>
      <c r="Y31" s="16"/>
      <c r="AC31" s="15"/>
      <c r="AD31" s="15"/>
      <c r="AE31" s="15"/>
      <c r="AF31" s="16"/>
      <c r="AG31" s="16"/>
      <c r="AH31" s="16"/>
      <c r="AI31" s="16"/>
    </row>
    <row r="32" spans="1:35" ht="15.75" thickBot="1" x14ac:dyDescent="0.3">
      <c r="A32" s="4" t="s">
        <v>30</v>
      </c>
      <c r="B32" s="3">
        <v>571</v>
      </c>
      <c r="C32" s="3">
        <v>37</v>
      </c>
      <c r="D32" s="3">
        <v>675</v>
      </c>
      <c r="E32" s="1">
        <v>1264</v>
      </c>
      <c r="F32" s="1">
        <v>2090</v>
      </c>
      <c r="G32" s="1">
        <v>2130</v>
      </c>
      <c r="H32" s="1">
        <v>15820</v>
      </c>
      <c r="I32" s="1">
        <v>22587</v>
      </c>
      <c r="J32" s="3">
        <v>475</v>
      </c>
      <c r="K32" s="3">
        <v>322</v>
      </c>
      <c r="L32" s="3">
        <v>563</v>
      </c>
      <c r="M32" s="1">
        <v>1081</v>
      </c>
      <c r="N32" s="1">
        <v>1090</v>
      </c>
      <c r="O32" s="2" t="s">
        <v>1</v>
      </c>
      <c r="P32" s="1">
        <v>7330</v>
      </c>
      <c r="Q32" s="1">
        <v>10861</v>
      </c>
      <c r="R32" s="21">
        <v>33448</v>
      </c>
      <c r="S32" s="22">
        <v>1377529</v>
      </c>
      <c r="T32" s="20">
        <v>8952.65</v>
      </c>
      <c r="U32" s="20">
        <f t="shared" si="0"/>
        <v>153.86829597940275</v>
      </c>
      <c r="V32" s="18">
        <f t="shared" si="1"/>
        <v>3.7361004842141714</v>
      </c>
      <c r="W32" s="19">
        <f t="shared" si="2"/>
        <v>2.4281158509185649E-2</v>
      </c>
      <c r="X32" s="15"/>
      <c r="Y32" s="16"/>
      <c r="AC32" s="15"/>
      <c r="AD32" s="15"/>
      <c r="AE32" s="15"/>
      <c r="AF32" s="16"/>
      <c r="AG32" s="16"/>
      <c r="AH32" s="16"/>
      <c r="AI32" s="16"/>
    </row>
    <row r="33" spans="1:35" ht="15.75" thickBot="1" x14ac:dyDescent="0.3">
      <c r="A33" s="4" t="s">
        <v>31</v>
      </c>
      <c r="B33" s="3">
        <v>277</v>
      </c>
      <c r="C33" s="3">
        <v>186</v>
      </c>
      <c r="D33" s="3">
        <v>370</v>
      </c>
      <c r="E33" s="3">
        <v>641</v>
      </c>
      <c r="F33" s="1">
        <v>1558</v>
      </c>
      <c r="G33" s="3">
        <v>675</v>
      </c>
      <c r="H33" s="1">
        <v>7593</v>
      </c>
      <c r="I33" s="1">
        <v>11299</v>
      </c>
      <c r="J33" s="1">
        <v>2705</v>
      </c>
      <c r="K33" s="1">
        <v>2521</v>
      </c>
      <c r="L33" s="1">
        <v>5935</v>
      </c>
      <c r="M33" s="1">
        <v>8070</v>
      </c>
      <c r="N33" s="1">
        <v>5951</v>
      </c>
      <c r="O33" s="3">
        <v>826</v>
      </c>
      <c r="P33" s="1">
        <v>47884</v>
      </c>
      <c r="Q33" s="1">
        <v>73892</v>
      </c>
      <c r="R33" s="21">
        <v>85191</v>
      </c>
      <c r="S33" s="22">
        <v>9267130</v>
      </c>
      <c r="T33" s="20">
        <v>7354.22</v>
      </c>
      <c r="U33" s="20">
        <f t="shared" si="0"/>
        <v>1260.1105215780872</v>
      </c>
      <c r="V33" s="18">
        <f t="shared" si="1"/>
        <v>11.583961317447669</v>
      </c>
      <c r="W33" s="19">
        <f t="shared" si="2"/>
        <v>9.1928137406079337E-3</v>
      </c>
      <c r="X33" s="15"/>
      <c r="Y33" s="16"/>
      <c r="AC33" s="15"/>
      <c r="AD33" s="15"/>
      <c r="AE33" s="15"/>
      <c r="AF33" s="16"/>
      <c r="AG33" s="16"/>
      <c r="AH33" s="16"/>
      <c r="AI33" s="16"/>
    </row>
    <row r="34" spans="1:35" ht="15.75" thickBot="1" x14ac:dyDescent="0.3">
      <c r="A34" s="4" t="s">
        <v>32</v>
      </c>
      <c r="B34" s="1">
        <v>3413</v>
      </c>
      <c r="C34" s="2" t="s">
        <v>1</v>
      </c>
      <c r="D34" s="1">
        <v>6061</v>
      </c>
      <c r="E34" s="1">
        <v>4724</v>
      </c>
      <c r="F34" s="1">
        <v>9086</v>
      </c>
      <c r="G34" s="1">
        <v>6261</v>
      </c>
      <c r="H34" s="1">
        <v>96243</v>
      </c>
      <c r="I34" s="1">
        <v>125788</v>
      </c>
      <c r="J34" s="3">
        <v>771</v>
      </c>
      <c r="K34" s="3">
        <v>49</v>
      </c>
      <c r="L34" s="1">
        <v>2732</v>
      </c>
      <c r="M34" s="1">
        <v>1916</v>
      </c>
      <c r="N34" s="1">
        <v>1819</v>
      </c>
      <c r="O34" s="3">
        <v>652</v>
      </c>
      <c r="P34" s="1">
        <v>17021</v>
      </c>
      <c r="Q34" s="1">
        <v>24959</v>
      </c>
      <c r="R34" s="21">
        <v>150747</v>
      </c>
      <c r="S34" s="22">
        <v>2117522</v>
      </c>
      <c r="T34" s="20">
        <v>121298.15</v>
      </c>
      <c r="U34" s="20">
        <f t="shared" si="0"/>
        <v>17.457166494295254</v>
      </c>
      <c r="V34" s="18">
        <f t="shared" si="1"/>
        <v>1.2427807019315629</v>
      </c>
      <c r="W34" s="19">
        <f t="shared" si="2"/>
        <v>7.1190287515312714E-2</v>
      </c>
      <c r="X34" s="15"/>
      <c r="Y34" s="16"/>
      <c r="AC34" s="15"/>
      <c r="AD34" s="15"/>
      <c r="AE34" s="15"/>
      <c r="AF34" s="16"/>
      <c r="AG34" s="16"/>
      <c r="AI34" s="16"/>
    </row>
    <row r="35" spans="1:35" ht="15.75" thickBot="1" x14ac:dyDescent="0.3">
      <c r="A35" s="4" t="s">
        <v>33</v>
      </c>
      <c r="B35" s="1">
        <v>3291</v>
      </c>
      <c r="C35" s="3">
        <v>711</v>
      </c>
      <c r="D35" s="1">
        <v>4522</v>
      </c>
      <c r="E35" s="1">
        <v>5865</v>
      </c>
      <c r="F35" s="1">
        <v>11323</v>
      </c>
      <c r="G35" s="1">
        <v>18587</v>
      </c>
      <c r="H35" s="1">
        <v>86757</v>
      </c>
      <c r="I35" s="1">
        <v>131056</v>
      </c>
      <c r="J35" s="1">
        <v>4787</v>
      </c>
      <c r="K35" s="1">
        <v>3668</v>
      </c>
      <c r="L35" s="1">
        <v>9667</v>
      </c>
      <c r="M35" s="1">
        <v>12577</v>
      </c>
      <c r="N35" s="1">
        <v>11065</v>
      </c>
      <c r="O35" s="3">
        <v>523</v>
      </c>
      <c r="P35" s="1">
        <v>67484</v>
      </c>
      <c r="Q35" s="1">
        <v>109770</v>
      </c>
      <c r="R35" s="21">
        <v>240827</v>
      </c>
      <c r="S35" s="22">
        <v>19835913</v>
      </c>
      <c r="T35" s="20">
        <v>47126.400000000001</v>
      </c>
      <c r="U35" s="20">
        <f t="shared" si="0"/>
        <v>420.90872631900589</v>
      </c>
      <c r="V35" s="18">
        <f t="shared" si="1"/>
        <v>5.110235451891084</v>
      </c>
      <c r="W35" s="19">
        <f t="shared" si="2"/>
        <v>1.214095867429949E-2</v>
      </c>
      <c r="X35" s="15"/>
      <c r="Y35" s="16"/>
      <c r="AC35" s="15"/>
      <c r="AD35" s="15"/>
      <c r="AE35" s="15"/>
      <c r="AF35" s="16"/>
      <c r="AG35" s="16"/>
      <c r="AI35" s="16"/>
    </row>
    <row r="36" spans="1:35" ht="15.75" thickBot="1" x14ac:dyDescent="0.3">
      <c r="A36" s="4" t="s">
        <v>34</v>
      </c>
      <c r="B36" s="1">
        <v>2331</v>
      </c>
      <c r="C36" s="1">
        <v>1668</v>
      </c>
      <c r="D36" s="1">
        <v>4984</v>
      </c>
      <c r="E36" s="1">
        <v>6569</v>
      </c>
      <c r="F36" s="1">
        <v>15133</v>
      </c>
      <c r="G36" s="1">
        <v>12045</v>
      </c>
      <c r="H36" s="1">
        <v>93613</v>
      </c>
      <c r="I36" s="1">
        <v>136342</v>
      </c>
      <c r="J36" s="1">
        <v>4199</v>
      </c>
      <c r="K36" s="1">
        <v>1909</v>
      </c>
      <c r="L36" s="1">
        <v>7384</v>
      </c>
      <c r="M36" s="1">
        <v>9011</v>
      </c>
      <c r="N36" s="1">
        <v>7229</v>
      </c>
      <c r="O36" s="3">
        <v>960</v>
      </c>
      <c r="P36" s="1">
        <v>62868</v>
      </c>
      <c r="Q36" s="1">
        <v>93559</v>
      </c>
      <c r="R36" s="21">
        <v>229902</v>
      </c>
      <c r="S36" s="22">
        <v>10551162</v>
      </c>
      <c r="T36" s="20">
        <v>48617.91</v>
      </c>
      <c r="U36" s="20">
        <f t="shared" si="0"/>
        <v>217.02212209451207</v>
      </c>
      <c r="V36" s="18">
        <f t="shared" si="1"/>
        <v>4.7287511947757519</v>
      </c>
      <c r="W36" s="19">
        <f t="shared" si="2"/>
        <v>2.1789258851299981E-2</v>
      </c>
      <c r="X36" s="15"/>
      <c r="Y36" s="16"/>
      <c r="AC36" s="15"/>
      <c r="AD36" s="15"/>
      <c r="AE36" s="15"/>
      <c r="AF36" s="16"/>
      <c r="AG36" s="16"/>
      <c r="AI36" s="16"/>
    </row>
    <row r="37" spans="1:35" ht="15.75" thickBot="1" x14ac:dyDescent="0.3">
      <c r="A37" s="4" t="s">
        <v>35</v>
      </c>
      <c r="B37" s="1">
        <v>2039</v>
      </c>
      <c r="C37" s="2" t="s">
        <v>1</v>
      </c>
      <c r="D37" s="1">
        <v>6899</v>
      </c>
      <c r="E37" s="1">
        <v>5051</v>
      </c>
      <c r="F37" s="1">
        <v>24267</v>
      </c>
      <c r="G37" s="2" t="s">
        <v>1</v>
      </c>
      <c r="H37" s="1">
        <v>134797</v>
      </c>
      <c r="I37" s="1">
        <v>173053</v>
      </c>
      <c r="J37" s="3">
        <v>262</v>
      </c>
      <c r="K37" s="2" t="s">
        <v>1</v>
      </c>
      <c r="L37" s="3">
        <v>691</v>
      </c>
      <c r="M37" s="3">
        <v>701</v>
      </c>
      <c r="N37" s="3">
        <v>675</v>
      </c>
      <c r="O37" s="2" t="s">
        <v>1</v>
      </c>
      <c r="P37" s="1">
        <v>3987</v>
      </c>
      <c r="Q37" s="1">
        <v>6315</v>
      </c>
      <c r="R37" s="21">
        <v>179369</v>
      </c>
      <c r="S37" s="22">
        <v>779094</v>
      </c>
      <c r="T37" s="20">
        <v>69000.800000000003</v>
      </c>
      <c r="U37" s="20">
        <f t="shared" si="0"/>
        <v>11.291086480156752</v>
      </c>
      <c r="V37" s="18">
        <f t="shared" si="1"/>
        <v>2.5995205852685763</v>
      </c>
      <c r="W37" s="19">
        <f t="shared" si="2"/>
        <v>0.23022767470934188</v>
      </c>
      <c r="X37" s="15"/>
      <c r="Y37" s="16"/>
      <c r="AC37" s="15"/>
      <c r="AD37" s="15"/>
      <c r="AE37" s="15"/>
      <c r="AF37" s="16"/>
      <c r="AG37" s="16"/>
      <c r="AI37" s="16"/>
    </row>
    <row r="38" spans="1:35" ht="15.75" thickBot="1" x14ac:dyDescent="0.3">
      <c r="A38" s="4" t="s">
        <v>36</v>
      </c>
      <c r="B38" s="1">
        <v>3048</v>
      </c>
      <c r="C38" s="1">
        <v>1336</v>
      </c>
      <c r="D38" s="1">
        <v>4186</v>
      </c>
      <c r="E38" s="1">
        <v>5467</v>
      </c>
      <c r="F38" s="1">
        <v>22249</v>
      </c>
      <c r="G38" s="1">
        <v>12607</v>
      </c>
      <c r="H38" s="1">
        <v>106002</v>
      </c>
      <c r="I38" s="1">
        <v>154895</v>
      </c>
      <c r="J38" s="1">
        <v>5369</v>
      </c>
      <c r="K38" s="1">
        <v>2441</v>
      </c>
      <c r="L38" s="1">
        <v>8102</v>
      </c>
      <c r="M38" s="1">
        <v>10738</v>
      </c>
      <c r="N38" s="1">
        <v>12437</v>
      </c>
      <c r="O38" s="1">
        <v>1284</v>
      </c>
      <c r="P38" s="1">
        <v>67198</v>
      </c>
      <c r="Q38" s="1">
        <v>107570</v>
      </c>
      <c r="R38" s="21">
        <v>262465</v>
      </c>
      <c r="S38" s="22">
        <v>11780017</v>
      </c>
      <c r="T38" s="20">
        <v>40860.69</v>
      </c>
      <c r="U38" s="20">
        <f t="shared" si="0"/>
        <v>288.29706497858945</v>
      </c>
      <c r="V38" s="18">
        <f t="shared" si="1"/>
        <v>6.4234108626163673</v>
      </c>
      <c r="W38" s="19">
        <f t="shared" si="2"/>
        <v>2.228052811808336E-2</v>
      </c>
      <c r="X38" s="15"/>
      <c r="Y38" s="16"/>
      <c r="AC38" s="15"/>
      <c r="AD38" s="15"/>
      <c r="AE38" s="15"/>
      <c r="AF38" s="16"/>
      <c r="AG38" s="16"/>
      <c r="AH38" s="16"/>
      <c r="AI38" s="16"/>
    </row>
    <row r="39" spans="1:35" ht="15.75" thickBot="1" x14ac:dyDescent="0.3">
      <c r="A39" s="4" t="s">
        <v>37</v>
      </c>
      <c r="B39" s="1">
        <v>2622</v>
      </c>
      <c r="C39" s="3">
        <v>50</v>
      </c>
      <c r="D39" s="1">
        <v>6709</v>
      </c>
      <c r="E39" s="1">
        <v>5904</v>
      </c>
      <c r="F39" s="1">
        <v>42373</v>
      </c>
      <c r="G39" s="1">
        <v>6012</v>
      </c>
      <c r="H39" s="1">
        <v>132941</v>
      </c>
      <c r="I39" s="1">
        <v>196611</v>
      </c>
      <c r="J39" s="1">
        <v>1410</v>
      </c>
      <c r="K39" s="3">
        <v>900</v>
      </c>
      <c r="L39" s="1">
        <v>4345</v>
      </c>
      <c r="M39" s="1">
        <v>6023</v>
      </c>
      <c r="N39" s="1">
        <v>3363</v>
      </c>
      <c r="O39" s="3">
        <v>289</v>
      </c>
      <c r="P39" s="1">
        <v>26746</v>
      </c>
      <c r="Q39" s="1">
        <v>43076</v>
      </c>
      <c r="R39" s="21">
        <v>239687</v>
      </c>
      <c r="S39" s="22">
        <v>3959353</v>
      </c>
      <c r="T39" s="20">
        <v>68594.92</v>
      </c>
      <c r="U39" s="20">
        <f t="shared" si="0"/>
        <v>57.720790402554591</v>
      </c>
      <c r="V39" s="18">
        <f t="shared" si="1"/>
        <v>3.4942383488456579</v>
      </c>
      <c r="W39" s="19">
        <f t="shared" si="2"/>
        <v>6.0536910954895912E-2</v>
      </c>
      <c r="X39" s="15"/>
      <c r="Y39" s="16"/>
      <c r="AC39" s="15"/>
      <c r="AD39" s="15"/>
      <c r="AE39" s="15"/>
      <c r="AF39" s="16"/>
      <c r="AG39" s="16"/>
      <c r="AH39" s="16"/>
      <c r="AI39" s="16"/>
    </row>
    <row r="40" spans="1:35" ht="15.75" thickBot="1" x14ac:dyDescent="0.3">
      <c r="A40" s="4" t="s">
        <v>38</v>
      </c>
      <c r="B40" s="1">
        <v>2024</v>
      </c>
      <c r="C40" s="2" t="s">
        <v>1</v>
      </c>
      <c r="D40" s="1">
        <v>5905</v>
      </c>
      <c r="E40" s="1">
        <v>4544</v>
      </c>
      <c r="F40" s="1">
        <v>16356</v>
      </c>
      <c r="G40" s="1">
        <v>15934</v>
      </c>
      <c r="H40" s="1">
        <v>84682</v>
      </c>
      <c r="I40" s="1">
        <v>129445</v>
      </c>
      <c r="J40" s="1">
        <v>1115</v>
      </c>
      <c r="K40" s="3">
        <v>262</v>
      </c>
      <c r="L40" s="1">
        <v>2738</v>
      </c>
      <c r="M40" s="1">
        <v>3012</v>
      </c>
      <c r="N40" s="1">
        <v>4293</v>
      </c>
      <c r="O40" s="1">
        <v>1013</v>
      </c>
      <c r="P40" s="1">
        <v>20112</v>
      </c>
      <c r="Q40" s="1">
        <v>32544</v>
      </c>
      <c r="R40" s="21">
        <v>161989</v>
      </c>
      <c r="S40" s="22">
        <v>4237256</v>
      </c>
      <c r="T40" s="20">
        <v>95988.01</v>
      </c>
      <c r="U40" s="20">
        <f t="shared" si="0"/>
        <v>44.143596684627596</v>
      </c>
      <c r="V40" s="18">
        <f t="shared" si="1"/>
        <v>1.6875961903991967</v>
      </c>
      <c r="W40" s="19">
        <f t="shared" si="2"/>
        <v>3.8229693933998797E-2</v>
      </c>
      <c r="X40" s="15"/>
      <c r="Y40" s="16"/>
      <c r="AD40" s="17"/>
      <c r="AE40" s="15"/>
      <c r="AF40" s="16"/>
      <c r="AG40" s="16"/>
    </row>
    <row r="41" spans="1:35" ht="15.75" thickBot="1" x14ac:dyDescent="0.3">
      <c r="A41" s="4" t="s">
        <v>39</v>
      </c>
      <c r="B41" s="1">
        <v>4366</v>
      </c>
      <c r="C41" s="1">
        <v>1467</v>
      </c>
      <c r="D41" s="1">
        <v>3710</v>
      </c>
      <c r="E41" s="1">
        <v>9094</v>
      </c>
      <c r="F41" s="1">
        <v>14396</v>
      </c>
      <c r="G41" s="1">
        <v>13904</v>
      </c>
      <c r="H41" s="1">
        <v>101550</v>
      </c>
      <c r="I41" s="1">
        <v>148487</v>
      </c>
      <c r="J41" s="1">
        <v>3605</v>
      </c>
      <c r="K41" s="1">
        <v>2327</v>
      </c>
      <c r="L41" s="1">
        <v>8291</v>
      </c>
      <c r="M41" s="1">
        <v>8840</v>
      </c>
      <c r="N41" s="1">
        <v>11744</v>
      </c>
      <c r="O41" s="3">
        <v>41</v>
      </c>
      <c r="P41" s="1">
        <v>68703</v>
      </c>
      <c r="Q41" s="1">
        <v>103551</v>
      </c>
      <c r="R41" s="21">
        <v>252038</v>
      </c>
      <c r="S41" s="22">
        <v>12964056</v>
      </c>
      <c r="T41" s="20">
        <v>44742.7</v>
      </c>
      <c r="U41" s="20">
        <f t="shared" si="0"/>
        <v>289.74684138418115</v>
      </c>
      <c r="V41" s="18">
        <f t="shared" si="1"/>
        <v>5.633052989649709</v>
      </c>
      <c r="W41" s="19">
        <f t="shared" si="2"/>
        <v>1.9441292138818282E-2</v>
      </c>
      <c r="X41" s="15"/>
      <c r="Y41" s="16"/>
      <c r="AC41" s="15"/>
      <c r="AD41" s="15"/>
      <c r="AE41" s="15"/>
      <c r="AF41" s="16"/>
      <c r="AG41" s="16"/>
      <c r="AI41" s="16"/>
    </row>
    <row r="42" spans="1:35" ht="15.75" thickBot="1" x14ac:dyDescent="0.3">
      <c r="A42" s="4" t="s">
        <v>40</v>
      </c>
      <c r="B42" s="3">
        <v>71</v>
      </c>
      <c r="C42" s="3">
        <v>43</v>
      </c>
      <c r="D42" s="3">
        <v>209</v>
      </c>
      <c r="E42" s="3">
        <v>146</v>
      </c>
      <c r="F42" s="3">
        <v>358</v>
      </c>
      <c r="G42" s="3">
        <v>304</v>
      </c>
      <c r="H42" s="1">
        <v>1683</v>
      </c>
      <c r="I42" s="1">
        <v>2815</v>
      </c>
      <c r="J42" s="3">
        <v>307</v>
      </c>
      <c r="K42" s="3">
        <v>327</v>
      </c>
      <c r="L42" s="3">
        <v>899</v>
      </c>
      <c r="M42" s="3">
        <v>708</v>
      </c>
      <c r="N42" s="1">
        <v>1080</v>
      </c>
      <c r="O42" s="3">
        <v>68</v>
      </c>
      <c r="P42" s="1">
        <v>6535</v>
      </c>
      <c r="Q42" s="1">
        <v>9923</v>
      </c>
      <c r="R42" s="21">
        <v>12737</v>
      </c>
      <c r="S42" s="22">
        <v>1097379</v>
      </c>
      <c r="T42" s="20">
        <v>1033.81</v>
      </c>
      <c r="U42" s="20">
        <f t="shared" si="0"/>
        <v>1061.4900223445316</v>
      </c>
      <c r="V42" s="18">
        <f t="shared" si="1"/>
        <v>12.320445729872995</v>
      </c>
      <c r="W42" s="19">
        <f t="shared" si="2"/>
        <v>1.1606746620811953E-2</v>
      </c>
      <c r="X42" s="15"/>
      <c r="Y42" s="16"/>
      <c r="AC42" s="15"/>
      <c r="AD42" s="15"/>
      <c r="AE42" s="15"/>
      <c r="AF42" s="16"/>
      <c r="AG42" s="16"/>
      <c r="AI42" s="16"/>
    </row>
    <row r="43" spans="1:35" ht="15.75" thickBot="1" x14ac:dyDescent="0.3">
      <c r="A43" s="4" t="s">
        <v>41</v>
      </c>
      <c r="B43" s="1">
        <v>2240</v>
      </c>
      <c r="C43" s="3">
        <v>198</v>
      </c>
      <c r="D43" s="1">
        <v>4666</v>
      </c>
      <c r="E43" s="1">
        <v>6310</v>
      </c>
      <c r="F43" s="1">
        <v>20102</v>
      </c>
      <c r="G43" s="1">
        <v>4051</v>
      </c>
      <c r="H43" s="1">
        <v>75217</v>
      </c>
      <c r="I43" s="1">
        <v>112783</v>
      </c>
      <c r="J43" s="1">
        <v>1629</v>
      </c>
      <c r="K43" s="3">
        <v>367</v>
      </c>
      <c r="L43" s="1">
        <v>4140</v>
      </c>
      <c r="M43" s="1">
        <v>4925</v>
      </c>
      <c r="N43" s="1">
        <v>5923</v>
      </c>
      <c r="O43" s="3">
        <v>158</v>
      </c>
      <c r="P43" s="1">
        <v>36617</v>
      </c>
      <c r="Q43" s="1">
        <v>53758</v>
      </c>
      <c r="R43" s="21">
        <v>166541</v>
      </c>
      <c r="S43" s="22">
        <v>5190705</v>
      </c>
      <c r="T43" s="20">
        <v>30060.7</v>
      </c>
      <c r="U43" s="20">
        <f t="shared" si="0"/>
        <v>172.67412269175369</v>
      </c>
      <c r="V43" s="18">
        <f t="shared" si="1"/>
        <v>5.540157082170408</v>
      </c>
      <c r="W43" s="19">
        <f t="shared" si="2"/>
        <v>3.2084466368248632E-2</v>
      </c>
      <c r="X43" s="15"/>
      <c r="Y43" s="16"/>
      <c r="AC43" s="15"/>
      <c r="AD43" s="15"/>
      <c r="AE43" s="15"/>
      <c r="AF43" s="16"/>
      <c r="AG43" s="16"/>
      <c r="AH43" s="16"/>
      <c r="AI43" s="16"/>
    </row>
    <row r="44" spans="1:35" ht="15.75" thickBot="1" x14ac:dyDescent="0.3">
      <c r="A44" s="4" t="s">
        <v>42</v>
      </c>
      <c r="B44" s="1">
        <v>2367</v>
      </c>
      <c r="C44" s="1">
        <v>1159</v>
      </c>
      <c r="D44" s="1">
        <v>5363</v>
      </c>
      <c r="E44" s="1">
        <v>5957</v>
      </c>
      <c r="F44" s="1">
        <v>24922</v>
      </c>
      <c r="G44" s="1">
        <v>12365</v>
      </c>
      <c r="H44" s="1">
        <v>106721</v>
      </c>
      <c r="I44" s="1">
        <v>158854</v>
      </c>
      <c r="J44" s="3">
        <v>397</v>
      </c>
      <c r="K44" s="3">
        <v>73</v>
      </c>
      <c r="L44" s="3">
        <v>487</v>
      </c>
      <c r="M44" s="1">
        <v>1120</v>
      </c>
      <c r="N44" s="3">
        <v>709</v>
      </c>
      <c r="O44" s="2" t="s">
        <v>1</v>
      </c>
      <c r="P44" s="1">
        <v>4458</v>
      </c>
      <c r="Q44" s="1">
        <v>7243</v>
      </c>
      <c r="R44" s="21">
        <v>166098</v>
      </c>
      <c r="S44" s="22">
        <v>886667</v>
      </c>
      <c r="T44" s="20">
        <v>75811</v>
      </c>
      <c r="U44" s="20">
        <f t="shared" si="0"/>
        <v>11.695756552479192</v>
      </c>
      <c r="V44" s="18">
        <f t="shared" si="1"/>
        <v>2.1909485430874147</v>
      </c>
      <c r="W44" s="19">
        <f t="shared" si="2"/>
        <v>0.18732850100432294</v>
      </c>
      <c r="X44" s="15"/>
      <c r="Y44" s="16"/>
      <c r="AC44" s="15"/>
      <c r="AD44" s="15"/>
      <c r="AE44" s="15"/>
      <c r="AF44" s="16"/>
      <c r="AG44" s="16"/>
      <c r="AI44" s="16"/>
    </row>
    <row r="45" spans="1:35" ht="15.75" thickBot="1" x14ac:dyDescent="0.3">
      <c r="A45" s="4" t="s">
        <v>43</v>
      </c>
      <c r="B45" s="1">
        <v>2640</v>
      </c>
      <c r="C45" s="3">
        <v>106</v>
      </c>
      <c r="D45" s="1">
        <v>5771</v>
      </c>
      <c r="E45" s="1">
        <v>6047</v>
      </c>
      <c r="F45" s="1">
        <v>9987</v>
      </c>
      <c r="G45" s="1">
        <v>19287</v>
      </c>
      <c r="H45" s="1">
        <v>88577</v>
      </c>
      <c r="I45" s="1">
        <v>132415</v>
      </c>
      <c r="J45" s="1">
        <v>2968</v>
      </c>
      <c r="K45" s="3">
        <v>788</v>
      </c>
      <c r="L45" s="1">
        <v>7229</v>
      </c>
      <c r="M45" s="1">
        <v>6919</v>
      </c>
      <c r="N45" s="1">
        <v>5432</v>
      </c>
      <c r="O45" s="1">
        <v>2074</v>
      </c>
      <c r="P45" s="1">
        <v>46075</v>
      </c>
      <c r="Q45" s="1">
        <v>71484</v>
      </c>
      <c r="R45" s="21">
        <v>203899</v>
      </c>
      <c r="S45" s="22">
        <v>6975218</v>
      </c>
      <c r="T45" s="20">
        <v>41234.9</v>
      </c>
      <c r="U45" s="20">
        <f t="shared" si="0"/>
        <v>169.15811606187961</v>
      </c>
      <c r="V45" s="18">
        <f t="shared" si="1"/>
        <v>4.9448161630075491</v>
      </c>
      <c r="W45" s="19">
        <f t="shared" si="2"/>
        <v>2.9231917912816489E-2</v>
      </c>
      <c r="X45" s="15"/>
      <c r="Y45" s="16"/>
      <c r="AD45" s="17"/>
      <c r="AE45" s="15"/>
      <c r="AF45" s="16"/>
      <c r="AG45" s="16"/>
    </row>
    <row r="46" spans="1:35" ht="15.75" thickBot="1" x14ac:dyDescent="0.3">
      <c r="A46" s="4" t="s">
        <v>44</v>
      </c>
      <c r="B46" s="1">
        <v>8206</v>
      </c>
      <c r="C46" s="3">
        <v>527</v>
      </c>
      <c r="D46" s="1">
        <v>25920</v>
      </c>
      <c r="E46" s="1">
        <v>22797</v>
      </c>
      <c r="F46" s="1">
        <v>70694</v>
      </c>
      <c r="G46" s="1">
        <v>29639</v>
      </c>
      <c r="H46" s="1">
        <v>270061</v>
      </c>
      <c r="I46" s="1">
        <v>427844</v>
      </c>
      <c r="J46" s="1">
        <v>8495</v>
      </c>
      <c r="K46" s="1">
        <v>7162</v>
      </c>
      <c r="L46" s="1">
        <v>25723</v>
      </c>
      <c r="M46" s="1">
        <v>25937</v>
      </c>
      <c r="N46" s="1">
        <v>36168</v>
      </c>
      <c r="O46" s="1">
        <v>2388</v>
      </c>
      <c r="P46" s="1">
        <v>152563</v>
      </c>
      <c r="Q46" s="1">
        <v>258437</v>
      </c>
      <c r="R46" s="21">
        <v>686281</v>
      </c>
      <c r="S46" s="22">
        <v>29527941</v>
      </c>
      <c r="T46" s="20">
        <v>261231.71</v>
      </c>
      <c r="U46" s="20">
        <f t="shared" si="0"/>
        <v>113.03352491165793</v>
      </c>
      <c r="V46" s="18">
        <f t="shared" si="1"/>
        <v>2.6270968405788104</v>
      </c>
      <c r="W46" s="19">
        <f t="shared" si="2"/>
        <v>2.3241749229992028E-2</v>
      </c>
      <c r="X46" s="15"/>
      <c r="Y46" s="16"/>
      <c r="AC46" s="15"/>
      <c r="AD46" s="15"/>
      <c r="AE46" s="15"/>
      <c r="AF46" s="16"/>
      <c r="AG46" s="16"/>
      <c r="AI46" s="16"/>
    </row>
    <row r="47" spans="1:35" ht="15.75" thickBot="1" x14ac:dyDescent="0.3">
      <c r="A47" s="4" t="s">
        <v>45</v>
      </c>
      <c r="B47" s="1">
        <v>2759</v>
      </c>
      <c r="C47" s="3">
        <v>36</v>
      </c>
      <c r="D47" s="1">
        <v>2662</v>
      </c>
      <c r="E47" s="1">
        <v>2610</v>
      </c>
      <c r="F47" s="1">
        <v>6497</v>
      </c>
      <c r="G47" s="1">
        <v>6954</v>
      </c>
      <c r="H47" s="1">
        <v>53019</v>
      </c>
      <c r="I47" s="1">
        <v>74536</v>
      </c>
      <c r="J47" s="1">
        <v>1671</v>
      </c>
      <c r="K47" s="3">
        <v>173</v>
      </c>
      <c r="L47" s="1">
        <v>2578</v>
      </c>
      <c r="M47" s="1">
        <v>1850</v>
      </c>
      <c r="N47" s="1">
        <v>2354</v>
      </c>
      <c r="O47" s="1">
        <v>1137</v>
      </c>
      <c r="P47" s="1">
        <v>18151</v>
      </c>
      <c r="Q47" s="1">
        <v>27916</v>
      </c>
      <c r="R47" s="21">
        <v>102452</v>
      </c>
      <c r="S47" s="22">
        <v>3271616</v>
      </c>
      <c r="T47" s="20">
        <v>82169.62</v>
      </c>
      <c r="U47" s="20">
        <f t="shared" si="0"/>
        <v>39.815396493253836</v>
      </c>
      <c r="V47" s="18">
        <f t="shared" si="1"/>
        <v>1.2468355092794636</v>
      </c>
      <c r="W47" s="19">
        <f t="shared" si="2"/>
        <v>3.1315411099591149E-2</v>
      </c>
      <c r="X47" s="15"/>
      <c r="Y47" s="16"/>
      <c r="AC47" s="15"/>
      <c r="AD47" s="15"/>
      <c r="AE47" s="15"/>
      <c r="AF47" s="16"/>
      <c r="AG47" s="16"/>
      <c r="AH47" s="16"/>
      <c r="AI47" s="16"/>
    </row>
    <row r="48" spans="1:35" ht="15.75" thickBot="1" x14ac:dyDescent="0.3">
      <c r="A48" s="4" t="s">
        <v>46</v>
      </c>
      <c r="B48" s="1">
        <v>1024</v>
      </c>
      <c r="C48" s="3">
        <v>1</v>
      </c>
      <c r="D48" s="3">
        <v>697</v>
      </c>
      <c r="E48" s="1">
        <v>1476</v>
      </c>
      <c r="F48" s="1">
        <v>3973</v>
      </c>
      <c r="G48" s="1">
        <v>1782</v>
      </c>
      <c r="H48" s="1">
        <v>17111</v>
      </c>
      <c r="I48" s="1">
        <v>26062</v>
      </c>
      <c r="J48" s="3">
        <v>257</v>
      </c>
      <c r="K48" s="3">
        <v>38</v>
      </c>
      <c r="L48" s="3">
        <v>322</v>
      </c>
      <c r="M48" s="3">
        <v>300</v>
      </c>
      <c r="N48" s="3">
        <v>495</v>
      </c>
      <c r="O48" s="3">
        <v>64</v>
      </c>
      <c r="P48" s="1">
        <v>1724</v>
      </c>
      <c r="Q48" s="1">
        <v>3200</v>
      </c>
      <c r="R48" s="21">
        <v>29262</v>
      </c>
      <c r="S48" s="22">
        <v>643077</v>
      </c>
      <c r="T48" s="20">
        <v>9216.66</v>
      </c>
      <c r="U48" s="20">
        <f t="shared" si="0"/>
        <v>69.773323525007982</v>
      </c>
      <c r="V48" s="18">
        <f t="shared" si="1"/>
        <v>3.1749028389893952</v>
      </c>
      <c r="W48" s="19">
        <f t="shared" si="2"/>
        <v>4.5503104604891792E-2</v>
      </c>
      <c r="X48" s="15"/>
      <c r="Y48" s="16"/>
      <c r="AC48" s="15"/>
      <c r="AD48" s="15"/>
      <c r="AE48" s="15"/>
      <c r="AF48" s="16"/>
      <c r="AG48" s="16"/>
      <c r="AH48" s="16"/>
      <c r="AI48" s="16"/>
    </row>
    <row r="49" spans="1:35" ht="15.75" thickBot="1" x14ac:dyDescent="0.3">
      <c r="A49" s="4" t="s">
        <v>47</v>
      </c>
      <c r="B49" s="1">
        <v>2507</v>
      </c>
      <c r="C49" s="3">
        <v>381</v>
      </c>
      <c r="D49" s="1">
        <v>5901</v>
      </c>
      <c r="E49" s="1">
        <v>7703</v>
      </c>
      <c r="F49" s="1">
        <v>14998</v>
      </c>
      <c r="G49" s="1">
        <v>9887</v>
      </c>
      <c r="H49" s="1">
        <v>60586</v>
      </c>
      <c r="I49" s="1">
        <v>101962</v>
      </c>
      <c r="J49" s="1">
        <v>3069</v>
      </c>
      <c r="K49" s="1">
        <v>1597</v>
      </c>
      <c r="L49" s="1">
        <v>5569</v>
      </c>
      <c r="M49" s="1">
        <v>6746</v>
      </c>
      <c r="N49" s="1">
        <v>5876</v>
      </c>
      <c r="O49" s="1">
        <v>1685</v>
      </c>
      <c r="P49" s="1">
        <v>38082</v>
      </c>
      <c r="Q49" s="1">
        <v>62623</v>
      </c>
      <c r="R49" s="21">
        <v>164585</v>
      </c>
      <c r="S49" s="22">
        <v>8642274</v>
      </c>
      <c r="T49" s="20">
        <v>39490.089999999997</v>
      </c>
      <c r="U49" s="20">
        <f t="shared" si="0"/>
        <v>218.84665241330168</v>
      </c>
      <c r="V49" s="18">
        <f t="shared" si="1"/>
        <v>4.1677544923295953</v>
      </c>
      <c r="W49" s="19">
        <f t="shared" si="2"/>
        <v>1.9044177493099616E-2</v>
      </c>
      <c r="X49" s="15"/>
      <c r="Y49" s="16"/>
      <c r="AC49" s="15"/>
      <c r="AD49" s="15"/>
      <c r="AE49" s="15"/>
      <c r="AF49" s="16"/>
      <c r="AG49" s="16"/>
      <c r="AH49" s="16"/>
      <c r="AI49" s="16"/>
    </row>
    <row r="50" spans="1:35" ht="15.75" thickBot="1" x14ac:dyDescent="0.3">
      <c r="A50" s="4" t="s">
        <v>48</v>
      </c>
      <c r="B50" s="1">
        <v>1924</v>
      </c>
      <c r="C50" s="1">
        <v>1576</v>
      </c>
      <c r="D50" s="1">
        <v>2668</v>
      </c>
      <c r="E50" s="1">
        <v>4138</v>
      </c>
      <c r="F50" s="1">
        <v>16178</v>
      </c>
      <c r="G50" s="1">
        <v>12467</v>
      </c>
      <c r="H50" s="1">
        <v>75532</v>
      </c>
      <c r="I50" s="1">
        <v>114482</v>
      </c>
      <c r="J50" s="1">
        <v>2096</v>
      </c>
      <c r="K50" s="1">
        <v>1607</v>
      </c>
      <c r="L50" s="1">
        <v>4886</v>
      </c>
      <c r="M50" s="1">
        <v>6036</v>
      </c>
      <c r="N50" s="1">
        <v>5553</v>
      </c>
      <c r="O50" s="3">
        <v>483</v>
      </c>
      <c r="P50" s="1">
        <v>33128</v>
      </c>
      <c r="Q50" s="1">
        <v>53789</v>
      </c>
      <c r="R50" s="21">
        <v>168271</v>
      </c>
      <c r="S50" s="22">
        <v>7738692</v>
      </c>
      <c r="T50" s="20">
        <v>66455.520000000004</v>
      </c>
      <c r="U50" s="20">
        <f t="shared" si="0"/>
        <v>116.44919789958756</v>
      </c>
      <c r="V50" s="18">
        <f t="shared" si="1"/>
        <v>2.5320846184034069</v>
      </c>
      <c r="W50" s="19">
        <f t="shared" si="2"/>
        <v>2.1744113863169642E-2</v>
      </c>
      <c r="X50" s="15"/>
      <c r="Y50" s="16"/>
      <c r="AC50" s="15"/>
      <c r="AD50" s="15"/>
      <c r="AE50" s="15"/>
      <c r="AF50" s="16"/>
      <c r="AG50" s="16"/>
      <c r="AH50" s="16"/>
      <c r="AI50" s="16"/>
    </row>
    <row r="51" spans="1:35" ht="15.75" thickBot="1" x14ac:dyDescent="0.3">
      <c r="A51" s="4" t="s">
        <v>49</v>
      </c>
      <c r="B51" s="1">
        <v>1309</v>
      </c>
      <c r="C51" s="3">
        <v>2</v>
      </c>
      <c r="D51" s="1">
        <v>2645</v>
      </c>
      <c r="E51" s="1">
        <v>2722</v>
      </c>
      <c r="F51" s="1">
        <v>11058</v>
      </c>
      <c r="G51" s="1">
        <v>4309</v>
      </c>
      <c r="H51" s="1">
        <v>43667</v>
      </c>
      <c r="I51" s="1">
        <v>65713</v>
      </c>
      <c r="J51" s="1">
        <v>1022</v>
      </c>
      <c r="K51" s="3">
        <v>51</v>
      </c>
      <c r="L51" s="1">
        <v>1268</v>
      </c>
      <c r="M51" s="1">
        <v>1507</v>
      </c>
      <c r="N51" s="1">
        <v>1814</v>
      </c>
      <c r="O51" s="3">
        <v>123</v>
      </c>
      <c r="P51" s="1">
        <v>8678</v>
      </c>
      <c r="Q51" s="1">
        <v>14463</v>
      </c>
      <c r="R51" s="21">
        <v>80176</v>
      </c>
      <c r="S51" s="22">
        <v>1793716</v>
      </c>
      <c r="T51" s="20">
        <v>24038.21</v>
      </c>
      <c r="U51" s="20">
        <f t="shared" si="0"/>
        <v>74.619366417050188</v>
      </c>
      <c r="V51" s="18">
        <f t="shared" si="1"/>
        <v>3.3353565011704283</v>
      </c>
      <c r="W51" s="19">
        <f t="shared" si="2"/>
        <v>4.4698268845235256E-2</v>
      </c>
      <c r="X51" s="15"/>
      <c r="Y51" s="16"/>
      <c r="AD51" s="17"/>
      <c r="AE51" s="15"/>
      <c r="AF51" s="16"/>
      <c r="AG51" s="16"/>
    </row>
    <row r="52" spans="1:35" ht="15.75" thickBot="1" x14ac:dyDescent="0.3">
      <c r="A52" s="4" t="s">
        <v>50</v>
      </c>
      <c r="B52" s="1">
        <v>2163</v>
      </c>
      <c r="C52" s="3">
        <v>810</v>
      </c>
      <c r="D52" s="1">
        <v>7067</v>
      </c>
      <c r="E52" s="1">
        <v>9566</v>
      </c>
      <c r="F52" s="1">
        <v>24310</v>
      </c>
      <c r="G52" s="1">
        <v>16708</v>
      </c>
      <c r="H52" s="1">
        <v>125736</v>
      </c>
      <c r="I52" s="1">
        <v>186360</v>
      </c>
      <c r="J52" s="1">
        <v>1804</v>
      </c>
      <c r="K52" s="1">
        <v>1403</v>
      </c>
      <c r="L52" s="1">
        <v>6089</v>
      </c>
      <c r="M52" s="1">
        <v>6273</v>
      </c>
      <c r="N52" s="1">
        <v>6195</v>
      </c>
      <c r="O52" s="2" t="s">
        <v>1</v>
      </c>
      <c r="P52" s="1">
        <v>31401</v>
      </c>
      <c r="Q52" s="1">
        <v>53166</v>
      </c>
      <c r="R52" s="21">
        <v>239526</v>
      </c>
      <c r="S52" s="22">
        <v>5895908</v>
      </c>
      <c r="T52" s="20">
        <v>54157.8</v>
      </c>
      <c r="U52" s="20">
        <f t="shared" si="0"/>
        <v>108.86535272850817</v>
      </c>
      <c r="V52" s="18">
        <f t="shared" si="1"/>
        <v>4.4227424304532308</v>
      </c>
      <c r="W52" s="19">
        <f t="shared" si="2"/>
        <v>4.0625803523392831E-2</v>
      </c>
      <c r="X52" s="15"/>
      <c r="Y52" s="16"/>
      <c r="AC52" s="15"/>
      <c r="AD52" s="15"/>
      <c r="AE52" s="15"/>
      <c r="AF52" s="16"/>
      <c r="AG52" s="16"/>
      <c r="AH52" s="16"/>
      <c r="AI52" s="16"/>
    </row>
    <row r="53" spans="1:35" ht="15.75" thickBot="1" x14ac:dyDescent="0.3">
      <c r="A53" s="4" t="s">
        <v>51</v>
      </c>
      <c r="B53" s="1">
        <v>3228</v>
      </c>
      <c r="C53" s="2" t="s">
        <v>1</v>
      </c>
      <c r="D53" s="1">
        <v>4109</v>
      </c>
      <c r="E53" s="1">
        <v>2476</v>
      </c>
      <c r="F53" s="1">
        <v>5441</v>
      </c>
      <c r="G53" s="1">
        <v>17330</v>
      </c>
      <c r="H53" s="1">
        <v>23602</v>
      </c>
      <c r="I53" s="1">
        <v>56187</v>
      </c>
      <c r="J53" s="3">
        <v>423</v>
      </c>
      <c r="K53" s="3">
        <v>11</v>
      </c>
      <c r="L53" s="3">
        <v>732</v>
      </c>
      <c r="M53" s="3">
        <v>652</v>
      </c>
      <c r="N53" s="1">
        <v>1098</v>
      </c>
      <c r="O53" s="3">
        <v>245</v>
      </c>
      <c r="P53" s="1">
        <v>3228</v>
      </c>
      <c r="Q53" s="1">
        <v>6387</v>
      </c>
      <c r="R53" s="21">
        <v>62575</v>
      </c>
      <c r="S53" s="22">
        <v>576851</v>
      </c>
      <c r="T53" s="20">
        <v>97093.14</v>
      </c>
      <c r="U53" s="20">
        <f t="shared" si="0"/>
        <v>5.9412127365537879</v>
      </c>
      <c r="V53" s="18">
        <f t="shared" si="1"/>
        <v>0.6444842550153389</v>
      </c>
      <c r="W53" s="19">
        <f t="shared" si="2"/>
        <v>0.10847688571225499</v>
      </c>
      <c r="X53" s="15"/>
      <c r="Y53" s="16"/>
      <c r="AC53" s="15"/>
      <c r="AD53" s="15"/>
      <c r="AE53" s="15"/>
      <c r="AF53" s="16"/>
      <c r="AG53" s="16"/>
      <c r="AI53" s="16"/>
    </row>
    <row r="54" spans="1:35" ht="15.75" thickBot="1" x14ac:dyDescent="0.3">
      <c r="A54" s="5" t="s">
        <v>52</v>
      </c>
      <c r="B54" s="6">
        <v>120146</v>
      </c>
      <c r="C54" s="6">
        <v>25433</v>
      </c>
      <c r="D54" s="6">
        <v>235897</v>
      </c>
      <c r="E54" s="6">
        <v>278113</v>
      </c>
      <c r="F54" s="6">
        <v>818386</v>
      </c>
      <c r="G54" s="6">
        <v>519077</v>
      </c>
      <c r="H54" s="6">
        <v>4011391</v>
      </c>
      <c r="I54" s="6">
        <v>6008444</v>
      </c>
      <c r="J54" s="6">
        <v>107354</v>
      </c>
      <c r="K54" s="6">
        <v>57555</v>
      </c>
      <c r="L54" s="6">
        <v>240922</v>
      </c>
      <c r="M54" s="6">
        <v>296586</v>
      </c>
      <c r="N54" s="6">
        <v>281209</v>
      </c>
      <c r="O54" s="6">
        <v>44748</v>
      </c>
      <c r="P54" s="6">
        <v>1753929</v>
      </c>
      <c r="Q54" s="6">
        <v>2782302</v>
      </c>
      <c r="R54" s="23">
        <v>8790746</v>
      </c>
      <c r="S54" s="22">
        <f>SUM(S3:S53)</f>
        <v>331700114</v>
      </c>
      <c r="T54" s="20">
        <f>SUM(T3:T53)</f>
        <v>3531905.4399999995</v>
      </c>
      <c r="U54" s="20">
        <f>S54/T54</f>
        <v>93.915343894371091</v>
      </c>
      <c r="V54" s="18">
        <f>R54/T54</f>
        <v>2.4889528186235927</v>
      </c>
      <c r="W54" s="19">
        <f t="shared" si="2"/>
        <v>2.650208917323435E-2</v>
      </c>
      <c r="Y54" s="16"/>
      <c r="AC54" s="15"/>
      <c r="AD54" s="15"/>
      <c r="AE54" s="15"/>
      <c r="AF54" s="16"/>
      <c r="AG54" s="16"/>
      <c r="AH54" s="16"/>
      <c r="AI54" s="16"/>
    </row>
    <row r="55" spans="1:35" x14ac:dyDescent="0.25">
      <c r="T55" s="15"/>
      <c r="V55" s="16"/>
      <c r="Y55" s="16"/>
      <c r="AC55" s="15"/>
      <c r="AD55" s="15"/>
      <c r="AE55" s="15"/>
      <c r="AF55" s="16"/>
      <c r="AG55" s="16"/>
      <c r="AH55" s="16"/>
      <c r="AI55" s="16"/>
    </row>
    <row r="56" spans="1:35" x14ac:dyDescent="0.25">
      <c r="Y56" s="16"/>
      <c r="AC56" s="15"/>
      <c r="AD56" s="15"/>
      <c r="AE56" s="15"/>
      <c r="AF56" s="16"/>
      <c r="AG56" s="16"/>
      <c r="AI56" s="16"/>
    </row>
    <row r="57" spans="1:35" x14ac:dyDescent="0.25">
      <c r="T57" s="15"/>
      <c r="V57" s="16"/>
      <c r="Y57" s="16"/>
      <c r="AC57" s="15"/>
      <c r="AD57" s="15"/>
      <c r="AE57" s="15"/>
      <c r="AF57" s="16"/>
      <c r="AG57" s="16"/>
      <c r="AI57" s="16"/>
    </row>
    <row r="58" spans="1:35" x14ac:dyDescent="0.25">
      <c r="T58" s="15"/>
      <c r="V58" s="16"/>
      <c r="Y58" s="16"/>
      <c r="AC58" s="15"/>
      <c r="AD58" s="15"/>
      <c r="AE58" s="15"/>
      <c r="AF58" s="16"/>
      <c r="AG58" s="16"/>
      <c r="AI58" s="16"/>
    </row>
  </sheetData>
  <mergeCells count="9">
    <mergeCell ref="S1:S2"/>
    <mergeCell ref="T1:T2"/>
    <mergeCell ref="V1:V2"/>
    <mergeCell ref="W1:W2"/>
    <mergeCell ref="U1:U2"/>
    <mergeCell ref="A1:A2"/>
    <mergeCell ref="B1:I1"/>
    <mergeCell ref="J1:Q1"/>
    <mergeCell ref="R1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Bohl</dc:creator>
  <cp:lastModifiedBy>Liam Bohl</cp:lastModifiedBy>
  <dcterms:created xsi:type="dcterms:W3CDTF">2022-05-28T03:55:49Z</dcterms:created>
  <dcterms:modified xsi:type="dcterms:W3CDTF">2022-05-28T21:38:15Z</dcterms:modified>
</cp:coreProperties>
</file>