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est1" sheetId="1" r:id="rId1"/>
    <sheet name="Test2" sheetId="5" r:id="rId2"/>
    <sheet name="Test3" sheetId="6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14" i="6" l="1"/>
  <c r="H14" i="6"/>
  <c r="G14" i="6"/>
  <c r="I14" i="5"/>
  <c r="H14" i="5"/>
  <c r="G14" i="5"/>
  <c r="H14" i="1"/>
  <c r="I14" i="1"/>
  <c r="G14" i="1"/>
  <c r="D3" i="4" l="1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G25" i="1"/>
  <c r="I25" i="1"/>
  <c r="J48" i="1" l="1"/>
  <c r="I48" i="1"/>
  <c r="G48" i="1"/>
  <c r="K48" i="1" l="1"/>
</calcChain>
</file>

<file path=xl/sharedStrings.xml><?xml version="1.0" encoding="utf-8"?>
<sst xmlns="http://schemas.openxmlformats.org/spreadsheetml/2006/main" count="192" uniqueCount="56">
  <si>
    <t>John Galsworthy</t>
  </si>
  <si>
    <t xml:space="preserve">Defeat </t>
  </si>
  <si>
    <t xml:space="preserve">/John Galsworthy Defeat GIRL </t>
  </si>
  <si>
    <t xml:space="preserve">The First And Last </t>
  </si>
  <si>
    <t xml:space="preserve">/John Galsworthy The First And Last KEITH </t>
  </si>
  <si>
    <t>George Bernard Shaw</t>
  </si>
  <si>
    <t xml:space="preserve">Augustus Does His Bit </t>
  </si>
  <si>
    <t xml:space="preserve">/George Bernard Shaw Augustus Does His Bit AUGUSTUS </t>
  </si>
  <si>
    <t xml:space="preserve">Dark Lady Of The Sonnets </t>
  </si>
  <si>
    <t xml:space="preserve">/George Bernard Shaw Dark Lady Of The Sonnets BEEFEATER </t>
  </si>
  <si>
    <t xml:space="preserve"> George Bernard Shaw Dark Lady Of The Sonnets BEEFEATER </t>
  </si>
  <si>
    <t xml:space="preserve">How He Lied To Her Husband </t>
  </si>
  <si>
    <t xml:space="preserve">/George Bernard Shaw How He Lied To Her Husband HE </t>
  </si>
  <si>
    <t xml:space="preserve">Overruled </t>
  </si>
  <si>
    <t xml:space="preserve">/George Bernard Shaw Overruled GREGORY </t>
  </si>
  <si>
    <t xml:space="preserve">The Inca Of Perusalem </t>
  </si>
  <si>
    <t xml:space="preserve">/George Bernard Shaw The Inca Of Perusalem ARCHDEACON </t>
  </si>
  <si>
    <t xml:space="preserve"> George Bernard Shaw The Inca Of Perusalem ARCHDEACON </t>
  </si>
  <si>
    <t>Lady Gregory</t>
  </si>
  <si>
    <t>Coats</t>
  </si>
  <si>
    <t xml:space="preserve">/Lady Gregory Coats Hazel </t>
  </si>
  <si>
    <t>Darmer's Gold</t>
  </si>
  <si>
    <t xml:space="preserve">/Lady Gregory Darmer's Gold Darmer </t>
  </si>
  <si>
    <t>McDonough's Wife</t>
  </si>
  <si>
    <t xml:space="preserve">/Lady Gregory McDonough's Wife FirstHag </t>
  </si>
  <si>
    <t xml:space="preserve"> Lady Gregory McDonough's Wife FirstHag </t>
  </si>
  <si>
    <t>The Bogie Men</t>
  </si>
  <si>
    <t xml:space="preserve">/Lady Gregory The Bogie Men Darby </t>
  </si>
  <si>
    <t>The Full Moon</t>
  </si>
  <si>
    <t xml:space="preserve">/Lady Gregory The Full Moon BartleyFallon </t>
  </si>
  <si>
    <t xml:space="preserve"> Lady Gregory The Full Moon BartleyFallon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</si>
  <si>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</si>
  <si>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</si>
  <si>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</si>
  <si>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</si>
  <si>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</si>
  <si>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</si>
  <si>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</si>
  <si>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</si>
  <si>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</si>
  <si>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</si>
  <si>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</si>
  <si>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George Bernard Shaw How He Lied To Her Husband HERHUSBAND </t>
  </si>
  <si>
    <t xml:space="preserve"> Lady Gregory The Bogie Men Darby </t>
  </si>
  <si>
    <t xml:space="preserve"> John Galsworthy Defeat GIRL </t>
  </si>
  <si>
    <t xml:space="preserve"> George Bernard Shaw How He Lied To Her Husband HE </t>
  </si>
  <si>
    <t xml:space="preserve"> John Galsworthy The First And Last KEITH </t>
  </si>
  <si>
    <t xml:space="preserve"> George Bernard Shaw Augustus Does His Bit AUGUSTUS </t>
  </si>
  <si>
    <t>Matched Author</t>
  </si>
  <si>
    <t>Matched Play</t>
  </si>
  <si>
    <t>Matched Character</t>
  </si>
  <si>
    <t xml:space="preserve"> George Bernard Shaw Overruled GREGORY </t>
  </si>
  <si>
    <t xml:space="preserve"> Lady Gregory Coats Hazel </t>
  </si>
  <si>
    <t xml:space="preserve"> Lady Gregory Darmer's Gold Darmer </t>
  </si>
  <si>
    <t xml:space="preserve">[Lady Gregory Coats Hazel </t>
  </si>
  <si>
    <t xml:space="preserve"> John Galsworthy The Sun GIRL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</si>
</sst>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0" fillId="0" borderId="4" xfId="0" applyFont="1" applyBorder="1"/>
    <xf numFmtId="10" fontId="0" fillId="0" borderId="0" xfId="0" applyNumberFormat="1"/>
    <xf numFmtId="0" fontId="0" fillId="0" borderId="9" xfId="0" applyFont="1" applyBorder="1"/>
    <xf numFmtId="0" fontId="0" fillId="0" borderId="8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3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48" totalsRowShown="0" headerRowDxfId="2" headerRowBorderDxfId="1" tableBorderDxfId="0">
  <autoFilter ref="A1:K48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D1" zoomScale="90" zoomScaleNormal="90" workbookViewId="0">
      <selection activeCell="G14" sqref="G14:I14"/>
    </sheetView>
  </sheetViews>
  <sheetFormatPr defaultRowHeight="15" x14ac:dyDescent="0.25"/>
  <cols>
    <col min="1" max="1" width="34.28515625" customWidth="1"/>
    <col min="2" max="2" width="30.7109375" customWidth="1"/>
    <col min="3" max="3" width="55.28515625" customWidth="1"/>
    <col min="4" max="4" width="13.7109375" customWidth="1"/>
    <col min="5" max="5" width="12.7109375" customWidth="1"/>
    <col min="6" max="6" width="16.7109375" customWidth="1"/>
    <col min="7" max="7" width="16.5703125" customWidth="1"/>
    <col min="8" max="8" width="14.28515625" customWidth="1"/>
    <col min="9" max="9" width="17.85546875" customWidth="1"/>
    <col min="10" max="10" width="52.5703125" customWidth="1"/>
    <col min="11" max="11" width="18.85546875" customWidth="1"/>
  </cols>
  <sheetData>
    <row r="1" spans="1:11" x14ac:dyDescent="0.25">
      <c r="A1" s="1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3" t="s">
        <v>41</v>
      </c>
    </row>
    <row r="2" spans="1:11" x14ac:dyDescent="0.25">
      <c r="A2" t="s">
        <v>0</v>
      </c>
      <c r="B2" t="s">
        <v>1</v>
      </c>
      <c r="C2" t="s">
        <v>2</v>
      </c>
      <c r="D2">
        <v>3000</v>
      </c>
      <c r="E2">
        <v>4107</v>
      </c>
      <c r="F2">
        <v>5.3042254403627798</v>
      </c>
      <c r="G2">
        <v>1</v>
      </c>
      <c r="H2">
        <v>0.83405342051990805</v>
      </c>
      <c r="I2">
        <v>2</v>
      </c>
      <c r="J2" t="s">
        <v>44</v>
      </c>
      <c r="K2">
        <v>0.31698085746228899</v>
      </c>
    </row>
    <row r="3" spans="1:11" x14ac:dyDescent="0.25">
      <c r="A3" t="s">
        <v>0</v>
      </c>
      <c r="B3" t="s">
        <v>3</v>
      </c>
      <c r="C3" t="s">
        <v>4</v>
      </c>
      <c r="D3">
        <v>3000</v>
      </c>
      <c r="E3">
        <v>4107</v>
      </c>
      <c r="F3">
        <v>4.7555378628120302</v>
      </c>
      <c r="G3">
        <v>1</v>
      </c>
      <c r="H3">
        <v>0.80386448177283398</v>
      </c>
      <c r="I3">
        <v>1</v>
      </c>
      <c r="J3" t="s">
        <v>46</v>
      </c>
      <c r="K3">
        <v>0.30620630276051802</v>
      </c>
    </row>
    <row r="4" spans="1:11" x14ac:dyDescent="0.25">
      <c r="A4" t="s">
        <v>5</v>
      </c>
      <c r="B4" t="s">
        <v>6</v>
      </c>
      <c r="C4" t="s">
        <v>7</v>
      </c>
      <c r="D4">
        <v>3000</v>
      </c>
      <c r="E4">
        <v>4107</v>
      </c>
      <c r="F4">
        <v>5.5638253865986096</v>
      </c>
      <c r="G4">
        <v>1</v>
      </c>
      <c r="H4">
        <v>0.864646893292776</v>
      </c>
      <c r="I4">
        <v>2</v>
      </c>
      <c r="J4" t="s">
        <v>17</v>
      </c>
      <c r="K4">
        <v>0.30937971604880699</v>
      </c>
    </row>
    <row r="5" spans="1:11" x14ac:dyDescent="0.25">
      <c r="A5" t="s">
        <v>5</v>
      </c>
      <c r="B5" t="s">
        <v>8</v>
      </c>
      <c r="C5" t="s">
        <v>9</v>
      </c>
      <c r="D5">
        <v>3000</v>
      </c>
      <c r="E5">
        <v>4107</v>
      </c>
      <c r="F5">
        <v>5.2601056998219802</v>
      </c>
      <c r="G5">
        <v>1</v>
      </c>
      <c r="H5">
        <v>0.46885597100568099</v>
      </c>
      <c r="I5">
        <v>1</v>
      </c>
      <c r="J5" t="s">
        <v>10</v>
      </c>
      <c r="K5">
        <v>7.6445586104744497E-3</v>
      </c>
    </row>
    <row r="6" spans="1:11" x14ac:dyDescent="0.25">
      <c r="A6" t="s">
        <v>5</v>
      </c>
      <c r="B6" t="s">
        <v>11</v>
      </c>
      <c r="C6" t="s">
        <v>12</v>
      </c>
      <c r="D6">
        <v>3000</v>
      </c>
      <c r="E6">
        <v>4107</v>
      </c>
      <c r="F6">
        <v>4.5579605254022599</v>
      </c>
      <c r="G6">
        <v>1</v>
      </c>
      <c r="H6">
        <v>0.68981170096070599</v>
      </c>
      <c r="I6">
        <v>1</v>
      </c>
      <c r="J6" t="s">
        <v>45</v>
      </c>
      <c r="K6">
        <v>0.33878586978150599</v>
      </c>
    </row>
    <row r="7" spans="1:11" x14ac:dyDescent="0.25">
      <c r="A7" t="s">
        <v>5</v>
      </c>
      <c r="B7" t="s">
        <v>13</v>
      </c>
      <c r="C7" t="s">
        <v>14</v>
      </c>
      <c r="D7">
        <v>3000</v>
      </c>
      <c r="E7">
        <v>4107</v>
      </c>
      <c r="F7">
        <v>4.9647980721577998</v>
      </c>
      <c r="G7">
        <v>1</v>
      </c>
      <c r="H7">
        <v>0.750129448737059</v>
      </c>
      <c r="I7">
        <v>1</v>
      </c>
      <c r="J7" t="s">
        <v>51</v>
      </c>
      <c r="K7">
        <v>0.339719569621379</v>
      </c>
    </row>
    <row r="8" spans="1:11" x14ac:dyDescent="0.25">
      <c r="A8" t="s">
        <v>5</v>
      </c>
      <c r="B8" t="s">
        <v>15</v>
      </c>
      <c r="C8" t="s">
        <v>16</v>
      </c>
      <c r="D8">
        <v>3000</v>
      </c>
      <c r="E8">
        <v>4107</v>
      </c>
      <c r="F8">
        <v>4.3201479534577096</v>
      </c>
      <c r="G8">
        <v>1</v>
      </c>
      <c r="H8">
        <v>0.49235694869923402</v>
      </c>
      <c r="I8">
        <v>2</v>
      </c>
      <c r="J8" t="s">
        <v>17</v>
      </c>
      <c r="K8">
        <v>3.3902346193605298E-2</v>
      </c>
    </row>
    <row r="9" spans="1:11" x14ac:dyDescent="0.25">
      <c r="A9" t="s">
        <v>18</v>
      </c>
      <c r="B9" t="s">
        <v>19</v>
      </c>
      <c r="C9" t="s">
        <v>20</v>
      </c>
      <c r="D9">
        <v>3000</v>
      </c>
      <c r="E9">
        <v>4107</v>
      </c>
      <c r="F9">
        <v>4.8945263089733899</v>
      </c>
      <c r="G9">
        <v>1</v>
      </c>
      <c r="H9">
        <v>0.82866575530493203</v>
      </c>
      <c r="I9">
        <v>1</v>
      </c>
      <c r="J9" t="s">
        <v>54</v>
      </c>
      <c r="K9">
        <v>0.35818491574943101</v>
      </c>
    </row>
    <row r="10" spans="1:11" x14ac:dyDescent="0.25">
      <c r="A10" t="s">
        <v>18</v>
      </c>
      <c r="B10" t="s">
        <v>21</v>
      </c>
      <c r="C10" t="s">
        <v>22</v>
      </c>
      <c r="D10">
        <v>3000</v>
      </c>
      <c r="E10">
        <v>4107</v>
      </c>
      <c r="F10">
        <v>4.5394538885550197</v>
      </c>
      <c r="G10">
        <v>1</v>
      </c>
      <c r="H10">
        <v>0.81799449490271003</v>
      </c>
      <c r="I10">
        <v>2</v>
      </c>
      <c r="J10" t="s">
        <v>53</v>
      </c>
      <c r="K10">
        <v>0.32940449710987502</v>
      </c>
    </row>
    <row r="11" spans="1:11" x14ac:dyDescent="0.25">
      <c r="A11" t="s">
        <v>18</v>
      </c>
      <c r="B11" t="s">
        <v>23</v>
      </c>
      <c r="C11" t="s">
        <v>24</v>
      </c>
      <c r="D11">
        <v>3000</v>
      </c>
      <c r="E11">
        <v>4107</v>
      </c>
      <c r="F11">
        <v>4.4143086460731702</v>
      </c>
      <c r="G11">
        <v>1</v>
      </c>
      <c r="H11">
        <v>0.509515786954156</v>
      </c>
      <c r="I11">
        <v>1</v>
      </c>
      <c r="J11" t="s">
        <v>25</v>
      </c>
      <c r="K11">
        <v>9.8380643654309596E-2</v>
      </c>
    </row>
    <row r="12" spans="1:11" x14ac:dyDescent="0.25">
      <c r="A12" t="s">
        <v>18</v>
      </c>
      <c r="B12" t="s">
        <v>26</v>
      </c>
      <c r="C12" t="s">
        <v>27</v>
      </c>
      <c r="D12">
        <v>3000</v>
      </c>
      <c r="E12">
        <v>4107</v>
      </c>
      <c r="F12">
        <v>4.17703264602725</v>
      </c>
      <c r="G12">
        <v>1</v>
      </c>
      <c r="H12">
        <v>0.72082536595014302</v>
      </c>
      <c r="I12">
        <v>2</v>
      </c>
      <c r="J12" t="s">
        <v>43</v>
      </c>
      <c r="K12">
        <v>0.30611973581540503</v>
      </c>
    </row>
    <row r="13" spans="1:11" x14ac:dyDescent="0.25">
      <c r="A13" t="s">
        <v>18</v>
      </c>
      <c r="B13" t="s">
        <v>28</v>
      </c>
      <c r="C13" t="s">
        <v>29</v>
      </c>
      <c r="D13">
        <v>3000</v>
      </c>
      <c r="E13">
        <v>4107</v>
      </c>
      <c r="F13">
        <v>4.6341281258674103</v>
      </c>
      <c r="G13">
        <v>1</v>
      </c>
      <c r="H13">
        <v>0.45697609794038602</v>
      </c>
      <c r="I13">
        <v>1</v>
      </c>
      <c r="J13" t="s">
        <v>30</v>
      </c>
      <c r="K13">
        <v>7.7682864126326301E-2</v>
      </c>
    </row>
    <row r="14" spans="1:11" x14ac:dyDescent="0.25">
      <c r="G14">
        <f>COUNTIF(G2:G13,"1")/12</f>
        <v>1</v>
      </c>
      <c r="H14">
        <f t="shared" ref="H14:I14" si="0">COUNTIF(H2:H13,"1")/12</f>
        <v>0</v>
      </c>
      <c r="I14">
        <f t="shared" si="0"/>
        <v>0.58333333333333337</v>
      </c>
    </row>
    <row r="18" spans="7:11" x14ac:dyDescent="0.25">
      <c r="K18" s="4"/>
    </row>
    <row r="25" spans="7:11" x14ac:dyDescent="0.25">
      <c r="G25">
        <f>7/12</f>
        <v>0.58333333333333337</v>
      </c>
      <c r="I25">
        <f>7/12</f>
        <v>0.58333333333333337</v>
      </c>
    </row>
    <row r="48" spans="7:11" x14ac:dyDescent="0.25">
      <c r="G48">
        <f>(COUNTIF(G2:G47,"1"))/46</f>
        <v>0.28260869565217389</v>
      </c>
      <c r="I48">
        <f>(COUNTIF(I2:I47,"1"))/46</f>
        <v>0.15217391304347827</v>
      </c>
      <c r="J48">
        <f>34/46</f>
        <v>0.73913043478260865</v>
      </c>
      <c r="K48">
        <f>24/53</f>
        <v>0.45283018867924529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4" sqref="G14:I14"/>
    </sheetView>
  </sheetViews>
  <sheetFormatPr defaultRowHeight="15" x14ac:dyDescent="0.25"/>
  <cols>
    <col min="1" max="1" width="21.140625" customWidth="1"/>
  </cols>
  <sheetData>
    <row r="1" spans="1:11" x14ac:dyDescent="0.25">
      <c r="A1" s="11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10" t="s">
        <v>41</v>
      </c>
    </row>
    <row r="2" spans="1:11" x14ac:dyDescent="0.25">
      <c r="A2" s="8" t="s">
        <v>0</v>
      </c>
      <c r="B2" s="5" t="s">
        <v>1</v>
      </c>
      <c r="C2" s="5" t="s">
        <v>2</v>
      </c>
      <c r="D2" s="5">
        <v>3000</v>
      </c>
      <c r="E2" s="5">
        <v>4107</v>
      </c>
      <c r="F2" s="5">
        <v>4.9234497078246298</v>
      </c>
      <c r="G2" s="5">
        <v>1</v>
      </c>
      <c r="H2" s="5">
        <v>0.73256261712316995</v>
      </c>
      <c r="I2" s="5">
        <v>1</v>
      </c>
      <c r="J2" s="5" t="s">
        <v>44</v>
      </c>
      <c r="K2" s="7">
        <v>0.297695031247388</v>
      </c>
    </row>
    <row r="3" spans="1:11" x14ac:dyDescent="0.25">
      <c r="A3" s="8" t="s">
        <v>0</v>
      </c>
      <c r="B3" s="5" t="s">
        <v>3</v>
      </c>
      <c r="C3" s="5" t="s">
        <v>4</v>
      </c>
      <c r="D3" s="5">
        <v>3000</v>
      </c>
      <c r="E3" s="5">
        <v>4107</v>
      </c>
      <c r="F3" s="5">
        <v>4.9250711809888204</v>
      </c>
      <c r="G3" s="5">
        <v>1</v>
      </c>
      <c r="H3" s="5">
        <v>0.90950357766987</v>
      </c>
      <c r="I3" s="5">
        <v>1</v>
      </c>
      <c r="J3" s="5" t="s">
        <v>46</v>
      </c>
      <c r="K3" s="7">
        <v>0.3006641116023</v>
      </c>
    </row>
    <row r="4" spans="1:11" x14ac:dyDescent="0.25">
      <c r="A4" s="8" t="s">
        <v>5</v>
      </c>
      <c r="B4" s="5" t="s">
        <v>6</v>
      </c>
      <c r="C4" s="5" t="s">
        <v>7</v>
      </c>
      <c r="D4" s="5">
        <v>3000</v>
      </c>
      <c r="E4" s="5">
        <v>4107</v>
      </c>
      <c r="F4" s="5">
        <v>5.2854912580880402</v>
      </c>
      <c r="G4" s="5">
        <v>1</v>
      </c>
      <c r="H4" s="5">
        <v>0.78328444268921404</v>
      </c>
      <c r="I4" s="5">
        <v>1</v>
      </c>
      <c r="J4" s="5" t="s">
        <v>47</v>
      </c>
      <c r="K4" s="7">
        <v>0.31323476951127499</v>
      </c>
    </row>
    <row r="5" spans="1:11" x14ac:dyDescent="0.25">
      <c r="A5" s="8" t="s">
        <v>5</v>
      </c>
      <c r="B5" s="5" t="s">
        <v>8</v>
      </c>
      <c r="C5" s="5" t="s">
        <v>9</v>
      </c>
      <c r="D5" s="5">
        <v>3000</v>
      </c>
      <c r="E5" s="5">
        <v>4107</v>
      </c>
      <c r="F5" s="5">
        <v>5.21226225458987</v>
      </c>
      <c r="G5" s="5">
        <v>1</v>
      </c>
      <c r="H5" s="5">
        <v>0.47582592500201498</v>
      </c>
      <c r="I5" s="5">
        <v>1</v>
      </c>
      <c r="J5" s="5" t="s">
        <v>10</v>
      </c>
      <c r="K5" s="7">
        <v>7.44204918375687E-3</v>
      </c>
    </row>
    <row r="6" spans="1:11" x14ac:dyDescent="0.25">
      <c r="A6" s="8" t="s">
        <v>5</v>
      </c>
      <c r="B6" s="5" t="s">
        <v>11</v>
      </c>
      <c r="C6" s="5" t="s">
        <v>12</v>
      </c>
      <c r="D6" s="5">
        <v>3000</v>
      </c>
      <c r="E6" s="5">
        <v>4107</v>
      </c>
      <c r="F6" s="5">
        <v>4.3981565320241298</v>
      </c>
      <c r="G6" s="5">
        <v>1</v>
      </c>
      <c r="H6" s="5">
        <v>0.71809553305210005</v>
      </c>
      <c r="I6" s="5">
        <v>1</v>
      </c>
      <c r="J6" s="5" t="s">
        <v>45</v>
      </c>
      <c r="K6" s="7">
        <v>0.33698335914170602</v>
      </c>
    </row>
    <row r="7" spans="1:11" x14ac:dyDescent="0.25">
      <c r="A7" s="8" t="s">
        <v>5</v>
      </c>
      <c r="B7" s="5" t="s">
        <v>13</v>
      </c>
      <c r="C7" s="5" t="s">
        <v>14</v>
      </c>
      <c r="D7" s="5">
        <v>3000</v>
      </c>
      <c r="E7" s="5">
        <v>4107</v>
      </c>
      <c r="F7" s="5">
        <v>4.9599428249783601</v>
      </c>
      <c r="G7" s="5">
        <v>1</v>
      </c>
      <c r="H7" s="5">
        <v>0.75718774717624204</v>
      </c>
      <c r="I7" s="5">
        <v>1</v>
      </c>
      <c r="J7" s="5" t="s">
        <v>51</v>
      </c>
      <c r="K7" s="7">
        <v>0.34144070564065598</v>
      </c>
    </row>
    <row r="8" spans="1:11" x14ac:dyDescent="0.25">
      <c r="A8" s="8" t="s">
        <v>5</v>
      </c>
      <c r="B8" s="5" t="s">
        <v>15</v>
      </c>
      <c r="C8" s="5" t="s">
        <v>16</v>
      </c>
      <c r="D8" s="5">
        <v>3000</v>
      </c>
      <c r="E8" s="5">
        <v>4107</v>
      </c>
      <c r="F8" s="5">
        <v>4.35690097524785</v>
      </c>
      <c r="G8" s="5">
        <v>1</v>
      </c>
      <c r="H8" s="5">
        <v>0.48173011568806601</v>
      </c>
      <c r="I8" s="5">
        <v>2</v>
      </c>
      <c r="J8" s="5" t="s">
        <v>17</v>
      </c>
      <c r="K8" s="7">
        <v>4.21502105489069E-2</v>
      </c>
    </row>
    <row r="9" spans="1:11" x14ac:dyDescent="0.25">
      <c r="A9" s="8" t="s">
        <v>18</v>
      </c>
      <c r="B9" s="5" t="s">
        <v>19</v>
      </c>
      <c r="C9" s="5" t="s">
        <v>20</v>
      </c>
      <c r="D9" s="5">
        <v>3000</v>
      </c>
      <c r="E9" s="5">
        <v>4107</v>
      </c>
      <c r="F9" s="5">
        <v>4.0220432057200401</v>
      </c>
      <c r="G9" s="5">
        <v>1</v>
      </c>
      <c r="H9" s="5">
        <v>0.80327494142489697</v>
      </c>
      <c r="I9" s="5">
        <v>5</v>
      </c>
      <c r="J9" s="5" t="s">
        <v>54</v>
      </c>
      <c r="K9" s="7">
        <v>0.27104543084628402</v>
      </c>
    </row>
    <row r="10" spans="1:11" x14ac:dyDescent="0.25">
      <c r="A10" s="8" t="s">
        <v>18</v>
      </c>
      <c r="B10" s="5" t="s">
        <v>21</v>
      </c>
      <c r="C10" s="5" t="s">
        <v>22</v>
      </c>
      <c r="D10" s="5">
        <v>3000</v>
      </c>
      <c r="E10" s="5">
        <v>4107</v>
      </c>
      <c r="F10" s="5">
        <v>4.5408064224056499</v>
      </c>
      <c r="G10" s="5">
        <v>1</v>
      </c>
      <c r="H10" s="5">
        <v>0.85283827860396799</v>
      </c>
      <c r="I10" s="5">
        <v>2</v>
      </c>
      <c r="J10" s="5" t="s">
        <v>53</v>
      </c>
      <c r="K10" s="7">
        <v>0.34664965613653298</v>
      </c>
    </row>
    <row r="11" spans="1:11" x14ac:dyDescent="0.25">
      <c r="A11" s="8" t="s">
        <v>18</v>
      </c>
      <c r="B11" s="5" t="s">
        <v>23</v>
      </c>
      <c r="C11" s="5" t="s">
        <v>24</v>
      </c>
      <c r="D11" s="5">
        <v>3000</v>
      </c>
      <c r="E11" s="5">
        <v>4107</v>
      </c>
      <c r="F11" s="5">
        <v>4.5409369446634997</v>
      </c>
      <c r="G11" s="5">
        <v>1</v>
      </c>
      <c r="H11" s="5">
        <v>0.53589997543729895</v>
      </c>
      <c r="I11" s="5">
        <v>1</v>
      </c>
      <c r="J11" s="5" t="s">
        <v>25</v>
      </c>
      <c r="K11" s="7">
        <v>9.6392981304231296E-2</v>
      </c>
    </row>
    <row r="12" spans="1:11" x14ac:dyDescent="0.25">
      <c r="A12" s="8" t="s">
        <v>18</v>
      </c>
      <c r="B12" s="5" t="s">
        <v>26</v>
      </c>
      <c r="C12" s="5" t="s">
        <v>27</v>
      </c>
      <c r="D12" s="5">
        <v>3000</v>
      </c>
      <c r="E12" s="5">
        <v>4107</v>
      </c>
      <c r="F12" s="5">
        <v>4.4848698209957298</v>
      </c>
      <c r="G12" s="5">
        <v>1</v>
      </c>
      <c r="H12" s="5">
        <v>0.63581294743797601</v>
      </c>
      <c r="I12" s="5">
        <v>1</v>
      </c>
      <c r="J12" s="5" t="s">
        <v>43</v>
      </c>
      <c r="K12" s="7">
        <v>0.270707175721143</v>
      </c>
    </row>
    <row r="13" spans="1:11" x14ac:dyDescent="0.25">
      <c r="A13" s="8" t="s">
        <v>18</v>
      </c>
      <c r="B13" s="5" t="s">
        <v>28</v>
      </c>
      <c r="C13" s="5" t="s">
        <v>29</v>
      </c>
      <c r="D13" s="5">
        <v>3000</v>
      </c>
      <c r="E13" s="5">
        <v>4107</v>
      </c>
      <c r="F13" s="5">
        <v>4.2464129307281402</v>
      </c>
      <c r="G13" s="5">
        <v>1</v>
      </c>
      <c r="H13" s="5">
        <v>0.43719770248960399</v>
      </c>
      <c r="I13" s="5">
        <v>1</v>
      </c>
      <c r="J13" s="5" t="s">
        <v>30</v>
      </c>
      <c r="K13" s="7">
        <v>5.97101192064853E-2</v>
      </c>
    </row>
    <row r="14" spans="1:11" x14ac:dyDescent="0.25">
      <c r="G14" s="5">
        <f>COUNTIF(G2:G13,"1")/12</f>
        <v>1</v>
      </c>
      <c r="H14" s="5">
        <f t="shared" ref="H14:I14" si="0">COUNTIF(H2:H13,"1")/12</f>
        <v>0</v>
      </c>
      <c r="I14" s="5">
        <f t="shared" si="0"/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14" sqref="G14:I14"/>
    </sheetView>
  </sheetViews>
  <sheetFormatPr defaultRowHeight="15" x14ac:dyDescent="0.25"/>
  <cols>
    <col min="1" max="1" width="21.28515625" customWidth="1"/>
  </cols>
  <sheetData>
    <row r="1" spans="1:11" x14ac:dyDescent="0.25">
      <c r="A1" s="11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10" t="s">
        <v>41</v>
      </c>
    </row>
    <row r="2" spans="1:11" x14ac:dyDescent="0.25">
      <c r="A2" s="8" t="s">
        <v>0</v>
      </c>
      <c r="B2" s="5" t="s">
        <v>1</v>
      </c>
      <c r="C2" s="5" t="s">
        <v>2</v>
      </c>
      <c r="D2" s="5">
        <v>2000</v>
      </c>
      <c r="E2" s="5">
        <v>2000</v>
      </c>
      <c r="F2" s="5">
        <v>4.8852533128000601</v>
      </c>
      <c r="G2" s="5">
        <v>1</v>
      </c>
      <c r="H2" s="5">
        <v>0.778917540077251</v>
      </c>
      <c r="I2" s="5">
        <v>1</v>
      </c>
      <c r="J2" s="5" t="s">
        <v>44</v>
      </c>
      <c r="K2" s="7">
        <v>0.31065699190530499</v>
      </c>
    </row>
    <row r="3" spans="1:11" x14ac:dyDescent="0.25">
      <c r="A3" s="8" t="s">
        <v>0</v>
      </c>
      <c r="B3" s="5" t="s">
        <v>3</v>
      </c>
      <c r="C3" s="5" t="s">
        <v>4</v>
      </c>
      <c r="D3" s="5">
        <v>2000</v>
      </c>
      <c r="E3" s="5">
        <v>2000</v>
      </c>
      <c r="F3" s="5">
        <v>4.8269976288050698</v>
      </c>
      <c r="G3" s="5">
        <v>1</v>
      </c>
      <c r="H3" s="5">
        <v>0.87579342207362598</v>
      </c>
      <c r="I3" s="5">
        <v>1</v>
      </c>
      <c r="J3" s="5" t="s">
        <v>55</v>
      </c>
      <c r="K3" s="7">
        <v>0.34932463187079699</v>
      </c>
    </row>
    <row r="4" spans="1:11" x14ac:dyDescent="0.25">
      <c r="A4" s="8" t="s">
        <v>5</v>
      </c>
      <c r="B4" s="5" t="s">
        <v>6</v>
      </c>
      <c r="C4" s="5" t="s">
        <v>7</v>
      </c>
      <c r="D4" s="5">
        <v>2000</v>
      </c>
      <c r="E4" s="5">
        <v>2000</v>
      </c>
      <c r="F4" s="5">
        <v>5.4170053524573802</v>
      </c>
      <c r="G4" s="5">
        <v>1</v>
      </c>
      <c r="H4" s="5">
        <v>0.78162926919460696</v>
      </c>
      <c r="I4" s="5">
        <v>1</v>
      </c>
      <c r="J4" s="5" t="s">
        <v>47</v>
      </c>
      <c r="K4" s="7">
        <v>0.27521904906308697</v>
      </c>
    </row>
    <row r="5" spans="1:11" x14ac:dyDescent="0.25">
      <c r="A5" s="8" t="s">
        <v>5</v>
      </c>
      <c r="B5" s="5" t="s">
        <v>8</v>
      </c>
      <c r="C5" s="5" t="s">
        <v>9</v>
      </c>
      <c r="D5" s="5">
        <v>2000</v>
      </c>
      <c r="E5" s="5">
        <v>2000</v>
      </c>
      <c r="F5" s="5">
        <v>5.21214151540965</v>
      </c>
      <c r="G5" s="5">
        <v>1</v>
      </c>
      <c r="H5" s="5">
        <v>0.48144465208524501</v>
      </c>
      <c r="I5" s="5">
        <v>1</v>
      </c>
      <c r="J5" s="5" t="s">
        <v>10</v>
      </c>
      <c r="K5" s="7">
        <v>6.2720630827446102E-3</v>
      </c>
    </row>
    <row r="6" spans="1:11" x14ac:dyDescent="0.25">
      <c r="A6" s="8" t="s">
        <v>5</v>
      </c>
      <c r="B6" s="5" t="s">
        <v>11</v>
      </c>
      <c r="C6" s="5" t="s">
        <v>12</v>
      </c>
      <c r="D6" s="5">
        <v>2000</v>
      </c>
      <c r="E6" s="5">
        <v>2000</v>
      </c>
      <c r="F6" s="5">
        <v>5.7379489920719298</v>
      </c>
      <c r="G6" s="5">
        <v>1</v>
      </c>
      <c r="H6" s="5">
        <v>0.80117897098244395</v>
      </c>
      <c r="I6" s="5">
        <v>1</v>
      </c>
      <c r="J6" s="5" t="s">
        <v>45</v>
      </c>
      <c r="K6" s="7">
        <v>0.37521234555306399</v>
      </c>
    </row>
    <row r="7" spans="1:11" x14ac:dyDescent="0.25">
      <c r="A7" s="8" t="s">
        <v>5</v>
      </c>
      <c r="B7" s="5" t="s">
        <v>13</v>
      </c>
      <c r="C7" s="5" t="s">
        <v>14</v>
      </c>
      <c r="D7" s="5">
        <v>2000</v>
      </c>
      <c r="E7" s="5">
        <v>2000</v>
      </c>
      <c r="F7" s="5">
        <v>5.5778046817138698</v>
      </c>
      <c r="G7" s="5">
        <v>1</v>
      </c>
      <c r="H7" s="5">
        <v>1.01235801447184</v>
      </c>
      <c r="I7" s="5">
        <v>4</v>
      </c>
      <c r="J7" s="5" t="s">
        <v>42</v>
      </c>
      <c r="K7" s="7">
        <v>0.398697173078359</v>
      </c>
    </row>
    <row r="8" spans="1:11" x14ac:dyDescent="0.25">
      <c r="A8" s="8" t="s">
        <v>5</v>
      </c>
      <c r="B8" s="5" t="s">
        <v>15</v>
      </c>
      <c r="C8" s="5" t="s">
        <v>16</v>
      </c>
      <c r="D8" s="5">
        <v>2000</v>
      </c>
      <c r="E8" s="5">
        <v>2000</v>
      </c>
      <c r="F8" s="5">
        <v>4.4837236800490796</v>
      </c>
      <c r="G8" s="5">
        <v>1</v>
      </c>
      <c r="H8" s="5">
        <v>0.48628084863198701</v>
      </c>
      <c r="I8" s="5">
        <v>2</v>
      </c>
      <c r="J8" s="5" t="s">
        <v>17</v>
      </c>
      <c r="K8" s="7">
        <v>3.6141850356143999E-2</v>
      </c>
    </row>
    <row r="9" spans="1:11" x14ac:dyDescent="0.25">
      <c r="A9" s="8" t="s">
        <v>18</v>
      </c>
      <c r="B9" s="5" t="s">
        <v>19</v>
      </c>
      <c r="C9" s="5" t="s">
        <v>20</v>
      </c>
      <c r="D9" s="5">
        <v>2000</v>
      </c>
      <c r="E9" s="5">
        <v>2000</v>
      </c>
      <c r="F9" s="5">
        <v>4.47078350436293</v>
      </c>
      <c r="G9" s="5">
        <v>1</v>
      </c>
      <c r="H9" s="5">
        <v>0.86727942853351503</v>
      </c>
      <c r="I9" s="5">
        <v>3</v>
      </c>
      <c r="J9" s="5" t="s">
        <v>54</v>
      </c>
      <c r="K9" s="7">
        <v>0.32079499357635</v>
      </c>
    </row>
    <row r="10" spans="1:11" x14ac:dyDescent="0.25">
      <c r="A10" s="8" t="s">
        <v>18</v>
      </c>
      <c r="B10" s="5" t="s">
        <v>21</v>
      </c>
      <c r="C10" s="5" t="s">
        <v>22</v>
      </c>
      <c r="D10" s="5">
        <v>2000</v>
      </c>
      <c r="E10" s="5">
        <v>2000</v>
      </c>
      <c r="F10" s="5">
        <v>4.79948051910345</v>
      </c>
      <c r="G10" s="5">
        <v>1</v>
      </c>
      <c r="H10" s="5">
        <v>1.0139272821925001</v>
      </c>
      <c r="I10" s="5">
        <v>8</v>
      </c>
      <c r="J10" s="5" t="s">
        <v>17</v>
      </c>
      <c r="K10" s="7">
        <v>0.36340033147655398</v>
      </c>
    </row>
    <row r="11" spans="1:11" x14ac:dyDescent="0.25">
      <c r="A11" s="8" t="s">
        <v>18</v>
      </c>
      <c r="B11" s="5" t="s">
        <v>23</v>
      </c>
      <c r="C11" s="5" t="s">
        <v>24</v>
      </c>
      <c r="D11" s="5">
        <v>2000</v>
      </c>
      <c r="E11" s="5">
        <v>2000</v>
      </c>
      <c r="F11" s="5">
        <v>4.2075100635954499</v>
      </c>
      <c r="G11" s="5">
        <v>1</v>
      </c>
      <c r="H11" s="5">
        <v>0.47765535724875102</v>
      </c>
      <c r="I11" s="5">
        <v>1</v>
      </c>
      <c r="J11" s="5" t="s">
        <v>25</v>
      </c>
      <c r="K11" s="7">
        <v>9.6162038552136703E-2</v>
      </c>
    </row>
    <row r="12" spans="1:11" x14ac:dyDescent="0.25">
      <c r="A12" s="8" t="s">
        <v>18</v>
      </c>
      <c r="B12" s="5" t="s">
        <v>26</v>
      </c>
      <c r="C12" s="5" t="s">
        <v>27</v>
      </c>
      <c r="D12" s="5">
        <v>2000</v>
      </c>
      <c r="E12" s="5">
        <v>2000</v>
      </c>
      <c r="F12" s="5">
        <v>4.2590124835970196</v>
      </c>
      <c r="G12" s="5">
        <v>1</v>
      </c>
      <c r="H12" s="5">
        <v>0.67966238907545795</v>
      </c>
      <c r="I12" s="5">
        <v>1</v>
      </c>
      <c r="J12" s="5" t="s">
        <v>43</v>
      </c>
      <c r="K12" s="7">
        <v>0.290558233797028</v>
      </c>
    </row>
    <row r="13" spans="1:11" x14ac:dyDescent="0.25">
      <c r="A13" s="8" t="s">
        <v>18</v>
      </c>
      <c r="B13" s="5" t="s">
        <v>28</v>
      </c>
      <c r="C13" s="5" t="s">
        <v>29</v>
      </c>
      <c r="D13" s="5">
        <v>2000</v>
      </c>
      <c r="E13" s="5">
        <v>2000</v>
      </c>
      <c r="F13" s="5">
        <v>4.5097902652662496</v>
      </c>
      <c r="G13" s="5">
        <v>1</v>
      </c>
      <c r="H13" s="5">
        <v>0.442710376922894</v>
      </c>
      <c r="I13" s="5">
        <v>1</v>
      </c>
      <c r="J13" s="5" t="s">
        <v>30</v>
      </c>
      <c r="K13" s="7">
        <v>7.1493304829159499E-2</v>
      </c>
    </row>
    <row r="14" spans="1:11" x14ac:dyDescent="0.25">
      <c r="G14" s="5">
        <f>COUNTIF(G2:G13,"1")/12</f>
        <v>1</v>
      </c>
      <c r="H14" s="5">
        <f t="shared" ref="H14:I14" si="0">COUNTIF(H2:H13,"1")/12</f>
        <v>0</v>
      </c>
      <c r="I14" s="5">
        <f t="shared" si="0"/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8" sqref="F8"/>
    </sheetView>
  </sheetViews>
  <sheetFormatPr defaultRowHeight="15" x14ac:dyDescent="0.25"/>
  <cols>
    <col min="1" max="1" width="52.42578125" customWidth="1"/>
    <col min="2" max="2" width="25" style="6" customWidth="1"/>
    <col min="3" max="3" width="19" style="6" customWidth="1"/>
    <col min="4" max="4" width="18.7109375" style="6" customWidth="1"/>
  </cols>
  <sheetData>
    <row r="1" spans="1:4" x14ac:dyDescent="0.25">
      <c r="B1" s="6" t="s">
        <v>48</v>
      </c>
      <c r="C1" s="6" t="s">
        <v>49</v>
      </c>
      <c r="D1" s="6" t="s">
        <v>50</v>
      </c>
    </row>
    <row r="2" spans="1:4" x14ac:dyDescent="0.25">
      <c r="A2" s="5" t="s">
        <v>44</v>
      </c>
      <c r="B2" s="6">
        <f>(COUNTIF(Test1!G2,"1")+COUNTIF(Test2!G2,"1")+COUNTIF(Test3!G2,"1"))/3</f>
        <v>1</v>
      </c>
      <c r="C2" s="6">
        <f>(COUNTIF(Test1!I2,"1")+COUNTIF(Test2!I2,"1")+COUNTIF(Test3!I2,"1"))/3</f>
        <v>0.66666666666666663</v>
      </c>
      <c r="D2" s="6">
        <f>(COUNTIF(Test1!J2,A2)+COUNTIF(Test2!J2,A2)+COUNTIF(Test3!J2,A2))/3</f>
        <v>1</v>
      </c>
    </row>
    <row r="3" spans="1:4" x14ac:dyDescent="0.25">
      <c r="A3" s="5" t="s">
        <v>46</v>
      </c>
      <c r="B3" s="6">
        <f>(COUNTIF(Test1!G3,"1")+COUNTIF(Test2!G3,"1")+COUNTIF(Test3!G3,"1"))/3</f>
        <v>1</v>
      </c>
      <c r="C3" s="6">
        <f>(COUNTIF(Test1!I3,"1")+COUNTIF(Test2!I3,"1")+COUNTIF(Test3!I3,"1"))/3</f>
        <v>1</v>
      </c>
      <c r="D3" s="6">
        <f>(COUNTIF(Test1!J3,A3)+COUNTIF(Test2!J3,A3)+COUNTIF(Test3!J3,A3))/3</f>
        <v>0.66666666666666663</v>
      </c>
    </row>
    <row r="4" spans="1:4" x14ac:dyDescent="0.25">
      <c r="A4" s="5" t="s">
        <v>47</v>
      </c>
      <c r="B4" s="6">
        <f>(COUNTIF(Test1!G4,"1")+COUNTIF(Test2!G4,"1")+COUNTIF(Test3!G4,"1"))/3</f>
        <v>1</v>
      </c>
      <c r="C4" s="6">
        <f>(COUNTIF(Test1!I4,"1")+COUNTIF(Test2!I4,"1")+COUNTIF(Test3!I4,"1"))/3</f>
        <v>0.66666666666666663</v>
      </c>
      <c r="D4" s="6">
        <f>(COUNTIF(Test1!J4,A4)+COUNTIF(Test2!J4,A4)+COUNTIF(Test3!J4,A4))/3</f>
        <v>0.66666666666666663</v>
      </c>
    </row>
    <row r="5" spans="1:4" x14ac:dyDescent="0.25">
      <c r="A5" s="5" t="s">
        <v>10</v>
      </c>
      <c r="B5" s="6">
        <f>(COUNTIF(Test1!G5,"1")+COUNTIF(Test2!G5,"1")+COUNTIF(Test3!G5,"1"))/3</f>
        <v>1</v>
      </c>
      <c r="C5" s="6">
        <f>(COUNTIF(Test1!I5,"1")+COUNTIF(Test2!I5,"1")+COUNTIF(Test3!I5,"1"))/3</f>
        <v>1</v>
      </c>
      <c r="D5" s="6">
        <f>(COUNTIF(Test1!J5,A5)+COUNTIF(Test2!J5,A5)+COUNTIF(Test3!J5,A5))/3</f>
        <v>1</v>
      </c>
    </row>
    <row r="6" spans="1:4" x14ac:dyDescent="0.25">
      <c r="A6" s="5" t="s">
        <v>45</v>
      </c>
      <c r="B6" s="6">
        <f>(COUNTIF(Test1!G6,"1")+COUNTIF(Test2!G6,"1")+COUNTIF(Test3!G6,"1"))/3</f>
        <v>1</v>
      </c>
      <c r="C6" s="6">
        <f>(COUNTIF(Test1!I6,"1")+COUNTIF(Test2!I6,"1")+COUNTIF(Test3!I6,"1"))/3</f>
        <v>1</v>
      </c>
      <c r="D6" s="6">
        <f>(COUNTIF(Test1!J6,A6)+COUNTIF(Test2!J6,A6)+COUNTIF(Test3!J6,A6))/3</f>
        <v>1</v>
      </c>
    </row>
    <row r="7" spans="1:4" x14ac:dyDescent="0.25">
      <c r="A7" s="5" t="s">
        <v>51</v>
      </c>
      <c r="B7" s="6">
        <f>(COUNTIF(Test1!G7,"1")+COUNTIF(Test2!G7,"1")+COUNTIF(Test3!G7,"1"))/3</f>
        <v>1</v>
      </c>
      <c r="C7" s="6">
        <f>(COUNTIF(Test1!I7,"1")+COUNTIF(Test2!I7,"1")+COUNTIF(Test3!I7,"1"))/3</f>
        <v>0.66666666666666663</v>
      </c>
      <c r="D7" s="6">
        <f>(COUNTIF(Test1!J7,A7)+COUNTIF(Test2!J7,A7)+COUNTIF(Test3!J7,A7))/3</f>
        <v>0.66666666666666663</v>
      </c>
    </row>
    <row r="8" spans="1:4" x14ac:dyDescent="0.25">
      <c r="A8" s="5" t="s">
        <v>17</v>
      </c>
      <c r="B8" s="6">
        <f>(COUNTIF(Test1!G8,"1")+COUNTIF(Test2!G8,"1")+COUNTIF(Test3!G8,"1"))/3</f>
        <v>1</v>
      </c>
      <c r="C8" s="6">
        <f>(COUNTIF(Test1!I8,"1")+COUNTIF(Test2!I8,"1")+COUNTIF(Test3!I8,"1"))/3</f>
        <v>0</v>
      </c>
      <c r="D8" s="6">
        <f>(COUNTIF(Test1!J8,A8)+COUNTIF(Test2!J8,A8)+COUNTIF(Test3!J8,A8))/3</f>
        <v>1</v>
      </c>
    </row>
    <row r="9" spans="1:4" x14ac:dyDescent="0.25">
      <c r="A9" s="5" t="s">
        <v>52</v>
      </c>
      <c r="B9" s="6">
        <f>(COUNTIF(Test1!G9,"1")+COUNTIF(Test2!G9,"1")+COUNTIF(Test3!G9,"1"))/3</f>
        <v>1</v>
      </c>
      <c r="C9" s="6">
        <f>(COUNTIF(Test1!I9,"1")+COUNTIF(Test2!I9,"1")+COUNTIF(Test3!I9,"1"))/3</f>
        <v>0.33333333333333331</v>
      </c>
      <c r="D9" s="6">
        <f>(COUNTIF(Test1!J9,A9)+COUNTIF(Test2!J9,A9)+COUNTIF(Test3!J9,A9))/3</f>
        <v>0</v>
      </c>
    </row>
    <row r="10" spans="1:4" x14ac:dyDescent="0.25">
      <c r="A10" s="5" t="s">
        <v>53</v>
      </c>
      <c r="B10" s="6">
        <f>(COUNTIF(Test1!G10,"1")+COUNTIF(Test2!G10,"1")+COUNTIF(Test3!G10,"1"))/3</f>
        <v>1</v>
      </c>
      <c r="C10" s="6">
        <f>(COUNTIF(Test1!I10,"1")+COUNTIF(Test2!I10,"1")+COUNTIF(Test3!I10,"1"))/3</f>
        <v>0</v>
      </c>
      <c r="D10" s="6">
        <f>(COUNTIF(Test1!J10,A10)+COUNTIF(Test2!J10,A10)+COUNTIF(Test3!J10,A10))/3</f>
        <v>0.66666666666666663</v>
      </c>
    </row>
    <row r="11" spans="1:4" x14ac:dyDescent="0.25">
      <c r="A11" s="5" t="s">
        <v>25</v>
      </c>
      <c r="B11" s="6">
        <f>(COUNTIF(Test1!G11,"1")+COUNTIF(Test2!G11,"1")+COUNTIF(Test3!G11,"1"))/3</f>
        <v>1</v>
      </c>
      <c r="C11" s="6">
        <f>(COUNTIF(Test1!I11,"1")+COUNTIF(Test2!I11,"1")+COUNTIF(Test3!I11,"1"))/3</f>
        <v>1</v>
      </c>
      <c r="D11" s="6">
        <f>(COUNTIF(Test1!J11,A11)+COUNTIF(Test2!J11,A11)+COUNTIF(Test3!J11,A11))/3</f>
        <v>1</v>
      </c>
    </row>
    <row r="12" spans="1:4" x14ac:dyDescent="0.25">
      <c r="A12" s="5" t="s">
        <v>43</v>
      </c>
      <c r="B12" s="6">
        <f>(COUNTIF(Test1!G12,"1")+COUNTIF(Test2!G12,"1")+COUNTIF(Test3!G12,"1"))/3</f>
        <v>1</v>
      </c>
      <c r="C12" s="6">
        <f>(COUNTIF(Test1!I12,"1")+COUNTIF(Test2!I12,"1")+COUNTIF(Test3!I12,"1"))/3</f>
        <v>0.66666666666666663</v>
      </c>
      <c r="D12" s="6">
        <f>(COUNTIF(Test1!J12,A12)+COUNTIF(Test2!J12,A12)+COUNTIF(Test3!J12,A12))/3</f>
        <v>1</v>
      </c>
    </row>
    <row r="13" spans="1:4" x14ac:dyDescent="0.25">
      <c r="A13" s="5" t="s">
        <v>30</v>
      </c>
      <c r="B13" s="6">
        <f>(COUNTIF(Test1!G13,"1")+COUNTIF(Test2!G13,"1")+COUNTIF(Test3!G13,"1"))/3</f>
        <v>1</v>
      </c>
      <c r="C13" s="6">
        <f>(COUNTIF(Test1!I13,"1")+COUNTIF(Test2!I13,"1")+COUNTIF(Test3!I13,"1"))/3</f>
        <v>1</v>
      </c>
      <c r="D13" s="6">
        <f>(COUNTIF(Test1!J13,A13)+COUNTIF(Test2!J13,A13)+COUNTIF(Test3!J13,A13))/3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2019-04-08T22:18:35Z</dcterms:modified>
</cp:coreProperties>
</file>