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Test1" sheetId="1" r:id="rId1"/>
    <sheet name="Test2" sheetId="2" r:id="rId2"/>
    <sheet name="Test3" sheetId="3" r:id="rId3"/>
    <sheet name="Sheet1" sheetId="4" r:id="rId4"/>
  </sheets>
  <calcPr calcId="144525"/>
</workbook>
</file>

<file path=xl/calcChain.xml><?xml version="1.0" encoding="utf-8"?>
<calcChain xmlns="http://schemas.openxmlformats.org/spreadsheetml/2006/main">
  <c r="K48" i="1" l="1"/>
  <c r="J48" i="1"/>
  <c r="D2" i="4" l="1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2" i="4"/>
  <c r="G48" i="3" l="1"/>
  <c r="I48" i="3"/>
  <c r="K48" i="3"/>
  <c r="K48" i="2"/>
  <c r="I48" i="2"/>
  <c r="G48" i="2"/>
  <c r="I48" i="1"/>
  <c r="G48" i="1"/>
</calcChain>
</file>

<file path=xl/sharedStrings.xml><?xml version="1.0" encoding="utf-8"?>
<sst xmlns="http://schemas.openxmlformats.org/spreadsheetml/2006/main" count="634" uniqueCount="131">
  <si>
    <t>John Galsworthy</t>
  </si>
  <si>
    <t xml:space="preserve">Defeat </t>
  </si>
  <si>
    <t xml:space="preserve">/John Galsworthy Defeat GIRL </t>
  </si>
  <si>
    <t xml:space="preserve"> John Galsworthy Punch And Go HERBERT </t>
  </si>
  <si>
    <t xml:space="preserve">/John Galsworthy Defeat YOUNGOFF </t>
  </si>
  <si>
    <t xml:space="preserve"> John Galsworthy Defeat YOUNGOFF </t>
  </si>
  <si>
    <t xml:space="preserve">Hall-Marked </t>
  </si>
  <si>
    <t xml:space="preserve">/John Galsworthy Hall-Marked LADYELLA </t>
  </si>
  <si>
    <t xml:space="preserve"> John Galsworthy Hall-Marked LADYELLA </t>
  </si>
  <si>
    <t xml:space="preserve">/John Galsworthy Hall-Marked SQUIRE </t>
  </si>
  <si>
    <t xml:space="preserve"> John Galsworthy Hall-Marked SQUIRE </t>
  </si>
  <si>
    <t xml:space="preserve">Punch And Go </t>
  </si>
  <si>
    <t xml:space="preserve">/John Galsworthy Punch And Go FRUST </t>
  </si>
  <si>
    <t xml:space="preserve"> John Galsworthy Punch And Go FRUST </t>
  </si>
  <si>
    <t xml:space="preserve">/John Galsworthy Punch And Go PROF </t>
  </si>
  <si>
    <t xml:space="preserve"> John Galsworthy Punch And Go PROF </t>
  </si>
  <si>
    <t xml:space="preserve">/John Galsworthy Punch And Go VANE </t>
  </si>
  <si>
    <t xml:space="preserve"> John Galsworthy Punch And Go VANE </t>
  </si>
  <si>
    <t xml:space="preserve">The First And Last </t>
  </si>
  <si>
    <t xml:space="preserve">/John Galsworthy The First And Last KEITH </t>
  </si>
  <si>
    <t xml:space="preserve"> John Galsworthy Hall-Marked JARVIS </t>
  </si>
  <si>
    <t xml:space="preserve">/John Galsworthy The First And Last LARRY </t>
  </si>
  <si>
    <t xml:space="preserve"> John Galsworthy Hall-Marked SHE </t>
  </si>
  <si>
    <t xml:space="preserve">/John Galsworthy The First And Last WANDA </t>
  </si>
  <si>
    <t xml:space="preserve">The Sun </t>
  </si>
  <si>
    <t xml:space="preserve">/John Galsworthy The Sun MAN </t>
  </si>
  <si>
    <t xml:space="preserve"> John Galsworthy The Sun MAN </t>
  </si>
  <si>
    <t xml:space="preserve">/John Galsworthy The Sun SOLDIER </t>
  </si>
  <si>
    <t xml:space="preserve"> John Galsworthy The Sun SOLDIER </t>
  </si>
  <si>
    <t>George Bernard Shaw</t>
  </si>
  <si>
    <t xml:space="preserve">Augustus Does His Bit </t>
  </si>
  <si>
    <t xml:space="preserve">/George Bernard Shaw Augustus Does His Bit AUGUSTUS </t>
  </si>
  <si>
    <t xml:space="preserve">/George Bernard Shaw Augustus Does His Bit CLERK </t>
  </si>
  <si>
    <t xml:space="preserve">/George Bernard Shaw Augustus Does His Bit LADY </t>
  </si>
  <si>
    <t xml:space="preserve">Dark Lady Of The Sonnets </t>
  </si>
  <si>
    <t xml:space="preserve">/George Bernard Shaw Dark Lady Of The Sonnets BEEFEATER </t>
  </si>
  <si>
    <t xml:space="preserve"> George Bernard Shaw Dark Lady Of The Sonnets BEEFEATER </t>
  </si>
  <si>
    <t xml:space="preserve">/George Bernard Shaw Dark Lady Of The Sonnets DARKLADY </t>
  </si>
  <si>
    <t xml:space="preserve"> George Bernard Shaw Dark Lady Of The Sonnets DARKLADY </t>
  </si>
  <si>
    <t xml:space="preserve">/George Bernard Shaw Dark Lady Of The Sonnets ELIZABETH </t>
  </si>
  <si>
    <t xml:space="preserve">/George Bernard Shaw Dark Lady Of The Sonnets LADY </t>
  </si>
  <si>
    <t xml:space="preserve">/George Bernard Shaw Dark Lady Of The Sonnets MAN </t>
  </si>
  <si>
    <t xml:space="preserve">/George Bernard Shaw Dark Lady Of The Sonnets SHAKESPEAR </t>
  </si>
  <si>
    <t xml:space="preserve">How He Lied To Her Husband </t>
  </si>
  <si>
    <t xml:space="preserve">/George Bernard Shaw How He Lied To Her Husband HE </t>
  </si>
  <si>
    <t xml:space="preserve">/George Bernard Shaw How He Lied To Her Husband HERHUSBAND </t>
  </si>
  <si>
    <t xml:space="preserve">/George Bernard Shaw How He Lied To Her Husband WOMAN </t>
  </si>
  <si>
    <t xml:space="preserve">Overruled </t>
  </si>
  <si>
    <t xml:space="preserve">/George Bernard Shaw Overruled GREGORY </t>
  </si>
  <si>
    <t xml:space="preserve">/George Bernard Shaw Overruled JUNO </t>
  </si>
  <si>
    <t xml:space="preserve">/George Bernard Shaw Overruled LUNN </t>
  </si>
  <si>
    <t xml:space="preserve">The Inca Of Perusalem </t>
  </si>
  <si>
    <t xml:space="preserve">/George Bernard Shaw The Inca Of Perusalem ARCHDEACON </t>
  </si>
  <si>
    <t xml:space="preserve"> George Bernard Shaw The Inca Of Perusalem ARCHDEACON </t>
  </si>
  <si>
    <t xml:space="preserve">/George Bernard Shaw The Inca Of Perusalem ERMYNTRUDE </t>
  </si>
  <si>
    <t xml:space="preserve">/George Bernard Shaw The Inca Of Perusalem INCA </t>
  </si>
  <si>
    <t xml:space="preserve">/George Bernard Shaw The Inca Of Perusalem PRINCESS </t>
  </si>
  <si>
    <t>Lady Gregory</t>
  </si>
  <si>
    <t>Coats</t>
  </si>
  <si>
    <t xml:space="preserve">/Lady Gregory Coats Hazel </t>
  </si>
  <si>
    <t xml:space="preserve">/Lady Gregory Coats Mineog </t>
  </si>
  <si>
    <t>Darmer's Gold</t>
  </si>
  <si>
    <t xml:space="preserve">/Lady Gregory Darmer's Gold Darmer </t>
  </si>
  <si>
    <t xml:space="preserve"> Lady Gregory The Full Moon PeterTannian </t>
  </si>
  <si>
    <t xml:space="preserve">/Lady Gregory Darmer's Gold Delia </t>
  </si>
  <si>
    <t xml:space="preserve">/Lady Gregory Darmer's Gold Ralph </t>
  </si>
  <si>
    <t xml:space="preserve">/Lady Gregory Darmer's Gold Simon </t>
  </si>
  <si>
    <t xml:space="preserve"> Lady Gregory Darmer's Gold Simon </t>
  </si>
  <si>
    <t xml:space="preserve">/Lady Gregory Darmer's Gold Staffy </t>
  </si>
  <si>
    <t xml:space="preserve"> Lady Gregory The Full Moon ShawnEarly </t>
  </si>
  <si>
    <t>McDonough's Wife</t>
  </si>
  <si>
    <t xml:space="preserve">/Lady Gregory McDonough's Wife FirstHag </t>
  </si>
  <si>
    <t xml:space="preserve"> Lady Gregory McDonough's Wife FirstHag </t>
  </si>
  <si>
    <t xml:space="preserve">/Lady Gregory McDonough's Wife McDonough </t>
  </si>
  <si>
    <t xml:space="preserve">/Lady Gregory McDonough's Wife SecondHag </t>
  </si>
  <si>
    <t>The Bogie Men</t>
  </si>
  <si>
    <t xml:space="preserve">/Lady Gregory The Bogie Men Darby </t>
  </si>
  <si>
    <t xml:space="preserve">/Lady Gregory The Bogie Men Taig </t>
  </si>
  <si>
    <t>The Full Moon</t>
  </si>
  <si>
    <t xml:space="preserve">/Lady Gregory The Full Moon BartleyFallon </t>
  </si>
  <si>
    <t xml:space="preserve"> Lady Gregory The Full Moon BartleyFallon </t>
  </si>
  <si>
    <t xml:space="preserve">/Lady Gregory The Full Moon CrackedMary </t>
  </si>
  <si>
    <t xml:space="preserve"> Lady Gregory The Full Moon CrackedMary </t>
  </si>
  <si>
    <t xml:space="preserve">/Lady Gregory The Full Moon HyacinthHalvey </t>
  </si>
  <si>
    <t xml:space="preserve"> Lady Gregory The Full Moon HyacinthHalvey </t>
  </si>
  <si>
    <t>Author</t>
  </si>
  <si>
    <t>Play</t>
  </si>
  <si>
    <t>Character</t>
  </si>
  <si>
    <t>Sample Size</t>
  </si>
  <si>
    <t>Must More than Chars</t>
  </si>
  <si>
    <t>Author X2 Total</t>
  </si>
  <si>
    <t>Author X2 Rank</t>
  </si>
  <si>
    <t>Play X2 Total</t>
  </si>
  <si>
    <t>Play X2 Rank</t>
  </si>
  <si>
    <t>Most Likely Character</t>
  </si>
  <si>
    <t>Character X2 Rank</t>
  </si>
  <si>
    <t xml:space="preserve"> George Bernard Shaw Dark Lady Of The Sonnets WARDER </t>
  </si>
  <si>
    <t xml:space="preserve"> George Bernard Shaw Dark Lady Of The Sonnets ELIZABETH </t>
  </si>
  <si>
    <t xml:space="preserve"> Lady Gregory McDonough's Wife SecondHag </t>
  </si>
  <si>
    <t xml:space="preserve"> John Galsworthy The First And Last LARRY </t>
  </si>
  <si>
    <t xml:space="preserve"> John Galsworthy The First And Last WANDA </t>
  </si>
  <si>
    <t xml:space="preserve"> George Bernard Shaw Augustus Does His Bit CLERK </t>
  </si>
  <si>
    <t xml:space="preserve"> George Bernard Shaw Augustus Does His Bit LADY </t>
  </si>
  <si>
    <t xml:space="preserve"> George Bernard Shaw Dark Lady Of The Sonnets LADY </t>
  </si>
  <si>
    <t xml:space="preserve"> George Bernard Shaw Dark Lady Of The Sonnets MAN </t>
  </si>
  <si>
    <t xml:space="preserve"> George Bernard Shaw Dark Lady Of The Sonnets SHAKESPEAR </t>
  </si>
  <si>
    <t xml:space="preserve"> George Bernard Shaw How He Lied To Her Husband HERHUSBAND </t>
  </si>
  <si>
    <t xml:space="preserve"> George Bernard Shaw How He Lied To Her Husband WOMAN </t>
  </si>
  <si>
    <t xml:space="preserve"> George Bernard Shaw Overruled LUNN </t>
  </si>
  <si>
    <t xml:space="preserve"> George Bernard Shaw The Inca Of Perusalem ERMYNTRUDE </t>
  </si>
  <si>
    <t xml:space="preserve"> George Bernard Shaw The Inca Of Perusalem PRINCESS </t>
  </si>
  <si>
    <t xml:space="preserve"> Lady Gregory Darmer's Gold Ralph </t>
  </si>
  <si>
    <t xml:space="preserve"> Lady Gregory Darmer's Gold Staffy </t>
  </si>
  <si>
    <t xml:space="preserve"> Lady Gregory The Bogie Men Darby </t>
  </si>
  <si>
    <t xml:space="preserve"> Lady Gregory The Bogie Men Taig </t>
  </si>
  <si>
    <t xml:space="preserve"> John Galsworthy Defeat GIRL </t>
  </si>
  <si>
    <t xml:space="preserve"> George Bernard Shaw How He Lied To Her Husband HE </t>
  </si>
  <si>
    <t xml:space="preserve"> John Galsworthy The First And Last KEITH </t>
  </si>
  <si>
    <t xml:space="preserve"> George Bernard Shaw Augustus Does His Bit AUGUSTUS </t>
  </si>
  <si>
    <t xml:space="preserve"> Lady Gregory Coats John </t>
  </si>
  <si>
    <t>Matched Author</t>
  </si>
  <si>
    <t>Matched Play</t>
  </si>
  <si>
    <t>Matched Character</t>
  </si>
  <si>
    <t xml:space="preserve"> George Bernard Shaw Overruled GREGORY </t>
  </si>
  <si>
    <t xml:space="preserve"> George Bernard Shaw Overruled JUNO </t>
  </si>
  <si>
    <t xml:space="preserve"> George Bernard Shaw The Inca Of Perusalem INCA </t>
  </si>
  <si>
    <t xml:space="preserve"> Lady Gregory Coats Hazel </t>
  </si>
  <si>
    <t xml:space="preserve"> Lady Gregory Coats Mineog </t>
  </si>
  <si>
    <t xml:space="preserve"> Lady Gregory Darmer's Gold Darmer </t>
  </si>
  <si>
    <t xml:space="preserve"> Lady Gregory Darmer's Gold Delia </t>
  </si>
  <si>
    <t xml:space="preserve"> Lady Gregory McDonough's Wife McDonough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</si>
</sst>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1" fontId="0" fillId="0" borderId="0" xfId="0" applyNumberFormat="1"/>
    <xf numFmtId="0" fontId="0" fillId="0" borderId="4" xfId="0" applyFont="1" applyBorder="1"/>
    <xf numFmtId="10" fontId="0" fillId="0" borderId="0" xfId="0" applyNumberFormat="1"/>
  </cellXfs>
  <cellStyles count="1">
    <cellStyle name="Normal" xfId="0" builtinId="0"/>
  </cellStyles>
  <dxfs count="10"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0" formatCode="General"/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48" totalsRowShown="0" headerRowDxfId="9" headerRowBorderDxfId="8" tableBorderDxfId="7">
  <autoFilter ref="A1:K48"/>
  <tableColumns count="11">
    <tableColumn id="1" name="Author"/>
    <tableColumn id="2" name="Play"/>
    <tableColumn id="3" name="Character"/>
    <tableColumn id="4" name="Sample Size"/>
    <tableColumn id="5" name="Must More than Chars"/>
    <tableColumn id="6" name="Author X2 Total"/>
    <tableColumn id="7" name="Author X2 Rank"/>
    <tableColumn id="8" name="Play X2 Total"/>
    <tableColumn id="9" name="Play X2 Rank"/>
    <tableColumn id="10" name="Most Likely Character"/>
    <tableColumn id="11" name="Character X2 Rank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48" totalsRowShown="0" headerRowDxfId="6" headerRowBorderDxfId="5" tableBorderDxfId="4">
  <autoFilter ref="A1:K48"/>
  <tableColumns count="11">
    <tableColumn id="1" name="Author"/>
    <tableColumn id="2" name="Play"/>
    <tableColumn id="3" name="Character"/>
    <tableColumn id="4" name="Sample Size"/>
    <tableColumn id="5" name="Must More than Chars"/>
    <tableColumn id="6" name="Author X2 Total"/>
    <tableColumn id="7" name="Author X2 Rank"/>
    <tableColumn id="8" name="Play X2 Total"/>
    <tableColumn id="9" name="Play X2 Rank"/>
    <tableColumn id="10" name="Most Likely Character"/>
    <tableColumn id="11" name="Character X2 Rank" dataDxfId="3">
      <calculatedColumnFormula>21/53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1:K48" totalsRowShown="0" headerRowDxfId="2" headerRowBorderDxfId="1" tableBorderDxfId="0">
  <autoFilter ref="A1:K48"/>
  <tableColumns count="11">
    <tableColumn id="1" name="Author"/>
    <tableColumn id="2" name="Play"/>
    <tableColumn id="3" name="Character"/>
    <tableColumn id="4" name="Sample Size"/>
    <tableColumn id="5" name="Must More than Chars"/>
    <tableColumn id="6" name="Author X2 Total"/>
    <tableColumn id="7" name="Author X2 Rank"/>
    <tableColumn id="8" name="Play X2 Total"/>
    <tableColumn id="9" name="Play X2 Rank"/>
    <tableColumn id="10" name="Most Likely Character"/>
    <tableColumn id="11" name="Character X2 Rank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E35" workbookViewId="0">
      <selection activeCell="J48" sqref="J48"/>
    </sheetView>
  </sheetViews>
  <sheetFormatPr defaultRowHeight="15" x14ac:dyDescent="0.25"/>
  <cols>
    <col min="1" max="1" width="8.7109375" customWidth="1"/>
    <col min="3" max="3" width="55.28515625" customWidth="1"/>
    <col min="4" max="4" width="13.7109375" customWidth="1"/>
    <col min="5" max="5" width="12.7109375" customWidth="1"/>
    <col min="6" max="6" width="16.7109375" customWidth="1"/>
    <col min="7" max="7" width="16.5703125" customWidth="1"/>
    <col min="8" max="8" width="14.28515625" customWidth="1"/>
    <col min="9" max="9" width="5.140625" customWidth="1"/>
    <col min="10" max="10" width="52.5703125" customWidth="1"/>
    <col min="11" max="11" width="18.85546875" customWidth="1"/>
  </cols>
  <sheetData>
    <row r="1" spans="1:11" x14ac:dyDescent="0.25">
      <c r="A1" s="1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3" t="s">
        <v>95</v>
      </c>
    </row>
    <row r="2" spans="1:11" x14ac:dyDescent="0.25">
      <c r="A2" t="s">
        <v>0</v>
      </c>
      <c r="B2" t="s">
        <v>1</v>
      </c>
      <c r="C2" t="s">
        <v>2</v>
      </c>
      <c r="D2">
        <v>2000</v>
      </c>
      <c r="E2">
        <v>2000</v>
      </c>
      <c r="F2">
        <v>15.2043245872249</v>
      </c>
      <c r="G2">
        <v>3</v>
      </c>
      <c r="H2">
        <v>0.82539207192337805</v>
      </c>
      <c r="I2">
        <v>1</v>
      </c>
      <c r="J2" t="s">
        <v>20</v>
      </c>
      <c r="K2">
        <v>0.32710067761950101</v>
      </c>
    </row>
    <row r="3" spans="1:11" x14ac:dyDescent="0.25">
      <c r="A3" t="s">
        <v>0</v>
      </c>
      <c r="B3" t="s">
        <v>1</v>
      </c>
      <c r="C3" t="s">
        <v>4</v>
      </c>
      <c r="D3">
        <v>2000</v>
      </c>
      <c r="E3">
        <v>2000</v>
      </c>
      <c r="F3">
        <v>13.7331147326509</v>
      </c>
      <c r="G3">
        <v>1</v>
      </c>
      <c r="H3">
        <v>0.60602631167308596</v>
      </c>
      <c r="I3">
        <v>2</v>
      </c>
      <c r="J3" t="s">
        <v>5</v>
      </c>
      <c r="K3">
        <v>5.4875510257034403E-2</v>
      </c>
    </row>
    <row r="4" spans="1:11" x14ac:dyDescent="0.25">
      <c r="A4" t="s">
        <v>0</v>
      </c>
      <c r="B4" t="s">
        <v>6</v>
      </c>
      <c r="C4" t="s">
        <v>7</v>
      </c>
      <c r="D4">
        <v>2000</v>
      </c>
      <c r="E4">
        <v>2000</v>
      </c>
      <c r="F4">
        <v>14.850629550753199</v>
      </c>
      <c r="G4">
        <v>1</v>
      </c>
      <c r="H4">
        <v>3.99581630090591</v>
      </c>
      <c r="I4">
        <v>3</v>
      </c>
      <c r="J4" t="s">
        <v>8</v>
      </c>
      <c r="K4">
        <v>4.02209238618828E-2</v>
      </c>
    </row>
    <row r="5" spans="1:11" x14ac:dyDescent="0.25">
      <c r="A5" t="s">
        <v>0</v>
      </c>
      <c r="B5" t="s">
        <v>6</v>
      </c>
      <c r="C5" t="s">
        <v>9</v>
      </c>
      <c r="D5">
        <v>2000</v>
      </c>
      <c r="E5">
        <v>2000</v>
      </c>
      <c r="F5">
        <v>15.1322698458698</v>
      </c>
      <c r="G5">
        <v>1</v>
      </c>
      <c r="H5">
        <v>3.75341404606838</v>
      </c>
      <c r="I5">
        <v>3</v>
      </c>
      <c r="J5" t="s">
        <v>10</v>
      </c>
      <c r="K5">
        <v>2.7596054182577601E-3</v>
      </c>
    </row>
    <row r="6" spans="1:11" x14ac:dyDescent="0.25">
      <c r="A6" t="s">
        <v>0</v>
      </c>
      <c r="B6" t="s">
        <v>11</v>
      </c>
      <c r="C6" t="s">
        <v>12</v>
      </c>
      <c r="D6">
        <v>2000</v>
      </c>
      <c r="E6">
        <v>2000</v>
      </c>
      <c r="F6">
        <v>15.001092141126</v>
      </c>
      <c r="G6">
        <v>2</v>
      </c>
      <c r="H6">
        <v>5.22853974587726</v>
      </c>
      <c r="I6">
        <v>14</v>
      </c>
      <c r="J6" t="s">
        <v>13</v>
      </c>
      <c r="K6">
        <v>7.2427993703000598E-2</v>
      </c>
    </row>
    <row r="7" spans="1:11" x14ac:dyDescent="0.25">
      <c r="A7" t="s">
        <v>0</v>
      </c>
      <c r="B7" t="s">
        <v>11</v>
      </c>
      <c r="C7" t="s">
        <v>14</v>
      </c>
      <c r="D7">
        <v>2000</v>
      </c>
      <c r="E7">
        <v>2000</v>
      </c>
      <c r="F7">
        <v>13.409281397865101</v>
      </c>
      <c r="G7">
        <v>1</v>
      </c>
      <c r="H7">
        <v>4.5920354340039999</v>
      </c>
      <c r="I7">
        <v>12</v>
      </c>
      <c r="J7" t="s">
        <v>15</v>
      </c>
      <c r="K7">
        <v>8.5731744594418999E-2</v>
      </c>
    </row>
    <row r="8" spans="1:11" x14ac:dyDescent="0.25">
      <c r="A8" t="s">
        <v>0</v>
      </c>
      <c r="B8" t="s">
        <v>11</v>
      </c>
      <c r="C8" t="s">
        <v>16</v>
      </c>
      <c r="D8">
        <v>2000</v>
      </c>
      <c r="E8">
        <v>2000</v>
      </c>
      <c r="F8">
        <v>14.2814709826898</v>
      </c>
      <c r="G8">
        <v>1</v>
      </c>
      <c r="H8">
        <v>4.6966042142663502</v>
      </c>
      <c r="I8">
        <v>12</v>
      </c>
      <c r="J8" t="s">
        <v>17</v>
      </c>
      <c r="K8">
        <v>5.1867007542263803E-2</v>
      </c>
    </row>
    <row r="9" spans="1:11" x14ac:dyDescent="0.25">
      <c r="A9" t="s">
        <v>0</v>
      </c>
      <c r="B9" t="s">
        <v>18</v>
      </c>
      <c r="C9" t="s">
        <v>19</v>
      </c>
      <c r="D9">
        <v>2000</v>
      </c>
      <c r="E9">
        <v>2000</v>
      </c>
      <c r="F9">
        <v>14.8842687651216</v>
      </c>
      <c r="G9">
        <v>3</v>
      </c>
      <c r="H9">
        <v>1.32096788885762</v>
      </c>
      <c r="I9">
        <v>1</v>
      </c>
      <c r="J9" t="s">
        <v>22</v>
      </c>
      <c r="K9">
        <v>0.29269355974842598</v>
      </c>
    </row>
    <row r="10" spans="1:11" x14ac:dyDescent="0.25">
      <c r="A10" t="s">
        <v>0</v>
      </c>
      <c r="B10" t="s">
        <v>18</v>
      </c>
      <c r="C10" t="s">
        <v>21</v>
      </c>
      <c r="D10">
        <v>2000</v>
      </c>
      <c r="E10">
        <v>2000</v>
      </c>
      <c r="F10">
        <v>13.836774441433001</v>
      </c>
      <c r="G10">
        <v>1</v>
      </c>
      <c r="H10">
        <v>1.37120274343732</v>
      </c>
      <c r="I10">
        <v>1</v>
      </c>
      <c r="J10" t="s">
        <v>99</v>
      </c>
      <c r="K10">
        <v>0.25078115548172802</v>
      </c>
    </row>
    <row r="11" spans="1:11" x14ac:dyDescent="0.25">
      <c r="A11" t="s">
        <v>0</v>
      </c>
      <c r="B11" t="s">
        <v>18</v>
      </c>
      <c r="C11" t="s">
        <v>23</v>
      </c>
      <c r="D11">
        <v>2000</v>
      </c>
      <c r="E11">
        <v>2000</v>
      </c>
      <c r="F11">
        <v>15.7326210070014</v>
      </c>
      <c r="G11">
        <v>1</v>
      </c>
      <c r="H11">
        <v>1.5773061848538901</v>
      </c>
      <c r="I11">
        <v>1</v>
      </c>
      <c r="J11" t="s">
        <v>100</v>
      </c>
      <c r="K11">
        <v>0.204016782195521</v>
      </c>
    </row>
    <row r="12" spans="1:11" x14ac:dyDescent="0.25">
      <c r="A12" t="s">
        <v>0</v>
      </c>
      <c r="B12" t="s">
        <v>24</v>
      </c>
      <c r="C12" t="s">
        <v>25</v>
      </c>
      <c r="D12">
        <v>2000</v>
      </c>
      <c r="E12">
        <v>2000</v>
      </c>
      <c r="F12">
        <v>14.0248854143038</v>
      </c>
      <c r="G12">
        <v>1</v>
      </c>
      <c r="H12">
        <v>0.75305105520962901</v>
      </c>
      <c r="I12">
        <v>1</v>
      </c>
      <c r="J12" t="s">
        <v>26</v>
      </c>
      <c r="K12">
        <v>5.4653413108704599E-2</v>
      </c>
    </row>
    <row r="13" spans="1:11" x14ac:dyDescent="0.25">
      <c r="A13" t="s">
        <v>0</v>
      </c>
      <c r="B13" t="s">
        <v>24</v>
      </c>
      <c r="C13" t="s">
        <v>27</v>
      </c>
      <c r="D13">
        <v>2000</v>
      </c>
      <c r="E13">
        <v>2000</v>
      </c>
      <c r="F13">
        <v>15.5096863576556</v>
      </c>
      <c r="G13">
        <v>1</v>
      </c>
      <c r="H13">
        <v>0.73026563196683103</v>
      </c>
      <c r="I13">
        <v>1</v>
      </c>
      <c r="J13" t="s">
        <v>28</v>
      </c>
      <c r="K13">
        <v>2.5831139791910498E-2</v>
      </c>
    </row>
    <row r="14" spans="1:11" x14ac:dyDescent="0.25">
      <c r="A14" t="s">
        <v>29</v>
      </c>
      <c r="B14" t="s">
        <v>30</v>
      </c>
      <c r="C14" t="s">
        <v>31</v>
      </c>
      <c r="D14">
        <v>2000</v>
      </c>
      <c r="E14">
        <v>2000</v>
      </c>
      <c r="F14">
        <v>13.1544909123389</v>
      </c>
      <c r="G14">
        <v>2</v>
      </c>
      <c r="H14">
        <v>1.2575204924058101</v>
      </c>
      <c r="I14">
        <v>1</v>
      </c>
      <c r="J14" t="s">
        <v>63</v>
      </c>
      <c r="K14">
        <v>0.282064615481607</v>
      </c>
    </row>
    <row r="15" spans="1:11" x14ac:dyDescent="0.25">
      <c r="A15" t="s">
        <v>29</v>
      </c>
      <c r="B15" t="s">
        <v>30</v>
      </c>
      <c r="C15" t="s">
        <v>32</v>
      </c>
      <c r="D15">
        <v>2000</v>
      </c>
      <c r="E15">
        <v>2000</v>
      </c>
      <c r="F15">
        <v>12.5118888505807</v>
      </c>
      <c r="G15">
        <v>2</v>
      </c>
      <c r="H15">
        <v>1.0333037907413101</v>
      </c>
      <c r="I15">
        <v>1</v>
      </c>
      <c r="J15" t="s">
        <v>101</v>
      </c>
      <c r="K15">
        <v>0.14422928116865499</v>
      </c>
    </row>
    <row r="16" spans="1:11" x14ac:dyDescent="0.25">
      <c r="A16" t="s">
        <v>29</v>
      </c>
      <c r="B16" t="s">
        <v>30</v>
      </c>
      <c r="C16" t="s">
        <v>33</v>
      </c>
      <c r="D16">
        <v>2000</v>
      </c>
      <c r="E16">
        <v>2000</v>
      </c>
      <c r="F16">
        <v>12.131661020966501</v>
      </c>
      <c r="G16">
        <v>2</v>
      </c>
      <c r="H16">
        <v>1.0721433489446801</v>
      </c>
      <c r="I16">
        <v>1</v>
      </c>
      <c r="J16" t="s">
        <v>102</v>
      </c>
      <c r="K16">
        <v>0.16041640456693601</v>
      </c>
    </row>
    <row r="17" spans="1:11" x14ac:dyDescent="0.25">
      <c r="A17" t="s">
        <v>29</v>
      </c>
      <c r="B17" t="s">
        <v>34</v>
      </c>
      <c r="C17" t="s">
        <v>35</v>
      </c>
      <c r="D17">
        <v>2000</v>
      </c>
      <c r="E17">
        <v>2000</v>
      </c>
      <c r="F17">
        <v>14.569820503355</v>
      </c>
      <c r="G17">
        <v>2</v>
      </c>
      <c r="H17">
        <v>3.7176963832759902</v>
      </c>
      <c r="I17">
        <v>10</v>
      </c>
      <c r="J17" t="s">
        <v>36</v>
      </c>
      <c r="K17">
        <v>7.1496805628379597E-3</v>
      </c>
    </row>
    <row r="18" spans="1:11" x14ac:dyDescent="0.25">
      <c r="A18" t="s">
        <v>29</v>
      </c>
      <c r="B18" t="s">
        <v>34</v>
      </c>
      <c r="C18" t="s">
        <v>37</v>
      </c>
      <c r="D18">
        <v>2000</v>
      </c>
      <c r="E18">
        <v>2000</v>
      </c>
      <c r="F18">
        <v>13.7792537539201</v>
      </c>
      <c r="G18">
        <v>2</v>
      </c>
      <c r="H18">
        <v>3.17576475389424</v>
      </c>
      <c r="I18">
        <v>7</v>
      </c>
      <c r="J18" t="s">
        <v>38</v>
      </c>
      <c r="K18" s="4">
        <v>9.4238462794168096E-4</v>
      </c>
    </row>
    <row r="19" spans="1:11" x14ac:dyDescent="0.25">
      <c r="A19" t="s">
        <v>29</v>
      </c>
      <c r="B19" t="s">
        <v>34</v>
      </c>
      <c r="C19" t="s">
        <v>39</v>
      </c>
      <c r="D19">
        <v>2000</v>
      </c>
      <c r="E19">
        <v>2000</v>
      </c>
      <c r="F19">
        <v>11.5709043176349</v>
      </c>
      <c r="G19">
        <v>2</v>
      </c>
      <c r="H19">
        <v>2.97855017206592</v>
      </c>
      <c r="I19">
        <v>6</v>
      </c>
      <c r="J19" t="s">
        <v>97</v>
      </c>
      <c r="K19">
        <v>0.13493871822767001</v>
      </c>
    </row>
    <row r="20" spans="1:11" x14ac:dyDescent="0.25">
      <c r="A20" t="s">
        <v>29</v>
      </c>
      <c r="B20" t="s">
        <v>34</v>
      </c>
      <c r="C20" t="s">
        <v>40</v>
      </c>
      <c r="D20">
        <v>2000</v>
      </c>
      <c r="E20">
        <v>2000</v>
      </c>
      <c r="F20">
        <v>13.8346597298447</v>
      </c>
      <c r="G20">
        <v>2</v>
      </c>
      <c r="H20">
        <v>3.6942743861161502</v>
      </c>
      <c r="I20">
        <v>10</v>
      </c>
      <c r="J20" t="s">
        <v>103</v>
      </c>
      <c r="K20">
        <v>0.14508205543008401</v>
      </c>
    </row>
    <row r="21" spans="1:11" x14ac:dyDescent="0.25">
      <c r="A21" t="s">
        <v>29</v>
      </c>
      <c r="B21" t="s">
        <v>34</v>
      </c>
      <c r="C21" t="s">
        <v>41</v>
      </c>
      <c r="D21">
        <v>2000</v>
      </c>
      <c r="E21">
        <v>2000</v>
      </c>
      <c r="F21">
        <v>13.9074970043149</v>
      </c>
      <c r="G21">
        <v>2</v>
      </c>
      <c r="H21">
        <v>3.8849280741144301</v>
      </c>
      <c r="I21">
        <v>12</v>
      </c>
      <c r="J21" t="s">
        <v>104</v>
      </c>
      <c r="K21">
        <v>0.23581697007663399</v>
      </c>
    </row>
    <row r="22" spans="1:11" x14ac:dyDescent="0.25">
      <c r="A22" t="s">
        <v>29</v>
      </c>
      <c r="B22" t="s">
        <v>34</v>
      </c>
      <c r="C22" t="s">
        <v>42</v>
      </c>
      <c r="D22">
        <v>2000</v>
      </c>
      <c r="E22">
        <v>2000</v>
      </c>
      <c r="F22">
        <v>11.9504835753431</v>
      </c>
      <c r="G22">
        <v>2</v>
      </c>
      <c r="H22">
        <v>3.1512152997647398</v>
      </c>
      <c r="I22">
        <v>5</v>
      </c>
      <c r="J22" t="s">
        <v>105</v>
      </c>
      <c r="K22">
        <v>0.27915350569712299</v>
      </c>
    </row>
    <row r="23" spans="1:11" x14ac:dyDescent="0.25">
      <c r="A23" t="s">
        <v>29</v>
      </c>
      <c r="B23" t="s">
        <v>43</v>
      </c>
      <c r="C23" t="s">
        <v>44</v>
      </c>
      <c r="D23">
        <v>2000</v>
      </c>
      <c r="E23">
        <v>2000</v>
      </c>
      <c r="F23">
        <v>12.7131808802162</v>
      </c>
      <c r="G23">
        <v>2</v>
      </c>
      <c r="H23">
        <v>1.36438201089892</v>
      </c>
      <c r="I23">
        <v>1</v>
      </c>
      <c r="J23" t="s">
        <v>22</v>
      </c>
      <c r="K23">
        <v>0.301220780776977</v>
      </c>
    </row>
    <row r="24" spans="1:11" x14ac:dyDescent="0.25">
      <c r="A24" t="s">
        <v>29</v>
      </c>
      <c r="B24" t="s">
        <v>43</v>
      </c>
      <c r="C24" t="s">
        <v>45</v>
      </c>
      <c r="D24">
        <v>2000</v>
      </c>
      <c r="E24">
        <v>2000</v>
      </c>
      <c r="F24">
        <v>13.4906523117637</v>
      </c>
      <c r="G24">
        <v>1</v>
      </c>
      <c r="H24">
        <v>1.2972512794164599</v>
      </c>
      <c r="I24">
        <v>3</v>
      </c>
      <c r="J24" t="s">
        <v>106</v>
      </c>
      <c r="K24">
        <v>0.198347416673818</v>
      </c>
    </row>
    <row r="25" spans="1:11" x14ac:dyDescent="0.25">
      <c r="A25" t="s">
        <v>29</v>
      </c>
      <c r="B25" t="s">
        <v>43</v>
      </c>
      <c r="C25" t="s">
        <v>46</v>
      </c>
      <c r="D25">
        <v>2000</v>
      </c>
      <c r="E25">
        <v>2000</v>
      </c>
      <c r="F25">
        <v>13.181982451255401</v>
      </c>
      <c r="G25">
        <v>2</v>
      </c>
      <c r="H25">
        <v>1.32017592730716</v>
      </c>
      <c r="I25">
        <v>1</v>
      </c>
      <c r="J25" t="s">
        <v>107</v>
      </c>
      <c r="K25">
        <v>0.29925305679901798</v>
      </c>
    </row>
    <row r="26" spans="1:11" x14ac:dyDescent="0.25">
      <c r="A26" t="s">
        <v>29</v>
      </c>
      <c r="B26" t="s">
        <v>47</v>
      </c>
      <c r="C26" t="s">
        <v>48</v>
      </c>
      <c r="D26">
        <v>2000</v>
      </c>
      <c r="E26">
        <v>2000</v>
      </c>
      <c r="F26">
        <v>12.6602174976973</v>
      </c>
      <c r="G26">
        <v>2</v>
      </c>
      <c r="H26">
        <v>3.0070944229465799</v>
      </c>
      <c r="I26">
        <v>10</v>
      </c>
      <c r="J26" t="s">
        <v>63</v>
      </c>
      <c r="K26">
        <v>0.26732970449186799</v>
      </c>
    </row>
    <row r="27" spans="1:11" x14ac:dyDescent="0.25">
      <c r="A27" t="s">
        <v>29</v>
      </c>
      <c r="B27" t="s">
        <v>47</v>
      </c>
      <c r="C27" t="s">
        <v>49</v>
      </c>
      <c r="D27">
        <v>2000</v>
      </c>
      <c r="E27">
        <v>2000</v>
      </c>
      <c r="F27">
        <v>13.745642371606399</v>
      </c>
      <c r="G27">
        <v>2</v>
      </c>
      <c r="H27">
        <v>3.1164592779529401</v>
      </c>
      <c r="I27">
        <v>10</v>
      </c>
      <c r="J27" t="s">
        <v>63</v>
      </c>
      <c r="K27">
        <v>0.26886676416246502</v>
      </c>
    </row>
    <row r="28" spans="1:11" x14ac:dyDescent="0.25">
      <c r="A28" t="s">
        <v>29</v>
      </c>
      <c r="B28" t="s">
        <v>47</v>
      </c>
      <c r="C28" t="s">
        <v>50</v>
      </c>
      <c r="D28">
        <v>2000</v>
      </c>
      <c r="E28">
        <v>2000</v>
      </c>
      <c r="F28">
        <v>12.2846208026079</v>
      </c>
      <c r="G28">
        <v>2</v>
      </c>
      <c r="H28">
        <v>2.6100342548867799</v>
      </c>
      <c r="I28">
        <v>7</v>
      </c>
      <c r="J28" t="s">
        <v>108</v>
      </c>
      <c r="K28">
        <v>0.25400199008156199</v>
      </c>
    </row>
    <row r="29" spans="1:11" x14ac:dyDescent="0.25">
      <c r="A29" t="s">
        <v>29</v>
      </c>
      <c r="B29" t="s">
        <v>51</v>
      </c>
      <c r="C29" t="s">
        <v>52</v>
      </c>
      <c r="D29">
        <v>2000</v>
      </c>
      <c r="E29">
        <v>2000</v>
      </c>
      <c r="F29">
        <v>11.5141133174334</v>
      </c>
      <c r="G29">
        <v>1</v>
      </c>
      <c r="H29">
        <v>2.1495806618922102</v>
      </c>
      <c r="I29">
        <v>6</v>
      </c>
      <c r="J29" t="s">
        <v>53</v>
      </c>
      <c r="K29">
        <v>3.1473365429685797E-2</v>
      </c>
    </row>
    <row r="30" spans="1:11" x14ac:dyDescent="0.25">
      <c r="A30" t="s">
        <v>29</v>
      </c>
      <c r="B30" t="s">
        <v>51</v>
      </c>
      <c r="C30" t="s">
        <v>54</v>
      </c>
      <c r="D30">
        <v>2000</v>
      </c>
      <c r="E30">
        <v>2000</v>
      </c>
      <c r="F30">
        <v>14.1506106727639</v>
      </c>
      <c r="G30">
        <v>2</v>
      </c>
      <c r="H30">
        <v>2.6198831074317201</v>
      </c>
      <c r="I30">
        <v>3</v>
      </c>
      <c r="J30" t="s">
        <v>109</v>
      </c>
      <c r="K30">
        <v>0.31389820737491703</v>
      </c>
    </row>
    <row r="31" spans="1:11" x14ac:dyDescent="0.25">
      <c r="A31" t="s">
        <v>29</v>
      </c>
      <c r="B31" t="s">
        <v>51</v>
      </c>
      <c r="C31" t="s">
        <v>55</v>
      </c>
      <c r="D31">
        <v>2000</v>
      </c>
      <c r="E31">
        <v>2000</v>
      </c>
      <c r="F31">
        <v>15.0723968826932</v>
      </c>
      <c r="G31">
        <v>2</v>
      </c>
      <c r="H31">
        <v>2.8173346159324399</v>
      </c>
      <c r="I31">
        <v>7</v>
      </c>
      <c r="J31" t="s">
        <v>63</v>
      </c>
      <c r="K31">
        <v>0.30301544677659498</v>
      </c>
    </row>
    <row r="32" spans="1:11" x14ac:dyDescent="0.25">
      <c r="A32" t="s">
        <v>29</v>
      </c>
      <c r="B32" t="s">
        <v>51</v>
      </c>
      <c r="C32" t="s">
        <v>56</v>
      </c>
      <c r="D32">
        <v>2000</v>
      </c>
      <c r="E32">
        <v>2000</v>
      </c>
      <c r="F32">
        <v>12.804700959649701</v>
      </c>
      <c r="G32">
        <v>1</v>
      </c>
      <c r="H32">
        <v>2.7536854582056098</v>
      </c>
      <c r="I32">
        <v>8</v>
      </c>
      <c r="J32" t="s">
        <v>110</v>
      </c>
      <c r="K32">
        <v>0.18984833917867</v>
      </c>
    </row>
    <row r="33" spans="1:11" x14ac:dyDescent="0.25">
      <c r="A33" t="s">
        <v>57</v>
      </c>
      <c r="B33" t="s">
        <v>58</v>
      </c>
      <c r="C33" t="s">
        <v>59</v>
      </c>
      <c r="D33">
        <v>2000</v>
      </c>
      <c r="E33">
        <v>2000</v>
      </c>
      <c r="F33">
        <v>8.4929366176127701</v>
      </c>
      <c r="G33">
        <v>1</v>
      </c>
      <c r="H33">
        <v>1.2452539807113701</v>
      </c>
      <c r="I33">
        <v>3</v>
      </c>
      <c r="J33" t="s">
        <v>63</v>
      </c>
      <c r="K33">
        <v>0.24702144590730099</v>
      </c>
    </row>
    <row r="34" spans="1:11" x14ac:dyDescent="0.25">
      <c r="A34" t="s">
        <v>57</v>
      </c>
      <c r="B34" t="s">
        <v>58</v>
      </c>
      <c r="C34" t="s">
        <v>60</v>
      </c>
      <c r="D34">
        <v>2000</v>
      </c>
      <c r="E34">
        <v>2000</v>
      </c>
      <c r="F34">
        <v>8.8291749167205893</v>
      </c>
      <c r="G34">
        <v>1</v>
      </c>
      <c r="H34">
        <v>1.16446651292898</v>
      </c>
      <c r="I34">
        <v>1</v>
      </c>
      <c r="J34" t="s">
        <v>3</v>
      </c>
      <c r="K34">
        <v>0.266447925015878</v>
      </c>
    </row>
    <row r="35" spans="1:11" x14ac:dyDescent="0.25">
      <c r="A35" t="s">
        <v>57</v>
      </c>
      <c r="B35" t="s">
        <v>61</v>
      </c>
      <c r="C35" t="s">
        <v>62</v>
      </c>
      <c r="D35">
        <v>2000</v>
      </c>
      <c r="E35">
        <v>2000</v>
      </c>
      <c r="F35">
        <v>9.0442645229068201</v>
      </c>
      <c r="G35">
        <v>1</v>
      </c>
      <c r="H35">
        <v>2.5413858803921299</v>
      </c>
      <c r="I35">
        <v>10</v>
      </c>
      <c r="J35" t="s">
        <v>63</v>
      </c>
      <c r="K35">
        <v>0.27558480079655301</v>
      </c>
    </row>
    <row r="36" spans="1:11" x14ac:dyDescent="0.25">
      <c r="A36" t="s">
        <v>57</v>
      </c>
      <c r="B36" t="s">
        <v>61</v>
      </c>
      <c r="C36" t="s">
        <v>64</v>
      </c>
      <c r="D36">
        <v>2000</v>
      </c>
      <c r="E36">
        <v>2000</v>
      </c>
      <c r="F36">
        <v>8.9827687919272901</v>
      </c>
      <c r="G36">
        <v>1</v>
      </c>
      <c r="H36">
        <v>2.1417654360323102</v>
      </c>
      <c r="I36">
        <v>4</v>
      </c>
      <c r="J36" t="s">
        <v>69</v>
      </c>
      <c r="K36">
        <v>0.29686177600846397</v>
      </c>
    </row>
    <row r="37" spans="1:11" x14ac:dyDescent="0.25">
      <c r="A37" t="s">
        <v>57</v>
      </c>
      <c r="B37" t="s">
        <v>61</v>
      </c>
      <c r="C37" t="s">
        <v>65</v>
      </c>
      <c r="D37">
        <v>2000</v>
      </c>
      <c r="E37">
        <v>2000</v>
      </c>
      <c r="F37">
        <v>8.1826055702605807</v>
      </c>
      <c r="G37">
        <v>1</v>
      </c>
      <c r="H37">
        <v>1.92619541358236</v>
      </c>
      <c r="I37">
        <v>4</v>
      </c>
      <c r="J37" t="s">
        <v>111</v>
      </c>
      <c r="K37">
        <v>0.18348615956468201</v>
      </c>
    </row>
    <row r="38" spans="1:11" x14ac:dyDescent="0.25">
      <c r="A38" t="s">
        <v>57</v>
      </c>
      <c r="B38" t="s">
        <v>61</v>
      </c>
      <c r="C38" t="s">
        <v>66</v>
      </c>
      <c r="D38">
        <v>2000</v>
      </c>
      <c r="E38">
        <v>2000</v>
      </c>
      <c r="F38">
        <v>11.0547494553307</v>
      </c>
      <c r="G38">
        <v>1</v>
      </c>
      <c r="H38">
        <v>2.75406717837711</v>
      </c>
      <c r="I38">
        <v>11</v>
      </c>
      <c r="J38" t="s">
        <v>67</v>
      </c>
      <c r="K38">
        <v>0.11320960535781099</v>
      </c>
    </row>
    <row r="39" spans="1:11" x14ac:dyDescent="0.25">
      <c r="A39" t="s">
        <v>57</v>
      </c>
      <c r="B39" t="s">
        <v>61</v>
      </c>
      <c r="C39" t="s">
        <v>68</v>
      </c>
      <c r="D39">
        <v>2000</v>
      </c>
      <c r="E39">
        <v>2000</v>
      </c>
      <c r="F39">
        <v>7.9263932154533103</v>
      </c>
      <c r="G39">
        <v>1</v>
      </c>
      <c r="H39">
        <v>1.8125954617225499</v>
      </c>
      <c r="I39">
        <v>4</v>
      </c>
      <c r="J39" t="s">
        <v>112</v>
      </c>
      <c r="K39">
        <v>0.22411540719478801</v>
      </c>
    </row>
    <row r="40" spans="1:11" x14ac:dyDescent="0.25">
      <c r="A40" t="s">
        <v>57</v>
      </c>
      <c r="B40" t="s">
        <v>70</v>
      </c>
      <c r="C40" t="s">
        <v>71</v>
      </c>
      <c r="D40">
        <v>2000</v>
      </c>
      <c r="E40">
        <v>2000</v>
      </c>
      <c r="F40">
        <v>8.4802274888791302</v>
      </c>
      <c r="G40">
        <v>1</v>
      </c>
      <c r="H40">
        <v>1.4006414609392399</v>
      </c>
      <c r="I40">
        <v>2</v>
      </c>
      <c r="J40" t="s">
        <v>72</v>
      </c>
      <c r="K40">
        <v>9.9989210146801302E-2</v>
      </c>
    </row>
    <row r="41" spans="1:11" x14ac:dyDescent="0.25">
      <c r="A41" t="s">
        <v>57</v>
      </c>
      <c r="B41" t="s">
        <v>70</v>
      </c>
      <c r="C41" t="s">
        <v>73</v>
      </c>
      <c r="D41">
        <v>2000</v>
      </c>
      <c r="E41">
        <v>2000</v>
      </c>
      <c r="F41">
        <v>9.2882373354442098</v>
      </c>
      <c r="G41">
        <v>1</v>
      </c>
      <c r="H41">
        <v>1.99314803361364</v>
      </c>
      <c r="I41">
        <v>4</v>
      </c>
      <c r="J41" t="s">
        <v>3</v>
      </c>
      <c r="K41">
        <v>0.28776648274366001</v>
      </c>
    </row>
    <row r="42" spans="1:11" x14ac:dyDescent="0.25">
      <c r="A42" t="s">
        <v>57</v>
      </c>
      <c r="B42" t="s">
        <v>70</v>
      </c>
      <c r="C42" t="s">
        <v>74</v>
      </c>
      <c r="D42">
        <v>2000</v>
      </c>
      <c r="E42">
        <v>2000</v>
      </c>
      <c r="F42">
        <v>9.1879740699435004</v>
      </c>
      <c r="G42">
        <v>1</v>
      </c>
      <c r="H42">
        <v>1.7713412522822001</v>
      </c>
      <c r="I42">
        <v>4</v>
      </c>
      <c r="J42" t="s">
        <v>98</v>
      </c>
      <c r="K42">
        <v>0.175853614142022</v>
      </c>
    </row>
    <row r="43" spans="1:11" x14ac:dyDescent="0.25">
      <c r="A43" t="s">
        <v>57</v>
      </c>
      <c r="B43" t="s">
        <v>75</v>
      </c>
      <c r="C43" t="s">
        <v>76</v>
      </c>
      <c r="D43">
        <v>2000</v>
      </c>
      <c r="E43">
        <v>2000</v>
      </c>
      <c r="F43">
        <v>9.1701254607104392</v>
      </c>
      <c r="G43">
        <v>1</v>
      </c>
      <c r="H43">
        <v>0.62945653343927499</v>
      </c>
      <c r="I43">
        <v>1</v>
      </c>
      <c r="J43" t="s">
        <v>113</v>
      </c>
      <c r="K43">
        <v>0.27093779387287498</v>
      </c>
    </row>
    <row r="44" spans="1:11" x14ac:dyDescent="0.25">
      <c r="A44" t="s">
        <v>57</v>
      </c>
      <c r="B44" t="s">
        <v>75</v>
      </c>
      <c r="C44" t="s">
        <v>77</v>
      </c>
      <c r="D44">
        <v>2000</v>
      </c>
      <c r="E44">
        <v>2000</v>
      </c>
      <c r="F44">
        <v>8.9276966435980505</v>
      </c>
      <c r="G44">
        <v>1</v>
      </c>
      <c r="H44">
        <v>0.69755327494425001</v>
      </c>
      <c r="I44">
        <v>1</v>
      </c>
      <c r="J44" t="s">
        <v>114</v>
      </c>
      <c r="K44">
        <v>0.269572688767522</v>
      </c>
    </row>
    <row r="45" spans="1:11" x14ac:dyDescent="0.25">
      <c r="A45" t="s">
        <v>57</v>
      </c>
      <c r="B45" t="s">
        <v>78</v>
      </c>
      <c r="C45" t="s">
        <v>79</v>
      </c>
      <c r="D45">
        <v>2000</v>
      </c>
      <c r="E45">
        <v>2000</v>
      </c>
      <c r="F45">
        <v>8.0520374268513706</v>
      </c>
      <c r="G45">
        <v>1</v>
      </c>
      <c r="H45">
        <v>1.66675891446125</v>
      </c>
      <c r="I45">
        <v>1</v>
      </c>
      <c r="J45" t="s">
        <v>80</v>
      </c>
      <c r="K45">
        <v>6.2340379822258103E-2</v>
      </c>
    </row>
    <row r="46" spans="1:11" x14ac:dyDescent="0.25">
      <c r="A46" t="s">
        <v>57</v>
      </c>
      <c r="B46" t="s">
        <v>78</v>
      </c>
      <c r="C46" t="s">
        <v>81</v>
      </c>
      <c r="D46">
        <v>2000</v>
      </c>
      <c r="E46">
        <v>2000</v>
      </c>
      <c r="F46">
        <v>7.9152018191578399</v>
      </c>
      <c r="G46">
        <v>1</v>
      </c>
      <c r="H46">
        <v>1.6762297792165499</v>
      </c>
      <c r="I46">
        <v>2</v>
      </c>
      <c r="J46" t="s">
        <v>82</v>
      </c>
      <c r="K46">
        <v>0.12194637788474</v>
      </c>
    </row>
    <row r="47" spans="1:11" x14ac:dyDescent="0.25">
      <c r="A47" t="s">
        <v>57</v>
      </c>
      <c r="B47" t="s">
        <v>78</v>
      </c>
      <c r="C47" t="s">
        <v>83</v>
      </c>
      <c r="D47">
        <v>2000</v>
      </c>
      <c r="E47">
        <v>2000</v>
      </c>
      <c r="F47">
        <v>8.8557234375223803</v>
      </c>
      <c r="G47">
        <v>1</v>
      </c>
      <c r="H47">
        <v>1.9663100582181301</v>
      </c>
      <c r="I47">
        <v>1</v>
      </c>
      <c r="J47" t="s">
        <v>84</v>
      </c>
      <c r="K47">
        <v>0.11263633920504899</v>
      </c>
    </row>
    <row r="48" spans="1:11" x14ac:dyDescent="0.25">
      <c r="G48">
        <f>(COUNTIF(G2:G47,"1"))/46</f>
        <v>0.58695652173913049</v>
      </c>
      <c r="I48">
        <f>(COUNTIF(I2:I47,"1"))/46</f>
        <v>0.34782608695652173</v>
      </c>
      <c r="J48">
        <f>34/46</f>
        <v>0.73913043478260865</v>
      </c>
      <c r="K48">
        <f>24/53</f>
        <v>0.45283018867924529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E35" workbookViewId="0">
      <selection activeCell="K49" sqref="K49"/>
    </sheetView>
  </sheetViews>
  <sheetFormatPr defaultRowHeight="15" x14ac:dyDescent="0.25"/>
  <cols>
    <col min="2" max="2" width="9.7109375" customWidth="1"/>
    <col min="3" max="3" width="47.7109375" customWidth="1"/>
    <col min="10" max="10" width="45.28515625" customWidth="1"/>
  </cols>
  <sheetData>
    <row r="1" spans="1:11" x14ac:dyDescent="0.25">
      <c r="A1" s="1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3" t="s">
        <v>95</v>
      </c>
    </row>
    <row r="2" spans="1:11" x14ac:dyDescent="0.25">
      <c r="A2" t="s">
        <v>0</v>
      </c>
      <c r="B2" t="s">
        <v>1</v>
      </c>
      <c r="C2" t="s">
        <v>2</v>
      </c>
      <c r="D2">
        <v>2000</v>
      </c>
      <c r="E2">
        <v>2000</v>
      </c>
      <c r="F2">
        <v>14.197522271978499</v>
      </c>
      <c r="G2">
        <v>3</v>
      </c>
      <c r="H2">
        <v>0.62377514136939805</v>
      </c>
      <c r="I2">
        <v>1</v>
      </c>
      <c r="J2" t="s">
        <v>115</v>
      </c>
      <c r="K2">
        <v>0.25205678848711199</v>
      </c>
    </row>
    <row r="3" spans="1:11" x14ac:dyDescent="0.25">
      <c r="A3" t="s">
        <v>0</v>
      </c>
      <c r="B3" t="s">
        <v>1</v>
      </c>
      <c r="C3" t="s">
        <v>4</v>
      </c>
      <c r="D3">
        <v>2000</v>
      </c>
      <c r="E3">
        <v>2000</v>
      </c>
      <c r="F3">
        <v>13.731737546218501</v>
      </c>
      <c r="G3">
        <v>1</v>
      </c>
      <c r="H3">
        <v>0.61555864446653497</v>
      </c>
      <c r="I3">
        <v>2</v>
      </c>
      <c r="J3" t="s">
        <v>5</v>
      </c>
      <c r="K3">
        <v>5.7272338113719401E-2</v>
      </c>
    </row>
    <row r="4" spans="1:11" x14ac:dyDescent="0.25">
      <c r="A4" t="s">
        <v>0</v>
      </c>
      <c r="B4" t="s">
        <v>6</v>
      </c>
      <c r="C4" t="s">
        <v>7</v>
      </c>
      <c r="D4">
        <v>2000</v>
      </c>
      <c r="E4">
        <v>2000</v>
      </c>
      <c r="F4">
        <v>14.7519371242195</v>
      </c>
      <c r="G4">
        <v>1</v>
      </c>
      <c r="H4">
        <v>3.9136641233262499</v>
      </c>
      <c r="I4">
        <v>3</v>
      </c>
      <c r="J4" t="s">
        <v>8</v>
      </c>
      <c r="K4">
        <v>4.7820545183881701E-2</v>
      </c>
    </row>
    <row r="5" spans="1:11" x14ac:dyDescent="0.25">
      <c r="A5" t="s">
        <v>0</v>
      </c>
      <c r="B5" t="s">
        <v>6</v>
      </c>
      <c r="C5" t="s">
        <v>9</v>
      </c>
      <c r="D5">
        <v>2000</v>
      </c>
      <c r="E5">
        <v>2000</v>
      </c>
      <c r="F5">
        <v>15.1628684018955</v>
      </c>
      <c r="G5">
        <v>1</v>
      </c>
      <c r="H5">
        <v>3.7197959336166502</v>
      </c>
      <c r="I5">
        <v>3</v>
      </c>
      <c r="J5" t="s">
        <v>10</v>
      </c>
      <c r="K5">
        <v>3.0565260754672999E-3</v>
      </c>
    </row>
    <row r="6" spans="1:11" x14ac:dyDescent="0.25">
      <c r="A6" t="s">
        <v>0</v>
      </c>
      <c r="B6" t="s">
        <v>11</v>
      </c>
      <c r="C6" t="s">
        <v>12</v>
      </c>
      <c r="D6">
        <v>2000</v>
      </c>
      <c r="E6">
        <v>2000</v>
      </c>
      <c r="F6">
        <v>14.9062362673584</v>
      </c>
      <c r="G6">
        <v>2</v>
      </c>
      <c r="H6">
        <v>5.2438898793163196</v>
      </c>
      <c r="I6">
        <v>13</v>
      </c>
      <c r="J6" t="s">
        <v>13</v>
      </c>
      <c r="K6">
        <v>7.1668584259989093E-2</v>
      </c>
    </row>
    <row r="7" spans="1:11" x14ac:dyDescent="0.25">
      <c r="A7" t="s">
        <v>0</v>
      </c>
      <c r="B7" t="s">
        <v>11</v>
      </c>
      <c r="C7" t="s">
        <v>14</v>
      </c>
      <c r="D7">
        <v>2000</v>
      </c>
      <c r="E7">
        <v>2000</v>
      </c>
      <c r="F7">
        <v>12.986559580163901</v>
      </c>
      <c r="G7">
        <v>1</v>
      </c>
      <c r="H7">
        <v>4.2478499338009801</v>
      </c>
      <c r="I7">
        <v>12</v>
      </c>
      <c r="J7" t="s">
        <v>15</v>
      </c>
      <c r="K7">
        <v>9.1955507717270707E-2</v>
      </c>
    </row>
    <row r="8" spans="1:11" x14ac:dyDescent="0.25">
      <c r="A8" t="s">
        <v>0</v>
      </c>
      <c r="B8" t="s">
        <v>11</v>
      </c>
      <c r="C8" t="s">
        <v>16</v>
      </c>
      <c r="D8">
        <v>2000</v>
      </c>
      <c r="E8">
        <v>2000</v>
      </c>
      <c r="F8">
        <v>13.7702427234517</v>
      </c>
      <c r="G8">
        <v>1</v>
      </c>
      <c r="H8">
        <v>4.5747252360393</v>
      </c>
      <c r="I8">
        <v>12</v>
      </c>
      <c r="J8" t="s">
        <v>17</v>
      </c>
      <c r="K8">
        <v>5.3870495127477699E-2</v>
      </c>
    </row>
    <row r="9" spans="1:11" x14ac:dyDescent="0.25">
      <c r="A9" t="s">
        <v>0</v>
      </c>
      <c r="B9" t="s">
        <v>18</v>
      </c>
      <c r="C9" t="s">
        <v>19</v>
      </c>
      <c r="D9">
        <v>2000</v>
      </c>
      <c r="E9">
        <v>2000</v>
      </c>
      <c r="F9">
        <v>13.8093661622349</v>
      </c>
      <c r="G9">
        <v>3</v>
      </c>
      <c r="H9">
        <v>1.4448182406864001</v>
      </c>
      <c r="I9">
        <v>1</v>
      </c>
      <c r="J9" t="s">
        <v>20</v>
      </c>
      <c r="K9">
        <v>0.32953126076726003</v>
      </c>
    </row>
    <row r="10" spans="1:11" x14ac:dyDescent="0.25">
      <c r="A10" t="s">
        <v>0</v>
      </c>
      <c r="B10" t="s">
        <v>18</v>
      </c>
      <c r="C10" t="s">
        <v>21</v>
      </c>
      <c r="D10">
        <v>2000</v>
      </c>
      <c r="E10">
        <v>2000</v>
      </c>
      <c r="F10">
        <v>13.6578822205915</v>
      </c>
      <c r="G10">
        <v>1</v>
      </c>
      <c r="H10">
        <v>1.3910084208223199</v>
      </c>
      <c r="I10">
        <v>1</v>
      </c>
      <c r="J10" t="s">
        <v>99</v>
      </c>
      <c r="K10">
        <v>0.27348092771514398</v>
      </c>
    </row>
    <row r="11" spans="1:11" x14ac:dyDescent="0.25">
      <c r="A11" t="s">
        <v>0</v>
      </c>
      <c r="B11" t="s">
        <v>18</v>
      </c>
      <c r="C11" t="s">
        <v>23</v>
      </c>
      <c r="D11">
        <v>2000</v>
      </c>
      <c r="E11">
        <v>2000</v>
      </c>
      <c r="F11">
        <v>14.4901487826926</v>
      </c>
      <c r="G11">
        <v>2</v>
      </c>
      <c r="H11">
        <v>1.2889421645286601</v>
      </c>
      <c r="I11">
        <v>1</v>
      </c>
      <c r="J11" t="s">
        <v>100</v>
      </c>
      <c r="K11">
        <v>0.24989536761682399</v>
      </c>
    </row>
    <row r="12" spans="1:11" x14ac:dyDescent="0.25">
      <c r="A12" t="s">
        <v>0</v>
      </c>
      <c r="B12" t="s">
        <v>24</v>
      </c>
      <c r="C12" t="s">
        <v>25</v>
      </c>
      <c r="D12">
        <v>2000</v>
      </c>
      <c r="E12">
        <v>2000</v>
      </c>
      <c r="F12">
        <v>13.742550749444099</v>
      </c>
      <c r="G12">
        <v>1</v>
      </c>
      <c r="H12">
        <v>0.76109094516265996</v>
      </c>
      <c r="I12">
        <v>1</v>
      </c>
      <c r="J12" t="s">
        <v>26</v>
      </c>
      <c r="K12">
        <v>4.7328080069620297E-2</v>
      </c>
    </row>
    <row r="13" spans="1:11" x14ac:dyDescent="0.25">
      <c r="A13" t="s">
        <v>0</v>
      </c>
      <c r="B13" t="s">
        <v>24</v>
      </c>
      <c r="C13" t="s">
        <v>27</v>
      </c>
      <c r="D13">
        <v>2000</v>
      </c>
      <c r="E13">
        <v>2000</v>
      </c>
      <c r="F13">
        <v>15.4317823217339</v>
      </c>
      <c r="G13">
        <v>1</v>
      </c>
      <c r="H13">
        <v>0.71450762579736304</v>
      </c>
      <c r="I13">
        <v>1</v>
      </c>
      <c r="J13" t="s">
        <v>28</v>
      </c>
      <c r="K13">
        <v>2.25174901312667E-2</v>
      </c>
    </row>
    <row r="14" spans="1:11" x14ac:dyDescent="0.25">
      <c r="A14" t="s">
        <v>29</v>
      </c>
      <c r="B14" t="s">
        <v>30</v>
      </c>
      <c r="C14" t="s">
        <v>31</v>
      </c>
      <c r="D14">
        <v>2000</v>
      </c>
      <c r="E14">
        <v>2000</v>
      </c>
      <c r="F14">
        <v>14.344031707576599</v>
      </c>
      <c r="G14">
        <v>2</v>
      </c>
      <c r="H14">
        <v>1.25071692637002</v>
      </c>
      <c r="I14">
        <v>1</v>
      </c>
      <c r="J14" t="s">
        <v>63</v>
      </c>
      <c r="K14">
        <v>0.279678624197995</v>
      </c>
    </row>
    <row r="15" spans="1:11" x14ac:dyDescent="0.25">
      <c r="A15" t="s">
        <v>29</v>
      </c>
      <c r="B15" t="s">
        <v>30</v>
      </c>
      <c r="C15" t="s">
        <v>32</v>
      </c>
      <c r="D15">
        <v>2000</v>
      </c>
      <c r="E15">
        <v>2000</v>
      </c>
      <c r="F15">
        <v>12.094053713000401</v>
      </c>
      <c r="G15">
        <v>2</v>
      </c>
      <c r="H15">
        <v>1.0219675407846101</v>
      </c>
      <c r="I15">
        <v>1</v>
      </c>
      <c r="J15" t="s">
        <v>101</v>
      </c>
      <c r="K15">
        <v>0.135866570105829</v>
      </c>
    </row>
    <row r="16" spans="1:11" x14ac:dyDescent="0.25">
      <c r="A16" t="s">
        <v>29</v>
      </c>
      <c r="B16" t="s">
        <v>30</v>
      </c>
      <c r="C16" t="s">
        <v>33</v>
      </c>
      <c r="D16">
        <v>2000</v>
      </c>
      <c r="E16">
        <v>2000</v>
      </c>
      <c r="F16">
        <v>13.218412454173899</v>
      </c>
      <c r="G16">
        <v>1</v>
      </c>
      <c r="H16">
        <v>1.24737610070597</v>
      </c>
      <c r="I16">
        <v>3</v>
      </c>
      <c r="J16" t="s">
        <v>102</v>
      </c>
      <c r="K16">
        <v>0.18967913596504299</v>
      </c>
    </row>
    <row r="17" spans="1:11" x14ac:dyDescent="0.25">
      <c r="A17" t="s">
        <v>29</v>
      </c>
      <c r="B17" t="s">
        <v>34</v>
      </c>
      <c r="C17" t="s">
        <v>35</v>
      </c>
      <c r="D17">
        <v>2000</v>
      </c>
      <c r="E17">
        <v>2000</v>
      </c>
      <c r="F17">
        <v>14.626698870779601</v>
      </c>
      <c r="G17">
        <v>2</v>
      </c>
      <c r="H17">
        <v>3.6773716850815199</v>
      </c>
      <c r="I17">
        <v>10</v>
      </c>
      <c r="J17" t="s">
        <v>36</v>
      </c>
      <c r="K17">
        <v>6.77149939199504E-3</v>
      </c>
    </row>
    <row r="18" spans="1:11" x14ac:dyDescent="0.25">
      <c r="A18" t="s">
        <v>29</v>
      </c>
      <c r="B18" t="s">
        <v>34</v>
      </c>
      <c r="C18" t="s">
        <v>37</v>
      </c>
      <c r="D18">
        <v>2000</v>
      </c>
      <c r="E18">
        <v>2000</v>
      </c>
      <c r="F18">
        <v>13.6709663143803</v>
      </c>
      <c r="G18">
        <v>2</v>
      </c>
      <c r="H18">
        <v>3.1344928755996899</v>
      </c>
      <c r="I18">
        <v>6</v>
      </c>
      <c r="J18" t="s">
        <v>38</v>
      </c>
      <c r="K18" s="4">
        <v>9.4088380800336202E-4</v>
      </c>
    </row>
    <row r="19" spans="1:11" x14ac:dyDescent="0.25">
      <c r="A19" t="s">
        <v>29</v>
      </c>
      <c r="B19" t="s">
        <v>34</v>
      </c>
      <c r="C19" t="s">
        <v>39</v>
      </c>
      <c r="D19">
        <v>2000</v>
      </c>
      <c r="E19">
        <v>2000</v>
      </c>
      <c r="F19">
        <v>12.6320405050748</v>
      </c>
      <c r="G19">
        <v>2</v>
      </c>
      <c r="H19">
        <v>3.3314304965101198</v>
      </c>
      <c r="I19">
        <v>9</v>
      </c>
      <c r="J19" t="s">
        <v>97</v>
      </c>
      <c r="K19">
        <v>0.15281059303846101</v>
      </c>
    </row>
    <row r="20" spans="1:11" x14ac:dyDescent="0.25">
      <c r="A20" t="s">
        <v>29</v>
      </c>
      <c r="B20" t="s">
        <v>34</v>
      </c>
      <c r="C20" t="s">
        <v>40</v>
      </c>
      <c r="D20">
        <v>2000</v>
      </c>
      <c r="E20">
        <v>2000</v>
      </c>
      <c r="F20">
        <v>13.557863530044701</v>
      </c>
      <c r="G20">
        <v>2</v>
      </c>
      <c r="H20">
        <v>3.64869030942197</v>
      </c>
      <c r="I20">
        <v>10</v>
      </c>
      <c r="J20" t="s">
        <v>38</v>
      </c>
      <c r="K20">
        <v>5.7535530146539303E-2</v>
      </c>
    </row>
    <row r="21" spans="1:11" x14ac:dyDescent="0.25">
      <c r="A21" t="s">
        <v>29</v>
      </c>
      <c r="B21" t="s">
        <v>34</v>
      </c>
      <c r="C21" t="s">
        <v>41</v>
      </c>
      <c r="D21">
        <v>2000</v>
      </c>
      <c r="E21">
        <v>2000</v>
      </c>
      <c r="F21">
        <v>13.4112635521152</v>
      </c>
      <c r="G21">
        <v>2</v>
      </c>
      <c r="H21">
        <v>3.7774175520439202</v>
      </c>
      <c r="I21">
        <v>8</v>
      </c>
      <c r="J21" t="s">
        <v>104</v>
      </c>
      <c r="K21">
        <v>0.224970825646189</v>
      </c>
    </row>
    <row r="22" spans="1:11" x14ac:dyDescent="0.25">
      <c r="A22" t="s">
        <v>29</v>
      </c>
      <c r="B22" t="s">
        <v>34</v>
      </c>
      <c r="C22" t="s">
        <v>42</v>
      </c>
      <c r="D22">
        <v>2000</v>
      </c>
      <c r="E22">
        <v>2000</v>
      </c>
      <c r="F22">
        <v>14.115417696756399</v>
      </c>
      <c r="G22">
        <v>2</v>
      </c>
      <c r="H22">
        <v>3.7652357606427</v>
      </c>
      <c r="I22">
        <v>12</v>
      </c>
      <c r="J22" t="s">
        <v>105</v>
      </c>
      <c r="K22">
        <v>0.23904375991892601</v>
      </c>
    </row>
    <row r="23" spans="1:11" x14ac:dyDescent="0.25">
      <c r="A23" t="s">
        <v>29</v>
      </c>
      <c r="B23" t="s">
        <v>43</v>
      </c>
      <c r="C23" t="s">
        <v>44</v>
      </c>
      <c r="D23">
        <v>2000</v>
      </c>
      <c r="E23">
        <v>2000</v>
      </c>
      <c r="F23">
        <v>11.9271575320744</v>
      </c>
      <c r="G23">
        <v>2</v>
      </c>
      <c r="H23">
        <v>1.1312630800043999</v>
      </c>
      <c r="I23">
        <v>1</v>
      </c>
      <c r="J23" t="s">
        <v>116</v>
      </c>
      <c r="K23">
        <v>0.27789888910518901</v>
      </c>
    </row>
    <row r="24" spans="1:11" x14ac:dyDescent="0.25">
      <c r="A24" t="s">
        <v>29</v>
      </c>
      <c r="B24" t="s">
        <v>43</v>
      </c>
      <c r="C24" t="s">
        <v>45</v>
      </c>
      <c r="D24">
        <v>2000</v>
      </c>
      <c r="E24">
        <v>2000</v>
      </c>
      <c r="F24">
        <v>12.698697804523601</v>
      </c>
      <c r="G24">
        <v>2</v>
      </c>
      <c r="H24">
        <v>1.2950220642989201</v>
      </c>
      <c r="I24">
        <v>3</v>
      </c>
      <c r="J24" t="s">
        <v>106</v>
      </c>
      <c r="K24">
        <v>0.20871710562681001</v>
      </c>
    </row>
    <row r="25" spans="1:11" x14ac:dyDescent="0.25">
      <c r="A25" t="s">
        <v>29</v>
      </c>
      <c r="B25" t="s">
        <v>43</v>
      </c>
      <c r="C25" t="s">
        <v>46</v>
      </c>
      <c r="D25">
        <v>2000</v>
      </c>
      <c r="E25">
        <v>2000</v>
      </c>
      <c r="F25">
        <v>15.009766893032401</v>
      </c>
      <c r="G25">
        <v>2</v>
      </c>
      <c r="H25">
        <v>1.5353133609116401</v>
      </c>
      <c r="I25">
        <v>3</v>
      </c>
      <c r="J25" t="s">
        <v>22</v>
      </c>
      <c r="K25">
        <v>0.33910648578049202</v>
      </c>
    </row>
    <row r="26" spans="1:11" x14ac:dyDescent="0.25">
      <c r="A26" t="s">
        <v>29</v>
      </c>
      <c r="B26" t="s">
        <v>47</v>
      </c>
      <c r="C26" t="s">
        <v>48</v>
      </c>
      <c r="D26">
        <v>2000</v>
      </c>
      <c r="E26">
        <v>2000</v>
      </c>
      <c r="F26">
        <v>13.001087317493701</v>
      </c>
      <c r="G26">
        <v>2</v>
      </c>
      <c r="H26">
        <v>3.1316546990682101</v>
      </c>
      <c r="I26">
        <v>10</v>
      </c>
      <c r="J26" t="s">
        <v>63</v>
      </c>
      <c r="K26">
        <v>0.272027176202845</v>
      </c>
    </row>
    <row r="27" spans="1:11" x14ac:dyDescent="0.25">
      <c r="A27" t="s">
        <v>29</v>
      </c>
      <c r="B27" t="s">
        <v>47</v>
      </c>
      <c r="C27" t="s">
        <v>49</v>
      </c>
      <c r="D27">
        <v>2000</v>
      </c>
      <c r="E27">
        <v>2000</v>
      </c>
      <c r="F27">
        <v>12.6922042332533</v>
      </c>
      <c r="G27">
        <v>1</v>
      </c>
      <c r="H27">
        <v>2.8555979055877199</v>
      </c>
      <c r="I27">
        <v>9</v>
      </c>
      <c r="J27" t="s">
        <v>96</v>
      </c>
      <c r="K27">
        <v>0.259578044172039</v>
      </c>
    </row>
    <row r="28" spans="1:11" x14ac:dyDescent="0.25">
      <c r="A28" t="s">
        <v>29</v>
      </c>
      <c r="B28" t="s">
        <v>47</v>
      </c>
      <c r="C28" t="s">
        <v>50</v>
      </c>
      <c r="D28">
        <v>2000</v>
      </c>
      <c r="E28">
        <v>2000</v>
      </c>
      <c r="F28">
        <v>13.335441136365899</v>
      </c>
      <c r="G28">
        <v>2</v>
      </c>
      <c r="H28">
        <v>2.6724441811602402</v>
      </c>
      <c r="I28">
        <v>9</v>
      </c>
      <c r="J28" t="s">
        <v>108</v>
      </c>
      <c r="K28">
        <v>0.23168233459202101</v>
      </c>
    </row>
    <row r="29" spans="1:11" x14ac:dyDescent="0.25">
      <c r="A29" t="s">
        <v>29</v>
      </c>
      <c r="B29" t="s">
        <v>51</v>
      </c>
      <c r="C29" t="s">
        <v>52</v>
      </c>
      <c r="D29">
        <v>2000</v>
      </c>
      <c r="E29">
        <v>2000</v>
      </c>
      <c r="F29">
        <v>11.506680626666</v>
      </c>
      <c r="G29">
        <v>2</v>
      </c>
      <c r="H29">
        <v>2.1544185132184301</v>
      </c>
      <c r="I29">
        <v>7</v>
      </c>
      <c r="J29" t="s">
        <v>53</v>
      </c>
      <c r="K29">
        <v>4.2247969531680502E-2</v>
      </c>
    </row>
    <row r="30" spans="1:11" x14ac:dyDescent="0.25">
      <c r="A30" t="s">
        <v>29</v>
      </c>
      <c r="B30" t="s">
        <v>51</v>
      </c>
      <c r="C30" t="s">
        <v>54</v>
      </c>
      <c r="D30">
        <v>2000</v>
      </c>
      <c r="E30">
        <v>2000</v>
      </c>
      <c r="F30">
        <v>14.386980576370201</v>
      </c>
      <c r="G30">
        <v>3</v>
      </c>
      <c r="H30">
        <v>2.6102304290329101</v>
      </c>
      <c r="I30">
        <v>4</v>
      </c>
      <c r="J30" t="s">
        <v>22</v>
      </c>
      <c r="K30">
        <v>0.32185742548217799</v>
      </c>
    </row>
    <row r="31" spans="1:11" x14ac:dyDescent="0.25">
      <c r="A31" t="s">
        <v>29</v>
      </c>
      <c r="B31" t="s">
        <v>51</v>
      </c>
      <c r="C31" t="s">
        <v>55</v>
      </c>
      <c r="D31">
        <v>2000</v>
      </c>
      <c r="E31">
        <v>2000</v>
      </c>
      <c r="F31">
        <v>12.989875241543</v>
      </c>
      <c r="G31">
        <v>1</v>
      </c>
      <c r="H31">
        <v>2.5221981255451298</v>
      </c>
      <c r="I31">
        <v>4</v>
      </c>
      <c r="J31" t="s">
        <v>20</v>
      </c>
      <c r="K31">
        <v>0.24935611014550499</v>
      </c>
    </row>
    <row r="32" spans="1:11" x14ac:dyDescent="0.25">
      <c r="A32" t="s">
        <v>29</v>
      </c>
      <c r="B32" t="s">
        <v>51</v>
      </c>
      <c r="C32" t="s">
        <v>56</v>
      </c>
      <c r="D32">
        <v>2000</v>
      </c>
      <c r="E32">
        <v>2000</v>
      </c>
      <c r="F32">
        <v>15.4483177696859</v>
      </c>
      <c r="G32">
        <v>1</v>
      </c>
      <c r="H32">
        <v>3.3146946569610498</v>
      </c>
      <c r="I32">
        <v>9</v>
      </c>
      <c r="J32" t="s">
        <v>110</v>
      </c>
      <c r="K32">
        <v>0.21794903012299199</v>
      </c>
    </row>
    <row r="33" spans="1:11" x14ac:dyDescent="0.25">
      <c r="A33" t="s">
        <v>57</v>
      </c>
      <c r="B33" t="s">
        <v>58</v>
      </c>
      <c r="C33" t="s">
        <v>59</v>
      </c>
      <c r="D33">
        <v>2000</v>
      </c>
      <c r="E33">
        <v>2000</v>
      </c>
      <c r="F33">
        <v>9.7728929614209505</v>
      </c>
      <c r="G33">
        <v>1</v>
      </c>
      <c r="H33">
        <v>1.2858424635019801</v>
      </c>
      <c r="I33">
        <v>1</v>
      </c>
      <c r="J33" t="s">
        <v>63</v>
      </c>
      <c r="K33">
        <v>0.35357810222111302</v>
      </c>
    </row>
    <row r="34" spans="1:11" x14ac:dyDescent="0.25">
      <c r="A34" t="s">
        <v>57</v>
      </c>
      <c r="B34" t="s">
        <v>58</v>
      </c>
      <c r="C34" t="s">
        <v>60</v>
      </c>
      <c r="D34">
        <v>2000</v>
      </c>
      <c r="E34">
        <v>2000</v>
      </c>
      <c r="F34">
        <v>9.4644393946420902</v>
      </c>
      <c r="G34">
        <v>1</v>
      </c>
      <c r="H34">
        <v>1.2536102998360401</v>
      </c>
      <c r="I34">
        <v>1</v>
      </c>
      <c r="J34" t="s">
        <v>63</v>
      </c>
      <c r="K34">
        <v>0.32189507888296398</v>
      </c>
    </row>
    <row r="35" spans="1:11" x14ac:dyDescent="0.25">
      <c r="A35" t="s">
        <v>57</v>
      </c>
      <c r="B35" t="s">
        <v>61</v>
      </c>
      <c r="C35" t="s">
        <v>62</v>
      </c>
      <c r="D35">
        <v>2000</v>
      </c>
      <c r="E35">
        <v>2000</v>
      </c>
      <c r="F35">
        <v>9.1971238568024596</v>
      </c>
      <c r="G35">
        <v>1</v>
      </c>
      <c r="H35">
        <v>2.50346467928415</v>
      </c>
      <c r="I35">
        <v>7</v>
      </c>
      <c r="J35" t="s">
        <v>63</v>
      </c>
      <c r="K35">
        <v>0.27292244718057701</v>
      </c>
    </row>
    <row r="36" spans="1:11" x14ac:dyDescent="0.25">
      <c r="A36" t="s">
        <v>57</v>
      </c>
      <c r="B36" t="s">
        <v>61</v>
      </c>
      <c r="C36" t="s">
        <v>64</v>
      </c>
      <c r="D36">
        <v>2000</v>
      </c>
      <c r="E36">
        <v>2000</v>
      </c>
      <c r="F36">
        <v>7.8297122932332401</v>
      </c>
      <c r="G36">
        <v>1</v>
      </c>
      <c r="H36">
        <v>2.02543260145405</v>
      </c>
      <c r="I36">
        <v>7</v>
      </c>
      <c r="J36" t="s">
        <v>63</v>
      </c>
      <c r="K36">
        <v>0.25622443399627798</v>
      </c>
    </row>
    <row r="37" spans="1:11" x14ac:dyDescent="0.25">
      <c r="A37" t="s">
        <v>57</v>
      </c>
      <c r="B37" t="s">
        <v>61</v>
      </c>
      <c r="C37" t="s">
        <v>65</v>
      </c>
      <c r="D37">
        <v>2000</v>
      </c>
      <c r="E37">
        <v>2000</v>
      </c>
      <c r="F37">
        <v>8.5349565598969903</v>
      </c>
      <c r="G37">
        <v>1</v>
      </c>
      <c r="H37">
        <v>1.93665490763273</v>
      </c>
      <c r="I37">
        <v>4</v>
      </c>
      <c r="J37" t="s">
        <v>111</v>
      </c>
      <c r="K37">
        <v>0.17688033061700301</v>
      </c>
    </row>
    <row r="38" spans="1:11" x14ac:dyDescent="0.25">
      <c r="A38" t="s">
        <v>57</v>
      </c>
      <c r="B38" t="s">
        <v>61</v>
      </c>
      <c r="C38" t="s">
        <v>66</v>
      </c>
      <c r="D38">
        <v>2000</v>
      </c>
      <c r="E38">
        <v>2000</v>
      </c>
      <c r="F38">
        <v>12.167480574047101</v>
      </c>
      <c r="G38">
        <v>1</v>
      </c>
      <c r="H38">
        <v>3.07034716173724</v>
      </c>
      <c r="I38">
        <v>13</v>
      </c>
      <c r="J38" t="s">
        <v>67</v>
      </c>
      <c r="K38">
        <v>0.12513298057821101</v>
      </c>
    </row>
    <row r="39" spans="1:11" x14ac:dyDescent="0.25">
      <c r="A39" t="s">
        <v>57</v>
      </c>
      <c r="B39" t="s">
        <v>61</v>
      </c>
      <c r="C39" t="s">
        <v>68</v>
      </c>
      <c r="D39">
        <v>2000</v>
      </c>
      <c r="E39">
        <v>2000</v>
      </c>
      <c r="F39">
        <v>7.8505644004615798</v>
      </c>
      <c r="G39">
        <v>1</v>
      </c>
      <c r="H39">
        <v>1.80601834769869</v>
      </c>
      <c r="I39">
        <v>3</v>
      </c>
      <c r="J39" t="s">
        <v>112</v>
      </c>
      <c r="K39">
        <v>0.254621636298065</v>
      </c>
    </row>
    <row r="40" spans="1:11" x14ac:dyDescent="0.25">
      <c r="A40" t="s">
        <v>57</v>
      </c>
      <c r="B40" t="s">
        <v>70</v>
      </c>
      <c r="C40" t="s">
        <v>71</v>
      </c>
      <c r="D40">
        <v>2000</v>
      </c>
      <c r="E40">
        <v>2000</v>
      </c>
      <c r="F40">
        <v>8.4957239163033904</v>
      </c>
      <c r="G40">
        <v>1</v>
      </c>
      <c r="H40">
        <v>1.3935456848336401</v>
      </c>
      <c r="I40">
        <v>2</v>
      </c>
      <c r="J40" t="s">
        <v>72</v>
      </c>
      <c r="K40">
        <v>0.102779401252325</v>
      </c>
    </row>
    <row r="41" spans="1:11" x14ac:dyDescent="0.25">
      <c r="A41" t="s">
        <v>57</v>
      </c>
      <c r="B41" t="s">
        <v>70</v>
      </c>
      <c r="C41" t="s">
        <v>73</v>
      </c>
      <c r="D41">
        <v>2000</v>
      </c>
      <c r="E41">
        <v>2000</v>
      </c>
      <c r="F41">
        <v>11.020744912809</v>
      </c>
      <c r="G41">
        <v>1</v>
      </c>
      <c r="H41">
        <v>1.9007358961506899</v>
      </c>
      <c r="I41">
        <v>2</v>
      </c>
      <c r="J41" t="s">
        <v>63</v>
      </c>
      <c r="K41">
        <v>0.28037679756853401</v>
      </c>
    </row>
    <row r="42" spans="1:11" x14ac:dyDescent="0.25">
      <c r="A42" t="s">
        <v>57</v>
      </c>
      <c r="B42" t="s">
        <v>70</v>
      </c>
      <c r="C42" t="s">
        <v>74</v>
      </c>
      <c r="D42">
        <v>2000</v>
      </c>
      <c r="E42">
        <v>2000</v>
      </c>
      <c r="F42">
        <v>7.5887054420709301</v>
      </c>
      <c r="G42">
        <v>1</v>
      </c>
      <c r="H42">
        <v>1.50677560395745</v>
      </c>
      <c r="I42">
        <v>5</v>
      </c>
      <c r="J42" t="s">
        <v>98</v>
      </c>
      <c r="K42">
        <v>0.18754825696822799</v>
      </c>
    </row>
    <row r="43" spans="1:11" x14ac:dyDescent="0.25">
      <c r="A43" t="s">
        <v>57</v>
      </c>
      <c r="B43" t="s">
        <v>75</v>
      </c>
      <c r="C43" t="s">
        <v>76</v>
      </c>
      <c r="D43">
        <v>2000</v>
      </c>
      <c r="E43">
        <v>2000</v>
      </c>
      <c r="F43">
        <v>8.9050693510283896</v>
      </c>
      <c r="G43">
        <v>1</v>
      </c>
      <c r="H43">
        <v>0.59702331605506598</v>
      </c>
      <c r="I43">
        <v>1</v>
      </c>
      <c r="J43" t="s">
        <v>113</v>
      </c>
      <c r="K43">
        <v>0.257624805288102</v>
      </c>
    </row>
    <row r="44" spans="1:11" x14ac:dyDescent="0.25">
      <c r="A44" t="s">
        <v>57</v>
      </c>
      <c r="B44" t="s">
        <v>75</v>
      </c>
      <c r="C44" t="s">
        <v>77</v>
      </c>
      <c r="D44">
        <v>2000</v>
      </c>
      <c r="E44">
        <v>2000</v>
      </c>
      <c r="F44">
        <v>10.396579072068199</v>
      </c>
      <c r="G44">
        <v>1</v>
      </c>
      <c r="H44">
        <v>0.82716077229431695</v>
      </c>
      <c r="I44">
        <v>1</v>
      </c>
      <c r="J44" t="s">
        <v>114</v>
      </c>
      <c r="K44">
        <v>0.31377634345979599</v>
      </c>
    </row>
    <row r="45" spans="1:11" x14ac:dyDescent="0.25">
      <c r="A45" t="s">
        <v>57</v>
      </c>
      <c r="B45" t="s">
        <v>78</v>
      </c>
      <c r="C45" t="s">
        <v>79</v>
      </c>
      <c r="D45">
        <v>2000</v>
      </c>
      <c r="E45">
        <v>2000</v>
      </c>
      <c r="F45">
        <v>8.2045419572979803</v>
      </c>
      <c r="G45">
        <v>1</v>
      </c>
      <c r="H45">
        <v>1.7210647826561301</v>
      </c>
      <c r="I45">
        <v>1</v>
      </c>
      <c r="J45" t="s">
        <v>80</v>
      </c>
      <c r="K45">
        <v>5.3865711415849102E-2</v>
      </c>
    </row>
    <row r="46" spans="1:11" x14ac:dyDescent="0.25">
      <c r="A46" t="s">
        <v>57</v>
      </c>
      <c r="B46" t="s">
        <v>78</v>
      </c>
      <c r="C46" t="s">
        <v>81</v>
      </c>
      <c r="D46">
        <v>2000</v>
      </c>
      <c r="E46">
        <v>2000</v>
      </c>
      <c r="F46">
        <v>7.8615202849837198</v>
      </c>
      <c r="G46">
        <v>1</v>
      </c>
      <c r="H46">
        <v>1.61130867251069</v>
      </c>
      <c r="I46">
        <v>1</v>
      </c>
      <c r="J46" t="s">
        <v>82</v>
      </c>
      <c r="K46">
        <v>0.116282950875594</v>
      </c>
    </row>
    <row r="47" spans="1:11" x14ac:dyDescent="0.25">
      <c r="A47" t="s">
        <v>57</v>
      </c>
      <c r="B47" t="s">
        <v>78</v>
      </c>
      <c r="C47" t="s">
        <v>83</v>
      </c>
      <c r="D47">
        <v>2000</v>
      </c>
      <c r="E47">
        <v>2000</v>
      </c>
      <c r="F47">
        <v>8.1718577341533205</v>
      </c>
      <c r="G47">
        <v>1</v>
      </c>
      <c r="H47">
        <v>1.76707977293597</v>
      </c>
      <c r="I47">
        <v>1</v>
      </c>
      <c r="J47" t="s">
        <v>84</v>
      </c>
      <c r="K47">
        <v>0.12006977419562601</v>
      </c>
    </row>
    <row r="48" spans="1:11" x14ac:dyDescent="0.25">
      <c r="G48">
        <f>(COUNTIF(G2:G47,"1"))/46</f>
        <v>0.58695652173913049</v>
      </c>
      <c r="I48">
        <f>(COUNTIF(I2:I47,"1"))/46</f>
        <v>0.34782608695652173</v>
      </c>
      <c r="K48">
        <f>32/46</f>
        <v>0.69565217391304346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35" workbookViewId="0">
      <selection activeCell="G49" sqref="G49"/>
    </sheetView>
  </sheetViews>
  <sheetFormatPr defaultRowHeight="15" x14ac:dyDescent="0.25"/>
  <cols>
    <col min="10" max="10" width="39.7109375" customWidth="1"/>
  </cols>
  <sheetData>
    <row r="1" spans="1:11" x14ac:dyDescent="0.25">
      <c r="A1" s="1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3" t="s">
        <v>95</v>
      </c>
    </row>
    <row r="2" spans="1:11" x14ac:dyDescent="0.25">
      <c r="A2" t="s">
        <v>0</v>
      </c>
      <c r="B2" t="s">
        <v>1</v>
      </c>
      <c r="C2" t="s">
        <v>2</v>
      </c>
      <c r="D2">
        <v>2000</v>
      </c>
      <c r="E2">
        <v>2000</v>
      </c>
      <c r="F2">
        <v>13.9841170727689</v>
      </c>
      <c r="G2">
        <v>2</v>
      </c>
      <c r="H2">
        <v>0.67215629592532899</v>
      </c>
      <c r="I2">
        <v>1</v>
      </c>
      <c r="J2" t="s">
        <v>115</v>
      </c>
      <c r="K2">
        <v>0.28714243918952598</v>
      </c>
    </row>
    <row r="3" spans="1:11" x14ac:dyDescent="0.25">
      <c r="A3" t="s">
        <v>0</v>
      </c>
      <c r="B3" t="s">
        <v>1</v>
      </c>
      <c r="C3" t="s">
        <v>4</v>
      </c>
      <c r="D3">
        <v>2000</v>
      </c>
      <c r="E3">
        <v>2000</v>
      </c>
      <c r="F3">
        <v>14.0456744328679</v>
      </c>
      <c r="G3">
        <v>1</v>
      </c>
      <c r="H3">
        <v>0.64182760997676103</v>
      </c>
      <c r="I3">
        <v>2</v>
      </c>
      <c r="J3" t="s">
        <v>5</v>
      </c>
      <c r="K3">
        <v>6.0741984586598602E-2</v>
      </c>
    </row>
    <row r="4" spans="1:11" x14ac:dyDescent="0.25">
      <c r="A4" t="s">
        <v>0</v>
      </c>
      <c r="B4" t="s">
        <v>6</v>
      </c>
      <c r="C4" t="s">
        <v>7</v>
      </c>
      <c r="D4">
        <v>2000</v>
      </c>
      <c r="E4">
        <v>2000</v>
      </c>
      <c r="F4">
        <v>15.044444606031799</v>
      </c>
      <c r="G4">
        <v>1</v>
      </c>
      <c r="H4">
        <v>4.0186104067156201</v>
      </c>
      <c r="I4">
        <v>3</v>
      </c>
      <c r="J4" t="s">
        <v>8</v>
      </c>
      <c r="K4">
        <v>4.3770494191197697E-2</v>
      </c>
    </row>
    <row r="5" spans="1:11" x14ac:dyDescent="0.25">
      <c r="A5" t="s">
        <v>0</v>
      </c>
      <c r="B5" t="s">
        <v>6</v>
      </c>
      <c r="C5" t="s">
        <v>9</v>
      </c>
      <c r="D5">
        <v>2000</v>
      </c>
      <c r="E5">
        <v>2000</v>
      </c>
      <c r="F5">
        <v>15.0789873839352</v>
      </c>
      <c r="G5">
        <v>1</v>
      </c>
      <c r="H5">
        <v>3.7387328647637701</v>
      </c>
      <c r="I5">
        <v>3</v>
      </c>
      <c r="J5" t="s">
        <v>10</v>
      </c>
      <c r="K5">
        <v>2.7083514434212302E-3</v>
      </c>
    </row>
    <row r="6" spans="1:11" x14ac:dyDescent="0.25">
      <c r="A6" t="s">
        <v>0</v>
      </c>
      <c r="B6" t="s">
        <v>11</v>
      </c>
      <c r="C6" t="s">
        <v>12</v>
      </c>
      <c r="D6">
        <v>2000</v>
      </c>
      <c r="E6">
        <v>2000</v>
      </c>
      <c r="F6">
        <v>14.702472696872301</v>
      </c>
      <c r="G6">
        <v>2</v>
      </c>
      <c r="H6">
        <v>5.2210547687855904</v>
      </c>
      <c r="I6">
        <v>15</v>
      </c>
      <c r="J6" t="s">
        <v>13</v>
      </c>
      <c r="K6">
        <v>7.2932773280073804E-2</v>
      </c>
    </row>
    <row r="7" spans="1:11" x14ac:dyDescent="0.25">
      <c r="A7" t="s">
        <v>0</v>
      </c>
      <c r="B7" t="s">
        <v>11</v>
      </c>
      <c r="C7" t="s">
        <v>14</v>
      </c>
      <c r="D7">
        <v>2000</v>
      </c>
      <c r="E7">
        <v>2000</v>
      </c>
      <c r="F7">
        <v>13.1001870357178</v>
      </c>
      <c r="G7">
        <v>1</v>
      </c>
      <c r="H7">
        <v>4.3184498307871397</v>
      </c>
      <c r="I7">
        <v>12</v>
      </c>
      <c r="J7" t="s">
        <v>15</v>
      </c>
      <c r="K7">
        <v>8.3650068355066096E-2</v>
      </c>
    </row>
    <row r="8" spans="1:11" x14ac:dyDescent="0.25">
      <c r="A8" t="s">
        <v>0</v>
      </c>
      <c r="B8" t="s">
        <v>11</v>
      </c>
      <c r="C8" t="s">
        <v>16</v>
      </c>
      <c r="D8">
        <v>2000</v>
      </c>
      <c r="E8">
        <v>2000</v>
      </c>
      <c r="F8">
        <v>14.026625351379501</v>
      </c>
      <c r="G8">
        <v>1</v>
      </c>
      <c r="H8">
        <v>4.58906457988948</v>
      </c>
      <c r="I8">
        <v>12</v>
      </c>
      <c r="J8" t="s">
        <v>17</v>
      </c>
      <c r="K8">
        <v>5.1144399923516097E-2</v>
      </c>
    </row>
    <row r="9" spans="1:11" x14ac:dyDescent="0.25">
      <c r="A9" t="s">
        <v>0</v>
      </c>
      <c r="B9" t="s">
        <v>18</v>
      </c>
      <c r="C9" t="s">
        <v>19</v>
      </c>
      <c r="D9">
        <v>2000</v>
      </c>
      <c r="E9">
        <v>2000</v>
      </c>
      <c r="F9">
        <v>15.6146557060378</v>
      </c>
      <c r="G9">
        <v>3</v>
      </c>
      <c r="H9">
        <v>1.33390360330973</v>
      </c>
      <c r="I9">
        <v>1</v>
      </c>
      <c r="J9" t="s">
        <v>117</v>
      </c>
      <c r="K9">
        <v>0.33448670927240898</v>
      </c>
    </row>
    <row r="10" spans="1:11" x14ac:dyDescent="0.25">
      <c r="A10" t="s">
        <v>0</v>
      </c>
      <c r="B10" t="s">
        <v>18</v>
      </c>
      <c r="C10" t="s">
        <v>21</v>
      </c>
      <c r="D10">
        <v>2000</v>
      </c>
      <c r="E10">
        <v>2000</v>
      </c>
      <c r="F10">
        <v>13.190224037883199</v>
      </c>
      <c r="G10">
        <v>1</v>
      </c>
      <c r="H10">
        <v>1.44668911680145</v>
      </c>
      <c r="I10">
        <v>1</v>
      </c>
      <c r="J10" t="s">
        <v>99</v>
      </c>
      <c r="K10">
        <v>0.23933921477422301</v>
      </c>
    </row>
    <row r="11" spans="1:11" x14ac:dyDescent="0.25">
      <c r="A11" t="s">
        <v>0</v>
      </c>
      <c r="B11" t="s">
        <v>18</v>
      </c>
      <c r="C11" t="s">
        <v>23</v>
      </c>
      <c r="D11">
        <v>2000</v>
      </c>
      <c r="E11">
        <v>2000</v>
      </c>
      <c r="F11">
        <v>12.9079637895332</v>
      </c>
      <c r="G11">
        <v>1</v>
      </c>
      <c r="H11">
        <v>1.4220855582684999</v>
      </c>
      <c r="I11">
        <v>1</v>
      </c>
      <c r="J11" t="s">
        <v>100</v>
      </c>
      <c r="K11">
        <v>0.20891368185644699</v>
      </c>
    </row>
    <row r="12" spans="1:11" x14ac:dyDescent="0.25">
      <c r="A12" t="s">
        <v>0</v>
      </c>
      <c r="B12" t="s">
        <v>24</v>
      </c>
      <c r="C12" t="s">
        <v>25</v>
      </c>
      <c r="D12">
        <v>2000</v>
      </c>
      <c r="E12">
        <v>2000</v>
      </c>
      <c r="F12">
        <v>14.187838893351699</v>
      </c>
      <c r="G12">
        <v>1</v>
      </c>
      <c r="H12">
        <v>0.76484408052386998</v>
      </c>
      <c r="I12">
        <v>1</v>
      </c>
      <c r="J12" t="s">
        <v>26</v>
      </c>
      <c r="K12">
        <v>5.18650414503447E-2</v>
      </c>
    </row>
    <row r="13" spans="1:11" x14ac:dyDescent="0.25">
      <c r="A13" t="s">
        <v>0</v>
      </c>
      <c r="B13" t="s">
        <v>24</v>
      </c>
      <c r="C13" t="s">
        <v>27</v>
      </c>
      <c r="D13">
        <v>2000</v>
      </c>
      <c r="E13">
        <v>2000</v>
      </c>
      <c r="F13">
        <v>15.4592734242243</v>
      </c>
      <c r="G13">
        <v>1</v>
      </c>
      <c r="H13">
        <v>0.72659609908607203</v>
      </c>
      <c r="I13">
        <v>1</v>
      </c>
      <c r="J13" t="s">
        <v>28</v>
      </c>
      <c r="K13">
        <v>2.4533014524366601E-2</v>
      </c>
    </row>
    <row r="14" spans="1:11" x14ac:dyDescent="0.25">
      <c r="A14" t="s">
        <v>29</v>
      </c>
      <c r="B14" t="s">
        <v>30</v>
      </c>
      <c r="C14" t="s">
        <v>31</v>
      </c>
      <c r="D14">
        <v>2000</v>
      </c>
      <c r="E14">
        <v>2000</v>
      </c>
      <c r="F14">
        <v>13.375081372357799</v>
      </c>
      <c r="G14">
        <v>2</v>
      </c>
      <c r="H14">
        <v>1.1959946265921</v>
      </c>
      <c r="I14">
        <v>1</v>
      </c>
      <c r="J14" t="s">
        <v>118</v>
      </c>
      <c r="K14">
        <v>0.27312059129796801</v>
      </c>
    </row>
    <row r="15" spans="1:11" x14ac:dyDescent="0.25">
      <c r="A15" t="s">
        <v>29</v>
      </c>
      <c r="B15" t="s">
        <v>30</v>
      </c>
      <c r="C15" t="s">
        <v>32</v>
      </c>
      <c r="D15">
        <v>2000</v>
      </c>
      <c r="E15">
        <v>2000</v>
      </c>
      <c r="F15">
        <v>13.943410646975501</v>
      </c>
      <c r="G15">
        <v>2</v>
      </c>
      <c r="H15">
        <v>1.12577168083645</v>
      </c>
      <c r="I15">
        <v>1</v>
      </c>
      <c r="J15" t="s">
        <v>101</v>
      </c>
      <c r="K15">
        <v>0.117124202533921</v>
      </c>
    </row>
    <row r="16" spans="1:11" x14ac:dyDescent="0.25">
      <c r="A16" t="s">
        <v>29</v>
      </c>
      <c r="B16" t="s">
        <v>30</v>
      </c>
      <c r="C16" t="s">
        <v>33</v>
      </c>
      <c r="D16">
        <v>2000</v>
      </c>
      <c r="E16">
        <v>2000</v>
      </c>
      <c r="F16">
        <v>12.363271091736101</v>
      </c>
      <c r="G16">
        <v>1</v>
      </c>
      <c r="H16">
        <v>1.1402995579924</v>
      </c>
      <c r="I16">
        <v>2</v>
      </c>
      <c r="J16" t="s">
        <v>102</v>
      </c>
      <c r="K16">
        <v>0.174275707723579</v>
      </c>
    </row>
    <row r="17" spans="1:11" x14ac:dyDescent="0.25">
      <c r="A17" t="s">
        <v>29</v>
      </c>
      <c r="B17" t="s">
        <v>34</v>
      </c>
      <c r="C17" t="s">
        <v>35</v>
      </c>
      <c r="D17">
        <v>2000</v>
      </c>
      <c r="E17">
        <v>2000</v>
      </c>
      <c r="F17">
        <v>14.6433726266402</v>
      </c>
      <c r="G17">
        <v>2</v>
      </c>
      <c r="H17">
        <v>3.6980823331630601</v>
      </c>
      <c r="I17">
        <v>11</v>
      </c>
      <c r="J17" t="s">
        <v>36</v>
      </c>
      <c r="K17">
        <v>5.9034451241961597E-3</v>
      </c>
    </row>
    <row r="18" spans="1:11" x14ac:dyDescent="0.25">
      <c r="A18" t="s">
        <v>29</v>
      </c>
      <c r="B18" t="s">
        <v>34</v>
      </c>
      <c r="C18" t="s">
        <v>37</v>
      </c>
      <c r="D18">
        <v>2000</v>
      </c>
      <c r="E18">
        <v>2000</v>
      </c>
      <c r="F18">
        <v>13.695696064834801</v>
      </c>
      <c r="G18">
        <v>2</v>
      </c>
      <c r="H18">
        <v>3.1394827273484198</v>
      </c>
      <c r="I18">
        <v>6</v>
      </c>
      <c r="J18" t="s">
        <v>38</v>
      </c>
      <c r="K18" s="4">
        <v>9.0292540743289705E-4</v>
      </c>
    </row>
    <row r="19" spans="1:11" x14ac:dyDescent="0.25">
      <c r="A19" t="s">
        <v>29</v>
      </c>
      <c r="B19" t="s">
        <v>34</v>
      </c>
      <c r="C19" t="s">
        <v>39</v>
      </c>
      <c r="D19">
        <v>2000</v>
      </c>
      <c r="E19">
        <v>2000</v>
      </c>
      <c r="F19">
        <v>12.1785136170715</v>
      </c>
      <c r="G19">
        <v>2</v>
      </c>
      <c r="H19">
        <v>2.9002972210271598</v>
      </c>
      <c r="I19">
        <v>4</v>
      </c>
      <c r="J19" t="s">
        <v>97</v>
      </c>
      <c r="K19">
        <v>0.16874954580326301</v>
      </c>
    </row>
    <row r="20" spans="1:11" x14ac:dyDescent="0.25">
      <c r="A20" t="s">
        <v>29</v>
      </c>
      <c r="B20" t="s">
        <v>34</v>
      </c>
      <c r="C20" t="s">
        <v>40</v>
      </c>
      <c r="D20">
        <v>2000</v>
      </c>
      <c r="E20">
        <v>2000</v>
      </c>
      <c r="F20">
        <v>13.519597343695899</v>
      </c>
      <c r="G20">
        <v>2</v>
      </c>
      <c r="H20">
        <v>3.61294274693527</v>
      </c>
      <c r="I20">
        <v>10</v>
      </c>
      <c r="J20" t="s">
        <v>103</v>
      </c>
      <c r="K20">
        <v>0.14193326869564801</v>
      </c>
    </row>
    <row r="21" spans="1:11" x14ac:dyDescent="0.25">
      <c r="A21" t="s">
        <v>29</v>
      </c>
      <c r="B21" t="s">
        <v>34</v>
      </c>
      <c r="C21" t="s">
        <v>41</v>
      </c>
      <c r="D21">
        <v>2000</v>
      </c>
      <c r="E21">
        <v>2000</v>
      </c>
      <c r="F21">
        <v>12.477598275118</v>
      </c>
      <c r="G21">
        <v>2</v>
      </c>
      <c r="H21">
        <v>3.4713067755426201</v>
      </c>
      <c r="I21">
        <v>10</v>
      </c>
      <c r="J21" t="s">
        <v>104</v>
      </c>
      <c r="K21">
        <v>0.23039667172133199</v>
      </c>
    </row>
    <row r="22" spans="1:11" x14ac:dyDescent="0.25">
      <c r="A22" t="s">
        <v>29</v>
      </c>
      <c r="B22" t="s">
        <v>34</v>
      </c>
      <c r="C22" t="s">
        <v>42</v>
      </c>
      <c r="D22">
        <v>2000</v>
      </c>
      <c r="E22">
        <v>2000</v>
      </c>
      <c r="F22">
        <v>12.772303635045599</v>
      </c>
      <c r="G22">
        <v>2</v>
      </c>
      <c r="H22">
        <v>3.2818841276585302</v>
      </c>
      <c r="I22">
        <v>5</v>
      </c>
      <c r="J22" t="s">
        <v>96</v>
      </c>
      <c r="K22">
        <v>0.295813898901229</v>
      </c>
    </row>
    <row r="23" spans="1:11" x14ac:dyDescent="0.25">
      <c r="A23" t="s">
        <v>29</v>
      </c>
      <c r="B23" t="s">
        <v>43</v>
      </c>
      <c r="C23" t="s">
        <v>44</v>
      </c>
      <c r="D23">
        <v>2000</v>
      </c>
      <c r="E23">
        <v>2000</v>
      </c>
      <c r="F23">
        <v>11.407734016703699</v>
      </c>
      <c r="G23">
        <v>2</v>
      </c>
      <c r="H23">
        <v>1.0830563862895199</v>
      </c>
      <c r="I23">
        <v>1</v>
      </c>
      <c r="J23" t="s">
        <v>63</v>
      </c>
      <c r="K23">
        <v>0.30105747758881302</v>
      </c>
    </row>
    <row r="24" spans="1:11" x14ac:dyDescent="0.25">
      <c r="A24" t="s">
        <v>29</v>
      </c>
      <c r="B24" t="s">
        <v>43</v>
      </c>
      <c r="C24" t="s">
        <v>45</v>
      </c>
      <c r="D24">
        <v>2000</v>
      </c>
      <c r="E24">
        <v>2000</v>
      </c>
      <c r="F24">
        <v>14.0358202950353</v>
      </c>
      <c r="G24">
        <v>1</v>
      </c>
      <c r="H24">
        <v>1.3844196565162701</v>
      </c>
      <c r="I24">
        <v>3</v>
      </c>
      <c r="J24" t="s">
        <v>106</v>
      </c>
      <c r="K24">
        <v>0.21205723963645601</v>
      </c>
    </row>
    <row r="25" spans="1:11" x14ac:dyDescent="0.25">
      <c r="A25" t="s">
        <v>29</v>
      </c>
      <c r="B25" t="s">
        <v>43</v>
      </c>
      <c r="C25" t="s">
        <v>46</v>
      </c>
      <c r="D25">
        <v>2000</v>
      </c>
      <c r="E25">
        <v>2000</v>
      </c>
      <c r="F25">
        <v>12.6759893003751</v>
      </c>
      <c r="G25">
        <v>2</v>
      </c>
      <c r="H25">
        <v>1.2409298838709</v>
      </c>
      <c r="I25">
        <v>3</v>
      </c>
      <c r="J25" t="s">
        <v>96</v>
      </c>
      <c r="K25">
        <v>0.244894433746843</v>
      </c>
    </row>
    <row r="26" spans="1:11" x14ac:dyDescent="0.25">
      <c r="A26" t="s">
        <v>29</v>
      </c>
      <c r="B26" t="s">
        <v>47</v>
      </c>
      <c r="C26" t="s">
        <v>48</v>
      </c>
      <c r="D26">
        <v>2000</v>
      </c>
      <c r="E26">
        <v>2000</v>
      </c>
      <c r="F26">
        <v>14.3017307271961</v>
      </c>
      <c r="G26">
        <v>2</v>
      </c>
      <c r="H26">
        <v>3.2744152689780601</v>
      </c>
      <c r="I26">
        <v>8</v>
      </c>
      <c r="J26" t="s">
        <v>22</v>
      </c>
      <c r="K26">
        <v>0.37279291542946302</v>
      </c>
    </row>
    <row r="27" spans="1:11" x14ac:dyDescent="0.25">
      <c r="A27" t="s">
        <v>29</v>
      </c>
      <c r="B27" t="s">
        <v>47</v>
      </c>
      <c r="C27" t="s">
        <v>49</v>
      </c>
      <c r="D27">
        <v>2000</v>
      </c>
      <c r="E27">
        <v>2000</v>
      </c>
      <c r="F27">
        <v>13.1078951414353</v>
      </c>
      <c r="G27">
        <v>2</v>
      </c>
      <c r="H27">
        <v>3.0203289100637201</v>
      </c>
      <c r="I27">
        <v>11</v>
      </c>
      <c r="J27" t="s">
        <v>22</v>
      </c>
      <c r="K27">
        <v>0.31123235800736299</v>
      </c>
    </row>
    <row r="28" spans="1:11" x14ac:dyDescent="0.25">
      <c r="A28" t="s">
        <v>29</v>
      </c>
      <c r="B28" t="s">
        <v>47</v>
      </c>
      <c r="C28" t="s">
        <v>50</v>
      </c>
      <c r="D28">
        <v>2000</v>
      </c>
      <c r="E28">
        <v>2000</v>
      </c>
      <c r="F28">
        <v>13.0981988459584</v>
      </c>
      <c r="G28">
        <v>2</v>
      </c>
      <c r="H28">
        <v>2.6988911039076</v>
      </c>
      <c r="I28">
        <v>7</v>
      </c>
      <c r="J28" t="s">
        <v>108</v>
      </c>
      <c r="K28">
        <v>0.26500043171262699</v>
      </c>
    </row>
    <row r="29" spans="1:11" x14ac:dyDescent="0.25">
      <c r="A29" t="s">
        <v>29</v>
      </c>
      <c r="B29" t="s">
        <v>51</v>
      </c>
      <c r="C29" t="s">
        <v>52</v>
      </c>
      <c r="D29">
        <v>2000</v>
      </c>
      <c r="E29">
        <v>2000</v>
      </c>
      <c r="F29">
        <v>11.500081516940099</v>
      </c>
      <c r="G29">
        <v>2</v>
      </c>
      <c r="H29">
        <v>2.1334909748555302</v>
      </c>
      <c r="I29">
        <v>6</v>
      </c>
      <c r="J29" t="s">
        <v>53</v>
      </c>
      <c r="K29">
        <v>3.2550915376732499E-2</v>
      </c>
    </row>
    <row r="30" spans="1:11" x14ac:dyDescent="0.25">
      <c r="A30" t="s">
        <v>29</v>
      </c>
      <c r="B30" t="s">
        <v>51</v>
      </c>
      <c r="C30" t="s">
        <v>54</v>
      </c>
      <c r="D30">
        <v>2000</v>
      </c>
      <c r="E30">
        <v>2000</v>
      </c>
      <c r="F30">
        <v>14.036239427861499</v>
      </c>
      <c r="G30">
        <v>2</v>
      </c>
      <c r="H30">
        <v>2.5722441038875998</v>
      </c>
      <c r="I30">
        <v>5</v>
      </c>
      <c r="J30" t="s">
        <v>109</v>
      </c>
      <c r="K30">
        <v>0.27056677232445803</v>
      </c>
    </row>
    <row r="31" spans="1:11" x14ac:dyDescent="0.25">
      <c r="A31" t="s">
        <v>29</v>
      </c>
      <c r="B31" t="s">
        <v>51</v>
      </c>
      <c r="C31" t="s">
        <v>55</v>
      </c>
      <c r="D31">
        <v>2000</v>
      </c>
      <c r="E31">
        <v>2000</v>
      </c>
      <c r="F31">
        <v>12.9091354253424</v>
      </c>
      <c r="G31">
        <v>1</v>
      </c>
      <c r="H31">
        <v>2.6235031466837002</v>
      </c>
      <c r="I31">
        <v>7</v>
      </c>
      <c r="J31" t="s">
        <v>119</v>
      </c>
      <c r="K31">
        <v>0.28586637737592102</v>
      </c>
    </row>
    <row r="32" spans="1:11" x14ac:dyDescent="0.25">
      <c r="A32" t="s">
        <v>29</v>
      </c>
      <c r="B32" t="s">
        <v>51</v>
      </c>
      <c r="C32" t="s">
        <v>56</v>
      </c>
      <c r="D32">
        <v>2000</v>
      </c>
      <c r="E32">
        <v>2000</v>
      </c>
      <c r="F32">
        <v>12.6240182639274</v>
      </c>
      <c r="G32">
        <v>1</v>
      </c>
      <c r="H32">
        <v>2.6108097043134402</v>
      </c>
      <c r="I32">
        <v>7</v>
      </c>
      <c r="J32" t="s">
        <v>110</v>
      </c>
      <c r="K32">
        <v>0.18479859565387499</v>
      </c>
    </row>
    <row r="33" spans="1:11" x14ac:dyDescent="0.25">
      <c r="A33" t="s">
        <v>57</v>
      </c>
      <c r="B33" t="s">
        <v>58</v>
      </c>
      <c r="C33" t="s">
        <v>59</v>
      </c>
      <c r="D33">
        <v>2000</v>
      </c>
      <c r="E33">
        <v>2000</v>
      </c>
      <c r="F33">
        <v>9.2512721681937293</v>
      </c>
      <c r="G33">
        <v>1</v>
      </c>
      <c r="H33">
        <v>1.2188362016755101</v>
      </c>
      <c r="I33">
        <v>1</v>
      </c>
      <c r="J33" t="s">
        <v>63</v>
      </c>
      <c r="K33">
        <v>0.29651931531564601</v>
      </c>
    </row>
    <row r="34" spans="1:11" x14ac:dyDescent="0.25">
      <c r="A34" t="s">
        <v>57</v>
      </c>
      <c r="B34" t="s">
        <v>58</v>
      </c>
      <c r="C34" t="s">
        <v>60</v>
      </c>
      <c r="D34">
        <v>2000</v>
      </c>
      <c r="E34">
        <v>2000</v>
      </c>
      <c r="F34">
        <v>8.64000911158546</v>
      </c>
      <c r="G34">
        <v>1</v>
      </c>
      <c r="H34">
        <v>1.3056240420315</v>
      </c>
      <c r="I34">
        <v>3</v>
      </c>
      <c r="J34" t="s">
        <v>63</v>
      </c>
      <c r="K34">
        <v>0.27826391299596998</v>
      </c>
    </row>
    <row r="35" spans="1:11" x14ac:dyDescent="0.25">
      <c r="A35" t="s">
        <v>57</v>
      </c>
      <c r="B35" t="s">
        <v>61</v>
      </c>
      <c r="C35" t="s">
        <v>62</v>
      </c>
      <c r="D35">
        <v>2000</v>
      </c>
      <c r="E35">
        <v>2000</v>
      </c>
      <c r="F35">
        <v>9.4981740516426605</v>
      </c>
      <c r="G35">
        <v>1</v>
      </c>
      <c r="H35">
        <v>2.7016659400874601</v>
      </c>
      <c r="I35">
        <v>9</v>
      </c>
      <c r="J35" t="s">
        <v>63</v>
      </c>
      <c r="K35">
        <v>0.27893966935513498</v>
      </c>
    </row>
    <row r="36" spans="1:11" x14ac:dyDescent="0.25">
      <c r="A36" t="s">
        <v>57</v>
      </c>
      <c r="B36" t="s">
        <v>61</v>
      </c>
      <c r="C36" t="s">
        <v>64</v>
      </c>
      <c r="D36">
        <v>2000</v>
      </c>
      <c r="E36">
        <v>2000</v>
      </c>
      <c r="F36">
        <v>8.7507560624811997</v>
      </c>
      <c r="G36">
        <v>1</v>
      </c>
      <c r="H36">
        <v>2.1070126112820402</v>
      </c>
      <c r="I36">
        <v>4</v>
      </c>
      <c r="J36" t="s">
        <v>69</v>
      </c>
      <c r="K36">
        <v>0.30412763044888702</v>
      </c>
    </row>
    <row r="37" spans="1:11" x14ac:dyDescent="0.25">
      <c r="A37" t="s">
        <v>57</v>
      </c>
      <c r="B37" t="s">
        <v>61</v>
      </c>
      <c r="C37" t="s">
        <v>65</v>
      </c>
      <c r="D37">
        <v>2000</v>
      </c>
      <c r="E37">
        <v>2000</v>
      </c>
      <c r="F37">
        <v>8.6813873231119594</v>
      </c>
      <c r="G37">
        <v>1</v>
      </c>
      <c r="H37">
        <v>2.03815477190747</v>
      </c>
      <c r="I37">
        <v>4</v>
      </c>
      <c r="J37" t="s">
        <v>111</v>
      </c>
      <c r="K37">
        <v>0.19308508415464101</v>
      </c>
    </row>
    <row r="38" spans="1:11" x14ac:dyDescent="0.25">
      <c r="A38" t="s">
        <v>57</v>
      </c>
      <c r="B38" t="s">
        <v>61</v>
      </c>
      <c r="C38" t="s">
        <v>66</v>
      </c>
      <c r="D38">
        <v>2000</v>
      </c>
      <c r="E38">
        <v>2000</v>
      </c>
      <c r="F38">
        <v>9.4250558534412594</v>
      </c>
      <c r="G38">
        <v>1</v>
      </c>
      <c r="H38">
        <v>2.2907606614763201</v>
      </c>
      <c r="I38">
        <v>9</v>
      </c>
      <c r="J38" t="s">
        <v>67</v>
      </c>
      <c r="K38">
        <v>9.7228338761923799E-2</v>
      </c>
    </row>
    <row r="39" spans="1:11" x14ac:dyDescent="0.25">
      <c r="A39" t="s">
        <v>57</v>
      </c>
      <c r="B39" t="s">
        <v>61</v>
      </c>
      <c r="C39" t="s">
        <v>68</v>
      </c>
      <c r="D39">
        <v>2000</v>
      </c>
      <c r="E39">
        <v>2000</v>
      </c>
      <c r="F39">
        <v>7.79935356775876</v>
      </c>
      <c r="G39">
        <v>1</v>
      </c>
      <c r="H39">
        <v>1.9721490203515699</v>
      </c>
      <c r="I39">
        <v>6</v>
      </c>
      <c r="J39" t="s">
        <v>63</v>
      </c>
      <c r="K39">
        <v>0.213416125488708</v>
      </c>
    </row>
    <row r="40" spans="1:11" x14ac:dyDescent="0.25">
      <c r="A40" t="s">
        <v>57</v>
      </c>
      <c r="B40" t="s">
        <v>70</v>
      </c>
      <c r="C40" t="s">
        <v>71</v>
      </c>
      <c r="D40">
        <v>2000</v>
      </c>
      <c r="E40">
        <v>2000</v>
      </c>
      <c r="F40">
        <v>8.0139739354628006</v>
      </c>
      <c r="G40">
        <v>1</v>
      </c>
      <c r="H40">
        <v>1.3537043100091399</v>
      </c>
      <c r="I40">
        <v>3</v>
      </c>
      <c r="J40" t="s">
        <v>72</v>
      </c>
      <c r="K40">
        <v>0.10419264706669</v>
      </c>
    </row>
    <row r="41" spans="1:11" x14ac:dyDescent="0.25">
      <c r="A41" t="s">
        <v>57</v>
      </c>
      <c r="B41" t="s">
        <v>70</v>
      </c>
      <c r="C41" t="s">
        <v>73</v>
      </c>
      <c r="D41">
        <v>2000</v>
      </c>
      <c r="E41">
        <v>2000</v>
      </c>
      <c r="F41">
        <v>9.4996018979147703</v>
      </c>
      <c r="G41">
        <v>1</v>
      </c>
      <c r="H41">
        <v>1.85213064613555</v>
      </c>
      <c r="I41">
        <v>4</v>
      </c>
      <c r="J41" t="s">
        <v>63</v>
      </c>
      <c r="K41">
        <v>0.255049524329162</v>
      </c>
    </row>
    <row r="42" spans="1:11" x14ac:dyDescent="0.25">
      <c r="A42" t="s">
        <v>57</v>
      </c>
      <c r="B42" t="s">
        <v>70</v>
      </c>
      <c r="C42" t="s">
        <v>74</v>
      </c>
      <c r="D42">
        <v>2000</v>
      </c>
      <c r="E42">
        <v>2000</v>
      </c>
      <c r="F42">
        <v>7.7023435541717999</v>
      </c>
      <c r="G42">
        <v>1</v>
      </c>
      <c r="H42">
        <v>1.52347921273319</v>
      </c>
      <c r="I42">
        <v>5</v>
      </c>
      <c r="J42" t="s">
        <v>98</v>
      </c>
      <c r="K42">
        <v>0.17837205582477</v>
      </c>
    </row>
    <row r="43" spans="1:11" x14ac:dyDescent="0.25">
      <c r="A43" t="s">
        <v>57</v>
      </c>
      <c r="B43" t="s">
        <v>75</v>
      </c>
      <c r="C43" t="s">
        <v>76</v>
      </c>
      <c r="D43">
        <v>2000</v>
      </c>
      <c r="E43">
        <v>2000</v>
      </c>
      <c r="F43">
        <v>8.7962778161175805</v>
      </c>
      <c r="G43">
        <v>1</v>
      </c>
      <c r="H43">
        <v>0.69711683681168801</v>
      </c>
      <c r="I43">
        <v>1</v>
      </c>
      <c r="J43" t="s">
        <v>63</v>
      </c>
      <c r="K43">
        <v>0.25789257644130098</v>
      </c>
    </row>
    <row r="44" spans="1:11" x14ac:dyDescent="0.25">
      <c r="A44" t="s">
        <v>57</v>
      </c>
      <c r="B44" t="s">
        <v>75</v>
      </c>
      <c r="C44" t="s">
        <v>77</v>
      </c>
      <c r="D44">
        <v>2000</v>
      </c>
      <c r="E44">
        <v>2000</v>
      </c>
      <c r="F44">
        <v>8.8357250373530007</v>
      </c>
      <c r="G44">
        <v>1</v>
      </c>
      <c r="H44">
        <v>0.69666171285999001</v>
      </c>
      <c r="I44">
        <v>1</v>
      </c>
      <c r="J44" t="s">
        <v>114</v>
      </c>
      <c r="K44">
        <v>0.28068021205222399</v>
      </c>
    </row>
    <row r="45" spans="1:11" x14ac:dyDescent="0.25">
      <c r="A45" t="s">
        <v>57</v>
      </c>
      <c r="B45" t="s">
        <v>78</v>
      </c>
      <c r="C45" t="s">
        <v>79</v>
      </c>
      <c r="D45">
        <v>2000</v>
      </c>
      <c r="E45">
        <v>2000</v>
      </c>
      <c r="F45">
        <v>8.6112267441272898</v>
      </c>
      <c r="G45">
        <v>1</v>
      </c>
      <c r="H45">
        <v>1.84559526117054</v>
      </c>
      <c r="I45">
        <v>1</v>
      </c>
      <c r="J45" t="s">
        <v>80</v>
      </c>
      <c r="K45">
        <v>6.2715634258368597E-2</v>
      </c>
    </row>
    <row r="46" spans="1:11" x14ac:dyDescent="0.25">
      <c r="A46" t="s">
        <v>57</v>
      </c>
      <c r="B46" t="s">
        <v>78</v>
      </c>
      <c r="C46" t="s">
        <v>81</v>
      </c>
      <c r="D46">
        <v>2000</v>
      </c>
      <c r="E46">
        <v>2000</v>
      </c>
      <c r="F46">
        <v>8.3456307379662995</v>
      </c>
      <c r="G46">
        <v>1</v>
      </c>
      <c r="H46">
        <v>1.71083173660487</v>
      </c>
      <c r="I46">
        <v>1</v>
      </c>
      <c r="J46" t="s">
        <v>82</v>
      </c>
      <c r="K46">
        <v>0.128330070217581</v>
      </c>
    </row>
    <row r="47" spans="1:11" x14ac:dyDescent="0.25">
      <c r="A47" t="s">
        <v>57</v>
      </c>
      <c r="B47" t="s">
        <v>78</v>
      </c>
      <c r="C47" t="s">
        <v>83</v>
      </c>
      <c r="D47">
        <v>2000</v>
      </c>
      <c r="E47">
        <v>2000</v>
      </c>
      <c r="F47">
        <v>8.9758131865027604</v>
      </c>
      <c r="G47">
        <v>1</v>
      </c>
      <c r="H47">
        <v>1.9662516714992599</v>
      </c>
      <c r="I47">
        <v>1</v>
      </c>
      <c r="J47" t="s">
        <v>84</v>
      </c>
      <c r="K47">
        <v>0.126014886037422</v>
      </c>
    </row>
    <row r="48" spans="1:11" x14ac:dyDescent="0.25">
      <c r="G48">
        <f>(COUNTIF(G2:G47,"1"))/46</f>
        <v>0.60869565217391308</v>
      </c>
      <c r="I48">
        <f>(COUNTIF(I2:I47,"1"))/46</f>
        <v>0.32608695652173914</v>
      </c>
      <c r="K48">
        <f>31/46</f>
        <v>0.67391304347826086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4" workbookViewId="0">
      <selection activeCell="D2" sqref="D2"/>
    </sheetView>
  </sheetViews>
  <sheetFormatPr defaultRowHeight="15" x14ac:dyDescent="0.25"/>
  <cols>
    <col min="1" max="1" width="52.42578125" customWidth="1"/>
    <col min="2" max="2" width="25" style="6" customWidth="1"/>
    <col min="3" max="3" width="19" style="6" customWidth="1"/>
    <col min="4" max="4" width="18.7109375" style="6" customWidth="1"/>
  </cols>
  <sheetData>
    <row r="1" spans="1:4" x14ac:dyDescent="0.25">
      <c r="B1" s="6" t="s">
        <v>120</v>
      </c>
      <c r="C1" s="6" t="s">
        <v>121</v>
      </c>
      <c r="D1" s="6" t="s">
        <v>122</v>
      </c>
    </row>
    <row r="2" spans="1:4" x14ac:dyDescent="0.25">
      <c r="A2" s="5" t="s">
        <v>115</v>
      </c>
      <c r="B2" s="6">
        <f>(COUNTIF(Test1!G2,"1")+COUNTIF(Test2!G2,"1")+COUNTIF(Test3!G2,"1"))/3</f>
        <v>0</v>
      </c>
      <c r="C2" s="6">
        <f>(COUNTIF(Test1!I2,"1")+COUNTIF(Test2!I2,"1")+COUNTIF(Test3!I2,"1"))/3</f>
        <v>1</v>
      </c>
      <c r="D2" s="6">
        <f>(COUNTIF(Test1!J2,A2)+COUNTIF(Test2!J2,A2)+COUNTIF(Test3!J2,A2))/3</f>
        <v>0.66666666666666663</v>
      </c>
    </row>
    <row r="3" spans="1:4" x14ac:dyDescent="0.25">
      <c r="A3" s="5" t="s">
        <v>5</v>
      </c>
      <c r="B3" s="6">
        <f>(COUNTIF(Test1!G3,"1")+COUNTIF(Test2!G3,"1")+COUNTIF(Test3!G3,"1"))/3</f>
        <v>1</v>
      </c>
      <c r="C3" s="6">
        <f>(COUNTIF(Test1!I3,"1")+COUNTIF(Test2!I3,"1")+COUNTIF(Test3!I3,"1"))/3</f>
        <v>0</v>
      </c>
      <c r="D3" s="6">
        <f>(COUNTIF(Test1!J3,A3)+COUNTIF(Test2!J3,A3)+COUNTIF(Test3!J3,A3))/3</f>
        <v>1</v>
      </c>
    </row>
    <row r="4" spans="1:4" x14ac:dyDescent="0.25">
      <c r="A4" s="5" t="s">
        <v>8</v>
      </c>
      <c r="B4" s="6">
        <f>(COUNTIF(Test1!G4,"1")+COUNTIF(Test2!G4,"1")+COUNTIF(Test3!G4,"1"))/3</f>
        <v>1</v>
      </c>
      <c r="C4" s="6">
        <f>(COUNTIF(Test1!I4,"1")+COUNTIF(Test2!I4,"1")+COUNTIF(Test3!I4,"1"))/3</f>
        <v>0</v>
      </c>
      <c r="D4" s="6">
        <f>(COUNTIF(Test1!J4,A4)+COUNTIF(Test2!J4,A4)+COUNTIF(Test3!J4,A4))/3</f>
        <v>1</v>
      </c>
    </row>
    <row r="5" spans="1:4" x14ac:dyDescent="0.25">
      <c r="A5" s="5" t="s">
        <v>10</v>
      </c>
      <c r="B5" s="6">
        <f>(COUNTIF(Test1!G5,"1")+COUNTIF(Test2!G5,"1")+COUNTIF(Test3!G5,"1"))/3</f>
        <v>1</v>
      </c>
      <c r="C5" s="6">
        <f>(COUNTIF(Test1!I5,"1")+COUNTIF(Test2!I5,"1")+COUNTIF(Test3!I5,"1"))/3</f>
        <v>0</v>
      </c>
      <c r="D5" s="6">
        <f>(COUNTIF(Test1!J5,A5)+COUNTIF(Test2!J5,A5)+COUNTIF(Test3!J5,A5))/3</f>
        <v>1</v>
      </c>
    </row>
    <row r="6" spans="1:4" x14ac:dyDescent="0.25">
      <c r="A6" s="5" t="s">
        <v>13</v>
      </c>
      <c r="B6" s="6">
        <f>(COUNTIF(Test1!G6,"1")+COUNTIF(Test2!G6,"1")+COUNTIF(Test3!G6,"1"))/3</f>
        <v>0</v>
      </c>
      <c r="C6" s="6">
        <f>(COUNTIF(Test1!I6,"1")+COUNTIF(Test2!I6,"1")+COUNTIF(Test3!I6,"1"))/3</f>
        <v>0</v>
      </c>
      <c r="D6" s="6">
        <f>(COUNTIF(Test1!J6,A6)+COUNTIF(Test2!J6,A6)+COUNTIF(Test3!J6,A6))/3</f>
        <v>1</v>
      </c>
    </row>
    <row r="7" spans="1:4" x14ac:dyDescent="0.25">
      <c r="A7" s="5" t="s">
        <v>15</v>
      </c>
      <c r="B7" s="6">
        <f>(COUNTIF(Test1!G7,"1")+COUNTIF(Test2!G7,"1")+COUNTIF(Test3!G7,"1"))/3</f>
        <v>1</v>
      </c>
      <c r="C7" s="6">
        <f>(COUNTIF(Test1!I7,"1")+COUNTIF(Test2!I7,"1")+COUNTIF(Test3!I7,"1"))/3</f>
        <v>0</v>
      </c>
      <c r="D7" s="6">
        <f>(COUNTIF(Test1!J7,A7)+COUNTIF(Test2!J7,A7)+COUNTIF(Test3!J7,A7))/3</f>
        <v>1</v>
      </c>
    </row>
    <row r="8" spans="1:4" x14ac:dyDescent="0.25">
      <c r="A8" s="5" t="s">
        <v>17</v>
      </c>
      <c r="B8" s="6">
        <f>(COUNTIF(Test1!G8,"1")+COUNTIF(Test2!G8,"1")+COUNTIF(Test3!G8,"1"))/3</f>
        <v>1</v>
      </c>
      <c r="C8" s="6">
        <f>(COUNTIF(Test1!I8,"1")+COUNTIF(Test2!I8,"1")+COUNTIF(Test3!I8,"1"))/3</f>
        <v>0</v>
      </c>
      <c r="D8" s="6">
        <f>(COUNTIF(Test1!J8,A8)+COUNTIF(Test2!J8,A8)+COUNTIF(Test3!J8,A8))/3</f>
        <v>1</v>
      </c>
    </row>
    <row r="9" spans="1:4" x14ac:dyDescent="0.25">
      <c r="A9" s="5" t="s">
        <v>117</v>
      </c>
      <c r="B9" s="6">
        <f>(COUNTIF(Test1!G9,"1")+COUNTIF(Test2!G9,"1")+COUNTIF(Test3!G9,"1"))/3</f>
        <v>0</v>
      </c>
      <c r="C9" s="6">
        <f>(COUNTIF(Test1!I9,"1")+COUNTIF(Test2!I9,"1")+COUNTIF(Test3!I9,"1"))/3</f>
        <v>1</v>
      </c>
      <c r="D9" s="6">
        <f>(COUNTIF(Test1!J9,A9)+COUNTIF(Test2!J9,A9)+COUNTIF(Test3!J9,A9))/3</f>
        <v>0.33333333333333331</v>
      </c>
    </row>
    <row r="10" spans="1:4" x14ac:dyDescent="0.25">
      <c r="A10" s="5" t="s">
        <v>99</v>
      </c>
      <c r="B10" s="6">
        <f>(COUNTIF(Test1!G10,"1")+COUNTIF(Test2!G10,"1")+COUNTIF(Test3!G10,"1"))/3</f>
        <v>1</v>
      </c>
      <c r="C10" s="6">
        <f>(COUNTIF(Test1!I10,"1")+COUNTIF(Test2!I10,"1")+COUNTIF(Test3!I10,"1"))/3</f>
        <v>1</v>
      </c>
      <c r="D10" s="6">
        <f>(COUNTIF(Test1!J10,A10)+COUNTIF(Test2!J10,A10)+COUNTIF(Test3!J10,A10))/3</f>
        <v>1</v>
      </c>
    </row>
    <row r="11" spans="1:4" x14ac:dyDescent="0.25">
      <c r="A11" s="5" t="s">
        <v>100</v>
      </c>
      <c r="B11" s="6">
        <f>(COUNTIF(Test1!G11,"1")+COUNTIF(Test2!G11,"1")+COUNTIF(Test3!G11,"1"))/3</f>
        <v>0.66666666666666663</v>
      </c>
      <c r="C11" s="6">
        <f>(COUNTIF(Test1!I11,"1")+COUNTIF(Test2!I11,"1")+COUNTIF(Test3!I11,"1"))/3</f>
        <v>1</v>
      </c>
      <c r="D11" s="6">
        <f>(COUNTIF(Test1!J11,A11)+COUNTIF(Test2!J11,A11)+COUNTIF(Test3!J11,A11))/3</f>
        <v>1</v>
      </c>
    </row>
    <row r="12" spans="1:4" x14ac:dyDescent="0.25">
      <c r="A12" s="5" t="s">
        <v>26</v>
      </c>
      <c r="B12" s="6">
        <f>(COUNTIF(Test1!G12,"1")+COUNTIF(Test2!G12,"1")+COUNTIF(Test3!G12,"1"))/3</f>
        <v>1</v>
      </c>
      <c r="C12" s="6">
        <f>(COUNTIF(Test1!I12,"1")+COUNTIF(Test2!I12,"1")+COUNTIF(Test3!I12,"1"))/3</f>
        <v>1</v>
      </c>
      <c r="D12" s="6">
        <f>(COUNTIF(Test1!J12,A12)+COUNTIF(Test2!J12,A12)+COUNTIF(Test3!J12,A12))/3</f>
        <v>1</v>
      </c>
    </row>
    <row r="13" spans="1:4" x14ac:dyDescent="0.25">
      <c r="A13" s="5" t="s">
        <v>28</v>
      </c>
      <c r="B13" s="6">
        <f>(COUNTIF(Test1!G13,"1")+COUNTIF(Test2!G13,"1")+COUNTIF(Test3!G13,"1"))/3</f>
        <v>1</v>
      </c>
      <c r="C13" s="6">
        <f>(COUNTIF(Test1!I13,"1")+COUNTIF(Test2!I13,"1")+COUNTIF(Test3!I13,"1"))/3</f>
        <v>1</v>
      </c>
      <c r="D13" s="6">
        <f>(COUNTIF(Test1!J13,A13)+COUNTIF(Test2!J13,A13)+COUNTIF(Test3!J13,A13))/3</f>
        <v>1</v>
      </c>
    </row>
    <row r="14" spans="1:4" x14ac:dyDescent="0.25">
      <c r="A14" s="5" t="s">
        <v>118</v>
      </c>
      <c r="B14" s="6">
        <f>(COUNTIF(Test1!G14,"1")+COUNTIF(Test2!G14,"1")+COUNTIF(Test3!G14,"1"))/3</f>
        <v>0</v>
      </c>
      <c r="C14" s="6">
        <f>(COUNTIF(Test1!I14,"1")+COUNTIF(Test2!I14,"1")+COUNTIF(Test3!I14,"1"))/3</f>
        <v>1</v>
      </c>
      <c r="D14" s="6">
        <f>(COUNTIF(Test1!J14,A14)+COUNTIF(Test2!J14,A14)+COUNTIF(Test3!J14,A14))/3</f>
        <v>0.33333333333333331</v>
      </c>
    </row>
    <row r="15" spans="1:4" x14ac:dyDescent="0.25">
      <c r="A15" s="5" t="s">
        <v>101</v>
      </c>
      <c r="B15" s="6">
        <f>(COUNTIF(Test1!G15,"1")+COUNTIF(Test2!G15,"1")+COUNTIF(Test3!G15,"1"))/3</f>
        <v>0</v>
      </c>
      <c r="C15" s="6">
        <f>(COUNTIF(Test1!I15,"1")+COUNTIF(Test2!I15,"1")+COUNTIF(Test3!I15,"1"))/3</f>
        <v>1</v>
      </c>
      <c r="D15" s="6">
        <f>(COUNTIF(Test1!J15,A15)+COUNTIF(Test2!J15,A15)+COUNTIF(Test3!J15,A15))/3</f>
        <v>1</v>
      </c>
    </row>
    <row r="16" spans="1:4" x14ac:dyDescent="0.25">
      <c r="A16" s="5" t="s">
        <v>102</v>
      </c>
      <c r="B16" s="6">
        <f>(COUNTIF(Test1!G16,"1")+COUNTIF(Test2!G16,"1")+COUNTIF(Test3!G16,"1"))/3</f>
        <v>0.66666666666666663</v>
      </c>
      <c r="C16" s="6">
        <f>(COUNTIF(Test1!I16,"1")+COUNTIF(Test2!I16,"1")+COUNTIF(Test3!I16,"1"))/3</f>
        <v>0.33333333333333331</v>
      </c>
      <c r="D16" s="6">
        <f>(COUNTIF(Test1!J16,A16)+COUNTIF(Test2!J16,A16)+COUNTIF(Test3!J16,A16))/3</f>
        <v>1</v>
      </c>
    </row>
    <row r="17" spans="1:4" x14ac:dyDescent="0.25">
      <c r="A17" s="5" t="s">
        <v>36</v>
      </c>
      <c r="B17" s="6">
        <f>(COUNTIF(Test1!G17,"1")+COUNTIF(Test2!G17,"1")+COUNTIF(Test3!G17,"1"))/3</f>
        <v>0</v>
      </c>
      <c r="C17" s="6">
        <f>(COUNTIF(Test1!I17,"1")+COUNTIF(Test2!I17,"1")+COUNTIF(Test3!I17,"1"))/3</f>
        <v>0</v>
      </c>
      <c r="D17" s="6">
        <f>(COUNTIF(Test1!J17,A17)+COUNTIF(Test2!J17,A17)+COUNTIF(Test3!J17,A17))/3</f>
        <v>1</v>
      </c>
    </row>
    <row r="18" spans="1:4" x14ac:dyDescent="0.25">
      <c r="A18" s="5" t="s">
        <v>38</v>
      </c>
      <c r="B18" s="6">
        <f>(COUNTIF(Test1!G18,"1")+COUNTIF(Test2!G18,"1")+COUNTIF(Test3!G18,"1"))/3</f>
        <v>0</v>
      </c>
      <c r="C18" s="6">
        <f>(COUNTIF(Test1!I18,"1")+COUNTIF(Test2!I18,"1")+COUNTIF(Test3!I18,"1"))/3</f>
        <v>0</v>
      </c>
      <c r="D18" s="6">
        <f>(COUNTIF(Test1!J18,A18)+COUNTIF(Test2!J18,A18)+COUNTIF(Test3!J18,A18))/3</f>
        <v>1</v>
      </c>
    </row>
    <row r="19" spans="1:4" x14ac:dyDescent="0.25">
      <c r="A19" s="5" t="s">
        <v>97</v>
      </c>
      <c r="B19" s="6">
        <f>(COUNTIF(Test1!G19,"1")+COUNTIF(Test2!G19,"1")+COUNTIF(Test3!G19,"1"))/3</f>
        <v>0</v>
      </c>
      <c r="C19" s="6">
        <f>(COUNTIF(Test1!I19,"1")+COUNTIF(Test2!I19,"1")+COUNTIF(Test3!I19,"1"))/3</f>
        <v>0</v>
      </c>
      <c r="D19" s="6">
        <f>(COUNTIF(Test1!J19,A19)+COUNTIF(Test2!J19,A19)+COUNTIF(Test3!J19,A19))/3</f>
        <v>1</v>
      </c>
    </row>
    <row r="20" spans="1:4" x14ac:dyDescent="0.25">
      <c r="A20" s="5" t="s">
        <v>103</v>
      </c>
      <c r="B20" s="6">
        <f>(COUNTIF(Test1!G20,"1")+COUNTIF(Test2!G20,"1")+COUNTIF(Test3!G20,"1"))/3</f>
        <v>0</v>
      </c>
      <c r="C20" s="6">
        <f>(COUNTIF(Test1!I20,"1")+COUNTIF(Test2!I20,"1")+COUNTIF(Test3!I20,"1"))/3</f>
        <v>0</v>
      </c>
      <c r="D20" s="6">
        <f>(COUNTIF(Test1!J20,A20)+COUNTIF(Test2!J20,A20)+COUNTIF(Test3!J20,A20))/3</f>
        <v>0.66666666666666663</v>
      </c>
    </row>
    <row r="21" spans="1:4" x14ac:dyDescent="0.25">
      <c r="A21" s="5" t="s">
        <v>104</v>
      </c>
      <c r="B21" s="6">
        <f>(COUNTIF(Test1!G21,"1")+COUNTIF(Test2!G21,"1")+COUNTIF(Test3!G21,"1"))/3</f>
        <v>0</v>
      </c>
      <c r="C21" s="6">
        <f>(COUNTIF(Test1!I21,"1")+COUNTIF(Test2!I21,"1")+COUNTIF(Test3!I21,"1"))/3</f>
        <v>0</v>
      </c>
      <c r="D21" s="6">
        <f>(COUNTIF(Test1!J21,A21)+COUNTIF(Test2!J21,A21)+COUNTIF(Test3!J21,A21))/3</f>
        <v>1</v>
      </c>
    </row>
    <row r="22" spans="1:4" x14ac:dyDescent="0.25">
      <c r="A22" s="5" t="s">
        <v>105</v>
      </c>
      <c r="B22" s="6">
        <f>(COUNTIF(Test1!G22,"1")+COUNTIF(Test2!G22,"1")+COUNTIF(Test3!G22,"1"))/3</f>
        <v>0</v>
      </c>
      <c r="C22" s="6">
        <f>(COUNTIF(Test1!I22,"1")+COUNTIF(Test2!I22,"1")+COUNTIF(Test3!I22,"1"))/3</f>
        <v>0</v>
      </c>
      <c r="D22" s="6">
        <f>(COUNTIF(Test1!J22,A22)+COUNTIF(Test2!J22,A22)+COUNTIF(Test3!J22,A22))/3</f>
        <v>0.66666666666666663</v>
      </c>
    </row>
    <row r="23" spans="1:4" x14ac:dyDescent="0.25">
      <c r="A23" s="5" t="s">
        <v>116</v>
      </c>
      <c r="B23" s="6">
        <f>(COUNTIF(Test1!G23,"1")+COUNTIF(Test2!G23,"1")+COUNTIF(Test3!G23,"1"))/3</f>
        <v>0</v>
      </c>
      <c r="C23" s="6">
        <f>(COUNTIF(Test1!I23,"1")+COUNTIF(Test2!I23,"1")+COUNTIF(Test3!I23,"1"))/3</f>
        <v>1</v>
      </c>
      <c r="D23" s="6">
        <f>(COUNTIF(Test1!J23,A23)+COUNTIF(Test2!J23,A23)+COUNTIF(Test3!J23,A23))/3</f>
        <v>0.33333333333333331</v>
      </c>
    </row>
    <row r="24" spans="1:4" x14ac:dyDescent="0.25">
      <c r="A24" s="5" t="s">
        <v>106</v>
      </c>
      <c r="B24" s="6">
        <f>(COUNTIF(Test1!G24,"1")+COUNTIF(Test2!G24,"1")+COUNTIF(Test3!G24,"1"))/3</f>
        <v>0.66666666666666663</v>
      </c>
      <c r="C24" s="6">
        <f>(COUNTIF(Test1!I24,"1")+COUNTIF(Test2!I24,"1")+COUNTIF(Test3!I24,"1"))/3</f>
        <v>0</v>
      </c>
      <c r="D24" s="6">
        <f>(COUNTIF(Test1!J24,A24)+COUNTIF(Test2!J24,A24)+COUNTIF(Test3!J24,A24))/3</f>
        <v>1</v>
      </c>
    </row>
    <row r="25" spans="1:4" x14ac:dyDescent="0.25">
      <c r="A25" s="5" t="s">
        <v>107</v>
      </c>
      <c r="B25" s="6">
        <f>(COUNTIF(Test1!G25,"1")+COUNTIF(Test2!G25,"1")+COUNTIF(Test3!G25,"1"))/3</f>
        <v>0</v>
      </c>
      <c r="C25" s="6">
        <f>(COUNTIF(Test1!I25,"1")+COUNTIF(Test2!I25,"1")+COUNTIF(Test3!I25,"1"))/3</f>
        <v>0.33333333333333331</v>
      </c>
      <c r="D25" s="6">
        <f>(COUNTIF(Test1!J25,A25)+COUNTIF(Test2!J25,A25)+COUNTIF(Test3!J25,A25))/3</f>
        <v>0.33333333333333331</v>
      </c>
    </row>
    <row r="26" spans="1:4" x14ac:dyDescent="0.25">
      <c r="A26" s="5" t="s">
        <v>123</v>
      </c>
      <c r="B26" s="6">
        <f>(COUNTIF(Test1!G26,"1")+COUNTIF(Test2!G26,"1")+COUNTIF(Test3!G26,"1"))/3</f>
        <v>0</v>
      </c>
      <c r="C26" s="6">
        <f>(COUNTIF(Test1!I26,"1")+COUNTIF(Test2!I26,"1")+COUNTIF(Test3!I26,"1"))/3</f>
        <v>0</v>
      </c>
      <c r="D26" s="6">
        <f>(COUNTIF(Test1!J26,A26)+COUNTIF(Test2!J26,A26)+COUNTIF(Test3!J26,A26))/3</f>
        <v>0</v>
      </c>
    </row>
    <row r="27" spans="1:4" x14ac:dyDescent="0.25">
      <c r="A27" s="5" t="s">
        <v>124</v>
      </c>
      <c r="B27" s="6">
        <f>(COUNTIF(Test1!G27,"1")+COUNTIF(Test2!G27,"1")+COUNTIF(Test3!G27,"1"))/3</f>
        <v>0.33333333333333331</v>
      </c>
      <c r="C27" s="6">
        <f>(COUNTIF(Test1!I27,"1")+COUNTIF(Test2!I27,"1")+COUNTIF(Test3!I27,"1"))/3</f>
        <v>0</v>
      </c>
      <c r="D27" s="6">
        <f>(COUNTIF(Test1!J27,A27)+COUNTIF(Test2!J27,A27)+COUNTIF(Test3!J27,A27))/3</f>
        <v>0</v>
      </c>
    </row>
    <row r="28" spans="1:4" x14ac:dyDescent="0.25">
      <c r="A28" s="5" t="s">
        <v>108</v>
      </c>
      <c r="B28" s="6">
        <f>(COUNTIF(Test1!G28,"1")+COUNTIF(Test2!G28,"1")+COUNTIF(Test3!G28,"1"))/3</f>
        <v>0</v>
      </c>
      <c r="C28" s="6">
        <f>(COUNTIF(Test1!I28,"1")+COUNTIF(Test2!I28,"1")+COUNTIF(Test3!I28,"1"))/3</f>
        <v>0</v>
      </c>
      <c r="D28" s="6">
        <f>(COUNTIF(Test1!J28,A28)+COUNTIF(Test2!J28,A28)+COUNTIF(Test3!J28,A28))/3</f>
        <v>1</v>
      </c>
    </row>
    <row r="29" spans="1:4" x14ac:dyDescent="0.25">
      <c r="A29" s="5" t="s">
        <v>53</v>
      </c>
      <c r="B29" s="6">
        <f>(COUNTIF(Test1!G29,"1")+COUNTIF(Test2!G29,"1")+COUNTIF(Test3!G29,"1"))/3</f>
        <v>0.33333333333333331</v>
      </c>
      <c r="C29" s="6">
        <f>(COUNTIF(Test1!I29,"1")+COUNTIF(Test2!I29,"1")+COUNTIF(Test3!I29,"1"))/3</f>
        <v>0</v>
      </c>
      <c r="D29" s="6">
        <f>(COUNTIF(Test1!J29,A29)+COUNTIF(Test2!J29,A29)+COUNTIF(Test3!J29,A29))/3</f>
        <v>1</v>
      </c>
    </row>
    <row r="30" spans="1:4" x14ac:dyDescent="0.25">
      <c r="A30" s="5" t="s">
        <v>109</v>
      </c>
      <c r="B30" s="6">
        <f>(COUNTIF(Test1!G30,"1")+COUNTIF(Test2!G30,"1")+COUNTIF(Test3!G30,"1"))/3</f>
        <v>0</v>
      </c>
      <c r="C30" s="6">
        <f>(COUNTIF(Test1!I30,"1")+COUNTIF(Test2!I30,"1")+COUNTIF(Test3!I30,"1"))/3</f>
        <v>0</v>
      </c>
      <c r="D30" s="6">
        <f>(COUNTIF(Test1!J30,A30)+COUNTIF(Test2!J30,A30)+COUNTIF(Test3!J30,A30))/3</f>
        <v>0.66666666666666663</v>
      </c>
    </row>
    <row r="31" spans="1:4" x14ac:dyDescent="0.25">
      <c r="A31" s="5" t="s">
        <v>125</v>
      </c>
      <c r="B31" s="6">
        <f>(COUNTIF(Test1!G31,"1")+COUNTIF(Test2!G31,"1")+COUNTIF(Test3!G31,"1"))/3</f>
        <v>0.66666666666666663</v>
      </c>
      <c r="C31" s="6">
        <f>(COUNTIF(Test1!I31,"1")+COUNTIF(Test2!I31,"1")+COUNTIF(Test3!I31,"1"))/3</f>
        <v>0</v>
      </c>
      <c r="D31" s="6">
        <f>(COUNTIF(Test1!J31,A31)+COUNTIF(Test2!J31,A31)+COUNTIF(Test3!J31,A31))/3</f>
        <v>0</v>
      </c>
    </row>
    <row r="32" spans="1:4" x14ac:dyDescent="0.25">
      <c r="A32" s="5" t="s">
        <v>110</v>
      </c>
      <c r="B32" s="6">
        <f>(COUNTIF(Test1!G32,"1")+COUNTIF(Test2!G32,"1")+COUNTIF(Test3!G32,"1"))/3</f>
        <v>1</v>
      </c>
      <c r="C32" s="6">
        <f>(COUNTIF(Test1!I32,"1")+COUNTIF(Test2!I32,"1")+COUNTIF(Test3!I32,"1"))/3</f>
        <v>0</v>
      </c>
      <c r="D32" s="6">
        <f>(COUNTIF(Test1!J32,A32)+COUNTIF(Test2!J32,A32)+COUNTIF(Test3!J32,A32))/3</f>
        <v>1</v>
      </c>
    </row>
    <row r="33" spans="1:4" x14ac:dyDescent="0.25">
      <c r="A33" s="5" t="s">
        <v>126</v>
      </c>
      <c r="B33" s="6">
        <f>(COUNTIF(Test1!G33,"1")+COUNTIF(Test2!G33,"1")+COUNTIF(Test3!G33,"1"))/3</f>
        <v>1</v>
      </c>
      <c r="C33" s="6">
        <f>(COUNTIF(Test1!I33,"1")+COUNTIF(Test2!I33,"1")+COUNTIF(Test3!I33,"1"))/3</f>
        <v>0.66666666666666663</v>
      </c>
      <c r="D33" s="6">
        <f>(COUNTIF(Test1!J33,A33)+COUNTIF(Test2!J33,A33)+COUNTIF(Test3!J33,A33))/3</f>
        <v>0</v>
      </c>
    </row>
    <row r="34" spans="1:4" x14ac:dyDescent="0.25">
      <c r="A34" s="5" t="s">
        <v>127</v>
      </c>
      <c r="B34" s="6">
        <f>(COUNTIF(Test1!G34,"1")+COUNTIF(Test2!G34,"1")+COUNTIF(Test3!G34,"1"))/3</f>
        <v>1</v>
      </c>
      <c r="C34" s="6">
        <f>(COUNTIF(Test1!I34,"1")+COUNTIF(Test2!I34,"1")+COUNTIF(Test3!I34,"1"))/3</f>
        <v>0.66666666666666663</v>
      </c>
      <c r="D34" s="6">
        <f>(COUNTIF(Test1!J34,A34)+COUNTIF(Test2!J34,A34)+COUNTIF(Test3!J34,A34))/3</f>
        <v>0</v>
      </c>
    </row>
    <row r="35" spans="1:4" x14ac:dyDescent="0.25">
      <c r="A35" s="5" t="s">
        <v>128</v>
      </c>
      <c r="B35" s="6">
        <f>(COUNTIF(Test1!G35,"1")+COUNTIF(Test2!G35,"1")+COUNTIF(Test3!G35,"1"))/3</f>
        <v>1</v>
      </c>
      <c r="C35" s="6">
        <f>(COUNTIF(Test1!I35,"1")+COUNTIF(Test2!I35,"1")+COUNTIF(Test3!I35,"1"))/3</f>
        <v>0</v>
      </c>
      <c r="D35" s="6">
        <f>(COUNTIF(Test1!J35,A35)+COUNTIF(Test2!J35,A35)+COUNTIF(Test3!J35,A35))/3</f>
        <v>0</v>
      </c>
    </row>
    <row r="36" spans="1:4" x14ac:dyDescent="0.25">
      <c r="A36" s="5" t="s">
        <v>129</v>
      </c>
      <c r="B36" s="6">
        <f>(COUNTIF(Test1!G36,"1")+COUNTIF(Test2!G36,"1")+COUNTIF(Test3!G36,"1"))/3</f>
        <v>1</v>
      </c>
      <c r="C36" s="6">
        <f>(COUNTIF(Test1!I36,"1")+COUNTIF(Test2!I36,"1")+COUNTIF(Test3!I36,"1"))/3</f>
        <v>0</v>
      </c>
      <c r="D36" s="6">
        <f>(COUNTIF(Test1!J36,A36)+COUNTIF(Test2!J36,A36)+COUNTIF(Test3!J36,A36))/3</f>
        <v>0</v>
      </c>
    </row>
    <row r="37" spans="1:4" x14ac:dyDescent="0.25">
      <c r="A37" s="5" t="s">
        <v>111</v>
      </c>
      <c r="B37" s="6">
        <f>(COUNTIF(Test1!G37,"1")+COUNTIF(Test2!G37,"1")+COUNTIF(Test3!G37,"1"))/3</f>
        <v>1</v>
      </c>
      <c r="C37" s="6">
        <f>(COUNTIF(Test1!I37,"1")+COUNTIF(Test2!I37,"1")+COUNTIF(Test3!I37,"1"))/3</f>
        <v>0</v>
      </c>
      <c r="D37" s="6">
        <f>(COUNTIF(Test1!J37,A37)+COUNTIF(Test2!J37,A37)+COUNTIF(Test3!J37,A37))/3</f>
        <v>1</v>
      </c>
    </row>
    <row r="38" spans="1:4" x14ac:dyDescent="0.25">
      <c r="A38" s="5" t="s">
        <v>67</v>
      </c>
      <c r="B38" s="6">
        <f>(COUNTIF(Test1!G38,"1")+COUNTIF(Test2!G38,"1")+COUNTIF(Test3!G38,"1"))/3</f>
        <v>1</v>
      </c>
      <c r="C38" s="6">
        <f>(COUNTIF(Test1!I38,"1")+COUNTIF(Test2!I38,"1")+COUNTIF(Test3!I38,"1"))/3</f>
        <v>0</v>
      </c>
      <c r="D38" s="6">
        <f>(COUNTIF(Test1!J38,A38)+COUNTIF(Test2!J38,A38)+COUNTIF(Test3!J38,A38))/3</f>
        <v>1</v>
      </c>
    </row>
    <row r="39" spans="1:4" x14ac:dyDescent="0.25">
      <c r="A39" s="5" t="s">
        <v>112</v>
      </c>
      <c r="B39" s="6">
        <f>(COUNTIF(Test1!G39,"1")+COUNTIF(Test2!G39,"1")+COUNTIF(Test3!G39,"1"))/3</f>
        <v>1</v>
      </c>
      <c r="C39" s="6">
        <f>(COUNTIF(Test1!I39,"1")+COUNTIF(Test2!I39,"1")+COUNTIF(Test3!I39,"1"))/3</f>
        <v>0</v>
      </c>
      <c r="D39" s="6">
        <f>(COUNTIF(Test1!J39,A39)+COUNTIF(Test2!J39,A39)+COUNTIF(Test3!J39,A39))/3</f>
        <v>0.66666666666666663</v>
      </c>
    </row>
    <row r="40" spans="1:4" x14ac:dyDescent="0.25">
      <c r="A40" s="5" t="s">
        <v>72</v>
      </c>
      <c r="B40" s="6">
        <f>(COUNTIF(Test1!G40,"1")+COUNTIF(Test2!G40,"1")+COUNTIF(Test3!G40,"1"))/3</f>
        <v>1</v>
      </c>
      <c r="C40" s="6">
        <f>(COUNTIF(Test1!I40,"1")+COUNTIF(Test2!I40,"1")+COUNTIF(Test3!I40,"1"))/3</f>
        <v>0</v>
      </c>
      <c r="D40" s="6">
        <f>(COUNTIF(Test1!J40,A40)+COUNTIF(Test2!J40,A40)+COUNTIF(Test3!J40,A40))/3</f>
        <v>1</v>
      </c>
    </row>
    <row r="41" spans="1:4" x14ac:dyDescent="0.25">
      <c r="A41" s="5" t="s">
        <v>130</v>
      </c>
      <c r="B41" s="6">
        <f>(COUNTIF(Test1!G41,"1")+COUNTIF(Test2!G41,"1")+COUNTIF(Test3!G41,"1"))/3</f>
        <v>1</v>
      </c>
      <c r="C41" s="6">
        <f>(COUNTIF(Test1!I41,"1")+COUNTIF(Test2!I41,"1")+COUNTIF(Test3!I41,"1"))/3</f>
        <v>0</v>
      </c>
      <c r="D41" s="6">
        <f>(COUNTIF(Test1!J41,A41)+COUNTIF(Test2!J41,A41)+COUNTIF(Test3!J41,A41))/3</f>
        <v>0</v>
      </c>
    </row>
    <row r="42" spans="1:4" x14ac:dyDescent="0.25">
      <c r="A42" s="5" t="s">
        <v>98</v>
      </c>
      <c r="B42" s="6">
        <f>(COUNTIF(Test1!G42,"1")+COUNTIF(Test2!G42,"1")+COUNTIF(Test3!G42,"1"))/3</f>
        <v>1</v>
      </c>
      <c r="C42" s="6">
        <f>(COUNTIF(Test1!I42,"1")+COUNTIF(Test2!I42,"1")+COUNTIF(Test3!I42,"1"))/3</f>
        <v>0</v>
      </c>
      <c r="D42" s="6">
        <f>(COUNTIF(Test1!J42,A42)+COUNTIF(Test2!J42,A42)+COUNTIF(Test3!J42,A42))/3</f>
        <v>1</v>
      </c>
    </row>
    <row r="43" spans="1:4" x14ac:dyDescent="0.25">
      <c r="A43" s="5" t="s">
        <v>113</v>
      </c>
      <c r="B43" s="6">
        <f>(COUNTIF(Test1!G43,"1")+COUNTIF(Test2!G43,"1")+COUNTIF(Test3!G43,"1"))/3</f>
        <v>1</v>
      </c>
      <c r="C43" s="6">
        <f>(COUNTIF(Test1!I43,"1")+COUNTIF(Test2!I43,"1")+COUNTIF(Test3!I43,"1"))/3</f>
        <v>1</v>
      </c>
      <c r="D43" s="6">
        <f>(COUNTIF(Test1!J43,A43)+COUNTIF(Test2!J43,A43)+COUNTIF(Test3!J43,A43))/3</f>
        <v>0.66666666666666663</v>
      </c>
    </row>
    <row r="44" spans="1:4" x14ac:dyDescent="0.25">
      <c r="A44" s="5" t="s">
        <v>114</v>
      </c>
      <c r="B44" s="6">
        <f>(COUNTIF(Test1!G44,"1")+COUNTIF(Test2!G44,"1")+COUNTIF(Test3!G44,"1"))/3</f>
        <v>1</v>
      </c>
      <c r="C44" s="6">
        <f>(COUNTIF(Test1!I44,"1")+COUNTIF(Test2!I44,"1")+COUNTIF(Test3!I44,"1"))/3</f>
        <v>1</v>
      </c>
      <c r="D44" s="6">
        <f>(COUNTIF(Test1!J44,A44)+COUNTIF(Test2!J44,A44)+COUNTIF(Test3!J44,A44))/3</f>
        <v>1</v>
      </c>
    </row>
    <row r="45" spans="1:4" x14ac:dyDescent="0.25">
      <c r="A45" s="5" t="s">
        <v>80</v>
      </c>
      <c r="B45" s="6">
        <f>(COUNTIF(Test1!G45,"1")+COUNTIF(Test2!G45,"1")+COUNTIF(Test3!G45,"1"))/3</f>
        <v>1</v>
      </c>
      <c r="C45" s="6">
        <f>(COUNTIF(Test1!I45,"1")+COUNTIF(Test2!I45,"1")+COUNTIF(Test3!I45,"1"))/3</f>
        <v>1</v>
      </c>
      <c r="D45" s="6">
        <f>(COUNTIF(Test1!J45,A45)+COUNTIF(Test2!J45,A45)+COUNTIF(Test3!J45,A45))/3</f>
        <v>1</v>
      </c>
    </row>
    <row r="46" spans="1:4" x14ac:dyDescent="0.25">
      <c r="A46" s="5" t="s">
        <v>82</v>
      </c>
      <c r="B46" s="6">
        <f>(COUNTIF(Test1!G46,"1")+COUNTIF(Test2!G46,"1")+COUNTIF(Test3!G46,"1"))/3</f>
        <v>1</v>
      </c>
      <c r="C46" s="6">
        <f>(COUNTIF(Test1!I46,"1")+COUNTIF(Test2!I46,"1")+COUNTIF(Test3!I46,"1"))/3</f>
        <v>0.66666666666666663</v>
      </c>
      <c r="D46" s="6">
        <f>(COUNTIF(Test1!J46,A46)+COUNTIF(Test2!J46,A46)+COUNTIF(Test3!J46,A46))/3</f>
        <v>1</v>
      </c>
    </row>
    <row r="47" spans="1:4" x14ac:dyDescent="0.25">
      <c r="A47" s="5" t="s">
        <v>84</v>
      </c>
      <c r="B47" s="6">
        <f>(COUNTIF(Test1!G47,"1")+COUNTIF(Test2!G47,"1")+COUNTIF(Test3!G47,"1"))/3</f>
        <v>1</v>
      </c>
      <c r="C47" s="6">
        <f>(COUNTIF(Test1!I47,"1")+COUNTIF(Test2!I47,"1")+COUNTIF(Test3!I47,"1"))/3</f>
        <v>1</v>
      </c>
      <c r="D47" s="6">
        <f>(COUNTIF(Test1!J47,A47)+COUNTIF(Test2!J47,A47)+COUNTIF(Test3!J47,A47))/3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2019-04-08T11:35:36Z</dcterms:created>
  <dcterms:modified xsi:type="dcterms:W3CDTF">2019-04-08T22:03:56Z</dcterms:modified>
</cp:coreProperties>
</file>