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1" sheetId="1" r:id="rId1"/>
    <sheet name="Test2" sheetId="2" r:id="rId2"/>
    <sheet name="Test3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J30" i="1" l="1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2" i="4"/>
  <c r="J30" i="2" l="1"/>
  <c r="J30" i="3"/>
  <c r="G30" i="2"/>
  <c r="I30" i="2"/>
  <c r="G30" i="1"/>
  <c r="I30" i="1"/>
  <c r="I30" i="3"/>
  <c r="G30" i="3"/>
</calcChain>
</file>

<file path=xl/sharedStrings.xml><?xml version="1.0" encoding="utf-8"?>
<sst xmlns="http://schemas.openxmlformats.org/spreadsheetml/2006/main" count="400" uniqueCount="95">
  <si>
    <t>Character</t>
  </si>
  <si>
    <t>Play</t>
  </si>
  <si>
    <t>Author</t>
  </si>
  <si>
    <t>Coats</t>
  </si>
  <si>
    <t>Darmer's Gold</t>
  </si>
  <si>
    <t>McDonough's Wife</t>
  </si>
  <si>
    <t>The Bogie Men</t>
  </si>
  <si>
    <t>John Galsworthy</t>
  </si>
  <si>
    <t xml:space="preserve">Defeat </t>
  </si>
  <si>
    <t xml:space="preserve">/John Galsworthy Defeat GIRL </t>
  </si>
  <si>
    <t xml:space="preserve">The First And Last </t>
  </si>
  <si>
    <t xml:space="preserve">/John Galsworthy The First And Last KEITH </t>
  </si>
  <si>
    <t xml:space="preserve">/John Galsworthy The First And Last LARRY </t>
  </si>
  <si>
    <t xml:space="preserve">/John Galsworthy The First And Last WANDA </t>
  </si>
  <si>
    <t>George Bernard Shaw</t>
  </si>
  <si>
    <t xml:space="preserve">Augustus Does His Bit </t>
  </si>
  <si>
    <t xml:space="preserve">/George Bernard Shaw Augustus Does His Bit AUGUSTUS </t>
  </si>
  <si>
    <t xml:space="preserve">/George Bernard Shaw Augustus Does His Bit LADY </t>
  </si>
  <si>
    <t xml:space="preserve">Dark Lady Of The Sonnets </t>
  </si>
  <si>
    <t xml:space="preserve">/George Bernard Shaw Dark Lady Of The Sonnets ELIZABETH </t>
  </si>
  <si>
    <t xml:space="preserve">/George Bernard Shaw Dark Lady Of The Sonnets MAN </t>
  </si>
  <si>
    <t xml:space="preserve">/George Bernard Shaw Dark Lady Of The Sonnets SHAKESPEAR </t>
  </si>
  <si>
    <t xml:space="preserve">How He Lied To Her Husband </t>
  </si>
  <si>
    <t xml:space="preserve">/George Bernard Shaw How He Lied To Her Husband HE </t>
  </si>
  <si>
    <t xml:space="preserve">/George Bernard Shaw How He Lied To Her Husband HERHUSBAND </t>
  </si>
  <si>
    <t xml:space="preserve">/George Bernard Shaw How He Lied To Her Husband WOMAN </t>
  </si>
  <si>
    <t xml:space="preserve">Overruled </t>
  </si>
  <si>
    <t xml:space="preserve">/George Bernard Shaw Overruled GREGORY </t>
  </si>
  <si>
    <t xml:space="preserve">/George Bernard Shaw Overruled JUNO </t>
  </si>
  <si>
    <t xml:space="preserve">/George Bernard Shaw Overruled LUNN </t>
  </si>
  <si>
    <t xml:space="preserve">The Inca Of Perusalem </t>
  </si>
  <si>
    <t xml:space="preserve">/George Bernard Shaw The Inca Of Perusalem ERMYNTRUDE </t>
  </si>
  <si>
    <t xml:space="preserve">/George Bernard Shaw The Inca Of Perusalem INCA </t>
  </si>
  <si>
    <t xml:space="preserve">/George Bernard Shaw The Inca Of Perusalem PRINCESS </t>
  </si>
  <si>
    <t>Lady Gregory</t>
  </si>
  <si>
    <t xml:space="preserve">/Lady Gregory Coats Hazel </t>
  </si>
  <si>
    <t xml:space="preserve">/Lady Gregory Coats Mineog </t>
  </si>
  <si>
    <t xml:space="preserve">/Lady Gregory Darmer's Gold Darmer </t>
  </si>
  <si>
    <t xml:space="preserve">/Lady Gregory Darmer's Gold Delia </t>
  </si>
  <si>
    <t xml:space="preserve">/Lady Gregory Darmer's Gold Ralph </t>
  </si>
  <si>
    <t xml:space="preserve">/Lady Gregory Darmer's Gold Staffy </t>
  </si>
  <si>
    <t xml:space="preserve">/Lady Gregory McDonough's Wife McDonough </t>
  </si>
  <si>
    <t xml:space="preserve">/Lady Gregory McDonough's Wife SecondHag </t>
  </si>
  <si>
    <t xml:space="preserve">/Lady Gregory The Bogie Men Darby </t>
  </si>
  <si>
    <t xml:space="preserve">/Lady Gregory The Bogie Men Taig </t>
  </si>
  <si>
    <t>Sample Size</t>
  </si>
  <si>
    <t>Must More than Chars</t>
  </si>
  <si>
    <t>Author X2 Total</t>
  </si>
  <si>
    <t>Author X2 Rank</t>
  </si>
  <si>
    <t>Play X2 Total</t>
  </si>
  <si>
    <t>Play X2 Rank</t>
  </si>
  <si>
    <t>Most Likely Character</t>
  </si>
  <si>
    <t>Character X2 Rank</t>
  </si>
  <si>
    <t xml:space="preserve"> John Galsworthy Defeat GIRL </t>
  </si>
  <si>
    <t xml:space="preserve"> John Galsworthy The First And Last KEITH </t>
  </si>
  <si>
    <t xml:space="preserve"> John Galsworthy The First And Last LARRY </t>
  </si>
  <si>
    <t xml:space="preserve"> John Galsworthy The First And Last WANDA </t>
  </si>
  <si>
    <t xml:space="preserve"> George Bernard Shaw Augustus Does His Bit AUGUSTUS </t>
  </si>
  <si>
    <t xml:space="preserve"> George Bernard Shaw Augustus Does His Bit LADY </t>
  </si>
  <si>
    <t xml:space="preserve"> George Bernard Shaw Dark Lady Of The Sonnets ELIZABETH </t>
  </si>
  <si>
    <t xml:space="preserve"> George Bernard Shaw Dark Lady Of The Sonnets MAN </t>
  </si>
  <si>
    <t xml:space="preserve"> George Bernard Shaw Dark Lady Of The Sonnets SHAKESPEAR </t>
  </si>
  <si>
    <t xml:space="preserve"> George Bernard Shaw How He Lied To Her Husband HE </t>
  </si>
  <si>
    <t xml:space="preserve"> George Bernard Shaw How He Lied To Her Husband HERHUSBAND </t>
  </si>
  <si>
    <t xml:space="preserve"> George Bernard Shaw How He Lied To Her Husband WOMAN </t>
  </si>
  <si>
    <t xml:space="preserve"> Lady Gregory The Full Moon PeterTannian </t>
  </si>
  <si>
    <t xml:space="preserve"> George Bernard Shaw Overruled JUNO </t>
  </si>
  <si>
    <t xml:space="preserve"> George Bernard Shaw Overruled LUNN </t>
  </si>
  <si>
    <t xml:space="preserve"> George Bernard Shaw The Inca Of Perusalem PRINCESS </t>
  </si>
  <si>
    <t xml:space="preserve">[Lady Gregory Coats Hazel </t>
  </si>
  <si>
    <t xml:space="preserve"> Lady Gregory Coats Mineog </t>
  </si>
  <si>
    <t xml:space="preserve"> Lady Gregory Darmer's Gold Darmer </t>
  </si>
  <si>
    <t xml:space="preserve"> Lady Gregory Darmer's Gold Delia </t>
  </si>
  <si>
    <t xml:space="preserve"> Lady Gregory Darmer's Gold Ralph </t>
  </si>
  <si>
    <t xml:space="preserve"> Lady Gregory Darmer's Gold Staffy </t>
  </si>
  <si>
    <t xml:space="preserve"> Lady Gregory McDonough's Wife SecondHag </t>
  </si>
  <si>
    <t xml:space="preserve"> Lady Gregory The Bogie Men Taig </t>
  </si>
  <si>
    <t xml:space="preserve"> George Bernard Shaw The Inca Of Perusalem ARCHDEACON </t>
  </si>
  <si>
    <t xml:space="preserve"> George Bernard Shaw Dark Lady Of The Sonnets WARDER </t>
  </si>
  <si>
    <t xml:space="preserve"> John Galsworthy Hall-Marked SHE </t>
  </si>
  <si>
    <t xml:space="preserve"> John Galsworthy Punch And Go HERBERT </t>
  </si>
  <si>
    <t xml:space="preserve"> John Galsworthy Hall-Marked JARVIS </t>
  </si>
  <si>
    <t xml:space="preserve"> George Bernard Shaw The Inca Of Perusalem MANAGER </t>
  </si>
  <si>
    <t xml:space="preserve"> George Bernard Shaw Overruled MRSJUNO </t>
  </si>
  <si>
    <t xml:space="preserve"> Lady Gregory The Full Moon ShawnEarly </t>
  </si>
  <si>
    <t xml:space="preserve"> Lady Gregory The Full Moon MissJoyce </t>
  </si>
  <si>
    <t>Matched Author</t>
  </si>
  <si>
    <t>Matched Play</t>
  </si>
  <si>
    <t>Matched Character</t>
  </si>
  <si>
    <t xml:space="preserve"> George Bernard Shaw Overruled GREGORY </t>
  </si>
  <si>
    <t xml:space="preserve"> George Bernard Shaw The Inca Of Perusalem ERMYNTRUDE </t>
  </si>
  <si>
    <t xml:space="preserve"> George Bernard Shaw The Inca Of Perusalem INCA </t>
  </si>
  <si>
    <t xml:space="preserve"> Lady Gregory Coats Hazel </t>
  </si>
  <si>
    <t xml:space="preserve"> Lady Gregory McDonough's Wife McDonough </t>
  </si>
  <si>
    <t xml:space="preserve"> Lady Gregory The Bogie Men Darby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</si>
</sst>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double">
        <color theme="5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Author"/>
    <tableColumn id="2" name="Play"/>
    <tableColumn id="3" name="Character"/>
    <tableColumn id="4" name="Sample Size"/>
    <tableColumn id="5" name="Must More than Chars"/>
    <tableColumn id="6" name="Author X2 Total"/>
    <tableColumn id="7" name="Author X2 Rank"/>
    <tableColumn id="8" name="Play X2 Total"/>
    <tableColumn id="9" name="Play X2 Rank"/>
    <tableColumn id="10" name="Most Likely Character"/>
    <tableColumn id="11" name="Character X2 Rank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30" totalsRowShown="0">
  <autoFilter ref="A1:K30"/>
  <tableColumns count="11">
    <tableColumn id="1" name="Author"/>
    <tableColumn id="2" name="Play"/>
    <tableColumn id="3" name="Character"/>
    <tableColumn id="4" name="Sample Size"/>
    <tableColumn id="5" name="Must More than Chars"/>
    <tableColumn id="6" name="Author X2 Total"/>
    <tableColumn id="7" name="Author X2 Rank"/>
    <tableColumn id="8" name="Play X2 Total"/>
    <tableColumn id="9" name="Play X2 Rank"/>
    <tableColumn id="10" name="Most Likely Character"/>
    <tableColumn id="11" name="Character X2 Rank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K30" totalsRowCount="1">
  <autoFilter ref="A1:K29"/>
  <tableColumns count="11">
    <tableColumn id="1" name="Author"/>
    <tableColumn id="2" name="Play"/>
    <tableColumn id="3" name="Character"/>
    <tableColumn id="4" name="Sample Size"/>
    <tableColumn id="5" name="Must More than Chars"/>
    <tableColumn id="6" name="Author X2 Total"/>
    <tableColumn id="7" name="Author X2 Rank" totalsRowFunction="custom">
      <totalsRowFormula>(COUNTIF(G2:G29,"1"))/28</totalsRowFormula>
    </tableColumn>
    <tableColumn id="8" name="Play X2 Total"/>
    <tableColumn id="9" name="Play X2 Rank" totalsRowFunction="custom">
      <totalsRowFormula>(COUNTIF(I2:I29,"1"))/28</totalsRowFormula>
    </tableColumn>
    <tableColumn id="10" name="Most Likely Character" totalsRowFunction="custom">
      <totalsRowFormula>12/28</totalsRowFormula>
    </tableColumn>
    <tableColumn id="11" name="Character X2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70" zoomScaleNormal="70" workbookViewId="0">
      <selection activeCell="J31" sqref="J31"/>
    </sheetView>
  </sheetViews>
  <sheetFormatPr defaultRowHeight="15" x14ac:dyDescent="0.25"/>
  <cols>
    <col min="1" max="1" width="20.42578125" customWidth="1"/>
    <col min="2" max="2" width="26.7109375" customWidth="1"/>
    <col min="3" max="3" width="53.5703125" customWidth="1"/>
    <col min="4" max="4" width="13.7109375" customWidth="1"/>
    <col min="5" max="5" width="22.42578125" customWidth="1"/>
    <col min="6" max="6" width="19" customWidth="1"/>
    <col min="7" max="7" width="21.7109375" customWidth="1"/>
    <col min="8" max="8" width="16.85546875" customWidth="1"/>
    <col min="9" max="9" width="18.42578125" customWidth="1"/>
    <col min="10" max="10" width="53.7109375" customWidth="1"/>
    <col min="11" max="11" width="21" customWidth="1"/>
  </cols>
  <sheetData>
    <row r="1" spans="1:11" x14ac:dyDescent="0.25">
      <c r="A1" t="s">
        <v>2</v>
      </c>
      <c r="B1" t="s">
        <v>1</v>
      </c>
      <c r="C1" t="s">
        <v>0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7</v>
      </c>
      <c r="B2" t="s">
        <v>8</v>
      </c>
      <c r="C2" t="s">
        <v>9</v>
      </c>
      <c r="D2">
        <v>3000</v>
      </c>
      <c r="E2">
        <v>4107</v>
      </c>
      <c r="F2">
        <v>16.0752412416822</v>
      </c>
      <c r="G2">
        <v>3</v>
      </c>
      <c r="H2">
        <v>0.71100237019863499</v>
      </c>
      <c r="I2">
        <v>1</v>
      </c>
      <c r="J2" t="s">
        <v>53</v>
      </c>
      <c r="K2">
        <v>0.30293265216884502</v>
      </c>
    </row>
    <row r="3" spans="1:11" x14ac:dyDescent="0.25">
      <c r="A3" t="s">
        <v>7</v>
      </c>
      <c r="B3" t="s">
        <v>10</v>
      </c>
      <c r="C3" t="s">
        <v>11</v>
      </c>
      <c r="D3">
        <v>3000</v>
      </c>
      <c r="E3">
        <v>4107</v>
      </c>
      <c r="F3">
        <v>16.3146503670878</v>
      </c>
      <c r="G3">
        <v>1</v>
      </c>
      <c r="H3">
        <v>1.5414681816765601</v>
      </c>
      <c r="I3">
        <v>1</v>
      </c>
      <c r="J3" t="s">
        <v>54</v>
      </c>
      <c r="K3">
        <v>0.31276934871824602</v>
      </c>
    </row>
    <row r="4" spans="1:11" x14ac:dyDescent="0.25">
      <c r="A4" t="s">
        <v>7</v>
      </c>
      <c r="B4" t="s">
        <v>10</v>
      </c>
      <c r="C4" t="s">
        <v>12</v>
      </c>
      <c r="D4">
        <v>3000</v>
      </c>
      <c r="E4">
        <v>4107</v>
      </c>
      <c r="F4">
        <v>13.107113030217</v>
      </c>
      <c r="G4">
        <v>1</v>
      </c>
      <c r="H4">
        <v>1.44682111216737</v>
      </c>
      <c r="I4">
        <v>1</v>
      </c>
      <c r="J4" t="s">
        <v>55</v>
      </c>
      <c r="K4">
        <v>0.24348335107834199</v>
      </c>
    </row>
    <row r="5" spans="1:11" x14ac:dyDescent="0.25">
      <c r="A5" t="s">
        <v>7</v>
      </c>
      <c r="B5" t="s">
        <v>10</v>
      </c>
      <c r="C5" t="s">
        <v>13</v>
      </c>
      <c r="D5">
        <v>3000</v>
      </c>
      <c r="E5">
        <v>4107</v>
      </c>
      <c r="F5">
        <v>12.9483246934485</v>
      </c>
      <c r="G5">
        <v>1</v>
      </c>
      <c r="H5">
        <v>1.41400959464392</v>
      </c>
      <c r="I5">
        <v>1</v>
      </c>
      <c r="J5" t="s">
        <v>56</v>
      </c>
      <c r="K5">
        <v>0.213180120007924</v>
      </c>
    </row>
    <row r="6" spans="1:11" x14ac:dyDescent="0.25">
      <c r="A6" t="s">
        <v>14</v>
      </c>
      <c r="B6" t="s">
        <v>15</v>
      </c>
      <c r="C6" t="s">
        <v>16</v>
      </c>
      <c r="D6">
        <v>3000</v>
      </c>
      <c r="E6">
        <v>4107</v>
      </c>
      <c r="F6">
        <v>13.059644949452601</v>
      </c>
      <c r="G6">
        <v>2</v>
      </c>
      <c r="H6">
        <v>1.11919609913067</v>
      </c>
      <c r="I6">
        <v>1</v>
      </c>
      <c r="J6" t="s">
        <v>57</v>
      </c>
      <c r="K6">
        <v>0.28350228101790298</v>
      </c>
    </row>
    <row r="7" spans="1:11" x14ac:dyDescent="0.25">
      <c r="A7" t="s">
        <v>14</v>
      </c>
      <c r="B7" t="s">
        <v>15</v>
      </c>
      <c r="C7" t="s">
        <v>17</v>
      </c>
      <c r="D7">
        <v>3000</v>
      </c>
      <c r="E7">
        <v>4107</v>
      </c>
      <c r="F7">
        <v>11.975855887796801</v>
      </c>
      <c r="G7">
        <v>2</v>
      </c>
      <c r="H7">
        <v>1.0493282321295001</v>
      </c>
      <c r="I7">
        <v>1</v>
      </c>
      <c r="J7" t="s">
        <v>58</v>
      </c>
      <c r="K7">
        <v>0.161426312668419</v>
      </c>
    </row>
    <row r="8" spans="1:11" x14ac:dyDescent="0.25">
      <c r="A8" t="s">
        <v>14</v>
      </c>
      <c r="B8" t="s">
        <v>18</v>
      </c>
      <c r="C8" t="s">
        <v>19</v>
      </c>
      <c r="D8">
        <v>3000</v>
      </c>
      <c r="E8">
        <v>4107</v>
      </c>
      <c r="F8">
        <v>12.0287797319376</v>
      </c>
      <c r="G8">
        <v>2</v>
      </c>
      <c r="H8">
        <v>3.0657589906013198</v>
      </c>
      <c r="I8">
        <v>8</v>
      </c>
      <c r="J8" t="s">
        <v>59</v>
      </c>
      <c r="K8">
        <v>0.13276526258319701</v>
      </c>
    </row>
    <row r="9" spans="1:11" x14ac:dyDescent="0.25">
      <c r="A9" t="s">
        <v>14</v>
      </c>
      <c r="B9" t="s">
        <v>18</v>
      </c>
      <c r="C9" t="s">
        <v>20</v>
      </c>
      <c r="D9">
        <v>3000</v>
      </c>
      <c r="E9">
        <v>4107</v>
      </c>
      <c r="F9">
        <v>13.8074858804207</v>
      </c>
      <c r="G9">
        <v>2</v>
      </c>
      <c r="H9">
        <v>3.8575760505684502</v>
      </c>
      <c r="I9">
        <v>9</v>
      </c>
      <c r="J9" t="s">
        <v>60</v>
      </c>
      <c r="K9">
        <v>0.23112073111662301</v>
      </c>
    </row>
    <row r="10" spans="1:11" x14ac:dyDescent="0.25">
      <c r="A10" t="s">
        <v>14</v>
      </c>
      <c r="B10" t="s">
        <v>18</v>
      </c>
      <c r="C10" t="s">
        <v>21</v>
      </c>
      <c r="D10">
        <v>3000</v>
      </c>
      <c r="E10">
        <v>4107</v>
      </c>
      <c r="F10">
        <v>14.0473877996314</v>
      </c>
      <c r="G10">
        <v>2</v>
      </c>
      <c r="H10">
        <v>3.60947155238894</v>
      </c>
      <c r="I10">
        <v>6</v>
      </c>
      <c r="J10" t="s">
        <v>81</v>
      </c>
      <c r="K10">
        <v>0.31277576280278901</v>
      </c>
    </row>
    <row r="11" spans="1:11" x14ac:dyDescent="0.25">
      <c r="A11" t="s">
        <v>14</v>
      </c>
      <c r="B11" t="s">
        <v>22</v>
      </c>
      <c r="C11" t="s">
        <v>23</v>
      </c>
      <c r="D11">
        <v>3000</v>
      </c>
      <c r="E11">
        <v>4107</v>
      </c>
      <c r="F11">
        <v>12.1099394455041</v>
      </c>
      <c r="G11">
        <v>2</v>
      </c>
      <c r="H11">
        <v>1.24730241312065</v>
      </c>
      <c r="I11">
        <v>2</v>
      </c>
      <c r="J11" t="s">
        <v>79</v>
      </c>
      <c r="K11">
        <v>0.30183783106649698</v>
      </c>
    </row>
    <row r="12" spans="1:11" x14ac:dyDescent="0.25">
      <c r="A12" t="s">
        <v>14</v>
      </c>
      <c r="B12" t="s">
        <v>22</v>
      </c>
      <c r="C12" t="s">
        <v>24</v>
      </c>
      <c r="D12">
        <v>3000</v>
      </c>
      <c r="E12">
        <v>4107</v>
      </c>
      <c r="F12">
        <v>13.0840916254328</v>
      </c>
      <c r="G12">
        <v>2</v>
      </c>
      <c r="H12">
        <v>1.2371065522431399</v>
      </c>
      <c r="I12">
        <v>2</v>
      </c>
      <c r="J12" t="s">
        <v>63</v>
      </c>
      <c r="K12">
        <v>0.17416976711304299</v>
      </c>
    </row>
    <row r="13" spans="1:11" x14ac:dyDescent="0.25">
      <c r="A13" t="s">
        <v>14</v>
      </c>
      <c r="B13" t="s">
        <v>22</v>
      </c>
      <c r="C13" t="s">
        <v>25</v>
      </c>
      <c r="D13">
        <v>3000</v>
      </c>
      <c r="E13">
        <v>4107</v>
      </c>
      <c r="F13">
        <v>13.1423221703438</v>
      </c>
      <c r="G13">
        <v>2</v>
      </c>
      <c r="H13">
        <v>1.2951326298032499</v>
      </c>
      <c r="I13">
        <v>3</v>
      </c>
      <c r="J13" t="s">
        <v>78</v>
      </c>
      <c r="K13">
        <v>0.232647620717741</v>
      </c>
    </row>
    <row r="14" spans="1:11" x14ac:dyDescent="0.25">
      <c r="A14" t="s">
        <v>14</v>
      </c>
      <c r="B14" t="s">
        <v>26</v>
      </c>
      <c r="C14" t="s">
        <v>27</v>
      </c>
      <c r="D14">
        <v>3000</v>
      </c>
      <c r="E14">
        <v>4107</v>
      </c>
      <c r="F14">
        <v>14.494828479725401</v>
      </c>
      <c r="G14">
        <v>2</v>
      </c>
      <c r="H14">
        <v>3.2131120439351402</v>
      </c>
      <c r="I14">
        <v>7</v>
      </c>
      <c r="J14" t="s">
        <v>79</v>
      </c>
      <c r="K14">
        <v>0.348456843066628</v>
      </c>
    </row>
    <row r="15" spans="1:11" x14ac:dyDescent="0.25">
      <c r="A15" t="s">
        <v>14</v>
      </c>
      <c r="B15" t="s">
        <v>26</v>
      </c>
      <c r="C15" t="s">
        <v>28</v>
      </c>
      <c r="D15">
        <v>3000</v>
      </c>
      <c r="E15">
        <v>4107</v>
      </c>
      <c r="F15">
        <v>14.347843473365399</v>
      </c>
      <c r="G15">
        <v>2</v>
      </c>
      <c r="H15">
        <v>2.9474314468987499</v>
      </c>
      <c r="I15">
        <v>8</v>
      </c>
      <c r="J15" t="s">
        <v>66</v>
      </c>
      <c r="K15">
        <v>0.35595183619623599</v>
      </c>
    </row>
    <row r="16" spans="1:11" x14ac:dyDescent="0.25">
      <c r="A16" t="s">
        <v>14</v>
      </c>
      <c r="B16" t="s">
        <v>26</v>
      </c>
      <c r="C16" t="s">
        <v>29</v>
      </c>
      <c r="D16">
        <v>3000</v>
      </c>
      <c r="E16">
        <v>4107</v>
      </c>
      <c r="F16">
        <v>12.9282659781136</v>
      </c>
      <c r="G16">
        <v>2</v>
      </c>
      <c r="H16">
        <v>2.6749527502984298</v>
      </c>
      <c r="I16">
        <v>7</v>
      </c>
      <c r="J16" t="s">
        <v>67</v>
      </c>
      <c r="K16">
        <v>0.25676397640189202</v>
      </c>
    </row>
    <row r="17" spans="1:11" x14ac:dyDescent="0.25">
      <c r="A17" t="s">
        <v>14</v>
      </c>
      <c r="B17" t="s">
        <v>30</v>
      </c>
      <c r="C17" t="s">
        <v>31</v>
      </c>
      <c r="D17">
        <v>3000</v>
      </c>
      <c r="E17">
        <v>4107</v>
      </c>
      <c r="F17">
        <v>16.191616414234002</v>
      </c>
      <c r="G17">
        <v>2</v>
      </c>
      <c r="H17">
        <v>3.0365196084193702</v>
      </c>
      <c r="I17">
        <v>4</v>
      </c>
      <c r="J17" t="s">
        <v>82</v>
      </c>
      <c r="K17">
        <v>0.30932998171980702</v>
      </c>
    </row>
    <row r="18" spans="1:11" x14ac:dyDescent="0.25">
      <c r="A18" t="s">
        <v>14</v>
      </c>
      <c r="B18" t="s">
        <v>30</v>
      </c>
      <c r="C18" t="s">
        <v>32</v>
      </c>
      <c r="D18">
        <v>3000</v>
      </c>
      <c r="E18">
        <v>4107</v>
      </c>
      <c r="F18">
        <v>17.353620940492899</v>
      </c>
      <c r="G18">
        <v>2</v>
      </c>
      <c r="H18">
        <v>3.1656932607581099</v>
      </c>
      <c r="I18">
        <v>4</v>
      </c>
      <c r="J18" t="s">
        <v>65</v>
      </c>
      <c r="K18">
        <v>0.30439210337578798</v>
      </c>
    </row>
    <row r="19" spans="1:11" x14ac:dyDescent="0.25">
      <c r="A19" t="s">
        <v>14</v>
      </c>
      <c r="B19" t="s">
        <v>30</v>
      </c>
      <c r="C19" t="s">
        <v>33</v>
      </c>
      <c r="D19">
        <v>3000</v>
      </c>
      <c r="E19">
        <v>4107</v>
      </c>
      <c r="F19">
        <v>13.046810686380599</v>
      </c>
      <c r="G19">
        <v>1</v>
      </c>
      <c r="H19">
        <v>2.6210457010593098</v>
      </c>
      <c r="I19">
        <v>7</v>
      </c>
      <c r="J19" t="s">
        <v>68</v>
      </c>
      <c r="K19">
        <v>0.17294467240883199</v>
      </c>
    </row>
    <row r="20" spans="1:11" x14ac:dyDescent="0.25">
      <c r="A20" t="s">
        <v>34</v>
      </c>
      <c r="B20" t="s">
        <v>3</v>
      </c>
      <c r="C20" t="s">
        <v>35</v>
      </c>
      <c r="D20">
        <v>3000</v>
      </c>
      <c r="E20">
        <v>4107</v>
      </c>
      <c r="F20">
        <v>8.6147463460465392</v>
      </c>
      <c r="G20">
        <v>1</v>
      </c>
      <c r="H20">
        <v>1.2728705298707299</v>
      </c>
      <c r="I20">
        <v>3</v>
      </c>
      <c r="J20" t="s">
        <v>69</v>
      </c>
      <c r="K20">
        <v>0.28554661935471298</v>
      </c>
    </row>
    <row r="21" spans="1:11" x14ac:dyDescent="0.25">
      <c r="A21" t="s">
        <v>34</v>
      </c>
      <c r="B21" t="s">
        <v>3</v>
      </c>
      <c r="C21" t="s">
        <v>36</v>
      </c>
      <c r="D21">
        <v>3000</v>
      </c>
      <c r="E21">
        <v>4107</v>
      </c>
      <c r="F21">
        <v>9.6384240727060995</v>
      </c>
      <c r="G21">
        <v>1</v>
      </c>
      <c r="H21">
        <v>1.4308573531955899</v>
      </c>
      <c r="I21">
        <v>4</v>
      </c>
      <c r="J21" t="s">
        <v>65</v>
      </c>
      <c r="K21">
        <v>0.28235332267859797</v>
      </c>
    </row>
    <row r="22" spans="1:11" x14ac:dyDescent="0.25">
      <c r="A22" t="s">
        <v>34</v>
      </c>
      <c r="B22" t="s">
        <v>4</v>
      </c>
      <c r="C22" t="s">
        <v>37</v>
      </c>
      <c r="D22">
        <v>3000</v>
      </c>
      <c r="E22">
        <v>4107</v>
      </c>
      <c r="F22">
        <v>8.0947671433958597</v>
      </c>
      <c r="G22">
        <v>1</v>
      </c>
      <c r="H22">
        <v>2.0468540999434501</v>
      </c>
      <c r="I22">
        <v>4</v>
      </c>
      <c r="J22" t="s">
        <v>71</v>
      </c>
      <c r="K22">
        <v>0.239304500386225</v>
      </c>
    </row>
    <row r="23" spans="1:11" x14ac:dyDescent="0.25">
      <c r="A23" t="s">
        <v>34</v>
      </c>
      <c r="B23" t="s">
        <v>4</v>
      </c>
      <c r="C23" t="s">
        <v>38</v>
      </c>
      <c r="D23">
        <v>3000</v>
      </c>
      <c r="E23">
        <v>4107</v>
      </c>
      <c r="F23">
        <v>7.9050111009818398</v>
      </c>
      <c r="G23">
        <v>1</v>
      </c>
      <c r="H23">
        <v>2.1059611518733798</v>
      </c>
      <c r="I23">
        <v>5</v>
      </c>
      <c r="J23" t="s">
        <v>72</v>
      </c>
      <c r="K23">
        <v>0.304467486255451</v>
      </c>
    </row>
    <row r="24" spans="1:11" x14ac:dyDescent="0.25">
      <c r="A24" t="s">
        <v>34</v>
      </c>
      <c r="B24" t="s">
        <v>4</v>
      </c>
      <c r="C24" t="s">
        <v>39</v>
      </c>
      <c r="D24">
        <v>3000</v>
      </c>
      <c r="E24">
        <v>4107</v>
      </c>
      <c r="F24">
        <v>8.0440623550334003</v>
      </c>
      <c r="G24">
        <v>1</v>
      </c>
      <c r="H24">
        <v>1.8951032458597701</v>
      </c>
      <c r="I24">
        <v>4</v>
      </c>
      <c r="J24" t="s">
        <v>73</v>
      </c>
      <c r="K24">
        <v>0.18354970867284201</v>
      </c>
    </row>
    <row r="25" spans="1:11" x14ac:dyDescent="0.25">
      <c r="A25" t="s">
        <v>34</v>
      </c>
      <c r="B25" t="s">
        <v>4</v>
      </c>
      <c r="C25" t="s">
        <v>40</v>
      </c>
      <c r="D25">
        <v>3000</v>
      </c>
      <c r="E25">
        <v>4107</v>
      </c>
      <c r="F25">
        <v>8.3168469215174206</v>
      </c>
      <c r="G25">
        <v>1</v>
      </c>
      <c r="H25">
        <v>2.0288016233593198</v>
      </c>
      <c r="I25">
        <v>5</v>
      </c>
      <c r="J25" t="s">
        <v>74</v>
      </c>
      <c r="K25">
        <v>0.234646742644087</v>
      </c>
    </row>
    <row r="26" spans="1:11" x14ac:dyDescent="0.25">
      <c r="A26" t="s">
        <v>34</v>
      </c>
      <c r="B26" t="s">
        <v>5</v>
      </c>
      <c r="C26" t="s">
        <v>41</v>
      </c>
      <c r="D26">
        <v>3000</v>
      </c>
      <c r="E26">
        <v>4107</v>
      </c>
      <c r="F26">
        <v>9.9478885333354192</v>
      </c>
      <c r="G26">
        <v>1</v>
      </c>
      <c r="H26">
        <v>1.99761848552655</v>
      </c>
      <c r="I26">
        <v>4</v>
      </c>
      <c r="J26" t="s">
        <v>65</v>
      </c>
      <c r="K26">
        <v>0.269914510549358</v>
      </c>
    </row>
    <row r="27" spans="1:11" x14ac:dyDescent="0.25">
      <c r="A27" t="s">
        <v>34</v>
      </c>
      <c r="B27" t="s">
        <v>5</v>
      </c>
      <c r="C27" t="s">
        <v>42</v>
      </c>
      <c r="D27">
        <v>3000</v>
      </c>
      <c r="E27">
        <v>4107</v>
      </c>
      <c r="F27">
        <v>8.8741652494577306</v>
      </c>
      <c r="G27">
        <v>1</v>
      </c>
      <c r="H27">
        <v>1.72152907317513</v>
      </c>
      <c r="I27">
        <v>4</v>
      </c>
      <c r="J27" t="s">
        <v>75</v>
      </c>
      <c r="K27">
        <v>0.16935038847252701</v>
      </c>
    </row>
    <row r="28" spans="1:11" x14ac:dyDescent="0.25">
      <c r="A28" t="s">
        <v>34</v>
      </c>
      <c r="B28" t="s">
        <v>6</v>
      </c>
      <c r="C28" t="s">
        <v>43</v>
      </c>
      <c r="D28">
        <v>3000</v>
      </c>
      <c r="E28">
        <v>4107</v>
      </c>
      <c r="F28">
        <v>9.2852033086319796</v>
      </c>
      <c r="G28">
        <v>1</v>
      </c>
      <c r="H28">
        <v>0.79048224292574498</v>
      </c>
      <c r="I28">
        <v>1</v>
      </c>
      <c r="J28" t="s">
        <v>65</v>
      </c>
      <c r="K28">
        <v>0.30753934169597302</v>
      </c>
    </row>
    <row r="29" spans="1:11" x14ac:dyDescent="0.25">
      <c r="A29" t="s">
        <v>34</v>
      </c>
      <c r="B29" t="s">
        <v>6</v>
      </c>
      <c r="C29" t="s">
        <v>44</v>
      </c>
      <c r="D29">
        <v>3000</v>
      </c>
      <c r="E29">
        <v>4107</v>
      </c>
      <c r="F29">
        <v>8.9387910030109605</v>
      </c>
      <c r="G29">
        <v>1</v>
      </c>
      <c r="H29">
        <v>0.71176760734399003</v>
      </c>
      <c r="I29">
        <v>1</v>
      </c>
      <c r="J29" t="s">
        <v>65</v>
      </c>
      <c r="K29">
        <v>0.28823513055697703</v>
      </c>
    </row>
    <row r="30" spans="1:11" x14ac:dyDescent="0.25">
      <c r="G30">
        <f>(COUNTIF(G2:G29,"1"))/28</f>
        <v>0.5</v>
      </c>
      <c r="I30">
        <f t="shared" ref="I30" si="0">(COUNTIF(I2:I29,"1"))/28</f>
        <v>0.2857142857142857</v>
      </c>
      <c r="J30">
        <f>19/29</f>
        <v>0.65517241379310343</v>
      </c>
    </row>
  </sheetData>
  <pageMargins left="0.25" right="0.25" top="0.75" bottom="0.75" header="0.3" footer="0.3"/>
  <pageSetup paperSize="9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D10" zoomScale="70" zoomScaleNormal="70" workbookViewId="0">
      <selection activeCell="J30" sqref="J30"/>
    </sheetView>
  </sheetViews>
  <sheetFormatPr defaultRowHeight="15" x14ac:dyDescent="0.25"/>
  <cols>
    <col min="1" max="1" width="20.28515625" bestFit="1" customWidth="1"/>
    <col min="2" max="2" width="27.28515625" bestFit="1" customWidth="1"/>
    <col min="3" max="3" width="61.28515625" bestFit="1" customWidth="1"/>
    <col min="4" max="4" width="13.85546875" bestFit="1" customWidth="1"/>
    <col min="5" max="5" width="23.140625" bestFit="1" customWidth="1"/>
    <col min="6" max="6" width="17" bestFit="1" customWidth="1"/>
    <col min="7" max="7" width="19.28515625" customWidth="1"/>
    <col min="8" max="8" width="14.42578125" bestFit="1" customWidth="1"/>
    <col min="9" max="9" width="14.28515625" bestFit="1" customWidth="1"/>
    <col min="10" max="10" width="60.85546875" bestFit="1" customWidth="1"/>
    <col min="11" max="11" width="19.140625" bestFit="1" customWidth="1"/>
  </cols>
  <sheetData>
    <row r="1" spans="1:11" x14ac:dyDescent="0.25">
      <c r="A1" t="s">
        <v>2</v>
      </c>
      <c r="B1" t="s">
        <v>1</v>
      </c>
      <c r="C1" t="s">
        <v>0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7</v>
      </c>
      <c r="B2" t="s">
        <v>8</v>
      </c>
      <c r="C2" t="s">
        <v>9</v>
      </c>
      <c r="D2">
        <v>3000</v>
      </c>
      <c r="E2">
        <v>4107</v>
      </c>
      <c r="F2">
        <v>15.758593439115099</v>
      </c>
      <c r="G2">
        <v>3</v>
      </c>
      <c r="H2">
        <v>0.82381471774988202</v>
      </c>
      <c r="I2">
        <v>1</v>
      </c>
      <c r="J2" t="s">
        <v>53</v>
      </c>
      <c r="K2">
        <v>0.31642972708699502</v>
      </c>
    </row>
    <row r="3" spans="1:11" x14ac:dyDescent="0.25">
      <c r="A3" t="s">
        <v>7</v>
      </c>
      <c r="B3" t="s">
        <v>10</v>
      </c>
      <c r="C3" t="s">
        <v>11</v>
      </c>
      <c r="D3">
        <v>3000</v>
      </c>
      <c r="E3">
        <v>4107</v>
      </c>
      <c r="F3">
        <v>17.3240500722757</v>
      </c>
      <c r="G3">
        <v>2</v>
      </c>
      <c r="H3">
        <v>1.7224288809442201</v>
      </c>
      <c r="I3">
        <v>1</v>
      </c>
      <c r="J3" t="s">
        <v>54</v>
      </c>
      <c r="K3">
        <v>0.34697549803467498</v>
      </c>
    </row>
    <row r="4" spans="1:11" x14ac:dyDescent="0.25">
      <c r="A4" t="s">
        <v>7</v>
      </c>
      <c r="B4" t="s">
        <v>10</v>
      </c>
      <c r="C4" t="s">
        <v>12</v>
      </c>
      <c r="D4">
        <v>3000</v>
      </c>
      <c r="E4">
        <v>4107</v>
      </c>
      <c r="F4">
        <v>12.6072917360356</v>
      </c>
      <c r="G4">
        <v>1</v>
      </c>
      <c r="H4">
        <v>1.37269339169242</v>
      </c>
      <c r="I4">
        <v>1</v>
      </c>
      <c r="J4" t="s">
        <v>55</v>
      </c>
      <c r="K4">
        <v>0.220353042778764</v>
      </c>
    </row>
    <row r="5" spans="1:11" x14ac:dyDescent="0.25">
      <c r="A5" t="s">
        <v>7</v>
      </c>
      <c r="B5" t="s">
        <v>10</v>
      </c>
      <c r="C5" t="s">
        <v>13</v>
      </c>
      <c r="D5">
        <v>3000</v>
      </c>
      <c r="E5">
        <v>4107</v>
      </c>
      <c r="F5">
        <v>13.956721847181599</v>
      </c>
      <c r="G5">
        <v>1</v>
      </c>
      <c r="H5">
        <v>1.6293183786099601</v>
      </c>
      <c r="I5">
        <v>1</v>
      </c>
      <c r="J5" t="s">
        <v>56</v>
      </c>
      <c r="K5">
        <v>0.23389536248863699</v>
      </c>
    </row>
    <row r="6" spans="1:11" x14ac:dyDescent="0.25">
      <c r="A6" t="s">
        <v>14</v>
      </c>
      <c r="B6" t="s">
        <v>15</v>
      </c>
      <c r="C6" t="s">
        <v>16</v>
      </c>
      <c r="D6">
        <v>3000</v>
      </c>
      <c r="E6">
        <v>4107</v>
      </c>
      <c r="F6">
        <v>13.3649532302728</v>
      </c>
      <c r="G6">
        <v>2</v>
      </c>
      <c r="H6">
        <v>1.16882258962718</v>
      </c>
      <c r="I6">
        <v>1</v>
      </c>
      <c r="J6" t="s">
        <v>57</v>
      </c>
      <c r="K6">
        <v>0.29081540946814699</v>
      </c>
    </row>
    <row r="7" spans="1:11" x14ac:dyDescent="0.25">
      <c r="A7" t="s">
        <v>14</v>
      </c>
      <c r="B7" t="s">
        <v>15</v>
      </c>
      <c r="C7" t="s">
        <v>17</v>
      </c>
      <c r="D7">
        <v>3000</v>
      </c>
      <c r="E7">
        <v>4107</v>
      </c>
      <c r="F7">
        <v>11.8696545235806</v>
      </c>
      <c r="G7">
        <v>2</v>
      </c>
      <c r="H7">
        <v>1.00306035292468</v>
      </c>
      <c r="I7">
        <v>1</v>
      </c>
      <c r="J7" t="s">
        <v>58</v>
      </c>
      <c r="K7">
        <v>0.136302891392548</v>
      </c>
    </row>
    <row r="8" spans="1:11" x14ac:dyDescent="0.25">
      <c r="A8" t="s">
        <v>14</v>
      </c>
      <c r="B8" t="s">
        <v>18</v>
      </c>
      <c r="C8" t="s">
        <v>19</v>
      </c>
      <c r="D8">
        <v>3000</v>
      </c>
      <c r="E8">
        <v>4107</v>
      </c>
      <c r="F8">
        <v>12.0769897254384</v>
      </c>
      <c r="G8">
        <v>2</v>
      </c>
      <c r="H8">
        <v>3.0728412681357402</v>
      </c>
      <c r="I8">
        <v>8</v>
      </c>
      <c r="J8" t="s">
        <v>59</v>
      </c>
      <c r="K8">
        <v>0.14933647612812501</v>
      </c>
    </row>
    <row r="9" spans="1:11" x14ac:dyDescent="0.25">
      <c r="A9" t="s">
        <v>14</v>
      </c>
      <c r="B9" t="s">
        <v>18</v>
      </c>
      <c r="C9" t="s">
        <v>20</v>
      </c>
      <c r="D9">
        <v>3000</v>
      </c>
      <c r="E9">
        <v>4107</v>
      </c>
      <c r="F9">
        <v>13.510332926370101</v>
      </c>
      <c r="G9">
        <v>2</v>
      </c>
      <c r="H9">
        <v>3.4717576245333102</v>
      </c>
      <c r="I9">
        <v>9</v>
      </c>
      <c r="J9" t="s">
        <v>60</v>
      </c>
      <c r="K9">
        <v>0.21497578550475199</v>
      </c>
    </row>
    <row r="10" spans="1:11" x14ac:dyDescent="0.25">
      <c r="A10" t="s">
        <v>14</v>
      </c>
      <c r="B10" t="s">
        <v>18</v>
      </c>
      <c r="C10" t="s">
        <v>21</v>
      </c>
      <c r="D10">
        <v>3000</v>
      </c>
      <c r="E10">
        <v>4107</v>
      </c>
      <c r="F10">
        <v>13.9289627509184</v>
      </c>
      <c r="G10">
        <v>2</v>
      </c>
      <c r="H10">
        <v>3.6494566391518899</v>
      </c>
      <c r="I10">
        <v>11</v>
      </c>
      <c r="J10" t="s">
        <v>61</v>
      </c>
      <c r="K10">
        <v>0.228182070259528</v>
      </c>
    </row>
    <row r="11" spans="1:11" x14ac:dyDescent="0.25">
      <c r="A11" t="s">
        <v>14</v>
      </c>
      <c r="B11" t="s">
        <v>22</v>
      </c>
      <c r="C11" t="s">
        <v>23</v>
      </c>
      <c r="D11">
        <v>3000</v>
      </c>
      <c r="E11">
        <v>4107</v>
      </c>
      <c r="F11">
        <v>12.846571165343899</v>
      </c>
      <c r="G11">
        <v>2</v>
      </c>
      <c r="H11">
        <v>1.3866146220534501</v>
      </c>
      <c r="I11">
        <v>2</v>
      </c>
      <c r="J11" t="s">
        <v>79</v>
      </c>
      <c r="K11">
        <v>0.30527134274636603</v>
      </c>
    </row>
    <row r="12" spans="1:11" x14ac:dyDescent="0.25">
      <c r="A12" t="s">
        <v>14</v>
      </c>
      <c r="B12" t="s">
        <v>22</v>
      </c>
      <c r="C12" t="s">
        <v>24</v>
      </c>
      <c r="D12">
        <v>3000</v>
      </c>
      <c r="E12">
        <v>4107</v>
      </c>
      <c r="F12">
        <v>11.1056249161464</v>
      </c>
      <c r="G12">
        <v>2</v>
      </c>
      <c r="H12">
        <v>1.1750726929330999</v>
      </c>
      <c r="I12">
        <v>4</v>
      </c>
      <c r="J12" t="s">
        <v>63</v>
      </c>
      <c r="K12">
        <v>0.183201601317145</v>
      </c>
    </row>
    <row r="13" spans="1:11" x14ac:dyDescent="0.25">
      <c r="A13" t="s">
        <v>14</v>
      </c>
      <c r="B13" t="s">
        <v>22</v>
      </c>
      <c r="C13" t="s">
        <v>25</v>
      </c>
      <c r="D13">
        <v>3000</v>
      </c>
      <c r="E13">
        <v>4107</v>
      </c>
      <c r="F13">
        <v>14.4948498136027</v>
      </c>
      <c r="G13">
        <v>2</v>
      </c>
      <c r="H13">
        <v>1.4806391378777</v>
      </c>
      <c r="I13">
        <v>1</v>
      </c>
      <c r="J13" t="s">
        <v>64</v>
      </c>
      <c r="K13">
        <v>0.35107582639436202</v>
      </c>
    </row>
    <row r="14" spans="1:11" x14ac:dyDescent="0.25">
      <c r="A14" t="s">
        <v>14</v>
      </c>
      <c r="B14" t="s">
        <v>26</v>
      </c>
      <c r="C14" t="s">
        <v>27</v>
      </c>
      <c r="D14">
        <v>3000</v>
      </c>
      <c r="E14">
        <v>4107</v>
      </c>
      <c r="F14">
        <v>15.950855216271</v>
      </c>
      <c r="G14">
        <v>2</v>
      </c>
      <c r="H14">
        <v>3.2603605013606498</v>
      </c>
      <c r="I14">
        <v>7</v>
      </c>
      <c r="J14" t="s">
        <v>83</v>
      </c>
      <c r="K14">
        <v>0.37570813385160601</v>
      </c>
    </row>
    <row r="15" spans="1:11" x14ac:dyDescent="0.25">
      <c r="A15" t="s">
        <v>14</v>
      </c>
      <c r="B15" t="s">
        <v>26</v>
      </c>
      <c r="C15" t="s">
        <v>28</v>
      </c>
      <c r="D15">
        <v>3000</v>
      </c>
      <c r="E15">
        <v>4107</v>
      </c>
      <c r="F15">
        <v>14.2267153790864</v>
      </c>
      <c r="G15">
        <v>1</v>
      </c>
      <c r="H15">
        <v>2.7214597064138699</v>
      </c>
      <c r="I15">
        <v>4</v>
      </c>
      <c r="J15" t="s">
        <v>81</v>
      </c>
      <c r="K15">
        <v>0.32862032497486998</v>
      </c>
    </row>
    <row r="16" spans="1:11" x14ac:dyDescent="0.25">
      <c r="A16" t="s">
        <v>14</v>
      </c>
      <c r="B16" t="s">
        <v>26</v>
      </c>
      <c r="C16" t="s">
        <v>29</v>
      </c>
      <c r="D16">
        <v>3000</v>
      </c>
      <c r="E16">
        <v>4107</v>
      </c>
      <c r="F16">
        <v>12.186028417327099</v>
      </c>
      <c r="G16">
        <v>2</v>
      </c>
      <c r="H16">
        <v>2.4599732000578798</v>
      </c>
      <c r="I16">
        <v>5</v>
      </c>
      <c r="J16" t="s">
        <v>67</v>
      </c>
      <c r="K16">
        <v>0.243144561788736</v>
      </c>
    </row>
    <row r="17" spans="1:11" x14ac:dyDescent="0.25">
      <c r="A17" t="s">
        <v>14</v>
      </c>
      <c r="B17" t="s">
        <v>30</v>
      </c>
      <c r="C17" t="s">
        <v>31</v>
      </c>
      <c r="D17">
        <v>3000</v>
      </c>
      <c r="E17">
        <v>4107</v>
      </c>
      <c r="F17">
        <v>17.4784882048273</v>
      </c>
      <c r="G17">
        <v>2</v>
      </c>
      <c r="H17">
        <v>3.3496766830634002</v>
      </c>
      <c r="I17">
        <v>5</v>
      </c>
      <c r="J17" t="s">
        <v>82</v>
      </c>
      <c r="K17">
        <v>0.30742869027880199</v>
      </c>
    </row>
    <row r="18" spans="1:11" x14ac:dyDescent="0.25">
      <c r="A18" t="s">
        <v>14</v>
      </c>
      <c r="B18" t="s">
        <v>30</v>
      </c>
      <c r="C18" t="s">
        <v>32</v>
      </c>
      <c r="D18">
        <v>3000</v>
      </c>
      <c r="E18">
        <v>4107</v>
      </c>
      <c r="F18">
        <v>17.419603559247001</v>
      </c>
      <c r="G18">
        <v>2</v>
      </c>
      <c r="H18">
        <v>3.1633866282271499</v>
      </c>
      <c r="I18">
        <v>4</v>
      </c>
      <c r="J18" t="s">
        <v>65</v>
      </c>
      <c r="K18">
        <v>0.31333540331601401</v>
      </c>
    </row>
    <row r="19" spans="1:11" x14ac:dyDescent="0.25">
      <c r="A19" t="s">
        <v>14</v>
      </c>
      <c r="B19" t="s">
        <v>30</v>
      </c>
      <c r="C19" t="s">
        <v>33</v>
      </c>
      <c r="D19">
        <v>3000</v>
      </c>
      <c r="E19">
        <v>4107</v>
      </c>
      <c r="F19">
        <v>12.7280685868832</v>
      </c>
      <c r="G19">
        <v>1</v>
      </c>
      <c r="H19">
        <v>2.6585404707468698</v>
      </c>
      <c r="I19">
        <v>7</v>
      </c>
      <c r="J19" t="s">
        <v>68</v>
      </c>
      <c r="K19">
        <v>0.18766416788453999</v>
      </c>
    </row>
    <row r="20" spans="1:11" x14ac:dyDescent="0.25">
      <c r="A20" t="s">
        <v>34</v>
      </c>
      <c r="B20" t="s">
        <v>3</v>
      </c>
      <c r="C20" t="s">
        <v>35</v>
      </c>
      <c r="D20">
        <v>3000</v>
      </c>
      <c r="E20">
        <v>4107</v>
      </c>
      <c r="F20">
        <v>9.6039728124163108</v>
      </c>
      <c r="G20">
        <v>1</v>
      </c>
      <c r="H20">
        <v>1.2759561213964199</v>
      </c>
      <c r="I20">
        <v>1</v>
      </c>
      <c r="J20" t="s">
        <v>84</v>
      </c>
      <c r="K20">
        <v>0.33177541332717703</v>
      </c>
    </row>
    <row r="21" spans="1:11" x14ac:dyDescent="0.25">
      <c r="A21" t="s">
        <v>34</v>
      </c>
      <c r="B21" t="s">
        <v>3</v>
      </c>
      <c r="C21" t="s">
        <v>36</v>
      </c>
      <c r="D21">
        <v>3000</v>
      </c>
      <c r="E21">
        <v>4107</v>
      </c>
      <c r="F21">
        <v>8.6641506158628303</v>
      </c>
      <c r="G21">
        <v>1</v>
      </c>
      <c r="H21">
        <v>1.3665028994863999</v>
      </c>
      <c r="I21">
        <v>6</v>
      </c>
      <c r="J21" t="s">
        <v>65</v>
      </c>
      <c r="K21">
        <v>0.26373408887468203</v>
      </c>
    </row>
    <row r="22" spans="1:11" x14ac:dyDescent="0.25">
      <c r="A22" t="s">
        <v>34</v>
      </c>
      <c r="B22" t="s">
        <v>4</v>
      </c>
      <c r="C22" t="s">
        <v>37</v>
      </c>
      <c r="D22">
        <v>3000</v>
      </c>
      <c r="E22">
        <v>4107</v>
      </c>
      <c r="F22">
        <v>9.6112555033182101</v>
      </c>
      <c r="G22">
        <v>1</v>
      </c>
      <c r="H22">
        <v>2.5426721931185701</v>
      </c>
      <c r="I22">
        <v>9</v>
      </c>
      <c r="J22" t="s">
        <v>65</v>
      </c>
      <c r="K22">
        <v>0.30113562058025101</v>
      </c>
    </row>
    <row r="23" spans="1:11" x14ac:dyDescent="0.25">
      <c r="A23" t="s">
        <v>34</v>
      </c>
      <c r="B23" t="s">
        <v>4</v>
      </c>
      <c r="C23" t="s">
        <v>38</v>
      </c>
      <c r="D23">
        <v>3000</v>
      </c>
      <c r="E23">
        <v>4107</v>
      </c>
      <c r="F23">
        <v>8.6168897186953508</v>
      </c>
      <c r="G23">
        <v>1</v>
      </c>
      <c r="H23">
        <v>2.3221661721745002</v>
      </c>
      <c r="I23">
        <v>5</v>
      </c>
      <c r="J23" t="s">
        <v>85</v>
      </c>
      <c r="K23">
        <v>0.31019181774744298</v>
      </c>
    </row>
    <row r="24" spans="1:11" x14ac:dyDescent="0.25">
      <c r="A24" t="s">
        <v>34</v>
      </c>
      <c r="B24" t="s">
        <v>4</v>
      </c>
      <c r="C24" t="s">
        <v>39</v>
      </c>
      <c r="D24">
        <v>3000</v>
      </c>
      <c r="E24">
        <v>4107</v>
      </c>
      <c r="F24">
        <v>8.1945165982842596</v>
      </c>
      <c r="G24">
        <v>1</v>
      </c>
      <c r="H24">
        <v>1.86469215177487</v>
      </c>
      <c r="I24">
        <v>4</v>
      </c>
      <c r="J24" t="s">
        <v>73</v>
      </c>
      <c r="K24">
        <v>0.175052227392823</v>
      </c>
    </row>
    <row r="25" spans="1:11" x14ac:dyDescent="0.25">
      <c r="A25" t="s">
        <v>34</v>
      </c>
      <c r="B25" t="s">
        <v>4</v>
      </c>
      <c r="C25" t="s">
        <v>40</v>
      </c>
      <c r="D25">
        <v>3000</v>
      </c>
      <c r="E25">
        <v>4107</v>
      </c>
      <c r="F25">
        <v>8.0983169864727298</v>
      </c>
      <c r="G25">
        <v>1</v>
      </c>
      <c r="H25">
        <v>1.9511434305492501</v>
      </c>
      <c r="I25">
        <v>4</v>
      </c>
      <c r="J25" t="s">
        <v>74</v>
      </c>
      <c r="K25">
        <v>0.25719953465842599</v>
      </c>
    </row>
    <row r="26" spans="1:11" x14ac:dyDescent="0.25">
      <c r="A26" t="s">
        <v>34</v>
      </c>
      <c r="B26" t="s">
        <v>5</v>
      </c>
      <c r="C26" t="s">
        <v>41</v>
      </c>
      <c r="D26">
        <v>3000</v>
      </c>
      <c r="E26">
        <v>4107</v>
      </c>
      <c r="F26">
        <v>10.5322531211516</v>
      </c>
      <c r="G26">
        <v>1</v>
      </c>
      <c r="H26">
        <v>1.74091329843053</v>
      </c>
      <c r="I26">
        <v>1</v>
      </c>
      <c r="J26" t="s">
        <v>65</v>
      </c>
      <c r="K26">
        <v>0.29620257321362897</v>
      </c>
    </row>
    <row r="27" spans="1:11" x14ac:dyDescent="0.25">
      <c r="A27" t="s">
        <v>34</v>
      </c>
      <c r="B27" t="s">
        <v>5</v>
      </c>
      <c r="C27" t="s">
        <v>42</v>
      </c>
      <c r="D27">
        <v>3000</v>
      </c>
      <c r="E27">
        <v>4107</v>
      </c>
      <c r="F27">
        <v>7.68978082287608</v>
      </c>
      <c r="G27">
        <v>1</v>
      </c>
      <c r="H27">
        <v>1.5342231028987601</v>
      </c>
      <c r="I27">
        <v>5</v>
      </c>
      <c r="J27" t="s">
        <v>75</v>
      </c>
      <c r="K27">
        <v>0.189760335342543</v>
      </c>
    </row>
    <row r="28" spans="1:11" x14ac:dyDescent="0.25">
      <c r="A28" t="s">
        <v>34</v>
      </c>
      <c r="B28" t="s">
        <v>6</v>
      </c>
      <c r="C28" t="s">
        <v>43</v>
      </c>
      <c r="D28">
        <v>3000</v>
      </c>
      <c r="E28">
        <v>4107</v>
      </c>
      <c r="F28">
        <v>10.030913496019499</v>
      </c>
      <c r="G28">
        <v>1</v>
      </c>
      <c r="H28">
        <v>0.853975549524018</v>
      </c>
      <c r="I28">
        <v>1</v>
      </c>
      <c r="J28" t="s">
        <v>84</v>
      </c>
      <c r="K28">
        <v>0.35262708790109099</v>
      </c>
    </row>
    <row r="29" spans="1:11" x14ac:dyDescent="0.25">
      <c r="A29" t="s">
        <v>34</v>
      </c>
      <c r="B29" t="s">
        <v>6</v>
      </c>
      <c r="C29" t="s">
        <v>44</v>
      </c>
      <c r="D29">
        <v>3000</v>
      </c>
      <c r="E29">
        <v>4107</v>
      </c>
      <c r="F29">
        <v>8.7469908667910694</v>
      </c>
      <c r="G29">
        <v>1</v>
      </c>
      <c r="H29">
        <v>0.68932483043283799</v>
      </c>
      <c r="I29">
        <v>1</v>
      </c>
      <c r="J29" t="s">
        <v>76</v>
      </c>
      <c r="K29">
        <v>0.27744269819935802</v>
      </c>
    </row>
    <row r="30" spans="1:11" x14ac:dyDescent="0.25">
      <c r="G30">
        <f>(COUNTIF(G2:G29,"1"))/28</f>
        <v>0.5</v>
      </c>
      <c r="I30">
        <f t="shared" ref="I30" si="0">(COUNTIF(I2:I29,"1"))/28</f>
        <v>0.39285714285714285</v>
      </c>
      <c r="J30" s="2">
        <f>12/28</f>
        <v>0.42857142857142855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C7" zoomScale="60" zoomScaleNormal="60" workbookViewId="0">
      <selection activeCell="J30" sqref="J30"/>
    </sheetView>
  </sheetViews>
  <sheetFormatPr defaultRowHeight="15" x14ac:dyDescent="0.25"/>
  <cols>
    <col min="1" max="1" width="22.28515625" customWidth="1"/>
    <col min="2" max="2" width="27.28515625" bestFit="1" customWidth="1"/>
    <col min="3" max="3" width="61.28515625" bestFit="1" customWidth="1"/>
    <col min="4" max="5" width="5" bestFit="1" customWidth="1"/>
    <col min="6" max="6" width="12" bestFit="1" customWidth="1"/>
    <col min="7" max="7" width="7.85546875" customWidth="1"/>
    <col min="8" max="8" width="12" bestFit="1" customWidth="1"/>
    <col min="9" max="9" width="8.28515625" customWidth="1"/>
    <col min="10" max="10" width="60.85546875" bestFit="1" customWidth="1"/>
    <col min="11" max="11" width="12" bestFit="1" customWidth="1"/>
  </cols>
  <sheetData>
    <row r="1" spans="1:11" x14ac:dyDescent="0.25">
      <c r="A1" t="s">
        <v>2</v>
      </c>
      <c r="B1" t="s">
        <v>1</v>
      </c>
      <c r="C1" t="s">
        <v>0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7</v>
      </c>
      <c r="B2" t="s">
        <v>8</v>
      </c>
      <c r="C2" t="s">
        <v>9</v>
      </c>
      <c r="D2">
        <v>3000</v>
      </c>
      <c r="E2">
        <v>4107</v>
      </c>
      <c r="F2">
        <v>15.1432320997085</v>
      </c>
      <c r="G2">
        <v>3</v>
      </c>
      <c r="H2">
        <v>0.97338112903456298</v>
      </c>
      <c r="I2">
        <v>1</v>
      </c>
      <c r="J2" t="s">
        <v>79</v>
      </c>
      <c r="K2">
        <v>0.296552270864823</v>
      </c>
    </row>
    <row r="3" spans="1:11" x14ac:dyDescent="0.25">
      <c r="A3" t="s">
        <v>7</v>
      </c>
      <c r="B3" t="s">
        <v>10</v>
      </c>
      <c r="C3" t="s">
        <v>11</v>
      </c>
      <c r="D3">
        <v>3000</v>
      </c>
      <c r="E3">
        <v>4107</v>
      </c>
      <c r="F3">
        <v>14.844578316874401</v>
      </c>
      <c r="G3">
        <v>3</v>
      </c>
      <c r="H3">
        <v>1.2354181188309801</v>
      </c>
      <c r="I3">
        <v>1</v>
      </c>
      <c r="J3" t="s">
        <v>54</v>
      </c>
      <c r="K3">
        <v>0.306694276925363</v>
      </c>
    </row>
    <row r="4" spans="1:11" x14ac:dyDescent="0.25">
      <c r="A4" t="s">
        <v>7</v>
      </c>
      <c r="B4" t="s">
        <v>10</v>
      </c>
      <c r="C4" t="s">
        <v>12</v>
      </c>
      <c r="D4">
        <v>3000</v>
      </c>
      <c r="E4">
        <v>4107</v>
      </c>
      <c r="F4">
        <v>14.9488223482244</v>
      </c>
      <c r="G4">
        <v>1</v>
      </c>
      <c r="H4">
        <v>1.46983911285595</v>
      </c>
      <c r="I4">
        <v>1</v>
      </c>
      <c r="J4" t="s">
        <v>55</v>
      </c>
      <c r="K4">
        <v>0.24160568353418499</v>
      </c>
    </row>
    <row r="5" spans="1:11" x14ac:dyDescent="0.25">
      <c r="A5" t="s">
        <v>7</v>
      </c>
      <c r="B5" t="s">
        <v>10</v>
      </c>
      <c r="C5" t="s">
        <v>13</v>
      </c>
      <c r="D5">
        <v>3000</v>
      </c>
      <c r="E5">
        <v>4107</v>
      </c>
      <c r="F5">
        <v>15.1044224637178</v>
      </c>
      <c r="G5">
        <v>2</v>
      </c>
      <c r="H5">
        <v>1.35912330256225</v>
      </c>
      <c r="I5">
        <v>1</v>
      </c>
      <c r="J5" t="s">
        <v>56</v>
      </c>
      <c r="K5">
        <v>0.20818686161165501</v>
      </c>
    </row>
    <row r="6" spans="1:11" x14ac:dyDescent="0.25">
      <c r="A6" t="s">
        <v>14</v>
      </c>
      <c r="B6" t="s">
        <v>15</v>
      </c>
      <c r="C6" t="s">
        <v>16</v>
      </c>
      <c r="D6">
        <v>3000</v>
      </c>
      <c r="E6">
        <v>4107</v>
      </c>
      <c r="F6">
        <v>12.6124781257307</v>
      </c>
      <c r="G6">
        <v>2</v>
      </c>
      <c r="H6">
        <v>1.16235976880166</v>
      </c>
      <c r="I6">
        <v>1</v>
      </c>
      <c r="J6" t="s">
        <v>77</v>
      </c>
      <c r="K6">
        <v>0.28416858613148599</v>
      </c>
    </row>
    <row r="7" spans="1:11" x14ac:dyDescent="0.25">
      <c r="A7" t="s">
        <v>14</v>
      </c>
      <c r="B7" t="s">
        <v>15</v>
      </c>
      <c r="C7" t="s">
        <v>17</v>
      </c>
      <c r="D7">
        <v>3000</v>
      </c>
      <c r="E7">
        <v>4107</v>
      </c>
      <c r="F7">
        <v>12.0739054990479</v>
      </c>
      <c r="G7">
        <v>2</v>
      </c>
      <c r="H7">
        <v>1.06960591244903</v>
      </c>
      <c r="I7">
        <v>1</v>
      </c>
      <c r="J7" t="s">
        <v>58</v>
      </c>
      <c r="K7">
        <v>0.14640336129363801</v>
      </c>
    </row>
    <row r="8" spans="1:11" x14ac:dyDescent="0.25">
      <c r="A8" t="s">
        <v>14</v>
      </c>
      <c r="B8" t="s">
        <v>18</v>
      </c>
      <c r="C8" t="s">
        <v>19</v>
      </c>
      <c r="D8">
        <v>3000</v>
      </c>
      <c r="E8">
        <v>4107</v>
      </c>
      <c r="F8">
        <v>12.5753508388102</v>
      </c>
      <c r="G8">
        <v>2</v>
      </c>
      <c r="H8">
        <v>3.3493239080007502</v>
      </c>
      <c r="I8">
        <v>10</v>
      </c>
      <c r="J8" t="s">
        <v>59</v>
      </c>
      <c r="K8">
        <v>0.160435505703593</v>
      </c>
    </row>
    <row r="9" spans="1:11" x14ac:dyDescent="0.25">
      <c r="A9" t="s">
        <v>14</v>
      </c>
      <c r="B9" t="s">
        <v>18</v>
      </c>
      <c r="C9" t="s">
        <v>20</v>
      </c>
      <c r="D9">
        <v>3000</v>
      </c>
      <c r="E9">
        <v>4107</v>
      </c>
      <c r="F9">
        <v>15.183466664058001</v>
      </c>
      <c r="G9">
        <v>2</v>
      </c>
      <c r="H9">
        <v>3.9421964643584202</v>
      </c>
      <c r="I9">
        <v>12</v>
      </c>
      <c r="J9" t="s">
        <v>80</v>
      </c>
      <c r="K9">
        <v>0.210238037679852</v>
      </c>
    </row>
    <row r="10" spans="1:11" x14ac:dyDescent="0.25">
      <c r="A10" t="s">
        <v>14</v>
      </c>
      <c r="B10" t="s">
        <v>18</v>
      </c>
      <c r="C10" t="s">
        <v>21</v>
      </c>
      <c r="D10">
        <v>3000</v>
      </c>
      <c r="E10">
        <v>4107</v>
      </c>
      <c r="F10">
        <v>14.2810558386442</v>
      </c>
      <c r="G10">
        <v>2</v>
      </c>
      <c r="H10">
        <v>3.7884926000146701</v>
      </c>
      <c r="I10">
        <v>10</v>
      </c>
      <c r="J10" t="s">
        <v>61</v>
      </c>
      <c r="K10">
        <v>0.25367296201665501</v>
      </c>
    </row>
    <row r="11" spans="1:11" x14ac:dyDescent="0.25">
      <c r="A11" t="s">
        <v>14</v>
      </c>
      <c r="B11" t="s">
        <v>22</v>
      </c>
      <c r="C11" t="s">
        <v>23</v>
      </c>
      <c r="D11">
        <v>3000</v>
      </c>
      <c r="E11">
        <v>4107</v>
      </c>
      <c r="F11">
        <v>11.9773579504274</v>
      </c>
      <c r="G11">
        <v>2</v>
      </c>
      <c r="H11">
        <v>1.12712609634761</v>
      </c>
      <c r="I11">
        <v>1</v>
      </c>
      <c r="J11" t="s">
        <v>62</v>
      </c>
      <c r="K11">
        <v>0.27860748762391202</v>
      </c>
    </row>
    <row r="12" spans="1:11" x14ac:dyDescent="0.25">
      <c r="A12" t="s">
        <v>14</v>
      </c>
      <c r="B12" t="s">
        <v>22</v>
      </c>
      <c r="C12" t="s">
        <v>24</v>
      </c>
      <c r="D12">
        <v>3000</v>
      </c>
      <c r="E12">
        <v>4107</v>
      </c>
      <c r="F12">
        <v>13.5410540381004</v>
      </c>
      <c r="G12">
        <v>1</v>
      </c>
      <c r="H12">
        <v>1.3013528209303999</v>
      </c>
      <c r="I12">
        <v>2</v>
      </c>
      <c r="J12" t="s">
        <v>63</v>
      </c>
      <c r="K12">
        <v>0.203859600020938</v>
      </c>
    </row>
    <row r="13" spans="1:11" x14ac:dyDescent="0.25">
      <c r="A13" t="s">
        <v>14</v>
      </c>
      <c r="B13" t="s">
        <v>22</v>
      </c>
      <c r="C13" t="s">
        <v>25</v>
      </c>
      <c r="D13">
        <v>3000</v>
      </c>
      <c r="E13">
        <v>4107</v>
      </c>
      <c r="F13">
        <v>15.266653777456201</v>
      </c>
      <c r="G13">
        <v>2</v>
      </c>
      <c r="H13">
        <v>1.60112393163047</v>
      </c>
      <c r="I13">
        <v>3</v>
      </c>
      <c r="J13" t="s">
        <v>79</v>
      </c>
      <c r="K13">
        <v>0.35702189708776799</v>
      </c>
    </row>
    <row r="14" spans="1:11" x14ac:dyDescent="0.25">
      <c r="A14" t="s">
        <v>14</v>
      </c>
      <c r="B14" t="s">
        <v>26</v>
      </c>
      <c r="C14" t="s">
        <v>27</v>
      </c>
      <c r="D14">
        <v>3000</v>
      </c>
      <c r="E14">
        <v>4107</v>
      </c>
      <c r="F14">
        <v>15.2095594097476</v>
      </c>
      <c r="G14">
        <v>2</v>
      </c>
      <c r="H14">
        <v>3.1426059841181</v>
      </c>
      <c r="I14">
        <v>7</v>
      </c>
      <c r="J14" t="s">
        <v>79</v>
      </c>
      <c r="K14">
        <v>0.34957943983401402</v>
      </c>
    </row>
    <row r="15" spans="1:11" x14ac:dyDescent="0.25">
      <c r="A15" t="s">
        <v>14</v>
      </c>
      <c r="B15" t="s">
        <v>26</v>
      </c>
      <c r="C15" t="s">
        <v>28</v>
      </c>
      <c r="D15">
        <v>3000</v>
      </c>
      <c r="E15">
        <v>4107</v>
      </c>
      <c r="F15">
        <v>11.9761721910848</v>
      </c>
      <c r="G15">
        <v>2</v>
      </c>
      <c r="H15">
        <v>2.7927635662041999</v>
      </c>
      <c r="I15">
        <v>9</v>
      </c>
      <c r="J15" t="s">
        <v>65</v>
      </c>
      <c r="K15">
        <v>0.32847211961009498</v>
      </c>
    </row>
    <row r="16" spans="1:11" x14ac:dyDescent="0.25">
      <c r="A16" t="s">
        <v>14</v>
      </c>
      <c r="B16" t="s">
        <v>26</v>
      </c>
      <c r="C16" t="s">
        <v>29</v>
      </c>
      <c r="D16">
        <v>3000</v>
      </c>
      <c r="E16">
        <v>4107</v>
      </c>
      <c r="F16">
        <v>15.3087768678734</v>
      </c>
      <c r="G16">
        <v>2</v>
      </c>
      <c r="H16">
        <v>3.5677330442439099</v>
      </c>
      <c r="I16">
        <v>12</v>
      </c>
      <c r="J16" t="s">
        <v>67</v>
      </c>
      <c r="K16">
        <v>0.22217737826525799</v>
      </c>
    </row>
    <row r="17" spans="1:17" x14ac:dyDescent="0.25">
      <c r="A17" t="s">
        <v>14</v>
      </c>
      <c r="B17" t="s">
        <v>30</v>
      </c>
      <c r="C17" t="s">
        <v>31</v>
      </c>
      <c r="D17">
        <v>3000</v>
      </c>
      <c r="E17">
        <v>4107</v>
      </c>
      <c r="F17">
        <v>13.6099407168618</v>
      </c>
      <c r="G17">
        <v>2</v>
      </c>
      <c r="H17">
        <v>2.5338798177053299</v>
      </c>
      <c r="I17">
        <v>4</v>
      </c>
      <c r="J17" t="s">
        <v>82</v>
      </c>
      <c r="K17">
        <v>0.25853692355900798</v>
      </c>
    </row>
    <row r="18" spans="1:17" x14ac:dyDescent="0.25">
      <c r="A18" t="s">
        <v>14</v>
      </c>
      <c r="B18" t="s">
        <v>30</v>
      </c>
      <c r="C18" t="s">
        <v>32</v>
      </c>
      <c r="D18">
        <v>3000</v>
      </c>
      <c r="E18">
        <v>4107</v>
      </c>
      <c r="F18">
        <v>14.6446343044529</v>
      </c>
      <c r="G18">
        <v>2</v>
      </c>
      <c r="H18">
        <v>2.79511283470391</v>
      </c>
      <c r="I18">
        <v>6</v>
      </c>
      <c r="J18" t="s">
        <v>65</v>
      </c>
      <c r="K18">
        <v>0.32905798389129198</v>
      </c>
    </row>
    <row r="19" spans="1:17" x14ac:dyDescent="0.25">
      <c r="A19" t="s">
        <v>14</v>
      </c>
      <c r="B19" t="s">
        <v>30</v>
      </c>
      <c r="C19" t="s">
        <v>33</v>
      </c>
      <c r="D19">
        <v>3000</v>
      </c>
      <c r="E19">
        <v>4107</v>
      </c>
      <c r="F19">
        <v>13.038421274665099</v>
      </c>
      <c r="G19">
        <v>1</v>
      </c>
      <c r="H19">
        <v>2.8027713736596902</v>
      </c>
      <c r="I19">
        <v>8</v>
      </c>
      <c r="J19" t="s">
        <v>68</v>
      </c>
      <c r="K19">
        <v>0.18874824368375101</v>
      </c>
    </row>
    <row r="20" spans="1:17" x14ac:dyDescent="0.25">
      <c r="A20" t="s">
        <v>34</v>
      </c>
      <c r="B20" t="s">
        <v>3</v>
      </c>
      <c r="C20" t="s">
        <v>35</v>
      </c>
      <c r="D20">
        <v>3000</v>
      </c>
      <c r="E20">
        <v>4107</v>
      </c>
      <c r="F20">
        <v>8.7683970818058992</v>
      </c>
      <c r="G20">
        <v>1</v>
      </c>
      <c r="H20">
        <v>1.3214026892046</v>
      </c>
      <c r="I20">
        <v>3</v>
      </c>
      <c r="J20" t="s">
        <v>69</v>
      </c>
      <c r="K20">
        <v>0.30411680783440398</v>
      </c>
    </row>
    <row r="21" spans="1:17" x14ac:dyDescent="0.25">
      <c r="A21" t="s">
        <v>34</v>
      </c>
      <c r="B21" t="s">
        <v>3</v>
      </c>
      <c r="C21" t="s">
        <v>36</v>
      </c>
      <c r="D21">
        <v>3000</v>
      </c>
      <c r="E21">
        <v>4107</v>
      </c>
      <c r="F21">
        <v>9.0201575346255893</v>
      </c>
      <c r="G21">
        <v>1</v>
      </c>
      <c r="H21">
        <v>1.1237351859870199</v>
      </c>
      <c r="I21">
        <v>1</v>
      </c>
      <c r="J21" t="s">
        <v>70</v>
      </c>
      <c r="K21">
        <v>0.27523166406633898</v>
      </c>
    </row>
    <row r="22" spans="1:17" x14ac:dyDescent="0.25">
      <c r="A22" t="s">
        <v>34</v>
      </c>
      <c r="B22" t="s">
        <v>4</v>
      </c>
      <c r="C22" t="s">
        <v>37</v>
      </c>
      <c r="D22">
        <v>3000</v>
      </c>
      <c r="E22">
        <v>4107</v>
      </c>
      <c r="F22">
        <v>8.9258311049933301</v>
      </c>
      <c r="G22">
        <v>1</v>
      </c>
      <c r="H22">
        <v>2.2779420120493898</v>
      </c>
      <c r="I22">
        <v>7</v>
      </c>
      <c r="J22" t="s">
        <v>65</v>
      </c>
      <c r="K22">
        <v>0.29462618574833199</v>
      </c>
    </row>
    <row r="23" spans="1:17" ht="15.75" thickBot="1" x14ac:dyDescent="0.3">
      <c r="A23" t="s">
        <v>34</v>
      </c>
      <c r="B23" t="s">
        <v>4</v>
      </c>
      <c r="C23" t="s">
        <v>38</v>
      </c>
      <c r="D23">
        <v>3000</v>
      </c>
      <c r="E23">
        <v>4107</v>
      </c>
      <c r="F23">
        <v>8.0564047659238103</v>
      </c>
      <c r="G23">
        <v>1</v>
      </c>
      <c r="H23">
        <v>2.09255197872048</v>
      </c>
      <c r="I23">
        <v>6</v>
      </c>
      <c r="J23" t="s">
        <v>72</v>
      </c>
      <c r="K23">
        <v>0.26656194432846902</v>
      </c>
    </row>
    <row r="24" spans="1:17" ht="15.75" thickTop="1" x14ac:dyDescent="0.25">
      <c r="A24" t="s">
        <v>34</v>
      </c>
      <c r="B24" t="s">
        <v>4</v>
      </c>
      <c r="C24" t="s">
        <v>39</v>
      </c>
      <c r="D24">
        <v>3000</v>
      </c>
      <c r="E24">
        <v>4107</v>
      </c>
      <c r="F24">
        <v>7.9827530573818404</v>
      </c>
      <c r="G24">
        <v>1</v>
      </c>
      <c r="H24">
        <v>1.8889934580868299</v>
      </c>
      <c r="I24">
        <v>4</v>
      </c>
      <c r="J24" t="s">
        <v>73</v>
      </c>
      <c r="K24">
        <v>0.18151274996400901</v>
      </c>
      <c r="O24" s="1"/>
      <c r="P24" s="1"/>
      <c r="Q24" s="1"/>
    </row>
    <row r="25" spans="1:17" x14ac:dyDescent="0.25">
      <c r="A25" t="s">
        <v>34</v>
      </c>
      <c r="B25" t="s">
        <v>4</v>
      </c>
      <c r="C25" t="s">
        <v>40</v>
      </c>
      <c r="D25">
        <v>3000</v>
      </c>
      <c r="E25">
        <v>4107</v>
      </c>
      <c r="F25">
        <v>8.4528990912421804</v>
      </c>
      <c r="G25">
        <v>1</v>
      </c>
      <c r="H25">
        <v>2.0464263425487701</v>
      </c>
      <c r="I25">
        <v>4</v>
      </c>
      <c r="J25" t="s">
        <v>74</v>
      </c>
      <c r="K25">
        <v>0.23158035014811201</v>
      </c>
    </row>
    <row r="26" spans="1:17" x14ac:dyDescent="0.25">
      <c r="A26" t="s">
        <v>34</v>
      </c>
      <c r="B26" t="s">
        <v>5</v>
      </c>
      <c r="C26" t="s">
        <v>41</v>
      </c>
      <c r="D26">
        <v>3000</v>
      </c>
      <c r="E26">
        <v>4107</v>
      </c>
      <c r="F26">
        <v>10.214530270137899</v>
      </c>
      <c r="G26">
        <v>1</v>
      </c>
      <c r="H26">
        <v>1.70903413376627</v>
      </c>
      <c r="I26">
        <v>1</v>
      </c>
      <c r="J26" t="s">
        <v>65</v>
      </c>
      <c r="K26">
        <v>0.30847043313118699</v>
      </c>
    </row>
    <row r="27" spans="1:17" x14ac:dyDescent="0.25">
      <c r="A27" t="s">
        <v>34</v>
      </c>
      <c r="B27" t="s">
        <v>5</v>
      </c>
      <c r="C27" t="s">
        <v>42</v>
      </c>
      <c r="D27">
        <v>3000</v>
      </c>
      <c r="E27">
        <v>4107</v>
      </c>
      <c r="F27">
        <v>7.6959930059531496</v>
      </c>
      <c r="G27">
        <v>1</v>
      </c>
      <c r="H27">
        <v>1.5284224388960499</v>
      </c>
      <c r="I27">
        <v>6</v>
      </c>
      <c r="J27" t="s">
        <v>75</v>
      </c>
      <c r="K27">
        <v>0.19119663914323101</v>
      </c>
    </row>
    <row r="28" spans="1:17" x14ac:dyDescent="0.25">
      <c r="A28" t="s">
        <v>34</v>
      </c>
      <c r="B28" t="s">
        <v>6</v>
      </c>
      <c r="C28" t="s">
        <v>43</v>
      </c>
      <c r="D28">
        <v>3000</v>
      </c>
      <c r="E28">
        <v>4107</v>
      </c>
      <c r="F28">
        <v>9.7243657000881001</v>
      </c>
      <c r="G28">
        <v>1</v>
      </c>
      <c r="H28">
        <v>0.82986223920735702</v>
      </c>
      <c r="I28">
        <v>1</v>
      </c>
      <c r="J28" t="s">
        <v>65</v>
      </c>
      <c r="K28">
        <v>0.31065943626012099</v>
      </c>
    </row>
    <row r="29" spans="1:17" x14ac:dyDescent="0.25">
      <c r="A29" t="s">
        <v>34</v>
      </c>
      <c r="B29" t="s">
        <v>6</v>
      </c>
      <c r="C29" t="s">
        <v>44</v>
      </c>
      <c r="D29">
        <v>3000</v>
      </c>
      <c r="E29">
        <v>4107</v>
      </c>
      <c r="F29">
        <v>8.5294610367901402</v>
      </c>
      <c r="G29">
        <v>1</v>
      </c>
      <c r="H29">
        <v>0.68929467960777702</v>
      </c>
      <c r="I29">
        <v>1</v>
      </c>
      <c r="J29" t="s">
        <v>65</v>
      </c>
      <c r="K29">
        <v>0.28207530781646301</v>
      </c>
    </row>
    <row r="30" spans="1:17" x14ac:dyDescent="0.25">
      <c r="G30">
        <f>(COUNTIF(G2:G29,"1"))/28</f>
        <v>0.4642857142857143</v>
      </c>
      <c r="I30">
        <f t="shared" ref="I30" si="0">(COUNTIF(I2:I29,"1"))/28</f>
        <v>0.39285714285714285</v>
      </c>
      <c r="J30">
        <f>12/28</f>
        <v>0.42857142857142855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6" workbookViewId="0">
      <selection activeCell="A30" sqref="A30:XFD36"/>
    </sheetView>
  </sheetViews>
  <sheetFormatPr defaultRowHeight="15" x14ac:dyDescent="0.25"/>
  <cols>
    <col min="1" max="1" width="44.5703125" customWidth="1"/>
    <col min="2" max="2" width="25.7109375" customWidth="1"/>
    <col min="3" max="3" width="19.85546875" customWidth="1"/>
    <col min="4" max="4" width="20.140625" customWidth="1"/>
  </cols>
  <sheetData>
    <row r="1" spans="1:4" x14ac:dyDescent="0.25">
      <c r="B1" s="5" t="s">
        <v>86</v>
      </c>
      <c r="C1" s="5" t="s">
        <v>87</v>
      </c>
      <c r="D1" s="5" t="s">
        <v>88</v>
      </c>
    </row>
    <row r="2" spans="1:4" x14ac:dyDescent="0.25">
      <c r="A2" s="3" t="s">
        <v>53</v>
      </c>
      <c r="B2" s="5">
        <f>(COUNTIF(Test1!G2,"1")+COUNTIF(Test2!G2,"1")+COUNTIF(Test3!G2,"1"))/3</f>
        <v>0</v>
      </c>
      <c r="C2" s="5">
        <f>(COUNTIF(Test1!I2,"1")+COUNTIF(Test2!I2,"1")+COUNTIF(Test3!I2,"1"))/3</f>
        <v>1</v>
      </c>
      <c r="D2" s="5">
        <f>(COUNTIF(Test1!J2,A2)+COUNTIF(Test2!J2,A2)+COUNTIF(Test3!J2,A2))/3</f>
        <v>0.66666666666666663</v>
      </c>
    </row>
    <row r="3" spans="1:4" x14ac:dyDescent="0.25">
      <c r="A3" s="4" t="s">
        <v>54</v>
      </c>
      <c r="B3" s="5">
        <f>(COUNTIF(Test1!G3,"1")+COUNTIF(Test2!G3,"1")+COUNTIF(Test3!G3,"1"))/3</f>
        <v>0.33333333333333331</v>
      </c>
      <c r="C3" s="5">
        <f>(COUNTIF(Test1!I3,"1")+COUNTIF(Test2!I3,"1")+COUNTIF(Test3!I3,"1"))/3</f>
        <v>1</v>
      </c>
      <c r="D3" s="5">
        <f>(COUNTIF(Test1!J3,A3)+COUNTIF(Test2!J3,A3)+COUNTIF(Test3!J3,A3))/3</f>
        <v>1</v>
      </c>
    </row>
    <row r="4" spans="1:4" x14ac:dyDescent="0.25">
      <c r="A4" s="3" t="s">
        <v>55</v>
      </c>
      <c r="B4" s="5">
        <f>(COUNTIF(Test1!G4,"1")+COUNTIF(Test2!G4,"1")+COUNTIF(Test3!G4,"1"))/3</f>
        <v>1</v>
      </c>
      <c r="C4" s="5">
        <f>(COUNTIF(Test1!I4,"1")+COUNTIF(Test2!I4,"1")+COUNTIF(Test3!I4,"1"))/3</f>
        <v>1</v>
      </c>
      <c r="D4" s="5">
        <f>(COUNTIF(Test1!J4,A4)+COUNTIF(Test2!J4,A4)+COUNTIF(Test3!J4,A4))/3</f>
        <v>1</v>
      </c>
    </row>
    <row r="5" spans="1:4" x14ac:dyDescent="0.25">
      <c r="A5" s="4" t="s">
        <v>56</v>
      </c>
      <c r="B5" s="5">
        <f>(COUNTIF(Test1!G5,"1")+COUNTIF(Test2!G5,"1")+COUNTIF(Test3!G5,"1"))/3</f>
        <v>0.66666666666666663</v>
      </c>
      <c r="C5" s="5">
        <f>(COUNTIF(Test1!I5,"1")+COUNTIF(Test2!I5,"1")+COUNTIF(Test3!I5,"1"))/3</f>
        <v>1</v>
      </c>
      <c r="D5" s="5">
        <f>(COUNTIF(Test1!J5,A5)+COUNTIF(Test2!J5,A5)+COUNTIF(Test3!J5,A5))/3</f>
        <v>1</v>
      </c>
    </row>
    <row r="6" spans="1:4" x14ac:dyDescent="0.25">
      <c r="A6" s="3" t="s">
        <v>57</v>
      </c>
      <c r="B6" s="5">
        <f>(COUNTIF(Test1!G6,"1")+COUNTIF(Test2!G6,"1")+COUNTIF(Test3!G6,"1"))/3</f>
        <v>0</v>
      </c>
      <c r="C6" s="5">
        <f>(COUNTIF(Test1!I6,"1")+COUNTIF(Test2!I6,"1")+COUNTIF(Test3!I6,"1"))/3</f>
        <v>1</v>
      </c>
      <c r="D6" s="5">
        <f>(COUNTIF(Test1!J6,A6)+COUNTIF(Test2!J6,A6)+COUNTIF(Test3!J6,A6))/3</f>
        <v>0.66666666666666663</v>
      </c>
    </row>
    <row r="7" spans="1:4" x14ac:dyDescent="0.25">
      <c r="A7" s="4" t="s">
        <v>58</v>
      </c>
      <c r="B7" s="5">
        <f>(COUNTIF(Test1!G7,"1")+COUNTIF(Test2!G7,"1")+COUNTIF(Test3!G7,"1"))/3</f>
        <v>0</v>
      </c>
      <c r="C7" s="5">
        <f>(COUNTIF(Test1!I7,"1")+COUNTIF(Test2!I7,"1")+COUNTIF(Test3!I7,"1"))/3</f>
        <v>1</v>
      </c>
      <c r="D7" s="5">
        <f>(COUNTIF(Test1!J7,A7)+COUNTIF(Test2!J7,A7)+COUNTIF(Test3!J7,A7))/3</f>
        <v>1</v>
      </c>
    </row>
    <row r="8" spans="1:4" x14ac:dyDescent="0.25">
      <c r="A8" s="3" t="s">
        <v>59</v>
      </c>
      <c r="B8" s="5">
        <f>(COUNTIF(Test1!G8,"1")+COUNTIF(Test2!G8,"1")+COUNTIF(Test3!G8,"1"))/3</f>
        <v>0</v>
      </c>
      <c r="C8" s="5">
        <f>(COUNTIF(Test1!I8,"1")+COUNTIF(Test2!I8,"1")+COUNTIF(Test3!I8,"1"))/3</f>
        <v>0</v>
      </c>
      <c r="D8" s="5">
        <f>(COUNTIF(Test1!J8,A8)+COUNTIF(Test2!J8,A8)+COUNTIF(Test3!J8,A8))/3</f>
        <v>1</v>
      </c>
    </row>
    <row r="9" spans="1:4" x14ac:dyDescent="0.25">
      <c r="A9" s="4" t="s">
        <v>60</v>
      </c>
      <c r="B9" s="5">
        <f>(COUNTIF(Test1!G9,"1")+COUNTIF(Test2!G9,"1")+COUNTIF(Test3!G9,"1"))/3</f>
        <v>0</v>
      </c>
      <c r="C9" s="5">
        <f>(COUNTIF(Test1!I9,"1")+COUNTIF(Test2!I9,"1")+COUNTIF(Test3!I9,"1"))/3</f>
        <v>0</v>
      </c>
      <c r="D9" s="5">
        <f>(COUNTIF(Test1!J9,A9)+COUNTIF(Test2!J9,A9)+COUNTIF(Test3!J9,A9))/3</f>
        <v>0.66666666666666663</v>
      </c>
    </row>
    <row r="10" spans="1:4" x14ac:dyDescent="0.25">
      <c r="A10" s="3" t="s">
        <v>61</v>
      </c>
      <c r="B10" s="5">
        <f>(COUNTIF(Test1!G10,"1")+COUNTIF(Test2!G10,"1")+COUNTIF(Test3!G10,"1"))/3</f>
        <v>0</v>
      </c>
      <c r="C10" s="5">
        <f>(COUNTIF(Test1!I10,"1")+COUNTIF(Test2!I10,"1")+COUNTIF(Test3!I10,"1"))/3</f>
        <v>0</v>
      </c>
      <c r="D10" s="5">
        <f>(COUNTIF(Test1!J10,A10)+COUNTIF(Test2!J10,A10)+COUNTIF(Test3!J10,A10))/3</f>
        <v>0.66666666666666663</v>
      </c>
    </row>
    <row r="11" spans="1:4" x14ac:dyDescent="0.25">
      <c r="A11" s="4" t="s">
        <v>62</v>
      </c>
      <c r="B11" s="5">
        <f>(COUNTIF(Test1!G11,"1")+COUNTIF(Test2!G11,"1")+COUNTIF(Test3!G11,"1"))/3</f>
        <v>0</v>
      </c>
      <c r="C11" s="5">
        <f>(COUNTIF(Test1!I11,"1")+COUNTIF(Test2!I11,"1")+COUNTIF(Test3!I11,"1"))/3</f>
        <v>0.33333333333333331</v>
      </c>
      <c r="D11" s="5">
        <f>(COUNTIF(Test1!J11,A11)+COUNTIF(Test2!J11,A11)+COUNTIF(Test3!J11,A11))/3</f>
        <v>0.33333333333333331</v>
      </c>
    </row>
    <row r="12" spans="1:4" x14ac:dyDescent="0.25">
      <c r="A12" s="3" t="s">
        <v>63</v>
      </c>
      <c r="B12" s="5">
        <f>(COUNTIF(Test1!G12,"1")+COUNTIF(Test2!G12,"1")+COUNTIF(Test3!G12,"1"))/3</f>
        <v>0.33333333333333331</v>
      </c>
      <c r="C12" s="5">
        <f>(COUNTIF(Test1!I12,"1")+COUNTIF(Test2!I12,"1")+COUNTIF(Test3!I12,"1"))/3</f>
        <v>0</v>
      </c>
      <c r="D12" s="5">
        <f>(COUNTIF(Test1!J12,A12)+COUNTIF(Test2!J12,A12)+COUNTIF(Test3!J12,A12))/3</f>
        <v>1</v>
      </c>
    </row>
    <row r="13" spans="1:4" x14ac:dyDescent="0.25">
      <c r="A13" s="4" t="s">
        <v>64</v>
      </c>
      <c r="B13" s="5">
        <f>(COUNTIF(Test1!G13,"1")+COUNTIF(Test2!G13,"1")+COUNTIF(Test3!G13,"1"))/3</f>
        <v>0</v>
      </c>
      <c r="C13" s="5">
        <f>(COUNTIF(Test1!I13,"1")+COUNTIF(Test2!I13,"1")+COUNTIF(Test3!I13,"1"))/3</f>
        <v>0.33333333333333331</v>
      </c>
      <c r="D13" s="5">
        <f>(COUNTIF(Test1!J13,A13)+COUNTIF(Test2!J13,A13)+COUNTIF(Test3!J13,A13))/3</f>
        <v>0.33333333333333331</v>
      </c>
    </row>
    <row r="14" spans="1:4" x14ac:dyDescent="0.25">
      <c r="A14" s="3" t="s">
        <v>89</v>
      </c>
      <c r="B14" s="5">
        <f>(COUNTIF(Test1!G14,"1")+COUNTIF(Test2!G14,"1")+COUNTIF(Test3!G14,"1"))/3</f>
        <v>0</v>
      </c>
      <c r="C14" s="5">
        <f>(COUNTIF(Test1!I14,"1")+COUNTIF(Test2!I14,"1")+COUNTIF(Test3!I14,"1"))/3</f>
        <v>0</v>
      </c>
      <c r="D14" s="5">
        <f>(COUNTIF(Test1!J14,A14)+COUNTIF(Test2!J14,A14)+COUNTIF(Test3!J14,A14))/3</f>
        <v>0</v>
      </c>
    </row>
    <row r="15" spans="1:4" x14ac:dyDescent="0.25">
      <c r="A15" s="4" t="s">
        <v>66</v>
      </c>
      <c r="B15" s="5">
        <f>(COUNTIF(Test1!G15,"1")+COUNTIF(Test2!G15,"1")+COUNTIF(Test3!G15,"1"))/3</f>
        <v>0.33333333333333331</v>
      </c>
      <c r="C15" s="5">
        <f>(COUNTIF(Test1!I15,"1")+COUNTIF(Test2!I15,"1")+COUNTIF(Test3!I15,"1"))/3</f>
        <v>0</v>
      </c>
      <c r="D15" s="5">
        <f>(COUNTIF(Test1!J15,A15)+COUNTIF(Test2!J15,A15)+COUNTIF(Test3!J15,A15))/3</f>
        <v>0.33333333333333331</v>
      </c>
    </row>
    <row r="16" spans="1:4" x14ac:dyDescent="0.25">
      <c r="A16" s="3" t="s">
        <v>67</v>
      </c>
      <c r="B16" s="5">
        <f>(COUNTIF(Test1!G16,"1")+COUNTIF(Test2!G16,"1")+COUNTIF(Test3!G16,"1"))/3</f>
        <v>0</v>
      </c>
      <c r="C16" s="5">
        <f>(COUNTIF(Test1!I16,"1")+COUNTIF(Test2!I16,"1")+COUNTIF(Test3!I16,"1"))/3</f>
        <v>0</v>
      </c>
      <c r="D16" s="5">
        <f>(COUNTIF(Test1!J16,A16)+COUNTIF(Test2!J16,A16)+COUNTIF(Test3!J16,A16))/3</f>
        <v>1</v>
      </c>
    </row>
    <row r="17" spans="1:4" x14ac:dyDescent="0.25">
      <c r="A17" s="4" t="s">
        <v>90</v>
      </c>
      <c r="B17" s="5">
        <f>(COUNTIF(Test1!G17,"1")+COUNTIF(Test2!G17,"1")+COUNTIF(Test3!G17,"1"))/3</f>
        <v>0</v>
      </c>
      <c r="C17" s="5">
        <f>(COUNTIF(Test1!I17,"1")+COUNTIF(Test2!I17,"1")+COUNTIF(Test3!I17,"1"))/3</f>
        <v>0</v>
      </c>
      <c r="D17" s="5">
        <f>(COUNTIF(Test1!J17,A17)+COUNTIF(Test2!J17,A17)+COUNTIF(Test3!J17,A17))/3</f>
        <v>0</v>
      </c>
    </row>
    <row r="18" spans="1:4" x14ac:dyDescent="0.25">
      <c r="A18" s="3" t="s">
        <v>91</v>
      </c>
      <c r="B18" s="5">
        <f>(COUNTIF(Test1!G18,"1")+COUNTIF(Test2!G18,"1")+COUNTIF(Test3!G18,"1"))/3</f>
        <v>0</v>
      </c>
      <c r="C18" s="5">
        <f>(COUNTIF(Test1!I18,"1")+COUNTIF(Test2!I18,"1")+COUNTIF(Test3!I18,"1"))/3</f>
        <v>0</v>
      </c>
      <c r="D18" s="5">
        <f>(COUNTIF(Test1!J18,A18)+COUNTIF(Test2!J18,A18)+COUNTIF(Test3!J18,A18))/3</f>
        <v>0</v>
      </c>
    </row>
    <row r="19" spans="1:4" x14ac:dyDescent="0.25">
      <c r="A19" s="4" t="s">
        <v>68</v>
      </c>
      <c r="B19" s="5">
        <f>(COUNTIF(Test1!G19,"1")+COUNTIF(Test2!G19,"1")+COUNTIF(Test3!G19,"1"))/3</f>
        <v>1</v>
      </c>
      <c r="C19" s="5">
        <f>(COUNTIF(Test1!I19,"1")+COUNTIF(Test2!I19,"1")+COUNTIF(Test3!I19,"1"))/3</f>
        <v>0</v>
      </c>
      <c r="D19" s="5">
        <f>(COUNTIF(Test1!J19,A19)+COUNTIF(Test2!J19,A19)+COUNTIF(Test3!J19,A19))/3</f>
        <v>1</v>
      </c>
    </row>
    <row r="20" spans="1:4" x14ac:dyDescent="0.25">
      <c r="A20" s="3" t="s">
        <v>92</v>
      </c>
      <c r="B20" s="5">
        <f>(COUNTIF(Test1!G20,"1")+COUNTIF(Test2!G20,"1")+COUNTIF(Test3!G20,"1"))/3</f>
        <v>1</v>
      </c>
      <c r="C20" s="5">
        <f>(COUNTIF(Test1!I20,"1")+COUNTIF(Test2!I20,"1")+COUNTIF(Test3!I20,"1"))/3</f>
        <v>0.33333333333333331</v>
      </c>
      <c r="D20" s="5">
        <f>(COUNTIF(Test1!J20,A20)+COUNTIF(Test2!J20,A20)+COUNTIF(Test3!J20,A20))/3</f>
        <v>0</v>
      </c>
    </row>
    <row r="21" spans="1:4" x14ac:dyDescent="0.25">
      <c r="A21" s="4" t="s">
        <v>70</v>
      </c>
      <c r="B21" s="5">
        <f>(COUNTIF(Test1!G21,"1")+COUNTIF(Test2!G21,"1")+COUNTIF(Test3!G21,"1"))/3</f>
        <v>1</v>
      </c>
      <c r="C21" s="5">
        <f>(COUNTIF(Test1!I21,"1")+COUNTIF(Test2!I21,"1")+COUNTIF(Test3!I21,"1"))/3</f>
        <v>0.33333333333333331</v>
      </c>
      <c r="D21" s="5">
        <f>(COUNTIF(Test1!J21,A21)+COUNTIF(Test2!J21,A21)+COUNTIF(Test3!J21,A21))/3</f>
        <v>0.33333333333333331</v>
      </c>
    </row>
    <row r="22" spans="1:4" x14ac:dyDescent="0.25">
      <c r="A22" s="3" t="s">
        <v>71</v>
      </c>
      <c r="B22" s="5">
        <f>(COUNTIF(Test1!G22,"1")+COUNTIF(Test2!G22,"1")+COUNTIF(Test3!G22,"1"))/3</f>
        <v>1</v>
      </c>
      <c r="C22" s="5">
        <f>(COUNTIF(Test1!I22,"1")+COUNTIF(Test2!I22,"1")+COUNTIF(Test3!I22,"1"))/3</f>
        <v>0</v>
      </c>
      <c r="D22" s="5">
        <f>(COUNTIF(Test1!J22,A22)+COUNTIF(Test2!J22,A22)+COUNTIF(Test3!J22,A22))/3</f>
        <v>0.33333333333333331</v>
      </c>
    </row>
    <row r="23" spans="1:4" x14ac:dyDescent="0.25">
      <c r="A23" s="4" t="s">
        <v>72</v>
      </c>
      <c r="B23" s="5">
        <f>(COUNTIF(Test1!G23,"1")+COUNTIF(Test2!G23,"1")+COUNTIF(Test3!G23,"1"))/3</f>
        <v>1</v>
      </c>
      <c r="C23" s="5">
        <f>(COUNTIF(Test1!I23,"1")+COUNTIF(Test2!I23,"1")+COUNTIF(Test3!I23,"1"))/3</f>
        <v>0</v>
      </c>
      <c r="D23" s="5">
        <f>(COUNTIF(Test1!J23,A23)+COUNTIF(Test2!J23,A23)+COUNTIF(Test3!J23,A23))/3</f>
        <v>0.66666666666666663</v>
      </c>
    </row>
    <row r="24" spans="1:4" x14ac:dyDescent="0.25">
      <c r="A24" s="3" t="s">
        <v>73</v>
      </c>
      <c r="B24" s="5">
        <f>(COUNTIF(Test1!G24,"1")+COUNTIF(Test2!G24,"1")+COUNTIF(Test3!G24,"1"))/3</f>
        <v>1</v>
      </c>
      <c r="C24" s="5">
        <f>(COUNTIF(Test1!I24,"1")+COUNTIF(Test2!I24,"1")+COUNTIF(Test3!I24,"1"))/3</f>
        <v>0</v>
      </c>
      <c r="D24" s="5">
        <f>(COUNTIF(Test1!J24,A24)+COUNTIF(Test2!J24,A24)+COUNTIF(Test3!J24,A24))/3</f>
        <v>1</v>
      </c>
    </row>
    <row r="25" spans="1:4" x14ac:dyDescent="0.25">
      <c r="A25" s="4" t="s">
        <v>74</v>
      </c>
      <c r="B25" s="5">
        <f>(COUNTIF(Test1!G25,"1")+COUNTIF(Test2!G25,"1")+COUNTIF(Test3!G25,"1"))/3</f>
        <v>1</v>
      </c>
      <c r="C25" s="5">
        <f>(COUNTIF(Test1!I25,"1")+COUNTIF(Test2!I25,"1")+COUNTIF(Test3!I25,"1"))/3</f>
        <v>0</v>
      </c>
      <c r="D25" s="5">
        <f>(COUNTIF(Test1!J25,A25)+COUNTIF(Test2!J25,A25)+COUNTIF(Test3!J25,A25))/3</f>
        <v>1</v>
      </c>
    </row>
    <row r="26" spans="1:4" x14ac:dyDescent="0.25">
      <c r="A26" s="3" t="s">
        <v>93</v>
      </c>
      <c r="B26" s="5">
        <f>(COUNTIF(Test1!G26,"1")+COUNTIF(Test2!G26,"1")+COUNTIF(Test3!G26,"1"))/3</f>
        <v>1</v>
      </c>
      <c r="C26" s="5">
        <f>(COUNTIF(Test1!I26,"1")+COUNTIF(Test2!I26,"1")+COUNTIF(Test3!I26,"1"))/3</f>
        <v>0.66666666666666663</v>
      </c>
      <c r="D26" s="5">
        <f>(COUNTIF(Test1!J26,A26)+COUNTIF(Test2!J26,A26)+COUNTIF(Test3!J26,A26))/3</f>
        <v>0</v>
      </c>
    </row>
    <row r="27" spans="1:4" x14ac:dyDescent="0.25">
      <c r="A27" s="4" t="s">
        <v>75</v>
      </c>
      <c r="B27" s="5">
        <f>(COUNTIF(Test1!G27,"1")+COUNTIF(Test2!G27,"1")+COUNTIF(Test3!G27,"1"))/3</f>
        <v>1</v>
      </c>
      <c r="C27" s="5">
        <f>(COUNTIF(Test1!I27,"1")+COUNTIF(Test2!I27,"1")+COUNTIF(Test3!I27,"1"))/3</f>
        <v>0</v>
      </c>
      <c r="D27" s="5">
        <f>(COUNTIF(Test1!J27,A27)+COUNTIF(Test2!J27,A27)+COUNTIF(Test3!J27,A27))/3</f>
        <v>1</v>
      </c>
    </row>
    <row r="28" spans="1:4" x14ac:dyDescent="0.25">
      <c r="A28" s="3" t="s">
        <v>94</v>
      </c>
      <c r="B28" s="5">
        <f>(COUNTIF(Test1!G28,"1")+COUNTIF(Test2!G28,"1")+COUNTIF(Test3!G28,"1"))/3</f>
        <v>1</v>
      </c>
      <c r="C28" s="5">
        <f>(COUNTIF(Test1!I28,"1")+COUNTIF(Test2!I28,"1")+COUNTIF(Test3!I28,"1"))/3</f>
        <v>1</v>
      </c>
      <c r="D28" s="5">
        <f>(COUNTIF(Test1!J28,A28)+COUNTIF(Test2!J28,A28)+COUNTIF(Test3!J28,A28))/3</f>
        <v>0</v>
      </c>
    </row>
    <row r="29" spans="1:4" x14ac:dyDescent="0.25">
      <c r="A29" s="4" t="s">
        <v>76</v>
      </c>
      <c r="B29" s="5">
        <f>(COUNTIF(Test1!G29,"1")+COUNTIF(Test2!G29,"1")+COUNTIF(Test3!G29,"1"))/3</f>
        <v>1</v>
      </c>
      <c r="C29" s="5">
        <f>(COUNTIF(Test1!I29,"1")+COUNTIF(Test2!I29,"1")+COUNTIF(Test3!I29,"1"))/3</f>
        <v>1</v>
      </c>
      <c r="D29" s="5">
        <f>(COUNTIF(Test1!J29,A29)+COUNTIF(Test2!J29,A29)+COUNTIF(Test3!J29,A29))/3</f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cp:lastPrinted>2019-04-02T11:05:00Z</cp:lastPrinted>
  <dcterms:created xsi:type="dcterms:W3CDTF">2019-03-29T13:34:09Z</dcterms:created>
  <dcterms:modified xsi:type="dcterms:W3CDTF">2019-04-08T22:09:08Z</dcterms:modified>
</cp:coreProperties>
</file>