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/>
  <mc:AlternateContent xmlns:mc="http://schemas.openxmlformats.org/markup-compatibility/2006">
    <mc:Choice Requires="x15">
      <x15ac:absPath xmlns:x15ac="http://schemas.microsoft.com/office/spreadsheetml/2010/11/ac" url="/Users/liamroy/Documents/Studies/Monash_31194990/PHD/Studies/Study_03/LLM_motion/llm_audio_testcase/"/>
    </mc:Choice>
  </mc:AlternateContent>
  <xr:revisionPtr revIDLastSave="0" documentId="13_ncr:1_{0DCAFB16-675A-5644-BB49-882EB1DC9643}" xr6:coauthVersionLast="47" xr6:coauthVersionMax="47" xr10:uidLastSave="{00000000-0000-0000-0000-000000000000}"/>
  <bookViews>
    <workbookView xWindow="-27200" yWindow="3460" windowWidth="27200" windowHeight="15360" activeTab="1" xr2:uid="{00000000-000D-0000-FFFF-FFFF00000000}"/>
  </bookViews>
  <sheets>
    <sheet name="MetaData" sheetId="1" r:id="rId1"/>
    <sheet name="Summary" sheetId="17" r:id="rId2"/>
    <sheet name="stuck_00" sheetId="14" r:id="rId3"/>
    <sheet name="accomplished_00" sheetId="15" r:id="rId4"/>
    <sheet name="progressing_00" sheetId="16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7" i="16" l="1"/>
  <c r="K7" i="16"/>
  <c r="J7" i="16"/>
  <c r="H7" i="16"/>
  <c r="L6" i="16"/>
  <c r="K6" i="16"/>
  <c r="J6" i="16"/>
  <c r="L5" i="16"/>
  <c r="K5" i="16"/>
  <c r="J5" i="16"/>
  <c r="L3" i="16"/>
  <c r="K3" i="16"/>
  <c r="J3" i="16"/>
  <c r="L2" i="16"/>
  <c r="K2" i="16"/>
  <c r="J2" i="16"/>
  <c r="L1" i="16"/>
  <c r="K1" i="16"/>
  <c r="J1" i="16"/>
  <c r="L7" i="15"/>
  <c r="K7" i="15"/>
  <c r="J7" i="15"/>
  <c r="H7" i="15"/>
  <c r="L6" i="15"/>
  <c r="K6" i="15"/>
  <c r="J6" i="15"/>
  <c r="L5" i="15"/>
  <c r="L4" i="15" s="1"/>
  <c r="K5" i="15"/>
  <c r="J5" i="15"/>
  <c r="L3" i="15"/>
  <c r="J3" i="15"/>
  <c r="L2" i="15"/>
  <c r="K2" i="15"/>
  <c r="K3" i="15" s="1"/>
  <c r="J2" i="15"/>
  <c r="L1" i="15"/>
  <c r="K1" i="15"/>
  <c r="J1" i="15"/>
  <c r="L7" i="14"/>
  <c r="K7" i="14"/>
  <c r="J7" i="14"/>
  <c r="H7" i="14"/>
  <c r="L6" i="14"/>
  <c r="K6" i="14"/>
  <c r="J6" i="14"/>
  <c r="L5" i="14"/>
  <c r="K5" i="14"/>
  <c r="J5" i="14"/>
  <c r="L3" i="14"/>
  <c r="J3" i="14"/>
  <c r="L2" i="14"/>
  <c r="K2" i="14"/>
  <c r="K3" i="14" s="1"/>
  <c r="J2" i="14"/>
  <c r="L1" i="14"/>
  <c r="K1" i="14"/>
  <c r="J1" i="14"/>
  <c r="J4" i="16" l="1"/>
  <c r="L4" i="16"/>
  <c r="J4" i="15"/>
  <c r="K4" i="16"/>
  <c r="K4" i="15"/>
  <c r="L4" i="14"/>
  <c r="J4" i="14"/>
  <c r="K4" i="14"/>
</calcChain>
</file>

<file path=xl/sharedStrings.xml><?xml version="1.0" encoding="utf-8"?>
<sst xmlns="http://schemas.openxmlformats.org/spreadsheetml/2006/main" count="1112" uniqueCount="47">
  <si>
    <t>context</t>
  </si>
  <si>
    <t>states</t>
  </si>
  <si>
    <t>descriptions</t>
  </si>
  <si>
    <t>generalized values</t>
  </si>
  <si>
    <t>Threshold</t>
  </si>
  <si>
    <t>A</t>
  </si>
  <si>
    <t>B</t>
  </si>
  <si>
    <t>C</t>
  </si>
  <si>
    <t>slow</t>
  </si>
  <si>
    <t>low</t>
  </si>
  <si>
    <t>downward</t>
  </si>
  <si>
    <t>medium</t>
  </si>
  <si>
    <t>neutral</t>
  </si>
  <si>
    <t>fast</t>
  </si>
  <si>
    <t>high</t>
  </si>
  <si>
    <t>upward</t>
  </si>
  <si>
    <t>state</t>
  </si>
  <si>
    <t>iteration</t>
  </si>
  <si>
    <t>P1 BPM</t>
  </si>
  <si>
    <t>P2 BPL</t>
  </si>
  <si>
    <t>P3 PitchBend</t>
  </si>
  <si>
    <t>STATE</t>
  </si>
  <si>
    <t>Param</t>
  </si>
  <si>
    <t>stuck</t>
  </si>
  <si>
    <t>Selected Count</t>
  </si>
  <si>
    <t>Selected Percentage</t>
  </si>
  <si>
    <t>Data Points</t>
  </si>
  <si>
    <t>Top LLM Selected Val</t>
  </si>
  <si>
    <t>Param IDX 0</t>
  </si>
  <si>
    <t>Param IDX 1</t>
  </si>
  <si>
    <t>Param IDX 2</t>
  </si>
  <si>
    <t>gpt</t>
  </si>
  <si>
    <t>temp</t>
  </si>
  <si>
    <t>penalty</t>
  </si>
  <si>
    <t>accomplished</t>
  </si>
  <si>
    <t>progressing</t>
  </si>
  <si>
    <t>Consider a scenario where you are collaborating with asmall mobile rover robot to navigate through a maze and find fruit.</t>
  </si>
  <si>
    <t>parameters</t>
  </si>
  <si>
    <t>Beats Per Minute (BPM)</t>
  </si>
  <si>
    <t>Beats Per Loop (BPL)</t>
  </si>
  <si>
    <t>Pitch Bend</t>
  </si>
  <si>
    <t>Controls the inflection of beeps by bending the pitch</t>
  </si>
  <si>
    <t>Controls the frequency of how many times the robot beeps per second</t>
  </si>
  <si>
    <t>Controls the speed in which the robot plays its audio cues</t>
  </si>
  <si>
    <t>the robot has gotten lost or is stuck behind an obstacle</t>
  </si>
  <si>
    <t>the robot has successfully reached it's goal and completed its task</t>
  </si>
  <si>
    <t>the robot is actively working on the task but has neither gotten stuck nor completed the task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</si>
</sst>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  <font>
      <b/>
      <sz val="16"/>
      <color rgb="FF000000"/>
      <name val="Calibri"/>
      <family val="2"/>
    </font>
    <font>
      <sz val="16"/>
      <color theme="0"/>
      <name val="Aptos Narrow"/>
      <family val="2"/>
      <scheme val="minor"/>
    </font>
    <font>
      <b/>
      <sz val="16"/>
      <color theme="0"/>
      <name val="Calibri"/>
      <family val="2"/>
    </font>
    <font>
      <b/>
      <sz val="16"/>
      <color theme="1"/>
      <name val="Aptos Narrow"/>
      <scheme val="minor"/>
    </font>
    <font>
      <b/>
      <sz val="16"/>
      <color theme="0"/>
      <name val="Aptos Narrow"/>
      <scheme val="minor"/>
    </font>
    <font>
      <b/>
      <sz val="12"/>
      <color theme="1"/>
      <name val="Aptos Narrow"/>
      <scheme val="minor"/>
    </font>
  </fonts>
  <fills count="30">
    <fill>
      <patternFill patternType="none"/>
    </fill>
    <fill>
      <patternFill patternType="gray125"/>
    </fill>
    <fill>
      <patternFill patternType="solid">
        <fgColor rgb="FFFCE4D6"/>
        <bgColor rgb="FFFFF2CC"/>
      </patternFill>
    </fill>
    <fill>
      <patternFill patternType="solid">
        <fgColor rgb="FFFCE4D6"/>
        <bgColor rgb="FFFFE699"/>
      </patternFill>
    </fill>
    <fill>
      <patternFill patternType="solid">
        <fgColor rgb="FFC00000"/>
        <bgColor rgb="FF000000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0000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rgb="FFFA8576"/>
        <bgColor rgb="FF000000"/>
      </patternFill>
    </fill>
    <fill>
      <patternFill patternType="solid">
        <fgColor rgb="FFFA8576"/>
        <bgColor indexed="64"/>
      </patternFill>
    </fill>
    <fill>
      <patternFill patternType="solid">
        <fgColor theme="2" tint="-9.9978637043366805E-2"/>
        <bgColor rgb="FF000000"/>
      </patternFill>
    </fill>
    <fill>
      <patternFill patternType="solid">
        <fgColor theme="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3" tint="0.249977111117893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C9A0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50"/>
        <bgColor rgb="FF000000"/>
      </patternFill>
    </fill>
    <fill>
      <patternFill patternType="solid">
        <fgColor rgb="FF00B050"/>
        <bgColor indexed="64"/>
      </patternFill>
    </fill>
    <fill>
      <patternFill patternType="solid">
        <fgColor theme="8" tint="0.79998168889431442"/>
        <bgColor rgb="FF000000"/>
      </patternFill>
    </fill>
    <fill>
      <patternFill patternType="solid">
        <fgColor theme="6" tint="-0.249977111117893"/>
        <bgColor rgb="FF000000"/>
      </patternFill>
    </fill>
    <fill>
      <patternFill patternType="solid">
        <fgColor rgb="FF002060"/>
        <bgColor rgb="FF000000"/>
      </patternFill>
    </fill>
    <fill>
      <patternFill patternType="solid">
        <fgColor rgb="FF0070C0"/>
        <bgColor indexed="64"/>
      </patternFill>
    </fill>
    <fill>
      <patternFill patternType="solid">
        <fgColor rgb="FF0070C0"/>
        <bgColor rgb="FF000000"/>
      </patternFill>
    </fill>
  </fills>
  <borders count="29">
    <border>
      <left/>
      <right/>
      <top/>
      <bottom/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D9D9D9"/>
      </right>
      <top style="medium">
        <color indexed="64"/>
      </top>
      <bottom style="thin">
        <color rgb="FFD9D9D9"/>
      </bottom>
      <diagonal/>
    </border>
    <border>
      <left style="thin">
        <color rgb="FFD9D9D9"/>
      </left>
      <right style="thin">
        <color rgb="FFD9D9D9"/>
      </right>
      <top style="medium">
        <color indexed="64"/>
      </top>
      <bottom style="thin">
        <color rgb="FFD9D9D9"/>
      </bottom>
      <diagonal/>
    </border>
    <border>
      <left style="thin">
        <color rgb="FFD9D9D9"/>
      </left>
      <right style="medium">
        <color indexed="64"/>
      </right>
      <top style="medium">
        <color indexed="64"/>
      </top>
      <bottom style="thin">
        <color rgb="FFD9D9D9"/>
      </bottom>
      <diagonal/>
    </border>
    <border>
      <left style="medium">
        <color indexed="64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 style="medium">
        <color indexed="64"/>
      </right>
      <top style="thin">
        <color rgb="FFD9D9D9"/>
      </top>
      <bottom style="thin">
        <color rgb="FFD9D9D9"/>
      </bottom>
      <diagonal/>
    </border>
    <border>
      <left style="medium">
        <color indexed="64"/>
      </left>
      <right style="thin">
        <color rgb="FFD9D9D9"/>
      </right>
      <top style="thin">
        <color rgb="FFD9D9D9"/>
      </top>
      <bottom style="medium">
        <color indexed="64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medium">
        <color indexed="64"/>
      </bottom>
      <diagonal/>
    </border>
    <border>
      <left style="thin">
        <color rgb="FFD9D9D9"/>
      </left>
      <right style="medium">
        <color indexed="64"/>
      </right>
      <top style="thin">
        <color rgb="FFD9D9D9"/>
      </top>
      <bottom style="medium">
        <color indexed="64"/>
      </bottom>
      <diagonal/>
    </border>
  </borders>
  <cellStyleXfs count="2">
    <xf numFmtId="0" fontId="0" fillId="0" borderId="0"/>
    <xf numFmtId="9" fontId="1" fillId="0" borderId="0"/>
  </cellStyleXfs>
  <cellXfs count="12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2" fillId="0" borderId="0" xfId="0" applyFont="1"/>
    <xf numFmtId="49" fontId="3" fillId="2" borderId="1" xfId="0" applyNumberFormat="1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49" fontId="5" fillId="4" borderId="7" xfId="0" applyNumberFormat="1" applyFont="1" applyFill="1" applyBorder="1" applyAlignment="1">
      <alignment horizontal="center"/>
    </xf>
    <xf numFmtId="0" fontId="5" fillId="4" borderId="7" xfId="0" applyFont="1" applyFill="1" applyBorder="1" applyAlignment="1">
      <alignment horizontal="center"/>
    </xf>
    <xf numFmtId="0" fontId="5" fillId="4" borderId="8" xfId="0" applyFont="1" applyFill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9" fontId="3" fillId="0" borderId="5" xfId="1" applyFont="1" applyBorder="1" applyAlignment="1">
      <alignment horizontal="center"/>
    </xf>
    <xf numFmtId="9" fontId="3" fillId="0" borderId="0" xfId="1" applyFont="1" applyAlignment="1">
      <alignment horizontal="center"/>
    </xf>
    <xf numFmtId="9" fontId="3" fillId="0" borderId="12" xfId="1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5" fillId="4" borderId="0" xfId="0" applyFont="1" applyFill="1" applyAlignment="1">
      <alignment horizontal="center"/>
    </xf>
    <xf numFmtId="0" fontId="5" fillId="4" borderId="3" xfId="0" applyFont="1" applyFill="1" applyBorder="1" applyAlignment="1">
      <alignment horizontal="center"/>
    </xf>
    <xf numFmtId="0" fontId="3" fillId="8" borderId="14" xfId="0" applyFont="1" applyFill="1" applyBorder="1" applyAlignment="1">
      <alignment horizontal="center"/>
    </xf>
    <xf numFmtId="9" fontId="3" fillId="9" borderId="15" xfId="1" applyFont="1" applyFill="1" applyBorder="1" applyAlignment="1">
      <alignment horizontal="center"/>
    </xf>
    <xf numFmtId="0" fontId="3" fillId="10" borderId="4" xfId="0" applyFont="1" applyFill="1" applyBorder="1" applyAlignment="1">
      <alignment horizontal="center"/>
    </xf>
    <xf numFmtId="0" fontId="3" fillId="10" borderId="5" xfId="0" applyFont="1" applyFill="1" applyBorder="1" applyAlignment="1">
      <alignment horizontal="center"/>
    </xf>
    <xf numFmtId="49" fontId="5" fillId="4" borderId="10" xfId="0" applyNumberFormat="1" applyFont="1" applyFill="1" applyBorder="1" applyAlignment="1">
      <alignment horizontal="center"/>
    </xf>
    <xf numFmtId="0" fontId="6" fillId="11" borderId="5" xfId="0" applyFont="1" applyFill="1" applyBorder="1" applyAlignment="1">
      <alignment horizontal="center" vertical="center"/>
    </xf>
    <xf numFmtId="49" fontId="5" fillId="6" borderId="10" xfId="0" applyNumberFormat="1" applyFont="1" applyFill="1" applyBorder="1" applyAlignment="1">
      <alignment horizontal="center" vertical="center"/>
    </xf>
    <xf numFmtId="0" fontId="7" fillId="7" borderId="5" xfId="0" applyFont="1" applyFill="1" applyBorder="1" applyAlignment="1">
      <alignment horizontal="center" vertical="center"/>
    </xf>
    <xf numFmtId="0" fontId="8" fillId="12" borderId="10" xfId="0" applyFont="1" applyFill="1" applyBorder="1" applyAlignment="1">
      <alignment horizontal="center" vertical="center"/>
    </xf>
    <xf numFmtId="0" fontId="8" fillId="12" borderId="11" xfId="0" applyFont="1" applyFill="1" applyBorder="1" applyAlignment="1">
      <alignment horizontal="center" vertical="center"/>
    </xf>
    <xf numFmtId="0" fontId="8" fillId="12" borderId="5" xfId="0" applyFont="1" applyFill="1" applyBorder="1" applyAlignment="1">
      <alignment horizontal="center" vertical="center"/>
    </xf>
    <xf numFmtId="0" fontId="8" fillId="12" borderId="12" xfId="0" applyFont="1" applyFill="1" applyBorder="1" applyAlignment="1">
      <alignment horizontal="center" vertical="center"/>
    </xf>
    <xf numFmtId="0" fontId="8" fillId="12" borderId="6" xfId="0" applyFont="1" applyFill="1" applyBorder="1" applyAlignment="1">
      <alignment horizontal="center" vertical="center"/>
    </xf>
    <xf numFmtId="0" fontId="8" fillId="12" borderId="13" xfId="0" applyFont="1" applyFill="1" applyBorder="1" applyAlignment="1">
      <alignment horizontal="center" vertical="center"/>
    </xf>
    <xf numFmtId="0" fontId="6" fillId="20" borderId="18" xfId="0" applyFont="1" applyFill="1" applyBorder="1"/>
    <xf numFmtId="0" fontId="7" fillId="17" borderId="18" xfId="0" applyFont="1" applyFill="1" applyBorder="1"/>
    <xf numFmtId="0" fontId="2" fillId="18" borderId="17" xfId="0" applyFont="1" applyFill="1" applyBorder="1"/>
    <xf numFmtId="0" fontId="2" fillId="18" borderId="15" xfId="0" applyFont="1" applyFill="1" applyBorder="1"/>
    <xf numFmtId="0" fontId="7" fillId="13" borderId="16" xfId="0" applyFont="1" applyFill="1" applyBorder="1"/>
    <xf numFmtId="0" fontId="7" fillId="14" borderId="19" xfId="0" applyFont="1" applyFill="1" applyBorder="1"/>
    <xf numFmtId="0" fontId="2" fillId="15" borderId="14" xfId="0" applyFont="1" applyFill="1" applyBorder="1"/>
    <xf numFmtId="0" fontId="2" fillId="15" borderId="10" xfId="0" applyFont="1" applyFill="1" applyBorder="1"/>
    <xf numFmtId="0" fontId="2" fillId="15" borderId="2" xfId="0" applyFont="1" applyFill="1" applyBorder="1"/>
    <xf numFmtId="0" fontId="2" fillId="15" borderId="11" xfId="0" applyFont="1" applyFill="1" applyBorder="1"/>
    <xf numFmtId="0" fontId="2" fillId="12" borderId="10" xfId="0" applyFont="1" applyFill="1" applyBorder="1" applyAlignment="1">
      <alignment horizontal="center"/>
    </xf>
    <xf numFmtId="0" fontId="2" fillId="12" borderId="2" xfId="0" applyFont="1" applyFill="1" applyBorder="1" applyAlignment="1">
      <alignment horizontal="center"/>
    </xf>
    <xf numFmtId="0" fontId="2" fillId="12" borderId="11" xfId="0" applyFont="1" applyFill="1" applyBorder="1" applyAlignment="1">
      <alignment horizontal="center"/>
    </xf>
    <xf numFmtId="0" fontId="2" fillId="15" borderId="17" xfId="0" applyFont="1" applyFill="1" applyBorder="1"/>
    <xf numFmtId="0" fontId="2" fillId="15" borderId="5" xfId="0" applyFont="1" applyFill="1" applyBorder="1"/>
    <xf numFmtId="0" fontId="2" fillId="15" borderId="0" xfId="0" applyFont="1" applyFill="1"/>
    <xf numFmtId="0" fontId="2" fillId="15" borderId="12" xfId="0" applyFont="1" applyFill="1" applyBorder="1"/>
    <xf numFmtId="0" fontId="2" fillId="12" borderId="5" xfId="0" applyFont="1" applyFill="1" applyBorder="1" applyAlignment="1">
      <alignment horizontal="center"/>
    </xf>
    <xf numFmtId="0" fontId="2" fillId="12" borderId="0" xfId="0" applyFont="1" applyFill="1" applyAlignment="1">
      <alignment horizontal="center"/>
    </xf>
    <xf numFmtId="0" fontId="2" fillId="12" borderId="12" xfId="0" applyFont="1" applyFill="1" applyBorder="1" applyAlignment="1">
      <alignment horizontal="center"/>
    </xf>
    <xf numFmtId="0" fontId="2" fillId="15" borderId="15" xfId="0" applyFont="1" applyFill="1" applyBorder="1"/>
    <xf numFmtId="0" fontId="2" fillId="15" borderId="6" xfId="0" applyFont="1" applyFill="1" applyBorder="1"/>
    <xf numFmtId="0" fontId="2" fillId="15" borderId="3" xfId="0" applyFont="1" applyFill="1" applyBorder="1"/>
    <xf numFmtId="0" fontId="2" fillId="15" borderId="13" xfId="0" applyFont="1" applyFill="1" applyBorder="1"/>
    <xf numFmtId="0" fontId="2" fillId="12" borderId="6" xfId="0" applyFont="1" applyFill="1" applyBorder="1" applyAlignment="1">
      <alignment horizontal="center"/>
    </xf>
    <xf numFmtId="0" fontId="2" fillId="12" borderId="3" xfId="0" applyFont="1" applyFill="1" applyBorder="1" applyAlignment="1">
      <alignment horizontal="center"/>
    </xf>
    <xf numFmtId="0" fontId="2" fillId="12" borderId="13" xfId="0" applyFont="1" applyFill="1" applyBorder="1" applyAlignment="1">
      <alignment horizontal="center"/>
    </xf>
    <xf numFmtId="0" fontId="7" fillId="21" borderId="16" xfId="0" applyFont="1" applyFill="1" applyBorder="1"/>
    <xf numFmtId="9" fontId="6" fillId="22" borderId="0" xfId="1" applyFont="1" applyFill="1" applyAlignment="1">
      <alignment horizontal="center"/>
    </xf>
    <xf numFmtId="49" fontId="3" fillId="2" borderId="21" xfId="0" applyNumberFormat="1" applyFont="1" applyFill="1" applyBorder="1" applyAlignment="1">
      <alignment horizontal="center"/>
    </xf>
    <xf numFmtId="49" fontId="3" fillId="2" borderId="22" xfId="0" applyNumberFormat="1" applyFont="1" applyFill="1" applyBorder="1" applyAlignment="1">
      <alignment horizontal="center"/>
    </xf>
    <xf numFmtId="49" fontId="3" fillId="3" borderId="23" xfId="0" applyNumberFormat="1" applyFont="1" applyFill="1" applyBorder="1" applyAlignment="1">
      <alignment horizontal="center"/>
    </xf>
    <xf numFmtId="49" fontId="3" fillId="2" borderId="24" xfId="0" applyNumberFormat="1" applyFont="1" applyFill="1" applyBorder="1" applyAlignment="1">
      <alignment horizontal="center"/>
    </xf>
    <xf numFmtId="49" fontId="3" fillId="3" borderId="25" xfId="0" applyNumberFormat="1" applyFont="1" applyFill="1" applyBorder="1" applyAlignment="1">
      <alignment horizontal="center"/>
    </xf>
    <xf numFmtId="0" fontId="4" fillId="5" borderId="5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4" fillId="5" borderId="12" xfId="0" applyFont="1" applyFill="1" applyBorder="1" applyAlignment="1">
      <alignment horizontal="center"/>
    </xf>
    <xf numFmtId="0" fontId="4" fillId="5" borderId="6" xfId="0" applyFont="1" applyFill="1" applyBorder="1" applyAlignment="1">
      <alignment horizontal="center"/>
    </xf>
    <xf numFmtId="0" fontId="4" fillId="5" borderId="3" xfId="0" applyFont="1" applyFill="1" applyBorder="1" applyAlignment="1">
      <alignment horizontal="center"/>
    </xf>
    <xf numFmtId="0" fontId="4" fillId="5" borderId="13" xfId="0" applyFont="1" applyFill="1" applyBorder="1" applyAlignment="1">
      <alignment horizontal="center"/>
    </xf>
    <xf numFmtId="49" fontId="3" fillId="3" borderId="26" xfId="0" applyNumberFormat="1" applyFont="1" applyFill="1" applyBorder="1" applyAlignment="1">
      <alignment horizontal="center"/>
    </xf>
    <xf numFmtId="49" fontId="3" fillId="2" borderId="27" xfId="0" applyNumberFormat="1" applyFont="1" applyFill="1" applyBorder="1" applyAlignment="1">
      <alignment horizontal="center"/>
    </xf>
    <xf numFmtId="49" fontId="3" fillId="3" borderId="28" xfId="0" applyNumberFormat="1" applyFont="1" applyFill="1" applyBorder="1" applyAlignment="1">
      <alignment horizontal="center"/>
    </xf>
    <xf numFmtId="49" fontId="5" fillId="23" borderId="10" xfId="0" applyNumberFormat="1" applyFont="1" applyFill="1" applyBorder="1" applyAlignment="1">
      <alignment horizontal="center" vertical="center"/>
    </xf>
    <xf numFmtId="0" fontId="7" fillId="24" borderId="5" xfId="0" applyFont="1" applyFill="1" applyBorder="1" applyAlignment="1">
      <alignment horizontal="center" vertical="center"/>
    </xf>
    <xf numFmtId="0" fontId="3" fillId="25" borderId="14" xfId="0" applyFont="1" applyFill="1" applyBorder="1" applyAlignment="1">
      <alignment horizontal="center"/>
    </xf>
    <xf numFmtId="9" fontId="3" fillId="22" borderId="15" xfId="1" applyFont="1" applyFill="1" applyBorder="1" applyAlignment="1">
      <alignment horizontal="center"/>
    </xf>
    <xf numFmtId="49" fontId="5" fillId="26" borderId="10" xfId="0" applyNumberFormat="1" applyFont="1" applyFill="1" applyBorder="1" applyAlignment="1">
      <alignment horizontal="center"/>
    </xf>
    <xf numFmtId="49" fontId="5" fillId="26" borderId="7" xfId="0" applyNumberFormat="1" applyFont="1" applyFill="1" applyBorder="1" applyAlignment="1">
      <alignment horizontal="center"/>
    </xf>
    <xf numFmtId="0" fontId="5" fillId="26" borderId="7" xfId="0" applyFont="1" applyFill="1" applyBorder="1" applyAlignment="1">
      <alignment horizontal="center"/>
    </xf>
    <xf numFmtId="0" fontId="5" fillId="26" borderId="8" xfId="0" applyFont="1" applyFill="1" applyBorder="1" applyAlignment="1">
      <alignment horizontal="center"/>
    </xf>
    <xf numFmtId="0" fontId="5" fillId="26" borderId="9" xfId="0" applyFont="1" applyFill="1" applyBorder="1" applyAlignment="1">
      <alignment horizontal="center"/>
    </xf>
    <xf numFmtId="0" fontId="5" fillId="26" borderId="0" xfId="0" applyFont="1" applyFill="1" applyAlignment="1">
      <alignment horizontal="center"/>
    </xf>
    <xf numFmtId="0" fontId="5" fillId="26" borderId="3" xfId="0" applyFont="1" applyFill="1" applyBorder="1" applyAlignment="1">
      <alignment horizontal="center"/>
    </xf>
    <xf numFmtId="49" fontId="5" fillId="27" borderId="10" xfId="0" applyNumberFormat="1" applyFont="1" applyFill="1" applyBorder="1" applyAlignment="1">
      <alignment horizontal="center"/>
    </xf>
    <xf numFmtId="49" fontId="5" fillId="27" borderId="7" xfId="0" applyNumberFormat="1" applyFont="1" applyFill="1" applyBorder="1" applyAlignment="1">
      <alignment horizontal="center"/>
    </xf>
    <xf numFmtId="0" fontId="5" fillId="27" borderId="7" xfId="0" applyFont="1" applyFill="1" applyBorder="1" applyAlignment="1">
      <alignment horizontal="center"/>
    </xf>
    <xf numFmtId="0" fontId="5" fillId="27" borderId="8" xfId="0" applyFont="1" applyFill="1" applyBorder="1" applyAlignment="1">
      <alignment horizontal="center"/>
    </xf>
    <xf numFmtId="0" fontId="5" fillId="27" borderId="9" xfId="0" applyFont="1" applyFill="1" applyBorder="1" applyAlignment="1">
      <alignment horizontal="center"/>
    </xf>
    <xf numFmtId="0" fontId="5" fillId="27" borderId="0" xfId="0" applyFont="1" applyFill="1" applyAlignment="1">
      <alignment horizontal="center"/>
    </xf>
    <xf numFmtId="0" fontId="5" fillId="27" borderId="3" xfId="0" applyFont="1" applyFill="1" applyBorder="1" applyAlignment="1">
      <alignment horizontal="center"/>
    </xf>
    <xf numFmtId="0" fontId="5" fillId="7" borderId="5" xfId="0" applyFont="1" applyFill="1" applyBorder="1" applyAlignment="1">
      <alignment horizontal="center"/>
    </xf>
    <xf numFmtId="0" fontId="5" fillId="7" borderId="0" xfId="0" applyFont="1" applyFill="1" applyAlignment="1">
      <alignment horizontal="center"/>
    </xf>
    <xf numFmtId="0" fontId="5" fillId="7" borderId="12" xfId="0" applyFont="1" applyFill="1" applyBorder="1" applyAlignment="1">
      <alignment horizontal="center"/>
    </xf>
    <xf numFmtId="0" fontId="5" fillId="24" borderId="5" xfId="0" applyFont="1" applyFill="1" applyBorder="1" applyAlignment="1">
      <alignment horizontal="center"/>
    </xf>
    <xf numFmtId="0" fontId="5" fillId="24" borderId="0" xfId="0" applyFont="1" applyFill="1" applyAlignment="1">
      <alignment horizontal="center"/>
    </xf>
    <xf numFmtId="0" fontId="5" fillId="24" borderId="12" xfId="0" applyFont="1" applyFill="1" applyBorder="1" applyAlignment="1">
      <alignment horizontal="center"/>
    </xf>
    <xf numFmtId="0" fontId="5" fillId="28" borderId="5" xfId="0" applyFont="1" applyFill="1" applyBorder="1" applyAlignment="1">
      <alignment horizontal="center"/>
    </xf>
    <xf numFmtId="0" fontId="5" fillId="28" borderId="0" xfId="0" applyFont="1" applyFill="1" applyAlignment="1">
      <alignment horizontal="center"/>
    </xf>
    <xf numFmtId="0" fontId="5" fillId="28" borderId="12" xfId="0" applyFont="1" applyFill="1" applyBorder="1" applyAlignment="1">
      <alignment horizontal="center"/>
    </xf>
    <xf numFmtId="49" fontId="5" fillId="29" borderId="10" xfId="0" applyNumberFormat="1" applyFont="1" applyFill="1" applyBorder="1" applyAlignment="1">
      <alignment horizontal="center" vertical="center"/>
    </xf>
    <xf numFmtId="0" fontId="7" fillId="28" borderId="5" xfId="0" applyFont="1" applyFill="1" applyBorder="1" applyAlignment="1">
      <alignment horizontal="center" vertical="center"/>
    </xf>
    <xf numFmtId="0" fontId="2" fillId="19" borderId="19" xfId="0" applyFont="1" applyFill="1" applyBorder="1" applyAlignment="1">
      <alignment horizontal="left"/>
    </xf>
    <xf numFmtId="0" fontId="2" fillId="19" borderId="20" xfId="0" applyFont="1" applyFill="1" applyBorder="1" applyAlignment="1">
      <alignment horizontal="left"/>
    </xf>
    <xf numFmtId="0" fontId="7" fillId="13" borderId="18" xfId="0" applyFont="1" applyFill="1" applyBorder="1" applyAlignment="1">
      <alignment horizontal="center"/>
    </xf>
    <xf numFmtId="0" fontId="7" fillId="13" borderId="19" xfId="0" applyFont="1" applyFill="1" applyBorder="1" applyAlignment="1">
      <alignment horizontal="center"/>
    </xf>
    <xf numFmtId="0" fontId="7" fillId="13" borderId="20" xfId="0" applyFont="1" applyFill="1" applyBorder="1" applyAlignment="1">
      <alignment horizontal="center"/>
    </xf>
    <xf numFmtId="0" fontId="7" fillId="16" borderId="19" xfId="0" applyFont="1" applyFill="1" applyBorder="1" applyAlignment="1">
      <alignment horizontal="left"/>
    </xf>
    <xf numFmtId="0" fontId="7" fillId="16" borderId="20" xfId="0" applyFont="1" applyFill="1" applyBorder="1" applyAlignment="1">
      <alignment horizontal="left"/>
    </xf>
    <xf numFmtId="0" fontId="2" fillId="18" borderId="0" xfId="0" applyFont="1" applyFill="1" applyAlignment="1">
      <alignment horizontal="left"/>
    </xf>
    <xf numFmtId="0" fontId="2" fillId="18" borderId="12" xfId="0" applyFont="1" applyFill="1" applyBorder="1" applyAlignment="1">
      <alignment horizontal="left"/>
    </xf>
    <xf numFmtId="0" fontId="2" fillId="18" borderId="3" xfId="0" applyFont="1" applyFill="1" applyBorder="1" applyAlignment="1">
      <alignment horizontal="left"/>
    </xf>
    <xf numFmtId="0" fontId="2" fillId="18" borderId="13" xfId="0" applyFont="1" applyFill="1" applyBorder="1" applyAlignment="1">
      <alignment horizontal="left"/>
    </xf>
    <xf numFmtId="0" fontId="0" fillId="0" borderId="0" xfId="0" applyFill="1"/>
  </cellXfs>
  <cellStyles count="2">
    <cellStyle name="Normal" xfId="0" builtinId="0"/>
    <cellStyle name="Percent" xfId="1" builtinId="5"/>
  </cellStyles>
  <dxfs count="6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CC9A05"/>
      <color rgb="FF503D01"/>
      <color rgb="FF92700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20"/>
  <sheetViews>
    <sheetView workbookViewId="0">
      <selection activeCell="F16" sqref="F16"/>
    </sheetView>
  </sheetViews>
  <sheetFormatPr baseColWidth="10" defaultRowHeight="16" x14ac:dyDescent="0.2"/>
  <cols>
    <col min="2" max="4" width="22.6640625" customWidth="1"/>
    <col min="6" max="6" width="4.83203125" customWidth="1"/>
    <col min="7" max="7" width="15.33203125" customWidth="1"/>
    <col min="8" max="8" width="18.33203125" customWidth="1"/>
    <col min="9" max="11" width="12" customWidth="1"/>
  </cols>
  <sheetData>
    <row r="1" spans="2:11" ht="23" thickBot="1" x14ac:dyDescent="0.35">
      <c r="B1" s="37" t="s">
        <v>0</v>
      </c>
      <c r="C1" s="109" t="s">
        <v>36</v>
      </c>
      <c r="D1" s="109"/>
      <c r="E1" s="109"/>
      <c r="F1" s="109"/>
      <c r="G1" s="109"/>
      <c r="H1" s="109"/>
      <c r="I1" s="109"/>
      <c r="J1" s="109"/>
      <c r="K1" s="110"/>
    </row>
    <row r="2" spans="2:11" ht="23" thickBot="1" x14ac:dyDescent="0.35">
      <c r="B2" s="3"/>
      <c r="C2" s="3"/>
      <c r="D2" s="3"/>
      <c r="E2" s="3"/>
      <c r="F2" s="3"/>
      <c r="G2" s="3"/>
      <c r="H2" s="3"/>
      <c r="I2" s="3"/>
      <c r="J2" s="3"/>
      <c r="K2" s="3"/>
    </row>
    <row r="3" spans="2:11" ht="23" thickBot="1" x14ac:dyDescent="0.35">
      <c r="B3" s="38" t="s">
        <v>1</v>
      </c>
      <c r="C3" s="114" t="s">
        <v>2</v>
      </c>
      <c r="D3" s="114"/>
      <c r="E3" s="114"/>
      <c r="F3" s="114"/>
      <c r="G3" s="114"/>
      <c r="H3" s="114"/>
      <c r="I3" s="114"/>
      <c r="J3" s="114"/>
      <c r="K3" s="115"/>
    </row>
    <row r="4" spans="2:11" ht="22" x14ac:dyDescent="0.3">
      <c r="B4" s="39" t="s">
        <v>23</v>
      </c>
      <c r="C4" s="116" t="s">
        <v>44</v>
      </c>
      <c r="D4" s="116"/>
      <c r="E4" s="116"/>
      <c r="F4" s="116"/>
      <c r="G4" s="116"/>
      <c r="H4" s="116"/>
      <c r="I4" s="116"/>
      <c r="J4" s="116"/>
      <c r="K4" s="117"/>
    </row>
    <row r="5" spans="2:11" ht="22" x14ac:dyDescent="0.3">
      <c r="B5" s="39" t="s">
        <v>34</v>
      </c>
      <c r="C5" s="116" t="s">
        <v>45</v>
      </c>
      <c r="D5" s="116"/>
      <c r="E5" s="116"/>
      <c r="F5" s="116"/>
      <c r="G5" s="116"/>
      <c r="H5" s="116"/>
      <c r="I5" s="116"/>
      <c r="J5" s="116"/>
      <c r="K5" s="117"/>
    </row>
    <row r="6" spans="2:11" ht="23" thickBot="1" x14ac:dyDescent="0.35">
      <c r="B6" s="40" t="s">
        <v>35</v>
      </c>
      <c r="C6" s="118" t="s">
        <v>46</v>
      </c>
      <c r="D6" s="118"/>
      <c r="E6" s="118"/>
      <c r="F6" s="118"/>
      <c r="G6" s="118"/>
      <c r="H6" s="118"/>
      <c r="I6" s="118"/>
      <c r="J6" s="118"/>
      <c r="K6" s="119"/>
    </row>
    <row r="7" spans="2:11" ht="23" thickBot="1" x14ac:dyDescent="0.35">
      <c r="B7" s="3"/>
      <c r="C7" s="3"/>
      <c r="D7" s="3"/>
      <c r="E7" s="3"/>
      <c r="F7" s="3"/>
      <c r="G7" s="3"/>
      <c r="H7" s="3"/>
      <c r="I7" s="3"/>
      <c r="J7" s="3"/>
      <c r="K7" s="3"/>
    </row>
    <row r="8" spans="2:11" ht="23" thickBot="1" x14ac:dyDescent="0.35">
      <c r="B8" s="41" t="s">
        <v>37</v>
      </c>
      <c r="C8" s="42" t="s">
        <v>2</v>
      </c>
      <c r="D8" s="42"/>
      <c r="E8" s="42"/>
      <c r="F8" s="42"/>
      <c r="G8" s="42"/>
      <c r="H8" s="42"/>
      <c r="I8" s="111" t="s">
        <v>3</v>
      </c>
      <c r="J8" s="112"/>
      <c r="K8" s="113"/>
    </row>
    <row r="9" spans="2:11" ht="22" x14ac:dyDescent="0.3">
      <c r="B9" s="43" t="s">
        <v>38</v>
      </c>
      <c r="C9" s="44" t="s">
        <v>43</v>
      </c>
      <c r="D9" s="45"/>
      <c r="E9" s="45"/>
      <c r="F9" s="45"/>
      <c r="G9" s="45"/>
      <c r="H9" s="46"/>
      <c r="I9" s="47" t="s">
        <v>8</v>
      </c>
      <c r="J9" s="48" t="s">
        <v>11</v>
      </c>
      <c r="K9" s="49" t="s">
        <v>13</v>
      </c>
    </row>
    <row r="10" spans="2:11" ht="22" x14ac:dyDescent="0.3">
      <c r="B10" s="50" t="s">
        <v>39</v>
      </c>
      <c r="C10" s="51" t="s">
        <v>42</v>
      </c>
      <c r="D10" s="52"/>
      <c r="E10" s="52"/>
      <c r="F10" s="52"/>
      <c r="G10" s="52"/>
      <c r="H10" s="53"/>
      <c r="I10" s="54" t="s">
        <v>9</v>
      </c>
      <c r="J10" s="55" t="s">
        <v>11</v>
      </c>
      <c r="K10" s="56" t="s">
        <v>14</v>
      </c>
    </row>
    <row r="11" spans="2:11" ht="23" thickBot="1" x14ac:dyDescent="0.35">
      <c r="B11" s="57" t="s">
        <v>40</v>
      </c>
      <c r="C11" s="58" t="s">
        <v>41</v>
      </c>
      <c r="D11" s="59"/>
      <c r="E11" s="59"/>
      <c r="F11" s="59"/>
      <c r="G11" s="59"/>
      <c r="H11" s="60"/>
      <c r="I11" s="61" t="s">
        <v>10</v>
      </c>
      <c r="J11" s="62" t="s">
        <v>12</v>
      </c>
      <c r="K11" s="63" t="s">
        <v>15</v>
      </c>
    </row>
    <row r="12" spans="2:11" ht="23" thickBot="1" x14ac:dyDescent="0.35">
      <c r="B12" s="3"/>
      <c r="C12" s="3"/>
      <c r="D12" s="3"/>
      <c r="E12" s="3"/>
      <c r="F12" s="3"/>
      <c r="G12" s="3"/>
      <c r="H12" s="3"/>
      <c r="I12" s="3"/>
      <c r="J12" s="3"/>
      <c r="K12" s="3"/>
    </row>
    <row r="13" spans="2:11" ht="23" thickBot="1" x14ac:dyDescent="0.35">
      <c r="B13" s="64" t="s">
        <v>4</v>
      </c>
      <c r="C13" s="65">
        <v>0.5</v>
      </c>
      <c r="D13" s="3"/>
      <c r="E13" s="3"/>
      <c r="F13" s="3"/>
      <c r="G13" s="3"/>
      <c r="H13" s="3"/>
      <c r="I13" s="3"/>
      <c r="J13" s="3"/>
      <c r="K13" s="3"/>
    </row>
    <row r="14" spans="2:11" ht="23" thickBot="1" x14ac:dyDescent="0.35">
      <c r="B14" s="3"/>
      <c r="C14" s="3"/>
      <c r="D14" s="3"/>
      <c r="E14" s="3"/>
      <c r="F14" s="3"/>
      <c r="G14" s="3"/>
      <c r="H14" s="3"/>
      <c r="I14" s="3"/>
      <c r="J14" s="3"/>
      <c r="K14" s="3"/>
    </row>
    <row r="15" spans="2:11" ht="21" customHeight="1" x14ac:dyDescent="0.3">
      <c r="B15" s="66" t="s">
        <v>5</v>
      </c>
      <c r="C15" s="67" t="s">
        <v>5</v>
      </c>
      <c r="D15" s="68" t="s">
        <v>5</v>
      </c>
      <c r="E15" s="3"/>
      <c r="F15" s="3"/>
      <c r="G15" s="3"/>
      <c r="H15" s="3"/>
      <c r="I15" s="3"/>
      <c r="J15" s="3"/>
      <c r="K15" s="3"/>
    </row>
    <row r="16" spans="2:11" ht="21" customHeight="1" x14ac:dyDescent="0.3">
      <c r="B16" s="69" t="s">
        <v>6</v>
      </c>
      <c r="C16" s="4" t="s">
        <v>6</v>
      </c>
      <c r="D16" s="70" t="s">
        <v>6</v>
      </c>
      <c r="E16" s="3"/>
      <c r="F16" s="3"/>
      <c r="G16" s="3"/>
      <c r="H16" s="3"/>
      <c r="I16" s="3"/>
      <c r="J16" s="3"/>
      <c r="K16" s="3"/>
    </row>
    <row r="17" spans="2:11" ht="21" customHeight="1" thickBot="1" x14ac:dyDescent="0.35">
      <c r="B17" s="77" t="s">
        <v>7</v>
      </c>
      <c r="C17" s="78" t="s">
        <v>7</v>
      </c>
      <c r="D17" s="79" t="s">
        <v>7</v>
      </c>
      <c r="E17" s="3"/>
      <c r="F17" s="3"/>
      <c r="G17" s="3"/>
      <c r="H17" s="3"/>
      <c r="I17" s="3"/>
      <c r="J17" s="3"/>
      <c r="K17" s="3"/>
    </row>
    <row r="18" spans="2:11" ht="22" customHeight="1" x14ac:dyDescent="0.3">
      <c r="B18" s="71" t="s">
        <v>8</v>
      </c>
      <c r="C18" s="72" t="s">
        <v>9</v>
      </c>
      <c r="D18" s="73" t="s">
        <v>10</v>
      </c>
      <c r="E18" s="3"/>
      <c r="F18" s="3"/>
      <c r="G18" s="3"/>
      <c r="H18" s="3"/>
      <c r="I18" s="3"/>
      <c r="J18" s="3"/>
      <c r="K18" s="3"/>
    </row>
    <row r="19" spans="2:11" ht="22" customHeight="1" x14ac:dyDescent="0.3">
      <c r="B19" s="71" t="s">
        <v>11</v>
      </c>
      <c r="C19" s="72" t="s">
        <v>11</v>
      </c>
      <c r="D19" s="73" t="s">
        <v>12</v>
      </c>
      <c r="E19" s="3"/>
      <c r="F19" s="3"/>
      <c r="G19" s="3"/>
      <c r="H19" s="3"/>
      <c r="I19" s="3"/>
      <c r="J19" s="3"/>
      <c r="K19" s="3"/>
    </row>
    <row r="20" spans="2:11" ht="22" customHeight="1" thickBot="1" x14ac:dyDescent="0.35">
      <c r="B20" s="74" t="s">
        <v>13</v>
      </c>
      <c r="C20" s="75" t="s">
        <v>14</v>
      </c>
      <c r="D20" s="76" t="s">
        <v>15</v>
      </c>
      <c r="E20" s="3"/>
      <c r="F20" s="3"/>
      <c r="G20" s="3"/>
      <c r="H20" s="3"/>
      <c r="I20" s="3"/>
      <c r="J20" s="3"/>
      <c r="K20" s="3"/>
    </row>
  </sheetData>
  <mergeCells count="6">
    <mergeCell ref="C1:K1"/>
    <mergeCell ref="I8:K8"/>
    <mergeCell ref="C3:K3"/>
    <mergeCell ref="C4:K4"/>
    <mergeCell ref="C5:K5"/>
    <mergeCell ref="C6:K6"/>
  </mergeCell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9DDDE-A1B0-2F43-A130-1C0D07CD8317}">
  <dimension ref="B1:F24"/>
  <sheetViews>
    <sheetView tabSelected="1" workbookViewId="0">
      <selection activeCell="H3" sqref="H3"/>
    </sheetView>
  </sheetViews>
  <sheetFormatPr baseColWidth="10" defaultRowHeight="16" x14ac:dyDescent="0.2"/>
  <cols>
    <col min="2" max="2" width="19.83203125" customWidth="1"/>
    <col min="3" max="3" width="25.6640625" bestFit="1" customWidth="1"/>
    <col min="4" max="6" width="17.33203125" customWidth="1"/>
  </cols>
  <sheetData>
    <row r="1" spans="2:6" ht="17" thickBot="1" x14ac:dyDescent="0.25"/>
    <row r="2" spans="2:6" ht="21" x14ac:dyDescent="0.25">
      <c r="B2" s="29" t="s">
        <v>21</v>
      </c>
      <c r="C2" s="27" t="s">
        <v>22</v>
      </c>
      <c r="D2" s="13" t="s">
        <v>18</v>
      </c>
      <c r="E2" s="6" t="s">
        <v>19</v>
      </c>
      <c r="F2" s="14" t="s">
        <v>20</v>
      </c>
    </row>
    <row r="3" spans="2:6" ht="22" x14ac:dyDescent="0.25">
      <c r="B3" s="30" t="s">
        <v>23</v>
      </c>
      <c r="C3" s="9" t="s">
        <v>24</v>
      </c>
      <c r="D3" s="7">
        <v>80</v>
      </c>
      <c r="E3" s="5">
        <v>80</v>
      </c>
      <c r="F3" s="15">
        <v>80</v>
      </c>
    </row>
    <row r="4" spans="2:6" ht="23" thickBot="1" x14ac:dyDescent="0.3">
      <c r="B4" s="28"/>
      <c r="C4" s="10" t="s">
        <v>25</v>
      </c>
      <c r="D4" s="16">
        <v>1</v>
      </c>
      <c r="E4" s="17">
        <v>1</v>
      </c>
      <c r="F4" s="18">
        <v>1</v>
      </c>
    </row>
    <row r="5" spans="2:6" ht="22" thickBot="1" x14ac:dyDescent="0.3">
      <c r="B5" s="25" t="s">
        <v>26</v>
      </c>
      <c r="C5" s="11" t="s">
        <v>27</v>
      </c>
      <c r="D5" s="98" t="s">
        <v>8</v>
      </c>
      <c r="E5" s="99" t="s">
        <v>9</v>
      </c>
      <c r="F5" s="100" t="s">
        <v>10</v>
      </c>
    </row>
    <row r="6" spans="2:6" ht="22" thickBot="1" x14ac:dyDescent="0.3">
      <c r="B6" s="26">
        <v>80</v>
      </c>
      <c r="C6" s="12" t="s">
        <v>28</v>
      </c>
      <c r="D6" s="7">
        <v>80</v>
      </c>
      <c r="E6" s="5">
        <v>69</v>
      </c>
      <c r="F6" s="15">
        <v>80</v>
      </c>
    </row>
    <row r="7" spans="2:6" ht="21" x14ac:dyDescent="0.25">
      <c r="B7" s="82" t="s">
        <v>4</v>
      </c>
      <c r="C7" s="21" t="s">
        <v>29</v>
      </c>
      <c r="D7" s="7">
        <v>0</v>
      </c>
      <c r="E7" s="5">
        <v>2</v>
      </c>
      <c r="F7" s="15">
        <v>0</v>
      </c>
    </row>
    <row r="8" spans="2:6" ht="22" thickBot="1" x14ac:dyDescent="0.3">
      <c r="B8" s="83">
        <v>0.5</v>
      </c>
      <c r="C8" s="22" t="s">
        <v>30</v>
      </c>
      <c r="D8" s="19">
        <v>0</v>
      </c>
      <c r="E8" s="8">
        <v>9</v>
      </c>
      <c r="F8" s="20">
        <v>0</v>
      </c>
    </row>
    <row r="9" spans="2:6" ht="17" thickBot="1" x14ac:dyDescent="0.25"/>
    <row r="10" spans="2:6" ht="21" x14ac:dyDescent="0.25">
      <c r="B10" s="80" t="s">
        <v>21</v>
      </c>
      <c r="C10" s="84" t="s">
        <v>22</v>
      </c>
      <c r="D10" s="13" t="s">
        <v>18</v>
      </c>
      <c r="E10" s="6" t="s">
        <v>19</v>
      </c>
      <c r="F10" s="14" t="s">
        <v>20</v>
      </c>
    </row>
    <row r="11" spans="2:6" ht="22" x14ac:dyDescent="0.25">
      <c r="B11" s="81" t="s">
        <v>34</v>
      </c>
      <c r="C11" s="85" t="s">
        <v>24</v>
      </c>
      <c r="D11" s="7">
        <v>80</v>
      </c>
      <c r="E11" s="5">
        <v>79</v>
      </c>
      <c r="F11" s="15">
        <v>80</v>
      </c>
    </row>
    <row r="12" spans="2:6" ht="23" thickBot="1" x14ac:dyDescent="0.3">
      <c r="B12" s="28"/>
      <c r="C12" s="86" t="s">
        <v>25</v>
      </c>
      <c r="D12" s="16">
        <v>1</v>
      </c>
      <c r="E12" s="17">
        <v>0.98750000000000004</v>
      </c>
      <c r="F12" s="18">
        <v>1</v>
      </c>
    </row>
    <row r="13" spans="2:6" ht="22" thickBot="1" x14ac:dyDescent="0.3">
      <c r="B13" s="25" t="s">
        <v>26</v>
      </c>
      <c r="C13" s="87" t="s">
        <v>27</v>
      </c>
      <c r="D13" s="101" t="s">
        <v>11</v>
      </c>
      <c r="E13" s="102" t="s">
        <v>14</v>
      </c>
      <c r="F13" s="103" t="s">
        <v>15</v>
      </c>
    </row>
    <row r="14" spans="2:6" ht="22" thickBot="1" x14ac:dyDescent="0.3">
      <c r="B14" s="26">
        <v>80</v>
      </c>
      <c r="C14" s="88" t="s">
        <v>28</v>
      </c>
      <c r="D14" s="7">
        <v>0</v>
      </c>
      <c r="E14" s="5">
        <v>2</v>
      </c>
      <c r="F14" s="15">
        <v>0</v>
      </c>
    </row>
    <row r="15" spans="2:6" ht="21" x14ac:dyDescent="0.25">
      <c r="B15" s="82" t="s">
        <v>4</v>
      </c>
      <c r="C15" s="89" t="s">
        <v>29</v>
      </c>
      <c r="D15" s="7">
        <v>59</v>
      </c>
      <c r="E15" s="5">
        <v>35</v>
      </c>
      <c r="F15" s="15">
        <v>0</v>
      </c>
    </row>
    <row r="16" spans="2:6" ht="22" thickBot="1" x14ac:dyDescent="0.3">
      <c r="B16" s="83">
        <v>0.5</v>
      </c>
      <c r="C16" s="90" t="s">
        <v>30</v>
      </c>
      <c r="D16" s="19">
        <v>21</v>
      </c>
      <c r="E16" s="8">
        <v>42</v>
      </c>
      <c r="F16" s="20">
        <v>80</v>
      </c>
    </row>
    <row r="17" spans="2:6" ht="17" thickBot="1" x14ac:dyDescent="0.25"/>
    <row r="18" spans="2:6" ht="21" x14ac:dyDescent="0.25">
      <c r="B18" s="107" t="s">
        <v>21</v>
      </c>
      <c r="C18" s="91" t="s">
        <v>22</v>
      </c>
      <c r="D18" s="13" t="s">
        <v>18</v>
      </c>
      <c r="E18" s="6" t="s">
        <v>19</v>
      </c>
      <c r="F18" s="14" t="s">
        <v>20</v>
      </c>
    </row>
    <row r="19" spans="2:6" ht="22" x14ac:dyDescent="0.25">
      <c r="B19" s="108" t="s">
        <v>35</v>
      </c>
      <c r="C19" s="92" t="s">
        <v>24</v>
      </c>
      <c r="D19" s="7">
        <v>80</v>
      </c>
      <c r="E19" s="5">
        <v>80</v>
      </c>
      <c r="F19" s="15">
        <v>78</v>
      </c>
    </row>
    <row r="20" spans="2:6" ht="23" thickBot="1" x14ac:dyDescent="0.3">
      <c r="B20" s="28"/>
      <c r="C20" s="93" t="s">
        <v>25</v>
      </c>
      <c r="D20" s="16">
        <v>1</v>
      </c>
      <c r="E20" s="17">
        <v>1</v>
      </c>
      <c r="F20" s="18">
        <v>0.97499999999999998</v>
      </c>
    </row>
    <row r="21" spans="2:6" ht="22" thickBot="1" x14ac:dyDescent="0.3">
      <c r="B21" s="25" t="s">
        <v>26</v>
      </c>
      <c r="C21" s="94" t="s">
        <v>27</v>
      </c>
      <c r="D21" s="104" t="s">
        <v>11</v>
      </c>
      <c r="E21" s="105" t="s">
        <v>11</v>
      </c>
      <c r="F21" s="106" t="s">
        <v>15</v>
      </c>
    </row>
    <row r="22" spans="2:6" ht="22" thickBot="1" x14ac:dyDescent="0.3">
      <c r="B22" s="26">
        <v>80</v>
      </c>
      <c r="C22" s="95" t="s">
        <v>28</v>
      </c>
      <c r="D22" s="7">
        <v>0</v>
      </c>
      <c r="E22" s="5">
        <v>0</v>
      </c>
      <c r="F22" s="15">
        <v>0</v>
      </c>
    </row>
    <row r="23" spans="2:6" ht="21" x14ac:dyDescent="0.25">
      <c r="B23" s="82" t="s">
        <v>4</v>
      </c>
      <c r="C23" s="96" t="s">
        <v>29</v>
      </c>
      <c r="D23" s="7">
        <v>80</v>
      </c>
      <c r="E23" s="5">
        <v>80</v>
      </c>
      <c r="F23" s="15">
        <v>0</v>
      </c>
    </row>
    <row r="24" spans="2:6" ht="22" thickBot="1" x14ac:dyDescent="0.3">
      <c r="B24" s="83">
        <v>0.5</v>
      </c>
      <c r="C24" s="97" t="s">
        <v>30</v>
      </c>
      <c r="D24" s="19">
        <v>0</v>
      </c>
      <c r="E24" s="8">
        <v>0</v>
      </c>
      <c r="F24" s="20">
        <v>78</v>
      </c>
    </row>
  </sheetData>
  <conditionalFormatting sqref="D4:F4">
    <cfRule type="cellIs" dxfId="5" priority="3" operator="greaterThanOrEqual">
      <formula>$O$9</formula>
    </cfRule>
  </conditionalFormatting>
  <conditionalFormatting sqref="D12:F12">
    <cfRule type="cellIs" dxfId="4" priority="2" operator="greaterThanOrEqual">
      <formula>$O$9</formula>
    </cfRule>
  </conditionalFormatting>
  <conditionalFormatting sqref="D20:F20">
    <cfRule type="cellIs" dxfId="3" priority="1" operator="greaterThanOrEqual">
      <formula>$O$9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L81"/>
  <sheetViews>
    <sheetView workbookViewId="0">
      <selection activeCell="XEK9" sqref="XEK9"/>
    </sheetView>
  </sheetViews>
  <sheetFormatPr baseColWidth="10" defaultColWidth="8.83203125" defaultRowHeight="16" x14ac:dyDescent="0.2"/>
  <cols>
    <col min="8" max="8" width="14.33203125" bestFit="1" customWidth="1"/>
    <col min="9" max="9" width="25.6640625" bestFit="1" customWidth="1"/>
    <col min="10" max="10" width="10" bestFit="1" customWidth="1"/>
    <col min="11" max="11" width="8.83203125" bestFit="1" customWidth="1"/>
    <col min="12" max="12" width="16.5" bestFit="1" customWidth="1"/>
  </cols>
  <sheetData>
    <row r="1" spans="2:12" ht="21" x14ac:dyDescent="0.25">
      <c r="B1" t="s">
        <v>16</v>
      </c>
      <c r="C1" t="s">
        <v>17</v>
      </c>
      <c r="D1" t="s">
        <v>18</v>
      </c>
      <c r="E1" t="s">
        <v>19</v>
      </c>
      <c r="F1" t="s">
        <v>20</v>
      </c>
      <c r="H1" s="29" t="s">
        <v>21</v>
      </c>
      <c r="I1" s="27" t="s">
        <v>22</v>
      </c>
      <c r="J1" s="13" t="str">
        <f>D1</f>
        <v>P1 BPM</v>
      </c>
      <c r="K1" s="6" t="str">
        <f>E1</f>
        <v>P2 BPL</v>
      </c>
      <c r="L1" s="14" t="str">
        <f>F1</f>
        <v>P3 PitchBend</v>
      </c>
    </row>
    <row r="2" spans="2:12" ht="22" x14ac:dyDescent="0.25">
      <c r="B2" t="s">
        <v>23</v>
      </c>
      <c r="C2">
        <v>0</v>
      </c>
      <c r="D2" t="s">
        <v>5</v>
      </c>
      <c r="E2" t="s">
        <v>7</v>
      </c>
      <c r="F2" t="s">
        <v>5</v>
      </c>
      <c r="H2" s="30" t="s">
        <v>23</v>
      </c>
      <c r="I2" s="9" t="s">
        <v>24</v>
      </c>
      <c r="J2" s="7">
        <f>COUNTA(D2:D81)</f>
        <v>80</v>
      </c>
      <c r="K2" s="5">
        <f>COUNTA(E2:E81)</f>
        <v>80</v>
      </c>
      <c r="L2" s="15">
        <f>COUNTA(F2:F81)</f>
        <v>80</v>
      </c>
    </row>
    <row r="3" spans="2:12" ht="23" thickBot="1" x14ac:dyDescent="0.3">
      <c r="B3" t="s">
        <v>23</v>
      </c>
      <c r="C3">
        <v>1</v>
      </c>
      <c r="D3" t="s">
        <v>5</v>
      </c>
      <c r="E3" t="s">
        <v>5</v>
      </c>
      <c r="F3" t="s">
        <v>5</v>
      </c>
      <c r="H3" s="28"/>
      <c r="I3" s="10" t="s">
        <v>25</v>
      </c>
      <c r="J3" s="16">
        <f>J2/$H$5</f>
        <v>1</v>
      </c>
      <c r="K3" s="17">
        <f>K2/$H$5</f>
        <v>1</v>
      </c>
      <c r="L3" s="18">
        <f>L2/$H$5</f>
        <v>1</v>
      </c>
    </row>
    <row r="4" spans="2:12" ht="22" thickBot="1" x14ac:dyDescent="0.3">
      <c r="B4" t="s">
        <v>23</v>
      </c>
      <c r="C4">
        <v>2</v>
      </c>
      <c r="D4" t="s">
        <v>5</v>
      </c>
      <c r="E4" t="s">
        <v>5</v>
      </c>
      <c r="F4" t="s">
        <v>5</v>
      </c>
      <c r="H4" s="25" t="s">
        <v>26</v>
      </c>
      <c r="I4" s="11" t="s">
        <v>27</v>
      </c>
      <c r="J4" s="7" t="str">
        <f>INDEX(MetaData!B18:B20, MATCH(MAX(J5:J7), J5:J7, 0))</f>
        <v>slow</v>
      </c>
      <c r="K4" s="5" t="str">
        <f>INDEX(MetaData!C18:C20, MATCH(MAX(K5:K7), K5:K7, 0))</f>
        <v>low</v>
      </c>
      <c r="L4" s="15" t="str">
        <f>INDEX(MetaData!D18:D20, MATCH(MAX(L5:L7), L5:L7, 0))</f>
        <v>downward</v>
      </c>
    </row>
    <row r="5" spans="2:12" ht="22" thickBot="1" x14ac:dyDescent="0.3">
      <c r="B5" t="s">
        <v>23</v>
      </c>
      <c r="C5">
        <v>3</v>
      </c>
      <c r="D5" t="s">
        <v>5</v>
      </c>
      <c r="E5" t="s">
        <v>5</v>
      </c>
      <c r="F5" t="s">
        <v>5</v>
      </c>
      <c r="H5" s="26">
        <v>80</v>
      </c>
      <c r="I5" s="12" t="s">
        <v>28</v>
      </c>
      <c r="J5" s="7">
        <f>COUNTIF(D$2:D$81, MetaData!B15)</f>
        <v>80</v>
      </c>
      <c r="K5" s="5">
        <f>COUNTIF(E$2:E$81, MetaData!C15)</f>
        <v>69</v>
      </c>
      <c r="L5" s="15">
        <f>COUNTIF(F$2:F$81, MetaData!D15)</f>
        <v>80</v>
      </c>
    </row>
    <row r="6" spans="2:12" ht="21" x14ac:dyDescent="0.25">
      <c r="B6" t="s">
        <v>23</v>
      </c>
      <c r="C6">
        <v>4</v>
      </c>
      <c r="D6" t="s">
        <v>5</v>
      </c>
      <c r="E6" t="s">
        <v>5</v>
      </c>
      <c r="F6" t="s">
        <v>5</v>
      </c>
      <c r="H6" s="23" t="s">
        <v>4</v>
      </c>
      <c r="I6" s="21" t="s">
        <v>29</v>
      </c>
      <c r="J6" s="7">
        <f>COUNTIF(D$2:D$81, MetaData!B16)</f>
        <v>0</v>
      </c>
      <c r="K6" s="5">
        <f>COUNTIF(E$2:E$81, MetaData!C16)</f>
        <v>2</v>
      </c>
      <c r="L6" s="15">
        <f>COUNTIF(F$2:F$81, MetaData!D16)</f>
        <v>0</v>
      </c>
    </row>
    <row r="7" spans="2:12" ht="22" thickBot="1" x14ac:dyDescent="0.3">
      <c r="B7" t="s">
        <v>23</v>
      </c>
      <c r="C7">
        <v>5</v>
      </c>
      <c r="D7" t="s">
        <v>5</v>
      </c>
      <c r="E7" t="s">
        <v>5</v>
      </c>
      <c r="F7" t="s">
        <v>5</v>
      </c>
      <c r="H7" s="24">
        <f>MetaData!C13</f>
        <v>0.5</v>
      </c>
      <c r="I7" s="22" t="s">
        <v>30</v>
      </c>
      <c r="J7" s="19">
        <f>COUNTIF(D$2:D$81, MetaData!B17)</f>
        <v>0</v>
      </c>
      <c r="K7" s="8">
        <f>COUNTIF(E$2:E$81, MetaData!C17)</f>
        <v>9</v>
      </c>
      <c r="L7" s="20">
        <f>COUNTIF(F$2:F$81, MetaData!D17)</f>
        <v>0</v>
      </c>
    </row>
    <row r="8" spans="2:12" x14ac:dyDescent="0.2">
      <c r="B8" t="s">
        <v>23</v>
      </c>
      <c r="C8">
        <v>6</v>
      </c>
      <c r="D8" t="s">
        <v>5</v>
      </c>
      <c r="E8" t="s">
        <v>5</v>
      </c>
      <c r="F8" t="s">
        <v>5</v>
      </c>
      <c r="H8" s="2"/>
      <c r="I8" s="1"/>
      <c r="J8" s="1"/>
    </row>
    <row r="9" spans="2:12" x14ac:dyDescent="0.2">
      <c r="B9" t="s">
        <v>23</v>
      </c>
      <c r="C9">
        <v>7</v>
      </c>
      <c r="D9" t="s">
        <v>5</v>
      </c>
      <c r="E9" t="s">
        <v>7</v>
      </c>
      <c r="F9" t="s">
        <v>5</v>
      </c>
      <c r="H9" s="2"/>
      <c r="I9" s="1"/>
      <c r="J9" s="1"/>
    </row>
    <row r="10" spans="2:12" ht="17" thickBot="1" x14ac:dyDescent="0.25">
      <c r="B10" t="s">
        <v>23</v>
      </c>
      <c r="C10">
        <v>8</v>
      </c>
      <c r="D10" t="s">
        <v>5</v>
      </c>
      <c r="E10" t="s">
        <v>5</v>
      </c>
      <c r="F10" t="s">
        <v>5</v>
      </c>
      <c r="H10" s="2"/>
      <c r="I10" s="1"/>
      <c r="J10" s="1"/>
    </row>
    <row r="11" spans="2:12" x14ac:dyDescent="0.2">
      <c r="B11" t="s">
        <v>23</v>
      </c>
      <c r="C11">
        <v>9</v>
      </c>
      <c r="D11" t="s">
        <v>5</v>
      </c>
      <c r="E11" t="s">
        <v>5</v>
      </c>
      <c r="F11" t="s">
        <v>5</v>
      </c>
      <c r="H11" s="31" t="s">
        <v>31</v>
      </c>
      <c r="I11" s="32">
        <v>4</v>
      </c>
      <c r="J11" s="1"/>
    </row>
    <row r="12" spans="2:12" x14ac:dyDescent="0.2">
      <c r="B12" t="s">
        <v>23</v>
      </c>
      <c r="C12">
        <v>10</v>
      </c>
      <c r="D12" t="s">
        <v>5</v>
      </c>
      <c r="E12" t="s">
        <v>5</v>
      </c>
      <c r="F12" t="s">
        <v>5</v>
      </c>
      <c r="H12" s="33" t="s">
        <v>32</v>
      </c>
      <c r="I12" s="34">
        <v>0.2</v>
      </c>
      <c r="J12" s="1"/>
    </row>
    <row r="13" spans="2:12" ht="17" thickBot="1" x14ac:dyDescent="0.25">
      <c r="B13" t="s">
        <v>23</v>
      </c>
      <c r="C13">
        <v>11</v>
      </c>
      <c r="D13" t="s">
        <v>5</v>
      </c>
      <c r="E13" t="s">
        <v>5</v>
      </c>
      <c r="F13" t="s">
        <v>5</v>
      </c>
      <c r="H13" s="35" t="s">
        <v>33</v>
      </c>
      <c r="I13" s="36">
        <v>0</v>
      </c>
      <c r="J13" s="1"/>
    </row>
    <row r="14" spans="2:12" x14ac:dyDescent="0.2">
      <c r="B14" t="s">
        <v>23</v>
      </c>
      <c r="C14">
        <v>12</v>
      </c>
      <c r="D14" t="s">
        <v>5</v>
      </c>
      <c r="E14" t="s">
        <v>5</v>
      </c>
      <c r="F14" t="s">
        <v>5</v>
      </c>
    </row>
    <row r="15" spans="2:12" x14ac:dyDescent="0.2">
      <c r="B15" t="s">
        <v>23</v>
      </c>
      <c r="C15">
        <v>13</v>
      </c>
      <c r="D15" t="s">
        <v>5</v>
      </c>
      <c r="E15" t="s">
        <v>5</v>
      </c>
      <c r="F15" t="s">
        <v>5</v>
      </c>
    </row>
    <row r="16" spans="2:12" x14ac:dyDescent="0.2">
      <c r="B16" t="s">
        <v>23</v>
      </c>
      <c r="C16">
        <v>14</v>
      </c>
      <c r="D16" t="s">
        <v>5</v>
      </c>
      <c r="E16" t="s">
        <v>5</v>
      </c>
      <c r="F16" t="s">
        <v>5</v>
      </c>
    </row>
    <row r="17" spans="2:6" x14ac:dyDescent="0.2">
      <c r="B17" t="s">
        <v>23</v>
      </c>
      <c r="C17">
        <v>15</v>
      </c>
      <c r="D17" t="s">
        <v>5</v>
      </c>
      <c r="E17" t="s">
        <v>7</v>
      </c>
      <c r="F17" t="s">
        <v>5</v>
      </c>
    </row>
    <row r="18" spans="2:6" x14ac:dyDescent="0.2">
      <c r="B18" t="s">
        <v>23</v>
      </c>
      <c r="C18">
        <v>16</v>
      </c>
      <c r="D18" t="s">
        <v>5</v>
      </c>
      <c r="E18" t="s">
        <v>6</v>
      </c>
      <c r="F18" t="s">
        <v>5</v>
      </c>
    </row>
    <row r="19" spans="2:6" x14ac:dyDescent="0.2">
      <c r="B19" t="s">
        <v>23</v>
      </c>
      <c r="C19">
        <v>17</v>
      </c>
      <c r="D19" t="s">
        <v>5</v>
      </c>
      <c r="E19" t="s">
        <v>5</v>
      </c>
      <c r="F19" t="s">
        <v>5</v>
      </c>
    </row>
    <row r="20" spans="2:6" x14ac:dyDescent="0.2">
      <c r="B20" t="s">
        <v>23</v>
      </c>
      <c r="C20">
        <v>18</v>
      </c>
      <c r="D20" t="s">
        <v>5</v>
      </c>
      <c r="E20" t="s">
        <v>5</v>
      </c>
      <c r="F20" t="s">
        <v>5</v>
      </c>
    </row>
    <row r="21" spans="2:6" x14ac:dyDescent="0.2">
      <c r="B21" t="s">
        <v>23</v>
      </c>
      <c r="C21">
        <v>19</v>
      </c>
      <c r="D21" t="s">
        <v>5</v>
      </c>
      <c r="E21" t="s">
        <v>5</v>
      </c>
      <c r="F21" t="s">
        <v>5</v>
      </c>
    </row>
    <row r="22" spans="2:6" x14ac:dyDescent="0.2">
      <c r="B22" t="s">
        <v>23</v>
      </c>
      <c r="C22">
        <v>20</v>
      </c>
      <c r="D22" t="s">
        <v>5</v>
      </c>
      <c r="E22" t="s">
        <v>5</v>
      </c>
      <c r="F22" t="s">
        <v>5</v>
      </c>
    </row>
    <row r="23" spans="2:6" x14ac:dyDescent="0.2">
      <c r="B23" t="s">
        <v>23</v>
      </c>
      <c r="C23">
        <v>21</v>
      </c>
      <c r="D23" t="s">
        <v>5</v>
      </c>
      <c r="E23" t="s">
        <v>5</v>
      </c>
      <c r="F23" t="s">
        <v>5</v>
      </c>
    </row>
    <row r="24" spans="2:6" x14ac:dyDescent="0.2">
      <c r="B24" t="s">
        <v>23</v>
      </c>
      <c r="C24">
        <v>22</v>
      </c>
      <c r="D24" t="s">
        <v>5</v>
      </c>
      <c r="E24" t="s">
        <v>5</v>
      </c>
      <c r="F24" t="s">
        <v>5</v>
      </c>
    </row>
    <row r="25" spans="2:6" x14ac:dyDescent="0.2">
      <c r="B25" t="s">
        <v>23</v>
      </c>
      <c r="C25">
        <v>23</v>
      </c>
      <c r="D25" t="s">
        <v>5</v>
      </c>
      <c r="E25" t="s">
        <v>5</v>
      </c>
      <c r="F25" t="s">
        <v>5</v>
      </c>
    </row>
    <row r="26" spans="2:6" x14ac:dyDescent="0.2">
      <c r="B26" t="s">
        <v>23</v>
      </c>
      <c r="C26">
        <v>24</v>
      </c>
      <c r="D26" t="s">
        <v>5</v>
      </c>
      <c r="E26" t="s">
        <v>5</v>
      </c>
      <c r="F26" t="s">
        <v>5</v>
      </c>
    </row>
    <row r="27" spans="2:6" x14ac:dyDescent="0.2">
      <c r="B27" t="s">
        <v>23</v>
      </c>
      <c r="C27">
        <v>25</v>
      </c>
      <c r="D27" t="s">
        <v>5</v>
      </c>
      <c r="E27" t="s">
        <v>5</v>
      </c>
      <c r="F27" t="s">
        <v>5</v>
      </c>
    </row>
    <row r="28" spans="2:6" x14ac:dyDescent="0.2">
      <c r="B28" t="s">
        <v>23</v>
      </c>
      <c r="C28">
        <v>26</v>
      </c>
      <c r="D28" t="s">
        <v>5</v>
      </c>
      <c r="E28" t="s">
        <v>5</v>
      </c>
      <c r="F28" t="s">
        <v>5</v>
      </c>
    </row>
    <row r="29" spans="2:6" x14ac:dyDescent="0.2">
      <c r="B29" t="s">
        <v>23</v>
      </c>
      <c r="C29">
        <v>27</v>
      </c>
      <c r="D29" t="s">
        <v>5</v>
      </c>
      <c r="E29" t="s">
        <v>5</v>
      </c>
      <c r="F29" t="s">
        <v>5</v>
      </c>
    </row>
    <row r="30" spans="2:6" x14ac:dyDescent="0.2">
      <c r="B30" t="s">
        <v>23</v>
      </c>
      <c r="C30">
        <v>28</v>
      </c>
      <c r="D30" t="s">
        <v>5</v>
      </c>
      <c r="E30" t="s">
        <v>5</v>
      </c>
      <c r="F30" t="s">
        <v>5</v>
      </c>
    </row>
    <row r="31" spans="2:6" x14ac:dyDescent="0.2">
      <c r="B31" t="s">
        <v>23</v>
      </c>
      <c r="C31">
        <v>29</v>
      </c>
      <c r="D31" t="s">
        <v>5</v>
      </c>
      <c r="E31" t="s">
        <v>5</v>
      </c>
      <c r="F31" t="s">
        <v>5</v>
      </c>
    </row>
    <row r="32" spans="2:6" x14ac:dyDescent="0.2">
      <c r="B32" t="s">
        <v>23</v>
      </c>
      <c r="C32">
        <v>30</v>
      </c>
      <c r="D32" t="s">
        <v>5</v>
      </c>
      <c r="E32" t="s">
        <v>7</v>
      </c>
      <c r="F32" t="s">
        <v>5</v>
      </c>
    </row>
    <row r="33" spans="2:6" x14ac:dyDescent="0.2">
      <c r="B33" t="s">
        <v>23</v>
      </c>
      <c r="C33">
        <v>31</v>
      </c>
      <c r="D33" t="s">
        <v>5</v>
      </c>
      <c r="E33" t="s">
        <v>5</v>
      </c>
      <c r="F33" t="s">
        <v>5</v>
      </c>
    </row>
    <row r="34" spans="2:6" x14ac:dyDescent="0.2">
      <c r="B34" t="s">
        <v>23</v>
      </c>
      <c r="C34">
        <v>32</v>
      </c>
      <c r="D34" t="s">
        <v>5</v>
      </c>
      <c r="E34" t="s">
        <v>7</v>
      </c>
      <c r="F34" t="s">
        <v>5</v>
      </c>
    </row>
    <row r="35" spans="2:6" x14ac:dyDescent="0.2">
      <c r="B35" t="s">
        <v>23</v>
      </c>
      <c r="C35">
        <v>33</v>
      </c>
      <c r="D35" t="s">
        <v>5</v>
      </c>
      <c r="E35" t="s">
        <v>5</v>
      </c>
      <c r="F35" t="s">
        <v>5</v>
      </c>
    </row>
    <row r="36" spans="2:6" x14ac:dyDescent="0.2">
      <c r="B36" t="s">
        <v>23</v>
      </c>
      <c r="C36">
        <v>34</v>
      </c>
      <c r="D36" t="s">
        <v>5</v>
      </c>
      <c r="E36" t="s">
        <v>5</v>
      </c>
      <c r="F36" t="s">
        <v>5</v>
      </c>
    </row>
    <row r="37" spans="2:6" x14ac:dyDescent="0.2">
      <c r="B37" t="s">
        <v>23</v>
      </c>
      <c r="C37">
        <v>35</v>
      </c>
      <c r="D37" t="s">
        <v>5</v>
      </c>
      <c r="E37" t="s">
        <v>5</v>
      </c>
      <c r="F37" t="s">
        <v>5</v>
      </c>
    </row>
    <row r="38" spans="2:6" x14ac:dyDescent="0.2">
      <c r="B38" t="s">
        <v>23</v>
      </c>
      <c r="C38">
        <v>36</v>
      </c>
      <c r="D38" t="s">
        <v>5</v>
      </c>
      <c r="E38" t="s">
        <v>5</v>
      </c>
      <c r="F38" t="s">
        <v>5</v>
      </c>
    </row>
    <row r="39" spans="2:6" x14ac:dyDescent="0.2">
      <c r="B39" t="s">
        <v>23</v>
      </c>
      <c r="C39">
        <v>37</v>
      </c>
      <c r="D39" t="s">
        <v>5</v>
      </c>
      <c r="E39" t="s">
        <v>5</v>
      </c>
      <c r="F39" t="s">
        <v>5</v>
      </c>
    </row>
    <row r="40" spans="2:6" x14ac:dyDescent="0.2">
      <c r="B40" t="s">
        <v>23</v>
      </c>
      <c r="C40">
        <v>38</v>
      </c>
      <c r="D40" t="s">
        <v>5</v>
      </c>
      <c r="E40" t="s">
        <v>5</v>
      </c>
      <c r="F40" t="s">
        <v>5</v>
      </c>
    </row>
    <row r="41" spans="2:6" x14ac:dyDescent="0.2">
      <c r="B41" t="s">
        <v>23</v>
      </c>
      <c r="C41">
        <v>39</v>
      </c>
      <c r="D41" t="s">
        <v>5</v>
      </c>
      <c r="E41" t="s">
        <v>5</v>
      </c>
      <c r="F41" t="s">
        <v>5</v>
      </c>
    </row>
    <row r="42" spans="2:6" x14ac:dyDescent="0.2">
      <c r="B42" t="s">
        <v>23</v>
      </c>
      <c r="C42">
        <v>40</v>
      </c>
      <c r="D42" t="s">
        <v>5</v>
      </c>
      <c r="E42" t="s">
        <v>5</v>
      </c>
      <c r="F42" t="s">
        <v>5</v>
      </c>
    </row>
    <row r="43" spans="2:6" x14ac:dyDescent="0.2">
      <c r="B43" t="s">
        <v>23</v>
      </c>
      <c r="C43">
        <v>41</v>
      </c>
      <c r="D43" t="s">
        <v>5</v>
      </c>
      <c r="E43" t="s">
        <v>5</v>
      </c>
      <c r="F43" t="s">
        <v>5</v>
      </c>
    </row>
    <row r="44" spans="2:6" x14ac:dyDescent="0.2">
      <c r="B44" t="s">
        <v>23</v>
      </c>
      <c r="C44">
        <v>42</v>
      </c>
      <c r="D44" t="s">
        <v>5</v>
      </c>
      <c r="E44" t="s">
        <v>5</v>
      </c>
      <c r="F44" t="s">
        <v>5</v>
      </c>
    </row>
    <row r="45" spans="2:6" x14ac:dyDescent="0.2">
      <c r="B45" t="s">
        <v>23</v>
      </c>
      <c r="C45">
        <v>43</v>
      </c>
      <c r="D45" t="s">
        <v>5</v>
      </c>
      <c r="E45" t="s">
        <v>5</v>
      </c>
      <c r="F45" t="s">
        <v>5</v>
      </c>
    </row>
    <row r="46" spans="2:6" x14ac:dyDescent="0.2">
      <c r="B46" t="s">
        <v>23</v>
      </c>
      <c r="C46">
        <v>44</v>
      </c>
      <c r="D46" t="s">
        <v>5</v>
      </c>
      <c r="E46" t="s">
        <v>5</v>
      </c>
      <c r="F46" t="s">
        <v>5</v>
      </c>
    </row>
    <row r="47" spans="2:6" x14ac:dyDescent="0.2">
      <c r="B47" t="s">
        <v>23</v>
      </c>
      <c r="C47">
        <v>45</v>
      </c>
      <c r="D47" t="s">
        <v>5</v>
      </c>
      <c r="E47" t="s">
        <v>5</v>
      </c>
      <c r="F47" t="s">
        <v>5</v>
      </c>
    </row>
    <row r="48" spans="2:6" x14ac:dyDescent="0.2">
      <c r="B48" t="s">
        <v>23</v>
      </c>
      <c r="C48">
        <v>46</v>
      </c>
      <c r="D48" t="s">
        <v>5</v>
      </c>
      <c r="E48" t="s">
        <v>5</v>
      </c>
      <c r="F48" t="s">
        <v>5</v>
      </c>
    </row>
    <row r="49" spans="2:6" x14ac:dyDescent="0.2">
      <c r="B49" t="s">
        <v>23</v>
      </c>
      <c r="C49">
        <v>47</v>
      </c>
      <c r="D49" t="s">
        <v>5</v>
      </c>
      <c r="E49" t="s">
        <v>7</v>
      </c>
      <c r="F49" t="s">
        <v>5</v>
      </c>
    </row>
    <row r="50" spans="2:6" x14ac:dyDescent="0.2">
      <c r="B50" t="s">
        <v>23</v>
      </c>
      <c r="C50">
        <v>48</v>
      </c>
      <c r="D50" t="s">
        <v>5</v>
      </c>
      <c r="E50" t="s">
        <v>5</v>
      </c>
      <c r="F50" t="s">
        <v>5</v>
      </c>
    </row>
    <row r="51" spans="2:6" x14ac:dyDescent="0.2">
      <c r="B51" t="s">
        <v>23</v>
      </c>
      <c r="C51">
        <v>49</v>
      </c>
      <c r="D51" t="s">
        <v>5</v>
      </c>
      <c r="E51" t="s">
        <v>5</v>
      </c>
      <c r="F51" t="s">
        <v>5</v>
      </c>
    </row>
    <row r="52" spans="2:6" x14ac:dyDescent="0.2">
      <c r="B52" t="s">
        <v>23</v>
      </c>
      <c r="C52">
        <v>50</v>
      </c>
      <c r="D52" t="s">
        <v>5</v>
      </c>
      <c r="E52" t="s">
        <v>5</v>
      </c>
      <c r="F52" t="s">
        <v>5</v>
      </c>
    </row>
    <row r="53" spans="2:6" x14ac:dyDescent="0.2">
      <c r="B53" t="s">
        <v>23</v>
      </c>
      <c r="C53">
        <v>51</v>
      </c>
      <c r="D53" t="s">
        <v>5</v>
      </c>
      <c r="E53" t="s">
        <v>5</v>
      </c>
      <c r="F53" t="s">
        <v>5</v>
      </c>
    </row>
    <row r="54" spans="2:6" x14ac:dyDescent="0.2">
      <c r="B54" t="s">
        <v>23</v>
      </c>
      <c r="C54">
        <v>52</v>
      </c>
      <c r="D54" t="s">
        <v>5</v>
      </c>
      <c r="E54" t="s">
        <v>5</v>
      </c>
      <c r="F54" t="s">
        <v>5</v>
      </c>
    </row>
    <row r="55" spans="2:6" x14ac:dyDescent="0.2">
      <c r="B55" t="s">
        <v>23</v>
      </c>
      <c r="C55">
        <v>53</v>
      </c>
      <c r="D55" t="s">
        <v>5</v>
      </c>
      <c r="E55" t="s">
        <v>6</v>
      </c>
      <c r="F55" t="s">
        <v>5</v>
      </c>
    </row>
    <row r="56" spans="2:6" x14ac:dyDescent="0.2">
      <c r="B56" t="s">
        <v>23</v>
      </c>
      <c r="C56">
        <v>54</v>
      </c>
      <c r="D56" t="s">
        <v>5</v>
      </c>
      <c r="E56" t="s">
        <v>5</v>
      </c>
      <c r="F56" t="s">
        <v>5</v>
      </c>
    </row>
    <row r="57" spans="2:6" x14ac:dyDescent="0.2">
      <c r="B57" t="s">
        <v>23</v>
      </c>
      <c r="C57">
        <v>55</v>
      </c>
      <c r="D57" t="s">
        <v>5</v>
      </c>
      <c r="E57" t="s">
        <v>7</v>
      </c>
      <c r="F57" t="s">
        <v>5</v>
      </c>
    </row>
    <row r="58" spans="2:6" x14ac:dyDescent="0.2">
      <c r="B58" t="s">
        <v>23</v>
      </c>
      <c r="C58">
        <v>56</v>
      </c>
      <c r="D58" t="s">
        <v>5</v>
      </c>
      <c r="E58" t="s">
        <v>5</v>
      </c>
      <c r="F58" t="s">
        <v>5</v>
      </c>
    </row>
    <row r="59" spans="2:6" x14ac:dyDescent="0.2">
      <c r="B59" t="s">
        <v>23</v>
      </c>
      <c r="C59">
        <v>57</v>
      </c>
      <c r="D59" t="s">
        <v>5</v>
      </c>
      <c r="E59" t="s">
        <v>5</v>
      </c>
      <c r="F59" t="s">
        <v>5</v>
      </c>
    </row>
    <row r="60" spans="2:6" x14ac:dyDescent="0.2">
      <c r="B60" t="s">
        <v>23</v>
      </c>
      <c r="C60">
        <v>58</v>
      </c>
      <c r="D60" t="s">
        <v>5</v>
      </c>
      <c r="E60" t="s">
        <v>5</v>
      </c>
      <c r="F60" t="s">
        <v>5</v>
      </c>
    </row>
    <row r="61" spans="2:6" x14ac:dyDescent="0.2">
      <c r="B61" t="s">
        <v>23</v>
      </c>
      <c r="C61">
        <v>59</v>
      </c>
      <c r="D61" t="s">
        <v>5</v>
      </c>
      <c r="E61" t="s">
        <v>5</v>
      </c>
      <c r="F61" t="s">
        <v>5</v>
      </c>
    </row>
    <row r="62" spans="2:6" x14ac:dyDescent="0.2">
      <c r="B62" t="s">
        <v>23</v>
      </c>
      <c r="C62">
        <v>60</v>
      </c>
      <c r="D62" t="s">
        <v>5</v>
      </c>
      <c r="E62" t="s">
        <v>5</v>
      </c>
      <c r="F62" t="s">
        <v>5</v>
      </c>
    </row>
    <row r="63" spans="2:6" x14ac:dyDescent="0.2">
      <c r="B63" t="s">
        <v>23</v>
      </c>
      <c r="C63">
        <v>61</v>
      </c>
      <c r="D63" t="s">
        <v>5</v>
      </c>
      <c r="E63" t="s">
        <v>5</v>
      </c>
      <c r="F63" t="s">
        <v>5</v>
      </c>
    </row>
    <row r="64" spans="2:6" x14ac:dyDescent="0.2">
      <c r="B64" t="s">
        <v>23</v>
      </c>
      <c r="C64">
        <v>62</v>
      </c>
      <c r="D64" t="s">
        <v>5</v>
      </c>
      <c r="E64" t="s">
        <v>5</v>
      </c>
      <c r="F64" t="s">
        <v>5</v>
      </c>
    </row>
    <row r="65" spans="2:6" x14ac:dyDescent="0.2">
      <c r="B65" t="s">
        <v>23</v>
      </c>
      <c r="C65">
        <v>63</v>
      </c>
      <c r="D65" t="s">
        <v>5</v>
      </c>
      <c r="E65" t="s">
        <v>5</v>
      </c>
      <c r="F65" t="s">
        <v>5</v>
      </c>
    </row>
    <row r="66" spans="2:6" x14ac:dyDescent="0.2">
      <c r="B66" t="s">
        <v>23</v>
      </c>
      <c r="C66">
        <v>64</v>
      </c>
      <c r="D66" t="s">
        <v>5</v>
      </c>
      <c r="E66" t="s">
        <v>5</v>
      </c>
      <c r="F66" t="s">
        <v>5</v>
      </c>
    </row>
    <row r="67" spans="2:6" x14ac:dyDescent="0.2">
      <c r="B67" t="s">
        <v>23</v>
      </c>
      <c r="C67">
        <v>65</v>
      </c>
      <c r="D67" t="s">
        <v>5</v>
      </c>
      <c r="E67" t="s">
        <v>5</v>
      </c>
      <c r="F67" t="s">
        <v>5</v>
      </c>
    </row>
    <row r="68" spans="2:6" x14ac:dyDescent="0.2">
      <c r="B68" t="s">
        <v>23</v>
      </c>
      <c r="C68">
        <v>66</v>
      </c>
      <c r="D68" t="s">
        <v>5</v>
      </c>
      <c r="E68" t="s">
        <v>5</v>
      </c>
      <c r="F68" t="s">
        <v>5</v>
      </c>
    </row>
    <row r="69" spans="2:6" x14ac:dyDescent="0.2">
      <c r="B69" t="s">
        <v>23</v>
      </c>
      <c r="C69">
        <v>67</v>
      </c>
      <c r="D69" t="s">
        <v>5</v>
      </c>
      <c r="E69" t="s">
        <v>5</v>
      </c>
      <c r="F69" t="s">
        <v>5</v>
      </c>
    </row>
    <row r="70" spans="2:6" x14ac:dyDescent="0.2">
      <c r="B70" t="s">
        <v>23</v>
      </c>
      <c r="C70">
        <v>68</v>
      </c>
      <c r="D70" t="s">
        <v>5</v>
      </c>
      <c r="E70" t="s">
        <v>5</v>
      </c>
      <c r="F70" t="s">
        <v>5</v>
      </c>
    </row>
    <row r="71" spans="2:6" x14ac:dyDescent="0.2">
      <c r="B71" t="s">
        <v>23</v>
      </c>
      <c r="C71">
        <v>69</v>
      </c>
      <c r="D71" t="s">
        <v>5</v>
      </c>
      <c r="E71" t="s">
        <v>5</v>
      </c>
      <c r="F71" t="s">
        <v>5</v>
      </c>
    </row>
    <row r="72" spans="2:6" x14ac:dyDescent="0.2">
      <c r="B72" t="s">
        <v>23</v>
      </c>
      <c r="C72">
        <v>70</v>
      </c>
      <c r="D72" t="s">
        <v>5</v>
      </c>
      <c r="E72" t="s">
        <v>5</v>
      </c>
      <c r="F72" t="s">
        <v>5</v>
      </c>
    </row>
    <row r="73" spans="2:6" x14ac:dyDescent="0.2">
      <c r="B73" t="s">
        <v>23</v>
      </c>
      <c r="C73">
        <v>71</v>
      </c>
      <c r="D73" t="s">
        <v>5</v>
      </c>
      <c r="E73" t="s">
        <v>5</v>
      </c>
      <c r="F73" t="s">
        <v>5</v>
      </c>
    </row>
    <row r="74" spans="2:6" x14ac:dyDescent="0.2">
      <c r="B74" t="s">
        <v>23</v>
      </c>
      <c r="C74">
        <v>72</v>
      </c>
      <c r="D74" t="s">
        <v>5</v>
      </c>
      <c r="E74" t="s">
        <v>5</v>
      </c>
      <c r="F74" t="s">
        <v>5</v>
      </c>
    </row>
    <row r="75" spans="2:6" x14ac:dyDescent="0.2">
      <c r="B75" t="s">
        <v>23</v>
      </c>
      <c r="C75">
        <v>73</v>
      </c>
      <c r="D75" t="s">
        <v>5</v>
      </c>
      <c r="E75" t="s">
        <v>5</v>
      </c>
      <c r="F75" t="s">
        <v>5</v>
      </c>
    </row>
    <row r="76" spans="2:6" x14ac:dyDescent="0.2">
      <c r="B76" t="s">
        <v>23</v>
      </c>
      <c r="C76">
        <v>74</v>
      </c>
      <c r="D76" t="s">
        <v>5</v>
      </c>
      <c r="E76" t="s">
        <v>5</v>
      </c>
      <c r="F76" t="s">
        <v>5</v>
      </c>
    </row>
    <row r="77" spans="2:6" x14ac:dyDescent="0.2">
      <c r="B77" t="s">
        <v>23</v>
      </c>
      <c r="C77">
        <v>75</v>
      </c>
      <c r="D77" t="s">
        <v>5</v>
      </c>
      <c r="E77" t="s">
        <v>5</v>
      </c>
      <c r="F77" t="s">
        <v>5</v>
      </c>
    </row>
    <row r="78" spans="2:6" x14ac:dyDescent="0.2">
      <c r="B78" t="s">
        <v>23</v>
      </c>
      <c r="C78">
        <v>76</v>
      </c>
      <c r="D78" t="s">
        <v>5</v>
      </c>
      <c r="E78" t="s">
        <v>5</v>
      </c>
      <c r="F78" t="s">
        <v>5</v>
      </c>
    </row>
    <row r="79" spans="2:6" x14ac:dyDescent="0.2">
      <c r="B79" t="s">
        <v>23</v>
      </c>
      <c r="C79">
        <v>77</v>
      </c>
      <c r="D79" t="s">
        <v>5</v>
      </c>
      <c r="E79" t="s">
        <v>7</v>
      </c>
      <c r="F79" t="s">
        <v>5</v>
      </c>
    </row>
    <row r="80" spans="2:6" x14ac:dyDescent="0.2">
      <c r="B80" t="s">
        <v>23</v>
      </c>
      <c r="C80">
        <v>78</v>
      </c>
      <c r="D80" t="s">
        <v>5</v>
      </c>
      <c r="E80" t="s">
        <v>7</v>
      </c>
      <c r="F80" t="s">
        <v>5</v>
      </c>
    </row>
    <row r="81" spans="2:6" x14ac:dyDescent="0.2">
      <c r="B81" t="s">
        <v>23</v>
      </c>
      <c r="C81">
        <v>79</v>
      </c>
      <c r="D81" t="s">
        <v>5</v>
      </c>
      <c r="E81" t="s">
        <v>5</v>
      </c>
      <c r="F81" t="s">
        <v>5</v>
      </c>
    </row>
  </sheetData>
  <conditionalFormatting sqref="J3:L3">
    <cfRule type="cellIs" dxfId="2" priority="1" operator="greaterThanOrEqual">
      <formula>$O$9</formula>
    </cfRule>
  </conditionalFormatting>
  <pageMargins left="0.75" right="0.75" top="1" bottom="1" header="0.5" footer="0.5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B1:L81"/>
  <sheetViews>
    <sheetView workbookViewId="0">
      <selection activeCell="M15" sqref="M15"/>
    </sheetView>
  </sheetViews>
  <sheetFormatPr baseColWidth="10" defaultColWidth="8.83203125" defaultRowHeight="16" x14ac:dyDescent="0.2"/>
  <cols>
    <col min="8" max="8" width="16.6640625" bestFit="1" customWidth="1"/>
    <col min="9" max="9" width="25.6640625" bestFit="1" customWidth="1"/>
    <col min="10" max="11" width="10.5" bestFit="1" customWidth="1"/>
    <col min="12" max="12" width="16.5" bestFit="1" customWidth="1"/>
  </cols>
  <sheetData>
    <row r="1" spans="2:12" ht="21" x14ac:dyDescent="0.25">
      <c r="B1" t="s">
        <v>16</v>
      </c>
      <c r="C1" t="s">
        <v>17</v>
      </c>
      <c r="D1" t="s">
        <v>18</v>
      </c>
      <c r="E1" t="s">
        <v>19</v>
      </c>
      <c r="F1" t="s">
        <v>20</v>
      </c>
      <c r="H1" s="29" t="s">
        <v>21</v>
      </c>
      <c r="I1" s="27" t="s">
        <v>22</v>
      </c>
      <c r="J1" s="13" t="str">
        <f>D1</f>
        <v>P1 BPM</v>
      </c>
      <c r="K1" s="6" t="str">
        <f>E1</f>
        <v>P2 BPL</v>
      </c>
      <c r="L1" s="14" t="str">
        <f>F1</f>
        <v>P3 PitchBend</v>
      </c>
    </row>
    <row r="2" spans="2:12" ht="22" x14ac:dyDescent="0.25">
      <c r="B2" t="s">
        <v>34</v>
      </c>
      <c r="C2">
        <v>0</v>
      </c>
      <c r="D2" t="s">
        <v>6</v>
      </c>
      <c r="E2" t="s">
        <v>7</v>
      </c>
      <c r="F2" t="s">
        <v>7</v>
      </c>
      <c r="H2" s="30" t="s">
        <v>34</v>
      </c>
      <c r="I2" s="9" t="s">
        <v>24</v>
      </c>
      <c r="J2" s="7">
        <f>COUNTA(D2:D81)</f>
        <v>80</v>
      </c>
      <c r="K2" s="5">
        <f>COUNTA(E2:E81)</f>
        <v>79</v>
      </c>
      <c r="L2" s="15">
        <f>COUNTA(F2:F81)</f>
        <v>80</v>
      </c>
    </row>
    <row r="3" spans="2:12" ht="23" thickBot="1" x14ac:dyDescent="0.3">
      <c r="B3" t="s">
        <v>34</v>
      </c>
      <c r="C3">
        <v>1</v>
      </c>
      <c r="D3" t="s">
        <v>7</v>
      </c>
      <c r="E3" t="s">
        <v>7</v>
      </c>
      <c r="F3" t="s">
        <v>7</v>
      </c>
      <c r="H3" s="28"/>
      <c r="I3" s="10" t="s">
        <v>25</v>
      </c>
      <c r="J3" s="16">
        <f>J2/$H$5</f>
        <v>1</v>
      </c>
      <c r="K3" s="17">
        <f>K2/$H$5</f>
        <v>0.98750000000000004</v>
      </c>
      <c r="L3" s="18">
        <f>L2/$H$5</f>
        <v>1</v>
      </c>
    </row>
    <row r="4" spans="2:12" ht="22" thickBot="1" x14ac:dyDescent="0.3">
      <c r="B4" t="s">
        <v>34</v>
      </c>
      <c r="C4">
        <v>2</v>
      </c>
      <c r="D4" t="s">
        <v>7</v>
      </c>
      <c r="E4" t="s">
        <v>6</v>
      </c>
      <c r="F4" t="s">
        <v>7</v>
      </c>
      <c r="H4" s="25" t="s">
        <v>26</v>
      </c>
      <c r="I4" s="11" t="s">
        <v>27</v>
      </c>
      <c r="J4" s="7" t="str">
        <f>INDEX(MetaData!B18:B20, MATCH(MAX(J5:J7), J5:J7, 0))</f>
        <v>medium</v>
      </c>
      <c r="K4" s="5" t="str">
        <f>INDEX(MetaData!C18:C20, MATCH(MAX(K5:K7), K5:K7, 0))</f>
        <v>high</v>
      </c>
      <c r="L4" s="15" t="str">
        <f>INDEX(MetaData!D18:D20, MATCH(MAX(L5:L7), L5:L7, 0))</f>
        <v>upward</v>
      </c>
    </row>
    <row r="5" spans="2:12" ht="22" thickBot="1" x14ac:dyDescent="0.3">
      <c r="B5" t="s">
        <v>34</v>
      </c>
      <c r="C5">
        <v>3</v>
      </c>
      <c r="D5" t="s">
        <v>6</v>
      </c>
      <c r="E5" t="s">
        <v>7</v>
      </c>
      <c r="F5" t="s">
        <v>7</v>
      </c>
      <c r="H5" s="26">
        <v>80</v>
      </c>
      <c r="I5" s="12" t="s">
        <v>28</v>
      </c>
      <c r="J5" s="7">
        <f>COUNTIF(D$2:D$81, MetaData!B15)</f>
        <v>0</v>
      </c>
      <c r="K5" s="5">
        <f>COUNTIF(E$2:E$81, MetaData!C15)</f>
        <v>2</v>
      </c>
      <c r="L5" s="15">
        <f>COUNTIF(F$2:F$81, MetaData!D15)</f>
        <v>0</v>
      </c>
    </row>
    <row r="6" spans="2:12" ht="21" x14ac:dyDescent="0.25">
      <c r="B6" t="s">
        <v>34</v>
      </c>
      <c r="C6">
        <v>4</v>
      </c>
      <c r="D6" t="s">
        <v>6</v>
      </c>
      <c r="E6" t="s">
        <v>6</v>
      </c>
      <c r="F6" t="s">
        <v>7</v>
      </c>
      <c r="H6" s="23" t="s">
        <v>4</v>
      </c>
      <c r="I6" s="21" t="s">
        <v>29</v>
      </c>
      <c r="J6" s="7">
        <f>COUNTIF(D$2:D$81, MetaData!B16)</f>
        <v>59</v>
      </c>
      <c r="K6" s="5">
        <f>COUNTIF(E$2:E$81, MetaData!C16)</f>
        <v>35</v>
      </c>
      <c r="L6" s="15">
        <f>COUNTIF(F$2:F$81, MetaData!D16)</f>
        <v>0</v>
      </c>
    </row>
    <row r="7" spans="2:12" ht="22" thickBot="1" x14ac:dyDescent="0.3">
      <c r="B7" t="s">
        <v>34</v>
      </c>
      <c r="C7">
        <v>5</v>
      </c>
      <c r="D7" t="s">
        <v>7</v>
      </c>
      <c r="E7" t="s">
        <v>6</v>
      </c>
      <c r="F7" t="s">
        <v>7</v>
      </c>
      <c r="H7" s="24">
        <f>MetaData!C13</f>
        <v>0.5</v>
      </c>
      <c r="I7" s="22" t="s">
        <v>30</v>
      </c>
      <c r="J7" s="19">
        <f>COUNTIF(D$2:D$81, MetaData!B17)</f>
        <v>21</v>
      </c>
      <c r="K7" s="8">
        <f>COUNTIF(E$2:E$81, MetaData!C17)</f>
        <v>42</v>
      </c>
      <c r="L7" s="20">
        <f>COUNTIF(F$2:F$81, MetaData!D17)</f>
        <v>80</v>
      </c>
    </row>
    <row r="8" spans="2:12" x14ac:dyDescent="0.2">
      <c r="B8" t="s">
        <v>34</v>
      </c>
      <c r="C8">
        <v>6</v>
      </c>
      <c r="D8" t="s">
        <v>6</v>
      </c>
      <c r="E8" t="s">
        <v>6</v>
      </c>
      <c r="F8" t="s">
        <v>7</v>
      </c>
    </row>
    <row r="9" spans="2:12" x14ac:dyDescent="0.2">
      <c r="B9" t="s">
        <v>34</v>
      </c>
      <c r="C9">
        <v>7</v>
      </c>
      <c r="D9" t="s">
        <v>7</v>
      </c>
      <c r="E9" t="s">
        <v>7</v>
      </c>
      <c r="F9" t="s">
        <v>7</v>
      </c>
    </row>
    <row r="10" spans="2:12" ht="17" thickBot="1" x14ac:dyDescent="0.25">
      <c r="B10" t="s">
        <v>34</v>
      </c>
      <c r="C10">
        <v>8</v>
      </c>
      <c r="D10" t="s">
        <v>6</v>
      </c>
      <c r="E10" t="s">
        <v>6</v>
      </c>
      <c r="F10" t="s">
        <v>7</v>
      </c>
    </row>
    <row r="11" spans="2:12" x14ac:dyDescent="0.2">
      <c r="B11" t="s">
        <v>34</v>
      </c>
      <c r="C11">
        <v>9</v>
      </c>
      <c r="D11" t="s">
        <v>7</v>
      </c>
      <c r="E11" t="s">
        <v>6</v>
      </c>
      <c r="F11" t="s">
        <v>7</v>
      </c>
      <c r="H11" s="31" t="s">
        <v>31</v>
      </c>
      <c r="I11" s="32">
        <v>4</v>
      </c>
      <c r="K11" s="120"/>
      <c r="L11" s="120"/>
    </row>
    <row r="12" spans="2:12" x14ac:dyDescent="0.2">
      <c r="B12" t="s">
        <v>34</v>
      </c>
      <c r="C12">
        <v>10</v>
      </c>
      <c r="D12" t="s">
        <v>6</v>
      </c>
      <c r="E12" t="s">
        <v>6</v>
      </c>
      <c r="F12" t="s">
        <v>7</v>
      </c>
      <c r="H12" s="33" t="s">
        <v>32</v>
      </c>
      <c r="I12" s="34">
        <v>0.2</v>
      </c>
    </row>
    <row r="13" spans="2:12" ht="17" thickBot="1" x14ac:dyDescent="0.25">
      <c r="B13" t="s">
        <v>34</v>
      </c>
      <c r="C13">
        <v>11</v>
      </c>
      <c r="D13" t="s">
        <v>6</v>
      </c>
      <c r="E13" t="s">
        <v>7</v>
      </c>
      <c r="F13" t="s">
        <v>7</v>
      </c>
      <c r="H13" s="35" t="s">
        <v>33</v>
      </c>
      <c r="I13" s="36">
        <v>0</v>
      </c>
    </row>
    <row r="14" spans="2:12" x14ac:dyDescent="0.2">
      <c r="B14" t="s">
        <v>34</v>
      </c>
      <c r="C14">
        <v>12</v>
      </c>
      <c r="D14" t="s">
        <v>7</v>
      </c>
      <c r="E14" t="s">
        <v>6</v>
      </c>
      <c r="F14" t="s">
        <v>7</v>
      </c>
    </row>
    <row r="15" spans="2:12" x14ac:dyDescent="0.2">
      <c r="B15" t="s">
        <v>34</v>
      </c>
      <c r="C15">
        <v>13</v>
      </c>
      <c r="D15" t="s">
        <v>6</v>
      </c>
      <c r="E15" t="s">
        <v>7</v>
      </c>
      <c r="F15" t="s">
        <v>7</v>
      </c>
    </row>
    <row r="16" spans="2:12" x14ac:dyDescent="0.2">
      <c r="B16" t="s">
        <v>34</v>
      </c>
      <c r="C16">
        <v>14</v>
      </c>
      <c r="D16" t="s">
        <v>6</v>
      </c>
      <c r="E16" t="s">
        <v>7</v>
      </c>
      <c r="F16" t="s">
        <v>7</v>
      </c>
    </row>
    <row r="17" spans="2:6" x14ac:dyDescent="0.2">
      <c r="B17" t="s">
        <v>34</v>
      </c>
      <c r="C17">
        <v>15</v>
      </c>
      <c r="D17" t="s">
        <v>7</v>
      </c>
      <c r="E17" t="s">
        <v>6</v>
      </c>
      <c r="F17" t="s">
        <v>7</v>
      </c>
    </row>
    <row r="18" spans="2:6" x14ac:dyDescent="0.2">
      <c r="B18" t="s">
        <v>34</v>
      </c>
      <c r="C18">
        <v>16</v>
      </c>
      <c r="D18" t="s">
        <v>6</v>
      </c>
      <c r="E18" t="s">
        <v>6</v>
      </c>
      <c r="F18" t="s">
        <v>7</v>
      </c>
    </row>
    <row r="19" spans="2:6" x14ac:dyDescent="0.2">
      <c r="B19" t="s">
        <v>34</v>
      </c>
      <c r="C19">
        <v>17</v>
      </c>
      <c r="D19" t="s">
        <v>6</v>
      </c>
      <c r="E19" t="s">
        <v>6</v>
      </c>
      <c r="F19" t="s">
        <v>7</v>
      </c>
    </row>
    <row r="20" spans="2:6" x14ac:dyDescent="0.2">
      <c r="B20" t="s">
        <v>34</v>
      </c>
      <c r="C20">
        <v>18</v>
      </c>
      <c r="D20" t="s">
        <v>6</v>
      </c>
      <c r="E20" t="s">
        <v>7</v>
      </c>
      <c r="F20" t="s">
        <v>7</v>
      </c>
    </row>
    <row r="21" spans="2:6" x14ac:dyDescent="0.2">
      <c r="B21" t="s">
        <v>34</v>
      </c>
      <c r="C21">
        <v>19</v>
      </c>
      <c r="D21" t="s">
        <v>6</v>
      </c>
      <c r="E21" t="s">
        <v>7</v>
      </c>
      <c r="F21" t="s">
        <v>7</v>
      </c>
    </row>
    <row r="22" spans="2:6" x14ac:dyDescent="0.2">
      <c r="B22" t="s">
        <v>34</v>
      </c>
      <c r="C22">
        <v>20</v>
      </c>
      <c r="D22" t="s">
        <v>6</v>
      </c>
      <c r="E22" t="s">
        <v>7</v>
      </c>
      <c r="F22" t="s">
        <v>7</v>
      </c>
    </row>
    <row r="23" spans="2:6" x14ac:dyDescent="0.2">
      <c r="B23" t="s">
        <v>34</v>
      </c>
      <c r="C23">
        <v>21</v>
      </c>
      <c r="D23" t="s">
        <v>6</v>
      </c>
      <c r="E23" t="s">
        <v>7</v>
      </c>
      <c r="F23" t="s">
        <v>7</v>
      </c>
    </row>
    <row r="24" spans="2:6" x14ac:dyDescent="0.2">
      <c r="B24" t="s">
        <v>34</v>
      </c>
      <c r="C24">
        <v>22</v>
      </c>
      <c r="D24" t="s">
        <v>7</v>
      </c>
      <c r="E24" t="s">
        <v>7</v>
      </c>
      <c r="F24" t="s">
        <v>7</v>
      </c>
    </row>
    <row r="25" spans="2:6" x14ac:dyDescent="0.2">
      <c r="B25" t="s">
        <v>34</v>
      </c>
      <c r="C25">
        <v>23</v>
      </c>
      <c r="D25" t="s">
        <v>6</v>
      </c>
      <c r="E25" t="s">
        <v>7</v>
      </c>
      <c r="F25" t="s">
        <v>7</v>
      </c>
    </row>
    <row r="26" spans="2:6" x14ac:dyDescent="0.2">
      <c r="B26" t="s">
        <v>34</v>
      </c>
      <c r="C26">
        <v>24</v>
      </c>
      <c r="D26" t="s">
        <v>6</v>
      </c>
      <c r="E26" t="s">
        <v>7</v>
      </c>
      <c r="F26" t="s">
        <v>7</v>
      </c>
    </row>
    <row r="27" spans="2:6" x14ac:dyDescent="0.2">
      <c r="B27" t="s">
        <v>34</v>
      </c>
      <c r="C27">
        <v>25</v>
      </c>
      <c r="D27" t="s">
        <v>6</v>
      </c>
      <c r="E27" t="s">
        <v>6</v>
      </c>
      <c r="F27" t="s">
        <v>7</v>
      </c>
    </row>
    <row r="28" spans="2:6" x14ac:dyDescent="0.2">
      <c r="B28" t="s">
        <v>34</v>
      </c>
      <c r="C28">
        <v>26</v>
      </c>
      <c r="D28" t="s">
        <v>6</v>
      </c>
      <c r="E28" t="s">
        <v>7</v>
      </c>
      <c r="F28" t="s">
        <v>7</v>
      </c>
    </row>
    <row r="29" spans="2:6" x14ac:dyDescent="0.2">
      <c r="B29" t="s">
        <v>34</v>
      </c>
      <c r="C29">
        <v>27</v>
      </c>
      <c r="D29" t="s">
        <v>6</v>
      </c>
      <c r="E29" t="s">
        <v>6</v>
      </c>
      <c r="F29" t="s">
        <v>7</v>
      </c>
    </row>
    <row r="30" spans="2:6" x14ac:dyDescent="0.2">
      <c r="B30" t="s">
        <v>34</v>
      </c>
      <c r="C30">
        <v>28</v>
      </c>
      <c r="D30" t="s">
        <v>6</v>
      </c>
      <c r="E30" t="s">
        <v>7</v>
      </c>
      <c r="F30" t="s">
        <v>7</v>
      </c>
    </row>
    <row r="31" spans="2:6" x14ac:dyDescent="0.2">
      <c r="B31" t="s">
        <v>34</v>
      </c>
      <c r="C31">
        <v>29</v>
      </c>
      <c r="D31" t="s">
        <v>7</v>
      </c>
      <c r="E31" t="s">
        <v>6</v>
      </c>
      <c r="F31" t="s">
        <v>7</v>
      </c>
    </row>
    <row r="32" spans="2:6" x14ac:dyDescent="0.2">
      <c r="B32" t="s">
        <v>34</v>
      </c>
      <c r="C32">
        <v>30</v>
      </c>
      <c r="D32" t="s">
        <v>6</v>
      </c>
      <c r="E32" t="s">
        <v>7</v>
      </c>
      <c r="F32" t="s">
        <v>7</v>
      </c>
    </row>
    <row r="33" spans="2:6" x14ac:dyDescent="0.2">
      <c r="B33" t="s">
        <v>34</v>
      </c>
      <c r="C33">
        <v>31</v>
      </c>
      <c r="D33" t="s">
        <v>6</v>
      </c>
      <c r="E33" t="s">
        <v>6</v>
      </c>
      <c r="F33" t="s">
        <v>7</v>
      </c>
    </row>
    <row r="34" spans="2:6" x14ac:dyDescent="0.2">
      <c r="B34" t="s">
        <v>34</v>
      </c>
      <c r="C34">
        <v>32</v>
      </c>
      <c r="D34" t="s">
        <v>6</v>
      </c>
      <c r="E34" t="s">
        <v>6</v>
      </c>
      <c r="F34" t="s">
        <v>7</v>
      </c>
    </row>
    <row r="35" spans="2:6" x14ac:dyDescent="0.2">
      <c r="B35" t="s">
        <v>34</v>
      </c>
      <c r="C35">
        <v>33</v>
      </c>
      <c r="D35" t="s">
        <v>6</v>
      </c>
      <c r="E35" t="s">
        <v>5</v>
      </c>
      <c r="F35" t="s">
        <v>7</v>
      </c>
    </row>
    <row r="36" spans="2:6" x14ac:dyDescent="0.2">
      <c r="B36" t="s">
        <v>34</v>
      </c>
      <c r="C36">
        <v>34</v>
      </c>
      <c r="D36" t="s">
        <v>6</v>
      </c>
      <c r="E36" t="s">
        <v>6</v>
      </c>
      <c r="F36" t="s">
        <v>7</v>
      </c>
    </row>
    <row r="37" spans="2:6" x14ac:dyDescent="0.2">
      <c r="B37" t="s">
        <v>34</v>
      </c>
      <c r="C37">
        <v>35</v>
      </c>
      <c r="D37" t="s">
        <v>7</v>
      </c>
      <c r="E37" t="s">
        <v>6</v>
      </c>
      <c r="F37" t="s">
        <v>7</v>
      </c>
    </row>
    <row r="38" spans="2:6" x14ac:dyDescent="0.2">
      <c r="B38" t="s">
        <v>34</v>
      </c>
      <c r="C38">
        <v>36</v>
      </c>
      <c r="D38" t="s">
        <v>7</v>
      </c>
      <c r="E38" t="s">
        <v>7</v>
      </c>
      <c r="F38" t="s">
        <v>7</v>
      </c>
    </row>
    <row r="39" spans="2:6" x14ac:dyDescent="0.2">
      <c r="B39" t="s">
        <v>34</v>
      </c>
      <c r="C39">
        <v>37</v>
      </c>
      <c r="D39" t="s">
        <v>6</v>
      </c>
      <c r="E39" t="s">
        <v>5</v>
      </c>
      <c r="F39" t="s">
        <v>7</v>
      </c>
    </row>
    <row r="40" spans="2:6" x14ac:dyDescent="0.2">
      <c r="B40" t="s">
        <v>34</v>
      </c>
      <c r="C40">
        <v>38</v>
      </c>
      <c r="D40" t="s">
        <v>7</v>
      </c>
      <c r="E40" t="s">
        <v>6</v>
      </c>
      <c r="F40" t="s">
        <v>7</v>
      </c>
    </row>
    <row r="41" spans="2:6" x14ac:dyDescent="0.2">
      <c r="B41" t="s">
        <v>34</v>
      </c>
      <c r="C41">
        <v>39</v>
      </c>
      <c r="D41" t="s">
        <v>6</v>
      </c>
      <c r="E41" t="s">
        <v>7</v>
      </c>
      <c r="F41" t="s">
        <v>7</v>
      </c>
    </row>
    <row r="42" spans="2:6" x14ac:dyDescent="0.2">
      <c r="B42" t="s">
        <v>34</v>
      </c>
      <c r="C42">
        <v>40</v>
      </c>
      <c r="D42" t="s">
        <v>6</v>
      </c>
      <c r="E42" t="s">
        <v>6</v>
      </c>
      <c r="F42" t="s">
        <v>7</v>
      </c>
    </row>
    <row r="43" spans="2:6" x14ac:dyDescent="0.2">
      <c r="B43" t="s">
        <v>34</v>
      </c>
      <c r="C43">
        <v>41</v>
      </c>
      <c r="D43" t="s">
        <v>7</v>
      </c>
      <c r="E43" t="s">
        <v>7</v>
      </c>
      <c r="F43" t="s">
        <v>7</v>
      </c>
    </row>
    <row r="44" spans="2:6" x14ac:dyDescent="0.2">
      <c r="B44" t="s">
        <v>34</v>
      </c>
      <c r="C44">
        <v>42</v>
      </c>
      <c r="D44" t="s">
        <v>6</v>
      </c>
      <c r="E44" t="s">
        <v>6</v>
      </c>
      <c r="F44" t="s">
        <v>7</v>
      </c>
    </row>
    <row r="45" spans="2:6" x14ac:dyDescent="0.2">
      <c r="B45" t="s">
        <v>34</v>
      </c>
      <c r="C45">
        <v>43</v>
      </c>
      <c r="D45" t="s">
        <v>6</v>
      </c>
      <c r="E45" t="s">
        <v>7</v>
      </c>
      <c r="F45" t="s">
        <v>7</v>
      </c>
    </row>
    <row r="46" spans="2:6" x14ac:dyDescent="0.2">
      <c r="B46" t="s">
        <v>34</v>
      </c>
      <c r="C46">
        <v>44</v>
      </c>
      <c r="D46" t="s">
        <v>6</v>
      </c>
      <c r="E46" t="s">
        <v>7</v>
      </c>
      <c r="F46" t="s">
        <v>7</v>
      </c>
    </row>
    <row r="47" spans="2:6" x14ac:dyDescent="0.2">
      <c r="B47" t="s">
        <v>34</v>
      </c>
      <c r="C47">
        <v>45</v>
      </c>
      <c r="D47" t="s">
        <v>6</v>
      </c>
      <c r="E47" t="s">
        <v>6</v>
      </c>
      <c r="F47" t="s">
        <v>7</v>
      </c>
    </row>
    <row r="48" spans="2:6" x14ac:dyDescent="0.2">
      <c r="B48" t="s">
        <v>34</v>
      </c>
      <c r="C48">
        <v>46</v>
      </c>
      <c r="D48" t="s">
        <v>6</v>
      </c>
      <c r="E48" t="s">
        <v>7</v>
      </c>
      <c r="F48" t="s">
        <v>7</v>
      </c>
    </row>
    <row r="49" spans="2:6" x14ac:dyDescent="0.2">
      <c r="B49" t="s">
        <v>34</v>
      </c>
      <c r="C49">
        <v>47</v>
      </c>
      <c r="D49" t="s">
        <v>7</v>
      </c>
      <c r="E49" t="s">
        <v>7</v>
      </c>
      <c r="F49" t="s">
        <v>7</v>
      </c>
    </row>
    <row r="50" spans="2:6" x14ac:dyDescent="0.2">
      <c r="B50" t="s">
        <v>34</v>
      </c>
      <c r="C50">
        <v>48</v>
      </c>
      <c r="D50" t="s">
        <v>6</v>
      </c>
      <c r="E50" t="s">
        <v>7</v>
      </c>
      <c r="F50" t="s">
        <v>7</v>
      </c>
    </row>
    <row r="51" spans="2:6" x14ac:dyDescent="0.2">
      <c r="B51" t="s">
        <v>34</v>
      </c>
      <c r="C51">
        <v>49</v>
      </c>
      <c r="D51" t="s">
        <v>6</v>
      </c>
      <c r="E51" t="s">
        <v>7</v>
      </c>
      <c r="F51" t="s">
        <v>7</v>
      </c>
    </row>
    <row r="52" spans="2:6" x14ac:dyDescent="0.2">
      <c r="B52" t="s">
        <v>34</v>
      </c>
      <c r="C52">
        <v>50</v>
      </c>
      <c r="D52" t="s">
        <v>6</v>
      </c>
      <c r="E52" t="s">
        <v>7</v>
      </c>
      <c r="F52" t="s">
        <v>7</v>
      </c>
    </row>
    <row r="53" spans="2:6" x14ac:dyDescent="0.2">
      <c r="B53" t="s">
        <v>34</v>
      </c>
      <c r="C53">
        <v>51</v>
      </c>
      <c r="D53" t="s">
        <v>6</v>
      </c>
      <c r="E53" t="s">
        <v>7</v>
      </c>
      <c r="F53" t="s">
        <v>7</v>
      </c>
    </row>
    <row r="54" spans="2:6" x14ac:dyDescent="0.2">
      <c r="B54" t="s">
        <v>34</v>
      </c>
      <c r="C54">
        <v>52</v>
      </c>
      <c r="D54" t="s">
        <v>6</v>
      </c>
      <c r="E54" t="s">
        <v>7</v>
      </c>
      <c r="F54" t="s">
        <v>7</v>
      </c>
    </row>
    <row r="55" spans="2:6" x14ac:dyDescent="0.2">
      <c r="B55" t="s">
        <v>34</v>
      </c>
      <c r="C55">
        <v>53</v>
      </c>
      <c r="D55" t="s">
        <v>6</v>
      </c>
      <c r="E55" t="s">
        <v>7</v>
      </c>
      <c r="F55" t="s">
        <v>7</v>
      </c>
    </row>
    <row r="56" spans="2:6" x14ac:dyDescent="0.2">
      <c r="B56" t="s">
        <v>34</v>
      </c>
      <c r="C56">
        <v>54</v>
      </c>
      <c r="D56" t="s">
        <v>6</v>
      </c>
      <c r="E56" t="s">
        <v>6</v>
      </c>
      <c r="F56" t="s">
        <v>7</v>
      </c>
    </row>
    <row r="57" spans="2:6" x14ac:dyDescent="0.2">
      <c r="B57" t="s">
        <v>34</v>
      </c>
      <c r="C57">
        <v>55</v>
      </c>
      <c r="D57" t="s">
        <v>7</v>
      </c>
      <c r="E57" t="s">
        <v>7</v>
      </c>
      <c r="F57" t="s">
        <v>7</v>
      </c>
    </row>
    <row r="58" spans="2:6" x14ac:dyDescent="0.2">
      <c r="B58" t="s">
        <v>34</v>
      </c>
      <c r="C58">
        <v>56</v>
      </c>
      <c r="D58" t="s">
        <v>6</v>
      </c>
      <c r="E58" t="s">
        <v>7</v>
      </c>
      <c r="F58" t="s">
        <v>7</v>
      </c>
    </row>
    <row r="59" spans="2:6" x14ac:dyDescent="0.2">
      <c r="B59" t="s">
        <v>34</v>
      </c>
      <c r="C59">
        <v>57</v>
      </c>
      <c r="D59" t="s">
        <v>6</v>
      </c>
      <c r="E59" t="s">
        <v>6</v>
      </c>
      <c r="F59" t="s">
        <v>7</v>
      </c>
    </row>
    <row r="60" spans="2:6" x14ac:dyDescent="0.2">
      <c r="B60" t="s">
        <v>34</v>
      </c>
      <c r="C60">
        <v>58</v>
      </c>
      <c r="D60" t="s">
        <v>7</v>
      </c>
      <c r="E60" t="s">
        <v>6</v>
      </c>
      <c r="F60" t="s">
        <v>7</v>
      </c>
    </row>
    <row r="61" spans="2:6" x14ac:dyDescent="0.2">
      <c r="B61" t="s">
        <v>34</v>
      </c>
      <c r="C61">
        <v>59</v>
      </c>
      <c r="D61" t="s">
        <v>6</v>
      </c>
      <c r="E61" t="s">
        <v>7</v>
      </c>
      <c r="F61" t="s">
        <v>7</v>
      </c>
    </row>
    <row r="62" spans="2:6" x14ac:dyDescent="0.2">
      <c r="B62" t="s">
        <v>34</v>
      </c>
      <c r="C62">
        <v>60</v>
      </c>
      <c r="D62" t="s">
        <v>6</v>
      </c>
      <c r="E62" t="s">
        <v>7</v>
      </c>
      <c r="F62" t="s">
        <v>7</v>
      </c>
    </row>
    <row r="63" spans="2:6" x14ac:dyDescent="0.2">
      <c r="B63" t="s">
        <v>34</v>
      </c>
      <c r="C63">
        <v>61</v>
      </c>
      <c r="D63" t="s">
        <v>6</v>
      </c>
      <c r="E63" t="s">
        <v>6</v>
      </c>
      <c r="F63" t="s">
        <v>7</v>
      </c>
    </row>
    <row r="64" spans="2:6" x14ac:dyDescent="0.2">
      <c r="B64" t="s">
        <v>34</v>
      </c>
      <c r="C64">
        <v>62</v>
      </c>
      <c r="D64" t="s">
        <v>7</v>
      </c>
      <c r="E64" t="s">
        <v>6</v>
      </c>
      <c r="F64" t="s">
        <v>7</v>
      </c>
    </row>
    <row r="65" spans="2:6" x14ac:dyDescent="0.2">
      <c r="B65" t="s">
        <v>34</v>
      </c>
      <c r="C65">
        <v>63</v>
      </c>
      <c r="D65" t="s">
        <v>6</v>
      </c>
      <c r="E65" t="s">
        <v>6</v>
      </c>
      <c r="F65" t="s">
        <v>7</v>
      </c>
    </row>
    <row r="66" spans="2:6" x14ac:dyDescent="0.2">
      <c r="B66" t="s">
        <v>34</v>
      </c>
      <c r="C66">
        <v>64</v>
      </c>
      <c r="D66" t="s">
        <v>6</v>
      </c>
      <c r="E66" t="s">
        <v>6</v>
      </c>
      <c r="F66" t="s">
        <v>7</v>
      </c>
    </row>
    <row r="67" spans="2:6" x14ac:dyDescent="0.2">
      <c r="B67" t="s">
        <v>34</v>
      </c>
      <c r="C67">
        <v>65</v>
      </c>
      <c r="D67" t="s">
        <v>6</v>
      </c>
      <c r="E67" t="s">
        <v>6</v>
      </c>
      <c r="F67" t="s">
        <v>7</v>
      </c>
    </row>
    <row r="68" spans="2:6" x14ac:dyDescent="0.2">
      <c r="B68" t="s">
        <v>34</v>
      </c>
      <c r="C68">
        <v>66</v>
      </c>
      <c r="D68" t="s">
        <v>6</v>
      </c>
      <c r="E68" t="s">
        <v>7</v>
      </c>
      <c r="F68" t="s">
        <v>7</v>
      </c>
    </row>
    <row r="69" spans="2:6" x14ac:dyDescent="0.2">
      <c r="B69" t="s">
        <v>34</v>
      </c>
      <c r="C69">
        <v>67</v>
      </c>
      <c r="D69" t="s">
        <v>7</v>
      </c>
      <c r="E69" t="s">
        <v>6</v>
      </c>
      <c r="F69" t="s">
        <v>7</v>
      </c>
    </row>
    <row r="70" spans="2:6" x14ac:dyDescent="0.2">
      <c r="B70" t="s">
        <v>34</v>
      </c>
      <c r="C70">
        <v>68</v>
      </c>
      <c r="D70" t="s">
        <v>6</v>
      </c>
      <c r="E70" t="s">
        <v>7</v>
      </c>
      <c r="F70" t="s">
        <v>7</v>
      </c>
    </row>
    <row r="71" spans="2:6" x14ac:dyDescent="0.2">
      <c r="B71" t="s">
        <v>34</v>
      </c>
      <c r="C71">
        <v>69</v>
      </c>
      <c r="D71" t="s">
        <v>6</v>
      </c>
      <c r="E71" s="120"/>
      <c r="F71" t="s">
        <v>7</v>
      </c>
    </row>
    <row r="72" spans="2:6" x14ac:dyDescent="0.2">
      <c r="B72" t="s">
        <v>34</v>
      </c>
      <c r="C72">
        <v>70</v>
      </c>
      <c r="D72" t="s">
        <v>6</v>
      </c>
      <c r="E72" t="s">
        <v>7</v>
      </c>
      <c r="F72" t="s">
        <v>7</v>
      </c>
    </row>
    <row r="73" spans="2:6" x14ac:dyDescent="0.2">
      <c r="B73" t="s">
        <v>34</v>
      </c>
      <c r="C73">
        <v>71</v>
      </c>
      <c r="D73" t="s">
        <v>6</v>
      </c>
      <c r="E73" t="s">
        <v>6</v>
      </c>
      <c r="F73" t="s">
        <v>7</v>
      </c>
    </row>
    <row r="74" spans="2:6" x14ac:dyDescent="0.2">
      <c r="B74" t="s">
        <v>34</v>
      </c>
      <c r="C74">
        <v>72</v>
      </c>
      <c r="D74" t="s">
        <v>6</v>
      </c>
      <c r="E74" t="s">
        <v>7</v>
      </c>
      <c r="F74" t="s">
        <v>7</v>
      </c>
    </row>
    <row r="75" spans="2:6" x14ac:dyDescent="0.2">
      <c r="B75" t="s">
        <v>34</v>
      </c>
      <c r="C75">
        <v>73</v>
      </c>
      <c r="D75" t="s">
        <v>6</v>
      </c>
      <c r="E75" t="s">
        <v>7</v>
      </c>
      <c r="F75" t="s">
        <v>7</v>
      </c>
    </row>
    <row r="76" spans="2:6" x14ac:dyDescent="0.2">
      <c r="B76" t="s">
        <v>34</v>
      </c>
      <c r="C76">
        <v>74</v>
      </c>
      <c r="D76" t="s">
        <v>7</v>
      </c>
      <c r="E76" t="s">
        <v>7</v>
      </c>
      <c r="F76" t="s">
        <v>7</v>
      </c>
    </row>
    <row r="77" spans="2:6" x14ac:dyDescent="0.2">
      <c r="B77" t="s">
        <v>34</v>
      </c>
      <c r="C77">
        <v>75</v>
      </c>
      <c r="D77" t="s">
        <v>6</v>
      </c>
      <c r="E77" t="s">
        <v>6</v>
      </c>
      <c r="F77" t="s">
        <v>7</v>
      </c>
    </row>
    <row r="78" spans="2:6" x14ac:dyDescent="0.2">
      <c r="B78" t="s">
        <v>34</v>
      </c>
      <c r="C78">
        <v>76</v>
      </c>
      <c r="D78" t="s">
        <v>6</v>
      </c>
      <c r="E78" t="s">
        <v>7</v>
      </c>
      <c r="F78" t="s">
        <v>7</v>
      </c>
    </row>
    <row r="79" spans="2:6" x14ac:dyDescent="0.2">
      <c r="B79" t="s">
        <v>34</v>
      </c>
      <c r="C79">
        <v>77</v>
      </c>
      <c r="D79" t="s">
        <v>7</v>
      </c>
      <c r="E79" t="s">
        <v>6</v>
      </c>
      <c r="F79" t="s">
        <v>7</v>
      </c>
    </row>
    <row r="80" spans="2:6" x14ac:dyDescent="0.2">
      <c r="B80" t="s">
        <v>34</v>
      </c>
      <c r="C80">
        <v>78</v>
      </c>
      <c r="D80" t="s">
        <v>7</v>
      </c>
      <c r="E80" t="s">
        <v>7</v>
      </c>
      <c r="F80" t="s">
        <v>7</v>
      </c>
    </row>
    <row r="81" spans="2:6" x14ac:dyDescent="0.2">
      <c r="B81" t="s">
        <v>34</v>
      </c>
      <c r="C81">
        <v>79</v>
      </c>
      <c r="D81" t="s">
        <v>6</v>
      </c>
      <c r="E81" t="s">
        <v>6</v>
      </c>
      <c r="F81" t="s">
        <v>7</v>
      </c>
    </row>
  </sheetData>
  <conditionalFormatting sqref="J3:L3">
    <cfRule type="cellIs" dxfId="1" priority="1" operator="greaterThanOrEqual">
      <formula>$O$9</formula>
    </cfRule>
  </conditionalFormatting>
  <pageMargins left="0.75" right="0.75" top="1" bottom="1" header="0.5" footer="0.5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1:L81"/>
  <sheetViews>
    <sheetView workbookViewId="0">
      <selection activeCell="I22" sqref="I22"/>
    </sheetView>
  </sheetViews>
  <sheetFormatPr baseColWidth="10" defaultColWidth="8.83203125" defaultRowHeight="16" x14ac:dyDescent="0.2"/>
  <cols>
    <col min="8" max="8" width="14.33203125" bestFit="1" customWidth="1"/>
    <col min="9" max="9" width="25.6640625" bestFit="1" customWidth="1"/>
    <col min="10" max="11" width="10.5" bestFit="1" customWidth="1"/>
    <col min="12" max="12" width="16.5" bestFit="1" customWidth="1"/>
  </cols>
  <sheetData>
    <row r="1" spans="2:12" ht="21" x14ac:dyDescent="0.25">
      <c r="B1" t="s">
        <v>16</v>
      </c>
      <c r="C1" t="s">
        <v>17</v>
      </c>
      <c r="D1" t="s">
        <v>18</v>
      </c>
      <c r="E1" t="s">
        <v>19</v>
      </c>
      <c r="F1" t="s">
        <v>20</v>
      </c>
      <c r="H1" s="29" t="s">
        <v>21</v>
      </c>
      <c r="I1" s="27" t="s">
        <v>22</v>
      </c>
      <c r="J1" s="13" t="str">
        <f>D1</f>
        <v>P1 BPM</v>
      </c>
      <c r="K1" s="6" t="str">
        <f>E1</f>
        <v>P2 BPL</v>
      </c>
      <c r="L1" s="14" t="str">
        <f>F1</f>
        <v>P3 PitchBend</v>
      </c>
    </row>
    <row r="2" spans="2:12" ht="22" x14ac:dyDescent="0.25">
      <c r="B2" t="s">
        <v>35</v>
      </c>
      <c r="C2">
        <v>0</v>
      </c>
      <c r="D2" t="s">
        <v>6</v>
      </c>
      <c r="E2" t="s">
        <v>6</v>
      </c>
      <c r="F2" t="s">
        <v>7</v>
      </c>
      <c r="H2" s="30" t="s">
        <v>35</v>
      </c>
      <c r="I2" s="9" t="s">
        <v>24</v>
      </c>
      <c r="J2" s="7">
        <f>COUNTA(D2:D81)</f>
        <v>80</v>
      </c>
      <c r="K2" s="5">
        <f>COUNTA(E2:E81)</f>
        <v>80</v>
      </c>
      <c r="L2" s="15">
        <f>COUNTA(F2:F81)</f>
        <v>78</v>
      </c>
    </row>
    <row r="3" spans="2:12" ht="23" thickBot="1" x14ac:dyDescent="0.3">
      <c r="B3" t="s">
        <v>35</v>
      </c>
      <c r="C3">
        <v>1</v>
      </c>
      <c r="D3" t="s">
        <v>6</v>
      </c>
      <c r="E3" t="s">
        <v>6</v>
      </c>
      <c r="F3" t="s">
        <v>7</v>
      </c>
      <c r="H3" s="28"/>
      <c r="I3" s="10" t="s">
        <v>25</v>
      </c>
      <c r="J3" s="16">
        <f>J2/$H$5</f>
        <v>1</v>
      </c>
      <c r="K3" s="17">
        <f>K2/$H$5</f>
        <v>1</v>
      </c>
      <c r="L3" s="18">
        <f>L2/$H$5</f>
        <v>0.97499999999999998</v>
      </c>
    </row>
    <row r="4" spans="2:12" ht="22" thickBot="1" x14ac:dyDescent="0.3">
      <c r="B4" t="s">
        <v>35</v>
      </c>
      <c r="C4">
        <v>2</v>
      </c>
      <c r="D4" t="s">
        <v>6</v>
      </c>
      <c r="E4" t="s">
        <v>6</v>
      </c>
      <c r="F4" t="s">
        <v>7</v>
      </c>
      <c r="H4" s="25" t="s">
        <v>26</v>
      </c>
      <c r="I4" s="11" t="s">
        <v>27</v>
      </c>
      <c r="J4" s="7" t="str">
        <f>INDEX(MetaData!B18:B20, MATCH(MAX(J5:J7), J5:J7, 0))</f>
        <v>medium</v>
      </c>
      <c r="K4" s="5" t="str">
        <f>INDEX(MetaData!C18:C20, MATCH(MAX(K5:K7), K5:K7, 0))</f>
        <v>medium</v>
      </c>
      <c r="L4" s="15" t="str">
        <f>INDEX(MetaData!D18:D20, MATCH(MAX(L5:L7), L5:L7, 0))</f>
        <v>upward</v>
      </c>
    </row>
    <row r="5" spans="2:12" ht="22" thickBot="1" x14ac:dyDescent="0.3">
      <c r="B5" t="s">
        <v>35</v>
      </c>
      <c r="C5">
        <v>3</v>
      </c>
      <c r="D5" t="s">
        <v>6</v>
      </c>
      <c r="E5" t="s">
        <v>6</v>
      </c>
      <c r="F5" t="s">
        <v>7</v>
      </c>
      <c r="H5" s="26">
        <v>80</v>
      </c>
      <c r="I5" s="12" t="s">
        <v>28</v>
      </c>
      <c r="J5" s="7">
        <f>COUNTIF(D$2:D$81, MetaData!B15)</f>
        <v>0</v>
      </c>
      <c r="K5" s="5">
        <f>COUNTIF(E$2:E$81, MetaData!C15)</f>
        <v>0</v>
      </c>
      <c r="L5" s="15">
        <f>COUNTIF(F$2:F$81, MetaData!D15)</f>
        <v>0</v>
      </c>
    </row>
    <row r="6" spans="2:12" ht="21" x14ac:dyDescent="0.25">
      <c r="B6" t="s">
        <v>35</v>
      </c>
      <c r="C6">
        <v>4</v>
      </c>
      <c r="D6" t="s">
        <v>6</v>
      </c>
      <c r="E6" t="s">
        <v>6</v>
      </c>
      <c r="F6" t="s">
        <v>7</v>
      </c>
      <c r="H6" s="23" t="s">
        <v>4</v>
      </c>
      <c r="I6" s="21" t="s">
        <v>29</v>
      </c>
      <c r="J6" s="7">
        <f>COUNTIF(D$2:D$81, MetaData!B16)</f>
        <v>80</v>
      </c>
      <c r="K6" s="5">
        <f>COUNTIF(E$2:E$81, MetaData!C16)</f>
        <v>80</v>
      </c>
      <c r="L6" s="15">
        <f>COUNTIF(F$2:F$81, MetaData!D16)</f>
        <v>0</v>
      </c>
    </row>
    <row r="7" spans="2:12" ht="22" thickBot="1" x14ac:dyDescent="0.3">
      <c r="B7" t="s">
        <v>35</v>
      </c>
      <c r="C7">
        <v>5</v>
      </c>
      <c r="D7" t="s">
        <v>6</v>
      </c>
      <c r="E7" t="s">
        <v>6</v>
      </c>
      <c r="F7" t="s">
        <v>7</v>
      </c>
      <c r="H7" s="24">
        <f>MetaData!C13</f>
        <v>0.5</v>
      </c>
      <c r="I7" s="22" t="s">
        <v>30</v>
      </c>
      <c r="J7" s="19">
        <f>COUNTIF(D$2:D$81, MetaData!B17)</f>
        <v>0</v>
      </c>
      <c r="K7" s="8">
        <f>COUNTIF(E$2:E$81, MetaData!C17)</f>
        <v>0</v>
      </c>
      <c r="L7" s="20">
        <f>COUNTIF(F$2:F$81, MetaData!D17)</f>
        <v>78</v>
      </c>
    </row>
    <row r="8" spans="2:12" x14ac:dyDescent="0.2">
      <c r="B8" t="s">
        <v>35</v>
      </c>
      <c r="C8">
        <v>6</v>
      </c>
      <c r="D8" t="s">
        <v>6</v>
      </c>
      <c r="E8" t="s">
        <v>6</v>
      </c>
      <c r="F8" t="s">
        <v>7</v>
      </c>
    </row>
    <row r="9" spans="2:12" x14ac:dyDescent="0.2">
      <c r="B9" t="s">
        <v>35</v>
      </c>
      <c r="C9">
        <v>7</v>
      </c>
      <c r="D9" t="s">
        <v>6</v>
      </c>
      <c r="E9" t="s">
        <v>6</v>
      </c>
      <c r="F9" t="s">
        <v>7</v>
      </c>
    </row>
    <row r="10" spans="2:12" ht="17" thickBot="1" x14ac:dyDescent="0.25">
      <c r="B10" t="s">
        <v>35</v>
      </c>
      <c r="C10">
        <v>8</v>
      </c>
      <c r="D10" t="s">
        <v>6</v>
      </c>
      <c r="E10" t="s">
        <v>6</v>
      </c>
      <c r="F10" t="s">
        <v>7</v>
      </c>
    </row>
    <row r="11" spans="2:12" x14ac:dyDescent="0.2">
      <c r="B11" t="s">
        <v>35</v>
      </c>
      <c r="C11">
        <v>9</v>
      </c>
      <c r="D11" t="s">
        <v>6</v>
      </c>
      <c r="E11" t="s">
        <v>6</v>
      </c>
      <c r="F11" t="s">
        <v>7</v>
      </c>
      <c r="H11" s="31" t="s">
        <v>31</v>
      </c>
      <c r="I11" s="32">
        <v>4</v>
      </c>
    </row>
    <row r="12" spans="2:12" x14ac:dyDescent="0.2">
      <c r="B12" t="s">
        <v>35</v>
      </c>
      <c r="C12">
        <v>10</v>
      </c>
      <c r="D12" t="s">
        <v>6</v>
      </c>
      <c r="E12" t="s">
        <v>6</v>
      </c>
      <c r="F12" t="s">
        <v>7</v>
      </c>
      <c r="H12" s="33" t="s">
        <v>32</v>
      </c>
      <c r="I12" s="34">
        <v>0.2</v>
      </c>
    </row>
    <row r="13" spans="2:12" ht="17" thickBot="1" x14ac:dyDescent="0.25">
      <c r="B13" t="s">
        <v>35</v>
      </c>
      <c r="C13">
        <v>11</v>
      </c>
      <c r="D13" t="s">
        <v>6</v>
      </c>
      <c r="E13" t="s">
        <v>6</v>
      </c>
      <c r="F13" t="s">
        <v>7</v>
      </c>
      <c r="H13" s="35" t="s">
        <v>33</v>
      </c>
      <c r="I13" s="36">
        <v>0</v>
      </c>
    </row>
    <row r="14" spans="2:12" x14ac:dyDescent="0.2">
      <c r="B14" t="s">
        <v>35</v>
      </c>
      <c r="C14">
        <v>12</v>
      </c>
      <c r="D14" t="s">
        <v>6</v>
      </c>
      <c r="E14" t="s">
        <v>6</v>
      </c>
      <c r="F14" t="s">
        <v>7</v>
      </c>
    </row>
    <row r="15" spans="2:12" x14ac:dyDescent="0.2">
      <c r="B15" t="s">
        <v>35</v>
      </c>
      <c r="C15">
        <v>13</v>
      </c>
      <c r="D15" t="s">
        <v>6</v>
      </c>
      <c r="E15" t="s">
        <v>6</v>
      </c>
      <c r="F15" t="s">
        <v>7</v>
      </c>
    </row>
    <row r="16" spans="2:12" x14ac:dyDescent="0.2">
      <c r="B16" t="s">
        <v>35</v>
      </c>
      <c r="C16">
        <v>14</v>
      </c>
      <c r="D16" t="s">
        <v>6</v>
      </c>
      <c r="E16" t="s">
        <v>6</v>
      </c>
      <c r="F16" t="s">
        <v>7</v>
      </c>
    </row>
    <row r="17" spans="2:6" x14ac:dyDescent="0.2">
      <c r="B17" t="s">
        <v>35</v>
      </c>
      <c r="C17">
        <v>15</v>
      </c>
      <c r="D17" t="s">
        <v>6</v>
      </c>
      <c r="E17" t="s">
        <v>6</v>
      </c>
      <c r="F17" t="s">
        <v>7</v>
      </c>
    </row>
    <row r="18" spans="2:6" x14ac:dyDescent="0.2">
      <c r="B18" t="s">
        <v>35</v>
      </c>
      <c r="C18">
        <v>16</v>
      </c>
      <c r="D18" t="s">
        <v>6</v>
      </c>
      <c r="E18" t="s">
        <v>6</v>
      </c>
      <c r="F18" t="s">
        <v>7</v>
      </c>
    </row>
    <row r="19" spans="2:6" x14ac:dyDescent="0.2">
      <c r="B19" t="s">
        <v>35</v>
      </c>
      <c r="C19">
        <v>17</v>
      </c>
      <c r="D19" t="s">
        <v>6</v>
      </c>
      <c r="E19" t="s">
        <v>6</v>
      </c>
      <c r="F19" t="s">
        <v>7</v>
      </c>
    </row>
    <row r="20" spans="2:6" x14ac:dyDescent="0.2">
      <c r="B20" t="s">
        <v>35</v>
      </c>
      <c r="C20">
        <v>18</v>
      </c>
      <c r="D20" t="s">
        <v>6</v>
      </c>
      <c r="E20" t="s">
        <v>6</v>
      </c>
      <c r="F20" t="s">
        <v>7</v>
      </c>
    </row>
    <row r="21" spans="2:6" x14ac:dyDescent="0.2">
      <c r="B21" t="s">
        <v>35</v>
      </c>
      <c r="C21">
        <v>19</v>
      </c>
      <c r="D21" t="s">
        <v>6</v>
      </c>
      <c r="E21" t="s">
        <v>6</v>
      </c>
      <c r="F21" t="s">
        <v>7</v>
      </c>
    </row>
    <row r="22" spans="2:6" x14ac:dyDescent="0.2">
      <c r="B22" t="s">
        <v>35</v>
      </c>
      <c r="C22">
        <v>20</v>
      </c>
      <c r="D22" t="s">
        <v>6</v>
      </c>
      <c r="E22" t="s">
        <v>6</v>
      </c>
      <c r="F22" t="s">
        <v>7</v>
      </c>
    </row>
    <row r="23" spans="2:6" x14ac:dyDescent="0.2">
      <c r="B23" t="s">
        <v>35</v>
      </c>
      <c r="C23">
        <v>21</v>
      </c>
      <c r="D23" t="s">
        <v>6</v>
      </c>
      <c r="E23" t="s">
        <v>6</v>
      </c>
      <c r="F23" t="s">
        <v>7</v>
      </c>
    </row>
    <row r="24" spans="2:6" x14ac:dyDescent="0.2">
      <c r="B24" t="s">
        <v>35</v>
      </c>
      <c r="C24">
        <v>22</v>
      </c>
      <c r="D24" t="s">
        <v>6</v>
      </c>
      <c r="E24" t="s">
        <v>6</v>
      </c>
      <c r="F24" t="s">
        <v>7</v>
      </c>
    </row>
    <row r="25" spans="2:6" x14ac:dyDescent="0.2">
      <c r="B25" t="s">
        <v>35</v>
      </c>
      <c r="C25">
        <v>23</v>
      </c>
      <c r="D25" t="s">
        <v>6</v>
      </c>
      <c r="E25" t="s">
        <v>6</v>
      </c>
      <c r="F25" t="s">
        <v>7</v>
      </c>
    </row>
    <row r="26" spans="2:6" x14ac:dyDescent="0.2">
      <c r="B26" t="s">
        <v>35</v>
      </c>
      <c r="C26">
        <v>24</v>
      </c>
      <c r="D26" t="s">
        <v>6</v>
      </c>
      <c r="E26" t="s">
        <v>6</v>
      </c>
      <c r="F26" t="s">
        <v>7</v>
      </c>
    </row>
    <row r="27" spans="2:6" x14ac:dyDescent="0.2">
      <c r="B27" t="s">
        <v>35</v>
      </c>
      <c r="C27">
        <v>25</v>
      </c>
      <c r="D27" t="s">
        <v>6</v>
      </c>
      <c r="E27" t="s">
        <v>6</v>
      </c>
      <c r="F27" t="s">
        <v>7</v>
      </c>
    </row>
    <row r="28" spans="2:6" x14ac:dyDescent="0.2">
      <c r="B28" t="s">
        <v>35</v>
      </c>
      <c r="C28">
        <v>26</v>
      </c>
      <c r="D28" t="s">
        <v>6</v>
      </c>
      <c r="E28" t="s">
        <v>6</v>
      </c>
      <c r="F28" t="s">
        <v>7</v>
      </c>
    </row>
    <row r="29" spans="2:6" x14ac:dyDescent="0.2">
      <c r="B29" t="s">
        <v>35</v>
      </c>
      <c r="C29">
        <v>27</v>
      </c>
      <c r="D29" t="s">
        <v>6</v>
      </c>
      <c r="E29" t="s">
        <v>6</v>
      </c>
      <c r="F29" t="s">
        <v>7</v>
      </c>
    </row>
    <row r="30" spans="2:6" x14ac:dyDescent="0.2">
      <c r="B30" t="s">
        <v>35</v>
      </c>
      <c r="C30">
        <v>28</v>
      </c>
      <c r="D30" t="s">
        <v>6</v>
      </c>
      <c r="E30" t="s">
        <v>6</v>
      </c>
      <c r="F30" t="s">
        <v>7</v>
      </c>
    </row>
    <row r="31" spans="2:6" x14ac:dyDescent="0.2">
      <c r="B31" t="s">
        <v>35</v>
      </c>
      <c r="C31">
        <v>29</v>
      </c>
      <c r="D31" t="s">
        <v>6</v>
      </c>
      <c r="E31" t="s">
        <v>6</v>
      </c>
      <c r="F31" t="s">
        <v>7</v>
      </c>
    </row>
    <row r="32" spans="2:6" x14ac:dyDescent="0.2">
      <c r="B32" t="s">
        <v>35</v>
      </c>
      <c r="C32">
        <v>30</v>
      </c>
      <c r="D32" t="s">
        <v>6</v>
      </c>
      <c r="E32" t="s">
        <v>6</v>
      </c>
    </row>
    <row r="33" spans="2:6" x14ac:dyDescent="0.2">
      <c r="B33" t="s">
        <v>35</v>
      </c>
      <c r="C33">
        <v>31</v>
      </c>
      <c r="D33" t="s">
        <v>6</v>
      </c>
      <c r="E33" t="s">
        <v>6</v>
      </c>
      <c r="F33" t="s">
        <v>7</v>
      </c>
    </row>
    <row r="34" spans="2:6" x14ac:dyDescent="0.2">
      <c r="B34" t="s">
        <v>35</v>
      </c>
      <c r="C34">
        <v>32</v>
      </c>
      <c r="D34" t="s">
        <v>6</v>
      </c>
      <c r="E34" t="s">
        <v>6</v>
      </c>
      <c r="F34" t="s">
        <v>7</v>
      </c>
    </row>
    <row r="35" spans="2:6" x14ac:dyDescent="0.2">
      <c r="B35" t="s">
        <v>35</v>
      </c>
      <c r="C35">
        <v>33</v>
      </c>
      <c r="D35" t="s">
        <v>6</v>
      </c>
      <c r="E35" t="s">
        <v>6</v>
      </c>
      <c r="F35" t="s">
        <v>7</v>
      </c>
    </row>
    <row r="36" spans="2:6" x14ac:dyDescent="0.2">
      <c r="B36" t="s">
        <v>35</v>
      </c>
      <c r="C36">
        <v>34</v>
      </c>
      <c r="D36" t="s">
        <v>6</v>
      </c>
      <c r="E36" t="s">
        <v>6</v>
      </c>
      <c r="F36" t="s">
        <v>7</v>
      </c>
    </row>
    <row r="37" spans="2:6" x14ac:dyDescent="0.2">
      <c r="B37" t="s">
        <v>35</v>
      </c>
      <c r="C37">
        <v>35</v>
      </c>
      <c r="D37" t="s">
        <v>6</v>
      </c>
      <c r="E37" t="s">
        <v>6</v>
      </c>
      <c r="F37" t="s">
        <v>7</v>
      </c>
    </row>
    <row r="38" spans="2:6" x14ac:dyDescent="0.2">
      <c r="B38" t="s">
        <v>35</v>
      </c>
      <c r="C38">
        <v>36</v>
      </c>
      <c r="D38" t="s">
        <v>6</v>
      </c>
      <c r="E38" t="s">
        <v>6</v>
      </c>
      <c r="F38" t="s">
        <v>7</v>
      </c>
    </row>
    <row r="39" spans="2:6" x14ac:dyDescent="0.2">
      <c r="B39" t="s">
        <v>35</v>
      </c>
      <c r="C39">
        <v>37</v>
      </c>
      <c r="D39" t="s">
        <v>6</v>
      </c>
      <c r="E39" t="s">
        <v>6</v>
      </c>
      <c r="F39" t="s">
        <v>7</v>
      </c>
    </row>
    <row r="40" spans="2:6" x14ac:dyDescent="0.2">
      <c r="B40" t="s">
        <v>35</v>
      </c>
      <c r="C40">
        <v>38</v>
      </c>
      <c r="D40" t="s">
        <v>6</v>
      </c>
      <c r="E40" t="s">
        <v>6</v>
      </c>
      <c r="F40" t="s">
        <v>7</v>
      </c>
    </row>
    <row r="41" spans="2:6" x14ac:dyDescent="0.2">
      <c r="B41" t="s">
        <v>35</v>
      </c>
      <c r="C41">
        <v>39</v>
      </c>
      <c r="D41" t="s">
        <v>6</v>
      </c>
      <c r="E41" t="s">
        <v>6</v>
      </c>
      <c r="F41" t="s">
        <v>7</v>
      </c>
    </row>
    <row r="42" spans="2:6" x14ac:dyDescent="0.2">
      <c r="B42" t="s">
        <v>35</v>
      </c>
      <c r="C42">
        <v>40</v>
      </c>
      <c r="D42" t="s">
        <v>6</v>
      </c>
      <c r="E42" t="s">
        <v>6</v>
      </c>
      <c r="F42" t="s">
        <v>7</v>
      </c>
    </row>
    <row r="43" spans="2:6" x14ac:dyDescent="0.2">
      <c r="B43" t="s">
        <v>35</v>
      </c>
      <c r="C43">
        <v>41</v>
      </c>
      <c r="D43" t="s">
        <v>6</v>
      </c>
      <c r="E43" t="s">
        <v>6</v>
      </c>
      <c r="F43" t="s">
        <v>7</v>
      </c>
    </row>
    <row r="44" spans="2:6" x14ac:dyDescent="0.2">
      <c r="B44" t="s">
        <v>35</v>
      </c>
      <c r="C44">
        <v>42</v>
      </c>
      <c r="D44" t="s">
        <v>6</v>
      </c>
      <c r="E44" t="s">
        <v>6</v>
      </c>
      <c r="F44" t="s">
        <v>7</v>
      </c>
    </row>
    <row r="45" spans="2:6" x14ac:dyDescent="0.2">
      <c r="B45" t="s">
        <v>35</v>
      </c>
      <c r="C45">
        <v>43</v>
      </c>
      <c r="D45" t="s">
        <v>6</v>
      </c>
      <c r="E45" t="s">
        <v>6</v>
      </c>
      <c r="F45" t="s">
        <v>7</v>
      </c>
    </row>
    <row r="46" spans="2:6" x14ac:dyDescent="0.2">
      <c r="B46" t="s">
        <v>35</v>
      </c>
      <c r="C46">
        <v>44</v>
      </c>
      <c r="D46" t="s">
        <v>6</v>
      </c>
      <c r="E46" t="s">
        <v>6</v>
      </c>
      <c r="F46" t="s">
        <v>7</v>
      </c>
    </row>
    <row r="47" spans="2:6" x14ac:dyDescent="0.2">
      <c r="B47" t="s">
        <v>35</v>
      </c>
      <c r="C47">
        <v>45</v>
      </c>
      <c r="D47" t="s">
        <v>6</v>
      </c>
      <c r="E47" t="s">
        <v>6</v>
      </c>
      <c r="F47" t="s">
        <v>7</v>
      </c>
    </row>
    <row r="48" spans="2:6" x14ac:dyDescent="0.2">
      <c r="B48" t="s">
        <v>35</v>
      </c>
      <c r="C48">
        <v>46</v>
      </c>
      <c r="D48" t="s">
        <v>6</v>
      </c>
      <c r="E48" t="s">
        <v>6</v>
      </c>
      <c r="F48" t="s">
        <v>7</v>
      </c>
    </row>
    <row r="49" spans="2:6" x14ac:dyDescent="0.2">
      <c r="B49" t="s">
        <v>35</v>
      </c>
      <c r="C49">
        <v>47</v>
      </c>
      <c r="D49" t="s">
        <v>6</v>
      </c>
      <c r="E49" t="s">
        <v>6</v>
      </c>
      <c r="F49" t="s">
        <v>7</v>
      </c>
    </row>
    <row r="50" spans="2:6" x14ac:dyDescent="0.2">
      <c r="B50" t="s">
        <v>35</v>
      </c>
      <c r="C50">
        <v>48</v>
      </c>
      <c r="D50" t="s">
        <v>6</v>
      </c>
      <c r="E50" t="s">
        <v>6</v>
      </c>
      <c r="F50" t="s">
        <v>7</v>
      </c>
    </row>
    <row r="51" spans="2:6" x14ac:dyDescent="0.2">
      <c r="B51" t="s">
        <v>35</v>
      </c>
      <c r="C51">
        <v>49</v>
      </c>
      <c r="D51" t="s">
        <v>6</v>
      </c>
      <c r="E51" t="s">
        <v>6</v>
      </c>
      <c r="F51" t="s">
        <v>7</v>
      </c>
    </row>
    <row r="52" spans="2:6" x14ac:dyDescent="0.2">
      <c r="B52" t="s">
        <v>35</v>
      </c>
      <c r="C52">
        <v>50</v>
      </c>
      <c r="D52" t="s">
        <v>6</v>
      </c>
      <c r="E52" t="s">
        <v>6</v>
      </c>
      <c r="F52" t="s">
        <v>7</v>
      </c>
    </row>
    <row r="53" spans="2:6" x14ac:dyDescent="0.2">
      <c r="B53" t="s">
        <v>35</v>
      </c>
      <c r="C53">
        <v>51</v>
      </c>
      <c r="D53" t="s">
        <v>6</v>
      </c>
      <c r="E53" t="s">
        <v>6</v>
      </c>
    </row>
    <row r="54" spans="2:6" x14ac:dyDescent="0.2">
      <c r="B54" t="s">
        <v>35</v>
      </c>
      <c r="C54">
        <v>52</v>
      </c>
      <c r="D54" t="s">
        <v>6</v>
      </c>
      <c r="E54" t="s">
        <v>6</v>
      </c>
      <c r="F54" t="s">
        <v>7</v>
      </c>
    </row>
    <row r="55" spans="2:6" x14ac:dyDescent="0.2">
      <c r="B55" t="s">
        <v>35</v>
      </c>
      <c r="C55">
        <v>53</v>
      </c>
      <c r="D55" t="s">
        <v>6</v>
      </c>
      <c r="E55" t="s">
        <v>6</v>
      </c>
      <c r="F55" t="s">
        <v>7</v>
      </c>
    </row>
    <row r="56" spans="2:6" x14ac:dyDescent="0.2">
      <c r="B56" t="s">
        <v>35</v>
      </c>
      <c r="C56">
        <v>54</v>
      </c>
      <c r="D56" t="s">
        <v>6</v>
      </c>
      <c r="E56" t="s">
        <v>6</v>
      </c>
      <c r="F56" t="s">
        <v>7</v>
      </c>
    </row>
    <row r="57" spans="2:6" x14ac:dyDescent="0.2">
      <c r="B57" t="s">
        <v>35</v>
      </c>
      <c r="C57">
        <v>55</v>
      </c>
      <c r="D57" t="s">
        <v>6</v>
      </c>
      <c r="E57" t="s">
        <v>6</v>
      </c>
      <c r="F57" t="s">
        <v>7</v>
      </c>
    </row>
    <row r="58" spans="2:6" x14ac:dyDescent="0.2">
      <c r="B58" t="s">
        <v>35</v>
      </c>
      <c r="C58">
        <v>56</v>
      </c>
      <c r="D58" t="s">
        <v>6</v>
      </c>
      <c r="E58" t="s">
        <v>6</v>
      </c>
      <c r="F58" t="s">
        <v>7</v>
      </c>
    </row>
    <row r="59" spans="2:6" x14ac:dyDescent="0.2">
      <c r="B59" t="s">
        <v>35</v>
      </c>
      <c r="C59">
        <v>57</v>
      </c>
      <c r="D59" t="s">
        <v>6</v>
      </c>
      <c r="E59" t="s">
        <v>6</v>
      </c>
      <c r="F59" t="s">
        <v>7</v>
      </c>
    </row>
    <row r="60" spans="2:6" x14ac:dyDescent="0.2">
      <c r="B60" t="s">
        <v>35</v>
      </c>
      <c r="C60">
        <v>58</v>
      </c>
      <c r="D60" t="s">
        <v>6</v>
      </c>
      <c r="E60" t="s">
        <v>6</v>
      </c>
      <c r="F60" t="s">
        <v>7</v>
      </c>
    </row>
    <row r="61" spans="2:6" x14ac:dyDescent="0.2">
      <c r="B61" t="s">
        <v>35</v>
      </c>
      <c r="C61">
        <v>59</v>
      </c>
      <c r="D61" t="s">
        <v>6</v>
      </c>
      <c r="E61" t="s">
        <v>6</v>
      </c>
      <c r="F61" t="s">
        <v>7</v>
      </c>
    </row>
    <row r="62" spans="2:6" x14ac:dyDescent="0.2">
      <c r="B62" t="s">
        <v>35</v>
      </c>
      <c r="C62">
        <v>60</v>
      </c>
      <c r="D62" t="s">
        <v>6</v>
      </c>
      <c r="E62" t="s">
        <v>6</v>
      </c>
      <c r="F62" t="s">
        <v>7</v>
      </c>
    </row>
    <row r="63" spans="2:6" x14ac:dyDescent="0.2">
      <c r="B63" t="s">
        <v>35</v>
      </c>
      <c r="C63">
        <v>61</v>
      </c>
      <c r="D63" t="s">
        <v>6</v>
      </c>
      <c r="E63" t="s">
        <v>6</v>
      </c>
      <c r="F63" t="s">
        <v>7</v>
      </c>
    </row>
    <row r="64" spans="2:6" x14ac:dyDescent="0.2">
      <c r="B64" t="s">
        <v>35</v>
      </c>
      <c r="C64">
        <v>62</v>
      </c>
      <c r="D64" t="s">
        <v>6</v>
      </c>
      <c r="E64" t="s">
        <v>6</v>
      </c>
      <c r="F64" t="s">
        <v>7</v>
      </c>
    </row>
    <row r="65" spans="2:6" x14ac:dyDescent="0.2">
      <c r="B65" t="s">
        <v>35</v>
      </c>
      <c r="C65">
        <v>63</v>
      </c>
      <c r="D65" t="s">
        <v>6</v>
      </c>
      <c r="E65" t="s">
        <v>6</v>
      </c>
      <c r="F65" t="s">
        <v>7</v>
      </c>
    </row>
    <row r="66" spans="2:6" x14ac:dyDescent="0.2">
      <c r="B66" t="s">
        <v>35</v>
      </c>
      <c r="C66">
        <v>64</v>
      </c>
      <c r="D66" t="s">
        <v>6</v>
      </c>
      <c r="E66" t="s">
        <v>6</v>
      </c>
      <c r="F66" t="s">
        <v>7</v>
      </c>
    </row>
    <row r="67" spans="2:6" x14ac:dyDescent="0.2">
      <c r="B67" t="s">
        <v>35</v>
      </c>
      <c r="C67">
        <v>65</v>
      </c>
      <c r="D67" t="s">
        <v>6</v>
      </c>
      <c r="E67" t="s">
        <v>6</v>
      </c>
      <c r="F67" t="s">
        <v>7</v>
      </c>
    </row>
    <row r="68" spans="2:6" x14ac:dyDescent="0.2">
      <c r="B68" t="s">
        <v>35</v>
      </c>
      <c r="C68">
        <v>66</v>
      </c>
      <c r="D68" t="s">
        <v>6</v>
      </c>
      <c r="E68" t="s">
        <v>6</v>
      </c>
      <c r="F68" t="s">
        <v>7</v>
      </c>
    </row>
    <row r="69" spans="2:6" x14ac:dyDescent="0.2">
      <c r="B69" t="s">
        <v>35</v>
      </c>
      <c r="C69">
        <v>67</v>
      </c>
      <c r="D69" t="s">
        <v>6</v>
      </c>
      <c r="E69" t="s">
        <v>6</v>
      </c>
      <c r="F69" t="s">
        <v>7</v>
      </c>
    </row>
    <row r="70" spans="2:6" x14ac:dyDescent="0.2">
      <c r="B70" t="s">
        <v>35</v>
      </c>
      <c r="C70">
        <v>68</v>
      </c>
      <c r="D70" t="s">
        <v>6</v>
      </c>
      <c r="E70" t="s">
        <v>6</v>
      </c>
      <c r="F70" t="s">
        <v>7</v>
      </c>
    </row>
    <row r="71" spans="2:6" x14ac:dyDescent="0.2">
      <c r="B71" t="s">
        <v>35</v>
      </c>
      <c r="C71">
        <v>69</v>
      </c>
      <c r="D71" t="s">
        <v>6</v>
      </c>
      <c r="E71" t="s">
        <v>6</v>
      </c>
      <c r="F71" t="s">
        <v>7</v>
      </c>
    </row>
    <row r="72" spans="2:6" x14ac:dyDescent="0.2">
      <c r="B72" t="s">
        <v>35</v>
      </c>
      <c r="C72">
        <v>70</v>
      </c>
      <c r="D72" t="s">
        <v>6</v>
      </c>
      <c r="E72" t="s">
        <v>6</v>
      </c>
      <c r="F72" t="s">
        <v>7</v>
      </c>
    </row>
    <row r="73" spans="2:6" x14ac:dyDescent="0.2">
      <c r="B73" t="s">
        <v>35</v>
      </c>
      <c r="C73">
        <v>71</v>
      </c>
      <c r="D73" t="s">
        <v>6</v>
      </c>
      <c r="E73" t="s">
        <v>6</v>
      </c>
      <c r="F73" t="s">
        <v>7</v>
      </c>
    </row>
    <row r="74" spans="2:6" x14ac:dyDescent="0.2">
      <c r="B74" t="s">
        <v>35</v>
      </c>
      <c r="C74">
        <v>72</v>
      </c>
      <c r="D74" t="s">
        <v>6</v>
      </c>
      <c r="E74" t="s">
        <v>6</v>
      </c>
      <c r="F74" t="s">
        <v>7</v>
      </c>
    </row>
    <row r="75" spans="2:6" x14ac:dyDescent="0.2">
      <c r="B75" t="s">
        <v>35</v>
      </c>
      <c r="C75">
        <v>73</v>
      </c>
      <c r="D75" t="s">
        <v>6</v>
      </c>
      <c r="E75" t="s">
        <v>6</v>
      </c>
      <c r="F75" t="s">
        <v>7</v>
      </c>
    </row>
    <row r="76" spans="2:6" x14ac:dyDescent="0.2">
      <c r="B76" t="s">
        <v>35</v>
      </c>
      <c r="C76">
        <v>74</v>
      </c>
      <c r="D76" t="s">
        <v>6</v>
      </c>
      <c r="E76" t="s">
        <v>6</v>
      </c>
      <c r="F76" t="s">
        <v>7</v>
      </c>
    </row>
    <row r="77" spans="2:6" x14ac:dyDescent="0.2">
      <c r="B77" t="s">
        <v>35</v>
      </c>
      <c r="C77">
        <v>75</v>
      </c>
      <c r="D77" t="s">
        <v>6</v>
      </c>
      <c r="E77" t="s">
        <v>6</v>
      </c>
      <c r="F77" t="s">
        <v>7</v>
      </c>
    </row>
    <row r="78" spans="2:6" x14ac:dyDescent="0.2">
      <c r="B78" t="s">
        <v>35</v>
      </c>
      <c r="C78">
        <v>76</v>
      </c>
      <c r="D78" t="s">
        <v>6</v>
      </c>
      <c r="E78" t="s">
        <v>6</v>
      </c>
      <c r="F78" t="s">
        <v>7</v>
      </c>
    </row>
    <row r="79" spans="2:6" x14ac:dyDescent="0.2">
      <c r="B79" t="s">
        <v>35</v>
      </c>
      <c r="C79">
        <v>77</v>
      </c>
      <c r="D79" t="s">
        <v>6</v>
      </c>
      <c r="E79" t="s">
        <v>6</v>
      </c>
      <c r="F79" t="s">
        <v>7</v>
      </c>
    </row>
    <row r="80" spans="2:6" x14ac:dyDescent="0.2">
      <c r="B80" t="s">
        <v>35</v>
      </c>
      <c r="C80">
        <v>78</v>
      </c>
      <c r="D80" t="s">
        <v>6</v>
      </c>
      <c r="E80" t="s">
        <v>6</v>
      </c>
      <c r="F80" t="s">
        <v>7</v>
      </c>
    </row>
    <row r="81" spans="2:6" x14ac:dyDescent="0.2">
      <c r="B81" t="s">
        <v>35</v>
      </c>
      <c r="C81">
        <v>79</v>
      </c>
      <c r="D81" t="s">
        <v>6</v>
      </c>
      <c r="E81" t="s">
        <v>6</v>
      </c>
      <c r="F81" t="s">
        <v>7</v>
      </c>
    </row>
  </sheetData>
  <conditionalFormatting sqref="J3:L3">
    <cfRule type="cellIs" dxfId="0" priority="1" operator="greaterThanOrEqual">
      <formula>$O$9</formula>
    </cfRule>
  </conditionalFormatting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MetaData</vt:lpstr>
      <vt:lpstr>Summary</vt:lpstr>
      <vt:lpstr>stuck_00</vt:lpstr>
      <vt:lpstr>accomplished_00</vt:lpstr>
      <vt:lpstr>progressing_00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Roy</dc:creator>
  <cp:lastModifiedBy>Liam Roy</cp:lastModifiedBy>
  <dcterms:created xsi:type="dcterms:W3CDTF">2024-10-19T18:54:14Z</dcterms:created>
  <dcterms:modified xsi:type="dcterms:W3CDTF">2024-10-21T02:05:19Z</dcterms:modified>
</cp:coreProperties>
</file>