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840" yWindow="-640" windowWidth="38400" windowHeight="21100" tabRatio="500" firstSheet="0" activeTab="0" autoFilterDateGrouping="1"/>
  </bookViews>
  <sheets>
    <sheet xmlns:r="http://schemas.openxmlformats.org/officeDocument/2006/relationships" name="conv_idx" sheetId="1" state="visible" r:id="rId1"/>
    <sheet xmlns:r="http://schemas.openxmlformats.org/officeDocument/2006/relationships" name="results" sheetId="2" state="visible" r:id="rId2"/>
    <sheet xmlns:r="http://schemas.openxmlformats.org/officeDocument/2006/relationships" name="results no ref" sheetId="3" state="visible" r:id="rId3"/>
    <sheet xmlns:r="http://schemas.openxmlformats.org/officeDocument/2006/relationships" name="user_list" sheetId="4" state="visible" r:id="rId4"/>
    <sheet xmlns:r="http://schemas.openxmlformats.org/officeDocument/2006/relationships" name="user_00" sheetId="5" state="visible" r:id="rId5"/>
    <sheet xmlns:r="http://schemas.openxmlformats.org/officeDocument/2006/relationships" name="user_01" sheetId="6" state="visible" r:id="rId6"/>
    <sheet xmlns:r="http://schemas.openxmlformats.org/officeDocument/2006/relationships" name="user_02" sheetId="7" state="visible" r:id="rId7"/>
    <sheet xmlns:r="http://schemas.openxmlformats.org/officeDocument/2006/relationships" name="user_03" sheetId="8" state="visible" r:id="rId8"/>
    <sheet xmlns:r="http://schemas.openxmlformats.org/officeDocument/2006/relationships" name="user_04" sheetId="9" state="visible" r:id="rId9"/>
    <sheet xmlns:r="http://schemas.openxmlformats.org/officeDocument/2006/relationships" name="user_05" sheetId="10" state="visible" r:id="rId10"/>
    <sheet xmlns:r="http://schemas.openxmlformats.org/officeDocument/2006/relationships" name="user_06" sheetId="11" state="visible" r:id="rId11"/>
    <sheet xmlns:r="http://schemas.openxmlformats.org/officeDocument/2006/relationships" name="user_07" sheetId="12" state="visible" r:id="rId12"/>
    <sheet xmlns:r="http://schemas.openxmlformats.org/officeDocument/2006/relationships" name="user_08" sheetId="13" state="visible" r:id="rId13"/>
    <sheet xmlns:r="http://schemas.openxmlformats.org/officeDocument/2006/relationships" name="user_09" sheetId="14" state="visible" r:id="rId14"/>
    <sheet xmlns:r="http://schemas.openxmlformats.org/officeDocument/2006/relationships" name="user_10" sheetId="15" state="visible" r:id="rId15"/>
    <sheet xmlns:r="http://schemas.openxmlformats.org/officeDocument/2006/relationships" name="user_11" sheetId="16" state="visible" r:id="rId16"/>
    <sheet xmlns:r="http://schemas.openxmlformats.org/officeDocument/2006/relationships" name="user_12" sheetId="17" state="visible" r:id="rId17"/>
    <sheet xmlns:r="http://schemas.openxmlformats.org/officeDocument/2006/relationships" name="user_13" sheetId="18" state="visible" r:id="rId18"/>
    <sheet xmlns:r="http://schemas.openxmlformats.org/officeDocument/2006/relationships" name="user_14" sheetId="19" state="visible" r:id="rId19"/>
    <sheet xmlns:r="http://schemas.openxmlformats.org/officeDocument/2006/relationships" name="user_15" sheetId="20" state="visible" r:id="rId20"/>
    <sheet xmlns:r="http://schemas.openxmlformats.org/officeDocument/2006/relationships" name="user_16" sheetId="21" state="visible" r:id="rId21"/>
    <sheet xmlns:r="http://schemas.openxmlformats.org/officeDocument/2006/relationships" name="user_17" sheetId="22" state="visible" r:id="rId22"/>
    <sheet xmlns:r="http://schemas.openxmlformats.org/officeDocument/2006/relationships" name="user_18" sheetId="23" state="visible" r:id="rId23"/>
    <sheet xmlns:r="http://schemas.openxmlformats.org/officeDocument/2006/relationships" name="user_19" sheetId="24" state="visible" r:id="rId24"/>
    <sheet xmlns:r="http://schemas.openxmlformats.org/officeDocument/2006/relationships" name="user_20" sheetId="25" state="visible" r:id="rId25"/>
    <sheet xmlns:r="http://schemas.openxmlformats.org/officeDocument/2006/relationships" name="user_21" sheetId="26" state="visible" r:id="rId26"/>
    <sheet xmlns:r="http://schemas.openxmlformats.org/officeDocument/2006/relationships" name="user_22" sheetId="27" state="visible" r:id="rId27"/>
    <sheet xmlns:r="http://schemas.openxmlformats.org/officeDocument/2006/relationships" name="user_23" sheetId="28" state="visible" r:id="rId28"/>
    <sheet xmlns:r="http://schemas.openxmlformats.org/officeDocument/2006/relationships" name="user_24" sheetId="29" state="visible" r:id="rId29"/>
    <sheet xmlns:r="http://schemas.openxmlformats.org/officeDocument/2006/relationships" name="user_25" sheetId="30" state="visible" r:id="rId30"/>
    <sheet xmlns:r="http://schemas.openxmlformats.org/officeDocument/2006/relationships" name="user_26" sheetId="31" state="visible" r:id="rId3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charset val="1"/>
      <family val="2"/>
      <color rgb="FF000000"/>
      <sz val="11"/>
    </font>
    <font>
      <name val="Calibri"/>
      <family val="2"/>
      <color theme="1"/>
      <sz val="12"/>
      <scheme val="minor"/>
    </font>
    <font>
      <name val="Calibri"/>
      <charset val="1"/>
      <family val="2"/>
      <color rgb="FF000000"/>
      <sz val="16"/>
    </font>
    <font>
      <name val="Calibri"/>
      <family val="2"/>
      <b val="1"/>
      <color rgb="FF000000"/>
      <sz val="16"/>
    </font>
    <font>
      <name val="Calibri"/>
      <family val="2"/>
      <color rgb="FF000000"/>
      <sz val="16"/>
    </font>
    <font>
      <name val="Calibri"/>
      <charset val="1"/>
      <family val="2"/>
      <color rgb="FF000000"/>
      <sz val="11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0006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4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8"/>
    </font>
  </fonts>
  <fills count="29">
    <fill>
      <patternFill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5" fillId="0" borderId="0"/>
    <xf numFmtId="9" fontId="5" fillId="0" borderId="0"/>
    <xf numFmtId="0" fontId="6" fillId="20" borderId="0"/>
    <xf numFmtId="0" fontId="7" fillId="21" borderId="0"/>
    <xf numFmtId="0" fontId="1" fillId="23" borderId="0"/>
    <xf numFmtId="0" fontId="1" fillId="24" borderId="0"/>
    <xf numFmtId="0" fontId="1" fillId="25" borderId="0"/>
  </cellStyleXfs>
  <cellXfs count="178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9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2" fillId="7" borderId="0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11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" fontId="2" fillId="0" borderId="5" applyAlignment="1" pivotButton="0" quotePrefix="0" xfId="0">
      <alignment horizontal="center" vertical="center"/>
    </xf>
    <xf numFmtId="1" fontId="2" fillId="0" borderId="6" applyAlignment="1" pivotButton="0" quotePrefix="0" xfId="0">
      <alignment horizontal="center" vertical="center"/>
    </xf>
    <xf numFmtId="1" fontId="2" fillId="11" borderId="5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2" fontId="2" fillId="0" borderId="5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2" fontId="2" fillId="0" borderId="6" applyAlignment="1" pivotButton="0" quotePrefix="0" xfId="0">
      <alignment horizontal="center" vertical="center"/>
    </xf>
    <xf numFmtId="2" fontId="4" fillId="0" borderId="2" applyAlignment="1" pivotButton="0" quotePrefix="0" xfId="0">
      <alignment horizontal="center" vertical="center"/>
    </xf>
    <xf numFmtId="2" fontId="4" fillId="0" borderId="3" applyAlignment="1" pivotButton="0" quotePrefix="0" xfId="0">
      <alignment horizontal="center" vertical="center"/>
    </xf>
    <xf numFmtId="2" fontId="4" fillId="12" borderId="4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2" fontId="4" fillId="12" borderId="3" applyAlignment="1" pivotButton="0" quotePrefix="0" xfId="0">
      <alignment horizontal="center" vertical="center"/>
    </xf>
    <xf numFmtId="2" fontId="4" fillId="10" borderId="9" applyAlignment="1" pivotButton="0" quotePrefix="0" xfId="0">
      <alignment horizontal="center" vertical="center"/>
    </xf>
    <xf numFmtId="2" fontId="4" fillId="0" borderId="7" applyAlignment="1" pivotButton="0" quotePrefix="0" xfId="0">
      <alignment horizontal="center" vertical="center"/>
    </xf>
    <xf numFmtId="0" fontId="2" fillId="14" borderId="7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2" fontId="4" fillId="0" borderId="9" applyAlignment="1" pivotButton="0" quotePrefix="0" xfId="0">
      <alignment horizontal="center" vertical="center"/>
    </xf>
    <xf numFmtId="0" fontId="2" fillId="14" borderId="8" applyAlignment="1" pivotButton="0" quotePrefix="0" xfId="0">
      <alignment horizontal="center" vertical="center"/>
    </xf>
    <xf numFmtId="0" fontId="2" fillId="11" borderId="5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2" fillId="13" borderId="6" applyAlignment="1" pivotButton="0" quotePrefix="0" xfId="0">
      <alignment horizontal="center" vertical="center"/>
    </xf>
    <xf numFmtId="0" fontId="2" fillId="11" borderId="13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5" borderId="13" applyAlignment="1" pivotButton="0" quotePrefix="0" xfId="0">
      <alignment horizontal="center" vertical="center" wrapText="1"/>
    </xf>
    <xf numFmtId="0" fontId="2" fillId="5" borderId="14" applyAlignment="1" pivotButton="0" quotePrefix="0" xfId="0">
      <alignment horizontal="center" vertical="center" wrapText="1"/>
    </xf>
    <xf numFmtId="0" fontId="2" fillId="5" borderId="15" applyAlignment="1" pivotButton="0" quotePrefix="0" xfId="0">
      <alignment horizontal="center" vertical="center" wrapText="1"/>
    </xf>
    <xf numFmtId="0" fontId="2" fillId="7" borderId="13" applyAlignment="1" pivotButton="0" quotePrefix="0" xfId="0">
      <alignment horizontal="center" vertical="center" wrapText="1"/>
    </xf>
    <xf numFmtId="0" fontId="2" fillId="7" borderId="14" applyAlignment="1" pivotButton="0" quotePrefix="0" xfId="0">
      <alignment horizontal="center" vertical="center" wrapText="1"/>
    </xf>
    <xf numFmtId="0" fontId="2" fillId="7" borderId="15" applyAlignment="1" pivotButton="0" quotePrefix="0" xfId="0">
      <alignment horizontal="center" vertical="center" wrapText="1"/>
    </xf>
    <xf numFmtId="0" fontId="2" fillId="6" borderId="13" applyAlignment="1" pivotButton="0" quotePrefix="0" xfId="0">
      <alignment horizontal="center" vertical="center" wrapText="1"/>
    </xf>
    <xf numFmtId="0" fontId="2" fillId="6" borderId="14" applyAlignment="1" pivotButton="0" quotePrefix="0" xfId="0">
      <alignment horizontal="center" vertical="center" wrapText="1"/>
    </xf>
    <xf numFmtId="0" fontId="2" fillId="6" borderId="15" applyAlignment="1" pivotButton="0" quotePrefix="0" xfId="0">
      <alignment horizontal="center" vertical="center" wrapText="1"/>
    </xf>
    <xf numFmtId="0" fontId="2" fillId="8" borderId="13" applyAlignment="1" pivotButton="0" quotePrefix="0" xfId="0">
      <alignment horizontal="center" vertical="center" wrapText="1"/>
    </xf>
    <xf numFmtId="0" fontId="2" fillId="8" borderId="14" applyAlignment="1" pivotButton="0" quotePrefix="0" xfId="0">
      <alignment horizontal="center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7" borderId="16" applyAlignment="1" pivotButton="0" quotePrefix="0" xfId="0">
      <alignment horizontal="center" vertical="center" wrapText="1"/>
    </xf>
    <xf numFmtId="0" fontId="2" fillId="6" borderId="16" applyAlignment="1" pivotButton="0" quotePrefix="0" xfId="0">
      <alignment horizontal="center" vertical="center" wrapText="1"/>
    </xf>
    <xf numFmtId="0" fontId="2" fillId="8" borderId="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2" fontId="4" fillId="10" borderId="7" applyAlignment="1" pivotButton="0" quotePrefix="0" xfId="0">
      <alignment horizontal="center" vertical="center"/>
    </xf>
    <xf numFmtId="0" fontId="2" fillId="14" borderId="9" applyAlignment="1" pivotButton="0" quotePrefix="0" xfId="0">
      <alignment horizontal="center" vertical="center"/>
    </xf>
    <xf numFmtId="0" fontId="2" fillId="11" borderId="14" applyAlignment="1" pivotButton="0" quotePrefix="0" xfId="0">
      <alignment horizontal="center" vertical="center" wrapText="1"/>
    </xf>
    <xf numFmtId="0" fontId="2" fillId="11" borderId="15" applyAlignment="1" pivotButton="0" quotePrefix="0" xfId="0">
      <alignment horizontal="center" vertical="center" wrapText="1"/>
    </xf>
    <xf numFmtId="0" fontId="2" fillId="6" borderId="17" applyAlignment="1" pivotButton="0" quotePrefix="0" xfId="0">
      <alignment horizontal="center" vertical="center" wrapText="1"/>
    </xf>
    <xf numFmtId="0" fontId="2" fillId="16" borderId="14" applyAlignment="1" pivotButton="0" quotePrefix="0" xfId="0">
      <alignment horizontal="center" vertical="center" wrapText="1"/>
    </xf>
    <xf numFmtId="0" fontId="2" fillId="15" borderId="14" applyAlignment="1" pivotButton="0" quotePrefix="0" xfId="0">
      <alignment horizontal="center" vertical="center" wrapText="1"/>
    </xf>
    <xf numFmtId="0" fontId="2" fillId="15" borderId="15" applyAlignment="1" pivotButton="0" quotePrefix="0" xfId="0">
      <alignment horizontal="center" vertical="center" wrapText="1"/>
    </xf>
    <xf numFmtId="2" fontId="3" fillId="0" borderId="12" applyAlignment="1" pivotButton="0" quotePrefix="0" xfId="0">
      <alignment horizontal="center" vertical="center"/>
    </xf>
    <xf numFmtId="2" fontId="4" fillId="12" borderId="7" applyAlignment="1" pivotButton="0" quotePrefix="0" xfId="0">
      <alignment horizontal="center" vertical="center"/>
    </xf>
    <xf numFmtId="2" fontId="4" fillId="12" borderId="8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16" borderId="15" applyAlignment="1" pivotButton="0" quotePrefix="0" xfId="0">
      <alignment horizontal="center" vertical="center" wrapText="1"/>
    </xf>
    <xf numFmtId="1" fontId="2" fillId="11" borderId="0" applyAlignment="1" pivotButton="0" quotePrefix="0" xfId="0">
      <alignment horizontal="center" vertical="center"/>
    </xf>
    <xf numFmtId="0" fontId="4" fillId="14" borderId="9" applyAlignment="1" pivotButton="0" quotePrefix="0" xfId="0">
      <alignment horizontal="center" vertical="center"/>
    </xf>
    <xf numFmtId="0" fontId="4" fillId="14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14" borderId="2" applyAlignment="1" pivotButton="0" quotePrefix="0" xfId="0">
      <alignment horizontal="center" vertical="center"/>
    </xf>
    <xf numFmtId="0" fontId="4" fillId="14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2" fontId="4" fillId="12" borderId="12" applyAlignment="1" pivotButton="0" quotePrefix="0" xfId="0">
      <alignment horizontal="center" vertical="center"/>
    </xf>
    <xf numFmtId="2" fontId="4" fillId="12" borderId="9" applyAlignment="1" pivotButton="0" quotePrefix="0" xfId="0">
      <alignment horizontal="center" vertical="center"/>
    </xf>
    <xf numFmtId="2" fontId="4" fillId="12" borderId="1" applyAlignment="1" pivotButton="0" quotePrefix="0" xfId="0">
      <alignment horizontal="center" vertical="center"/>
    </xf>
    <xf numFmtId="2" fontId="3" fillId="17" borderId="9" applyAlignment="1" pivotButton="0" quotePrefix="0" xfId="0">
      <alignment horizontal="center" vertical="center"/>
    </xf>
    <xf numFmtId="2" fontId="3" fillId="17" borderId="7" applyAlignment="1" pivotButton="0" quotePrefix="0" xfId="0">
      <alignment horizontal="center" vertical="center"/>
    </xf>
    <xf numFmtId="2" fontId="4" fillId="17" borderId="7" applyAlignment="1" pivotButton="0" quotePrefix="0" xfId="0">
      <alignment horizontal="center" vertical="center"/>
    </xf>
    <xf numFmtId="2" fontId="4" fillId="17" borderId="8" applyAlignment="1" pivotButton="0" quotePrefix="0" xfId="0">
      <alignment horizontal="center" vertical="center"/>
    </xf>
    <xf numFmtId="2" fontId="4" fillId="17" borderId="3" applyAlignment="1" pivotButton="0" quotePrefix="0" xfId="0">
      <alignment horizontal="center" vertical="center"/>
    </xf>
    <xf numFmtId="2" fontId="4" fillId="17" borderId="4" applyAlignment="1" pivotButton="0" quotePrefix="0" xfId="0">
      <alignment horizontal="center" vertical="center"/>
    </xf>
    <xf numFmtId="0" fontId="2" fillId="18" borderId="13" applyAlignment="1" pivotButton="0" quotePrefix="0" xfId="0">
      <alignment horizontal="center" vertical="center" wrapText="1"/>
    </xf>
    <xf numFmtId="0" fontId="2" fillId="18" borderId="17" applyAlignment="1" pivotButton="0" quotePrefix="0" xfId="0">
      <alignment horizontal="center" vertical="center" wrapText="1"/>
    </xf>
    <xf numFmtId="0" fontId="2" fillId="19" borderId="6" applyAlignment="1" pivotButton="0" quotePrefix="0" xfId="0">
      <alignment horizontal="center" vertical="center"/>
    </xf>
    <xf numFmtId="0" fontId="2" fillId="16" borderId="4" applyAlignment="1" pivotButton="0" quotePrefix="0" xfId="0">
      <alignment horizontal="center" vertical="center"/>
    </xf>
    <xf numFmtId="0" fontId="2" fillId="19" borderId="9" applyAlignment="1" pivotButton="0" quotePrefix="0" xfId="0">
      <alignment horizontal="center" vertical="center"/>
    </xf>
    <xf numFmtId="0" fontId="2" fillId="19" borderId="7" applyAlignment="1" pivotButton="0" quotePrefix="0" xfId="0">
      <alignment horizontal="center" vertical="center"/>
    </xf>
    <xf numFmtId="0" fontId="2" fillId="19" borderId="8" applyAlignment="1" pivotButton="0" quotePrefix="0" xfId="0">
      <alignment vertical="center"/>
    </xf>
    <xf numFmtId="0" fontId="2" fillId="13" borderId="10" applyAlignment="1" pivotButton="0" quotePrefix="0" xfId="0">
      <alignment horizontal="center" vertical="center"/>
    </xf>
    <xf numFmtId="0" fontId="2" fillId="13" borderId="18" applyAlignment="1" pivotButton="0" quotePrefix="0" xfId="0">
      <alignment horizontal="center" vertical="center"/>
    </xf>
    <xf numFmtId="0" fontId="2" fillId="13" borderId="11" applyAlignment="1" pivotButton="0" quotePrefix="0" xfId="0">
      <alignment vertical="center"/>
    </xf>
    <xf numFmtId="0" fontId="2" fillId="16" borderId="4" applyAlignment="1" pivotButton="0" quotePrefix="0" xfId="0">
      <alignment horizontal="center" vertical="center" wrapText="1"/>
    </xf>
    <xf numFmtId="1" fontId="2" fillId="0" borderId="12" applyAlignment="1" pivotButton="0" quotePrefix="0" xfId="0">
      <alignment horizontal="center" vertical="center"/>
    </xf>
    <xf numFmtId="2" fontId="4" fillId="17" borderId="12" applyAlignment="1" pivotButton="0" quotePrefix="0" xfId="0">
      <alignment horizontal="center" vertical="center"/>
    </xf>
    <xf numFmtId="2" fontId="4" fillId="17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 wrapText="1"/>
    </xf>
    <xf numFmtId="2" fontId="2" fillId="0" borderId="19" applyAlignment="1" pivotButton="0" quotePrefix="0" xfId="0">
      <alignment horizontal="center" vertical="center"/>
    </xf>
    <xf numFmtId="0" fontId="2" fillId="14" borderId="12" applyAlignment="1" pivotButton="0" quotePrefix="0" xfId="0">
      <alignment horizontal="center" vertical="center"/>
    </xf>
    <xf numFmtId="1" fontId="2" fillId="0" borderId="11" applyAlignment="1" pivotButton="0" quotePrefix="0" xfId="0">
      <alignment horizontal="center" vertical="center"/>
    </xf>
    <xf numFmtId="1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10" fontId="2" fillId="15" borderId="0" applyAlignment="1" pivotButton="0" quotePrefix="0" xfId="1">
      <alignment horizontal="center" vertical="center"/>
    </xf>
    <xf numFmtId="0" fontId="6" fillId="20" borderId="0" applyAlignment="1" pivotButton="0" quotePrefix="0" xfId="2">
      <alignment horizontal="center" vertical="center"/>
    </xf>
    <xf numFmtId="0" fontId="7" fillId="21" borderId="0" applyAlignment="1" pivotButton="0" quotePrefix="0" xfId="3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6" fillId="20" borderId="0" applyAlignment="1" pivotButton="0" quotePrefix="0" xfId="2">
      <alignment horizontal="center" vertical="center" wrapText="1"/>
    </xf>
    <xf numFmtId="0" fontId="8" fillId="0" borderId="0" applyAlignment="1" pivotButton="0" quotePrefix="0" xfId="0">
      <alignment vertical="center" wrapText="1"/>
    </xf>
    <xf numFmtId="164" fontId="2" fillId="0" borderId="6" applyAlignment="1" pivotButton="0" quotePrefix="0" xfId="0">
      <alignment horizontal="center" vertical="center"/>
    </xf>
    <xf numFmtId="2" fontId="4" fillId="22" borderId="3" applyAlignment="1" pivotButton="0" quotePrefix="0" xfId="0">
      <alignment horizontal="center" vertical="center"/>
    </xf>
    <xf numFmtId="2" fontId="4" fillId="22" borderId="7" applyAlignment="1" pivotButton="0" quotePrefix="0" xfId="0">
      <alignment horizontal="center" vertical="center"/>
    </xf>
    <xf numFmtId="2" fontId="4" fillId="22" borderId="9" applyAlignment="1" pivotButton="0" quotePrefix="0" xfId="0">
      <alignment horizontal="center" vertical="center"/>
    </xf>
    <xf numFmtId="2" fontId="4" fillId="2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9" fillId="23" borderId="20" applyAlignment="1" pivotButton="0" quotePrefix="0" xfId="4">
      <alignment horizontal="center" vertical="center"/>
    </xf>
    <xf numFmtId="0" fontId="9" fillId="24" borderId="20" applyAlignment="1" pivotButton="0" quotePrefix="0" xfId="5">
      <alignment horizontal="center" vertical="center"/>
    </xf>
    <xf numFmtId="0" fontId="9" fillId="25" borderId="20" applyAlignment="1" pivotButton="0" quotePrefix="0" xfId="6">
      <alignment horizontal="center" vertical="center"/>
    </xf>
    <xf numFmtId="0" fontId="10" fillId="26" borderId="2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2" fillId="27" borderId="0" applyAlignment="1" pivotButton="0" quotePrefix="0" xfId="0">
      <alignment horizontal="center" vertical="center"/>
    </xf>
    <xf numFmtId="0" fontId="0" fillId="11" borderId="2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9" fillId="23" borderId="20" applyAlignment="1" pivotButton="0" quotePrefix="0" xfId="4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9" fillId="24" borderId="20" applyAlignment="1" pivotButton="0" quotePrefix="0" xfId="5">
      <alignment horizontal="center" vertical="center"/>
    </xf>
    <xf numFmtId="0" fontId="11" fillId="2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5" borderId="20" applyAlignment="1" pivotButton="0" quotePrefix="0" xfId="6">
      <alignment horizontal="center" vertical="center"/>
    </xf>
    <xf numFmtId="0" fontId="0" fillId="0" borderId="21" pivotButton="0" quotePrefix="0" xfId="0"/>
    <xf numFmtId="0" fontId="11" fillId="26" borderId="21" applyAlignment="1" pivotButton="0" quotePrefix="0" xfId="0">
      <alignment horizontal="center" vertical="center"/>
    </xf>
    <xf numFmtId="0" fontId="10" fillId="26" borderId="20" applyAlignment="1" pivotButton="0" quotePrefix="0" xfId="0">
      <alignment horizontal="center" vertical="center"/>
    </xf>
    <xf numFmtId="0" fontId="0" fillId="0" borderId="22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2" fillId="8" borderId="2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11" borderId="2" applyAlignment="1" pivotButton="0" quotePrefix="0" xfId="0">
      <alignment horizontal="center" vertical="center"/>
    </xf>
    <xf numFmtId="0" fontId="2" fillId="18" borderId="2" applyAlignment="1" pivotButton="0" quotePrefix="0" xfId="0">
      <alignment horizontal="center" vertical="center" wrapText="1"/>
    </xf>
    <xf numFmtId="0" fontId="2" fillId="1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1" fillId="9" borderId="7" applyAlignment="1" pivotButton="0" quotePrefix="0" xfId="0">
      <alignment horizontal="center" vertical="center"/>
    </xf>
    <xf numFmtId="0" fontId="0" fillId="0" borderId="7" pivotButton="0" quotePrefix="0" xfId="0"/>
    <xf numFmtId="0" fontId="14" fillId="9" borderId="7" applyAlignment="1" pivotButton="0" quotePrefix="0" xfId="0">
      <alignment horizontal="center" vertical="center"/>
    </xf>
    <xf numFmtId="0" fontId="14" fillId="9" borderId="8" applyAlignment="1" pivotButton="0" quotePrefix="0" xfId="0">
      <alignment horizontal="center" vertical="center"/>
    </xf>
    <xf numFmtId="0" fontId="11" fillId="9" borderId="18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9" fontId="14" fillId="9" borderId="18" applyAlignment="1" pivotButton="0" quotePrefix="0" xfId="1">
      <alignment horizontal="center" vertical="center"/>
    </xf>
    <xf numFmtId="9" fontId="14" fillId="9" borderId="11" applyAlignment="1" pivotButton="0" quotePrefix="0" xfId="1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3" fillId="26" borderId="9" applyAlignment="1" pivotButton="0" quotePrefix="0" xfId="0">
      <alignment horizontal="center" vertical="center"/>
    </xf>
    <xf numFmtId="0" fontId="3" fillId="26" borderId="7" applyAlignment="1" pivotButton="0" quotePrefix="0" xfId="0">
      <alignment horizontal="center" vertical="center"/>
    </xf>
    <xf numFmtId="0" fontId="3" fillId="26" borderId="8" applyAlignment="1" pivotButton="0" quotePrefix="0" xfId="0">
      <alignment horizontal="center" vertical="center"/>
    </xf>
    <xf numFmtId="9" fontId="3" fillId="26" borderId="10" applyAlignment="1" pivotButton="0" quotePrefix="0" xfId="1">
      <alignment horizontal="center" vertical="center"/>
    </xf>
    <xf numFmtId="9" fontId="3" fillId="26" borderId="18" applyAlignment="1" pivotButton="0" quotePrefix="0" xfId="1">
      <alignment horizontal="center" vertical="center"/>
    </xf>
    <xf numFmtId="9" fontId="3" fillId="26" borderId="11" applyAlignment="1" pivotButton="0" quotePrefix="0" xfId="1">
      <alignment horizontal="center" vertical="center"/>
    </xf>
    <xf numFmtId="0" fontId="13" fillId="28" borderId="9" applyAlignment="1" pivotButton="0" quotePrefix="0" xfId="0">
      <alignment horizontal="center" vertical="center"/>
    </xf>
    <xf numFmtId="0" fontId="13" fillId="28" borderId="10" applyAlignment="1" pivotButton="0" quotePrefix="0" xfId="0">
      <alignment horizontal="center" vertical="center"/>
    </xf>
    <xf numFmtId="0" fontId="0" fillId="0" borderId="18" pivotButton="0" quotePrefix="0" xfId="0"/>
  </cellXfs>
  <cellStyles count="7">
    <cellStyle name="Normal" xfId="0" builtinId="0"/>
    <cellStyle name="Percent" xfId="1" builtinId="5"/>
    <cellStyle name="Good" xfId="2" builtinId="26"/>
    <cellStyle name="Bad" xfId="3" builtinId="27"/>
    <cellStyle name="60% - Accent2" xfId="4" builtinId="36"/>
    <cellStyle name="60% - Accent4" xfId="5" builtinId="44"/>
    <cellStyle name="60% - Accent5" xfId="6" builtinId="48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4"/>
  <sheetViews>
    <sheetView tabSelected="1" topLeftCell="A6" zoomScale="110" zoomScaleNormal="110" workbookViewId="0">
      <selection activeCell="G28" sqref="G28"/>
    </sheetView>
  </sheetViews>
  <sheetFormatPr baseColWidth="10" defaultColWidth="8.83203125" defaultRowHeight="15"/>
  <cols>
    <col width="8.83203125" customWidth="1" style="135" min="1" max="18"/>
    <col width="11.1640625" bestFit="1" customWidth="1" style="135" min="19" max="19"/>
    <col width="8.83203125" customWidth="1" style="135" min="20" max="20"/>
    <col width="8.83203125" customWidth="1" style="135" min="21" max="16384"/>
  </cols>
  <sheetData>
    <row r="1" ht="16" customHeight="1">
      <c r="A1" s="139" t="inlineStr">
        <is>
          <t>user ID</t>
        </is>
      </c>
      <c r="B1" s="130" t="inlineStr">
        <is>
          <t>St0 - STUCK - Sect2X</t>
        </is>
      </c>
      <c r="C1" s="131" t="n"/>
      <c r="D1" s="132" t="n"/>
      <c r="E1" s="130" t="inlineStr">
        <is>
          <t>St0 - STUCK - Sect2O</t>
        </is>
      </c>
      <c r="F1" s="131" t="n"/>
      <c r="G1" s="132" t="n"/>
      <c r="H1" s="130" t="inlineStr">
        <is>
          <t>St0 - STUCK - Matched</t>
        </is>
      </c>
      <c r="I1" s="131" t="n"/>
      <c r="J1" s="132" t="n"/>
      <c r="L1" s="133" t="inlineStr">
        <is>
          <t>St1 - ACCOM - Sect2X</t>
        </is>
      </c>
      <c r="M1" s="131" t="n"/>
      <c r="N1" s="132" t="n"/>
      <c r="O1" s="133" t="inlineStr">
        <is>
          <t>St1 - ACCOM - Sect2O</t>
        </is>
      </c>
      <c r="P1" s="131" t="n"/>
      <c r="Q1" s="132" t="n"/>
      <c r="R1" s="133" t="inlineStr">
        <is>
          <t>St1 - ACCOM - Matched</t>
        </is>
      </c>
      <c r="S1" s="131" t="n"/>
      <c r="T1" s="132" t="n"/>
      <c r="V1" s="136" t="inlineStr">
        <is>
          <t>St2 - PROGR - Sect2X</t>
        </is>
      </c>
      <c r="W1" s="131" t="n"/>
      <c r="X1" s="132" t="n"/>
      <c r="Y1" s="136" t="inlineStr">
        <is>
          <t>St2 - PROGR - Sect2O</t>
        </is>
      </c>
      <c r="Z1" s="131" t="n"/>
      <c r="AA1" s="132" t="n"/>
      <c r="AB1" s="136" t="inlineStr">
        <is>
          <t>St2 - PROGR - Matched</t>
        </is>
      </c>
      <c r="AC1" s="131" t="n"/>
      <c r="AD1" s="132" t="n"/>
    </row>
    <row r="2" ht="16" customHeight="1">
      <c r="A2" s="140" t="n"/>
      <c r="B2" s="130" t="inlineStr">
        <is>
          <t>P1</t>
        </is>
      </c>
      <c r="C2" s="130" t="inlineStr">
        <is>
          <t>P2</t>
        </is>
      </c>
      <c r="D2" s="130" t="inlineStr">
        <is>
          <t>P3</t>
        </is>
      </c>
      <c r="E2" s="130" t="inlineStr">
        <is>
          <t>P1</t>
        </is>
      </c>
      <c r="F2" s="130" t="inlineStr">
        <is>
          <t>P2</t>
        </is>
      </c>
      <c r="G2" s="130" t="inlineStr">
        <is>
          <t>P3</t>
        </is>
      </c>
      <c r="H2" s="130" t="inlineStr">
        <is>
          <t>P1</t>
        </is>
      </c>
      <c r="I2" s="130" t="inlineStr">
        <is>
          <t>P2</t>
        </is>
      </c>
      <c r="J2" s="130" t="inlineStr">
        <is>
          <t>P3</t>
        </is>
      </c>
      <c r="L2" s="133" t="inlineStr">
        <is>
          <t>P1</t>
        </is>
      </c>
      <c r="M2" s="133" t="inlineStr">
        <is>
          <t>P2</t>
        </is>
      </c>
      <c r="N2" s="133" t="inlineStr">
        <is>
          <t>P3</t>
        </is>
      </c>
      <c r="O2" s="133" t="inlineStr">
        <is>
          <t>P1</t>
        </is>
      </c>
      <c r="P2" s="133" t="inlineStr">
        <is>
          <t>P2</t>
        </is>
      </c>
      <c r="Q2" s="133" t="inlineStr">
        <is>
          <t>P3</t>
        </is>
      </c>
      <c r="R2" s="133" t="inlineStr">
        <is>
          <t>P1</t>
        </is>
      </c>
      <c r="S2" s="133" t="inlineStr">
        <is>
          <t>P2</t>
        </is>
      </c>
      <c r="T2" s="133" t="inlineStr">
        <is>
          <t>P3</t>
        </is>
      </c>
      <c r="V2" s="136" t="inlineStr">
        <is>
          <t>P1</t>
        </is>
      </c>
      <c r="W2" s="136" t="inlineStr">
        <is>
          <t>P2</t>
        </is>
      </c>
      <c r="X2" s="136" t="inlineStr">
        <is>
          <t>P3</t>
        </is>
      </c>
      <c r="Y2" s="136" t="inlineStr">
        <is>
          <t>P1</t>
        </is>
      </c>
      <c r="Z2" s="136" t="inlineStr">
        <is>
          <t>P2</t>
        </is>
      </c>
      <c r="AA2" s="136" t="inlineStr">
        <is>
          <t>P3</t>
        </is>
      </c>
      <c r="AB2" s="136" t="inlineStr">
        <is>
          <t>P1</t>
        </is>
      </c>
      <c r="AC2" s="136" t="inlineStr">
        <is>
          <t>P2</t>
        </is>
      </c>
      <c r="AD2" s="136" t="inlineStr">
        <is>
          <t>P3</t>
        </is>
      </c>
    </row>
    <row r="3">
      <c r="A3" s="139" t="n">
        <v>3</v>
      </c>
      <c r="B3" s="128" t="n">
        <v>2</v>
      </c>
      <c r="C3" s="128" t="n">
        <v>2</v>
      </c>
      <c r="D3" s="128" t="n">
        <v>0</v>
      </c>
      <c r="E3" s="121" t="n">
        <v>2</v>
      </c>
      <c r="F3" s="121" t="n">
        <v>2</v>
      </c>
      <c r="G3" s="121" t="n">
        <v>0</v>
      </c>
      <c r="H3" s="121">
        <f>IF(B3=E3,"Y","N")</f>
        <v/>
      </c>
      <c r="I3" s="121">
        <f>IF(C3=F3,"Y","N")</f>
        <v/>
      </c>
      <c r="J3" s="121">
        <f>IF(D3=G3,"Y","N")</f>
        <v/>
      </c>
      <c r="L3" s="128" t="n">
        <v>1</v>
      </c>
      <c r="M3" s="128" t="n">
        <v>0</v>
      </c>
      <c r="N3" s="128" t="n">
        <v>2</v>
      </c>
      <c r="O3" s="121" t="n">
        <v>1</v>
      </c>
      <c r="P3" s="121" t="n">
        <v>1</v>
      </c>
      <c r="Q3" s="121" t="n">
        <v>2</v>
      </c>
      <c r="R3" s="121">
        <f>IF(L3=O3,"Y","N")</f>
        <v/>
      </c>
      <c r="S3" s="121">
        <f>IF(M3=P3,"Y","N")</f>
        <v/>
      </c>
      <c r="T3" s="121">
        <f>IF(N3=Q3,"Y","N")</f>
        <v/>
      </c>
      <c r="V3" s="128" t="n">
        <v>1</v>
      </c>
      <c r="W3" s="128" t="n">
        <v>0</v>
      </c>
      <c r="X3" s="128" t="n">
        <v>1</v>
      </c>
      <c r="Y3" s="121" t="n">
        <v>1</v>
      </c>
      <c r="Z3" s="121" t="n">
        <v>0</v>
      </c>
      <c r="AA3" s="121" t="n">
        <v>1</v>
      </c>
      <c r="AB3" s="121">
        <f>IF(V3=Y3,"Y","N")</f>
        <v/>
      </c>
      <c r="AC3" s="121">
        <f>IF(W3=Z3,"Y","N")</f>
        <v/>
      </c>
      <c r="AD3" s="121">
        <f>IF(X3=AA3,"Y","N")</f>
        <v/>
      </c>
    </row>
    <row r="4">
      <c r="A4" s="139" t="n">
        <v>4</v>
      </c>
      <c r="B4" s="128" t="n">
        <v>1</v>
      </c>
      <c r="C4" s="128" t="n">
        <v>0</v>
      </c>
      <c r="D4" s="128" t="n">
        <v>0</v>
      </c>
      <c r="E4" s="121" t="n">
        <v>2</v>
      </c>
      <c r="F4" s="121" t="n">
        <v>2</v>
      </c>
      <c r="G4" s="121" t="n">
        <v>0</v>
      </c>
      <c r="H4" s="121">
        <f>IF(B4=E4,"Y","N")</f>
        <v/>
      </c>
      <c r="I4" s="121">
        <f>IF(C4=F4,"Y","N")</f>
        <v/>
      </c>
      <c r="J4" s="121">
        <f>IF(D4=G4,"Y","N")</f>
        <v/>
      </c>
      <c r="L4" s="128" t="n">
        <v>2</v>
      </c>
      <c r="M4" s="128" t="n">
        <v>2</v>
      </c>
      <c r="N4" s="128" t="n">
        <v>1</v>
      </c>
      <c r="O4" s="121" t="n">
        <v>1</v>
      </c>
      <c r="P4" s="121" t="n">
        <v>1</v>
      </c>
      <c r="Q4" s="121" t="n">
        <v>2</v>
      </c>
      <c r="R4" s="121">
        <f>IF(L4=O4,"Y","N")</f>
        <v/>
      </c>
      <c r="S4" s="121">
        <f>IF(M4=P4,"Y","N")</f>
        <v/>
      </c>
      <c r="T4" s="121">
        <f>IF(N4=Q4,"Y","N")</f>
        <v/>
      </c>
      <c r="V4" s="128" t="n">
        <v>2</v>
      </c>
      <c r="W4" s="128" t="n">
        <v>0</v>
      </c>
      <c r="X4" s="128" t="n">
        <v>1</v>
      </c>
      <c r="Y4" s="121" t="n">
        <v>1</v>
      </c>
      <c r="Z4" s="121" t="n">
        <v>0</v>
      </c>
      <c r="AA4" s="121" t="n">
        <v>1</v>
      </c>
      <c r="AB4" s="121">
        <f>IF(V4=Y4,"Y","N")</f>
        <v/>
      </c>
      <c r="AC4" s="121">
        <f>IF(W4=Z4,"Y","N")</f>
        <v/>
      </c>
      <c r="AD4" s="121">
        <f>IF(X4=AA4,"Y","N")</f>
        <v/>
      </c>
    </row>
    <row r="5">
      <c r="A5" s="139" t="n">
        <v>5</v>
      </c>
      <c r="B5" s="128" t="n">
        <v>0</v>
      </c>
      <c r="C5" s="128" t="n">
        <v>2</v>
      </c>
      <c r="D5" s="128" t="n">
        <v>0</v>
      </c>
      <c r="E5" s="121" t="n">
        <v>2</v>
      </c>
      <c r="F5" s="121" t="n">
        <v>2</v>
      </c>
      <c r="G5" s="121" t="n">
        <v>0</v>
      </c>
      <c r="H5" s="121">
        <f>IF(B5=E5,"Y","N")</f>
        <v/>
      </c>
      <c r="I5" s="121">
        <f>IF(C5=F5,"Y","N")</f>
        <v/>
      </c>
      <c r="J5" s="121">
        <f>IF(D5=G5,"Y","N")</f>
        <v/>
      </c>
      <c r="L5" s="128" t="n">
        <v>1</v>
      </c>
      <c r="M5" s="128" t="n">
        <v>2</v>
      </c>
      <c r="N5" s="128" t="n">
        <v>2</v>
      </c>
      <c r="O5" s="121" t="n">
        <v>1</v>
      </c>
      <c r="P5" s="121" t="n">
        <v>1</v>
      </c>
      <c r="Q5" s="121" t="n">
        <v>2</v>
      </c>
      <c r="R5" s="121">
        <f>IF(L5=O5,"Y","N")</f>
        <v/>
      </c>
      <c r="S5" s="121">
        <f>IF(M5=P5,"Y","N")</f>
        <v/>
      </c>
      <c r="T5" s="121">
        <f>IF(N5=Q5,"Y","N")</f>
        <v/>
      </c>
      <c r="V5" s="128" t="n">
        <v>1</v>
      </c>
      <c r="W5" s="128" t="n">
        <v>0</v>
      </c>
      <c r="X5" s="128" t="n">
        <v>1</v>
      </c>
      <c r="Y5" s="121" t="n">
        <v>1</v>
      </c>
      <c r="Z5" s="121" t="n">
        <v>0</v>
      </c>
      <c r="AA5" s="121" t="n">
        <v>1</v>
      </c>
      <c r="AB5" s="121">
        <f>IF(V5=Y5,"Y","N")</f>
        <v/>
      </c>
      <c r="AC5" s="121">
        <f>IF(W5=Z5,"Y","N")</f>
        <v/>
      </c>
      <c r="AD5" s="121">
        <f>IF(X5=AA5,"Y","N")</f>
        <v/>
      </c>
    </row>
    <row r="6">
      <c r="A6" s="139" t="n">
        <v>6</v>
      </c>
      <c r="B6" s="128" t="n">
        <v>2</v>
      </c>
      <c r="C6" s="128" t="n">
        <v>0</v>
      </c>
      <c r="D6" s="128" t="n">
        <v>0</v>
      </c>
      <c r="E6" s="121" t="n">
        <v>2</v>
      </c>
      <c r="F6" s="121" t="n">
        <v>2</v>
      </c>
      <c r="G6" s="121" t="n">
        <v>0</v>
      </c>
      <c r="H6" s="121">
        <f>IF(B6=E6,"Y","N")</f>
        <v/>
      </c>
      <c r="I6" s="121">
        <f>IF(C6=F6,"Y","N")</f>
        <v/>
      </c>
      <c r="J6" s="121">
        <f>IF(D6=G6,"Y","N")</f>
        <v/>
      </c>
      <c r="L6" s="128" t="n">
        <v>2</v>
      </c>
      <c r="M6" s="128" t="n">
        <v>1</v>
      </c>
      <c r="N6" s="128" t="n">
        <v>2</v>
      </c>
      <c r="O6" s="121" t="n">
        <v>1</v>
      </c>
      <c r="P6" s="121" t="n">
        <v>0</v>
      </c>
      <c r="Q6" s="121" t="n">
        <v>2</v>
      </c>
      <c r="R6" s="121">
        <f>IF(L6=O6,"Y","N")</f>
        <v/>
      </c>
      <c r="S6" s="121">
        <f>IF(M6=P6,"Y","N")</f>
        <v/>
      </c>
      <c r="T6" s="121">
        <f>IF(N6=Q6,"Y","N")</f>
        <v/>
      </c>
      <c r="V6" s="128" t="n">
        <v>0</v>
      </c>
      <c r="W6" s="128" t="n">
        <v>0</v>
      </c>
      <c r="X6" s="128" t="n">
        <v>2</v>
      </c>
      <c r="Y6" s="121" t="n">
        <v>1</v>
      </c>
      <c r="Z6" s="121" t="n">
        <v>0</v>
      </c>
      <c r="AA6" s="121" t="n">
        <v>1</v>
      </c>
      <c r="AB6" s="121">
        <f>IF(V6=Y6,"Y","N")</f>
        <v/>
      </c>
      <c r="AC6" s="121">
        <f>IF(W6=Z6,"Y","N")</f>
        <v/>
      </c>
      <c r="AD6" s="121">
        <f>IF(X6=AA6,"Y","N")</f>
        <v/>
      </c>
    </row>
    <row r="7">
      <c r="A7" s="139" t="n">
        <v>7</v>
      </c>
      <c r="B7" s="128" t="n">
        <v>0</v>
      </c>
      <c r="C7" s="128" t="n">
        <v>0</v>
      </c>
      <c r="D7" s="128" t="n">
        <v>0</v>
      </c>
      <c r="E7" s="121" t="n">
        <v>1</v>
      </c>
      <c r="F7" s="121" t="n">
        <v>0</v>
      </c>
      <c r="G7" s="121" t="n">
        <v>1</v>
      </c>
      <c r="H7" s="121">
        <f>IF(B7=E7,"Y","N")</f>
        <v/>
      </c>
      <c r="I7" s="121">
        <f>IF(C7=F7,"Y","N")</f>
        <v/>
      </c>
      <c r="J7" s="121">
        <f>IF(D7=G7,"Y","N")</f>
        <v/>
      </c>
      <c r="L7" s="128" t="n">
        <v>2</v>
      </c>
      <c r="M7" s="128" t="n">
        <v>1</v>
      </c>
      <c r="N7" s="128" t="n">
        <v>2</v>
      </c>
      <c r="O7" s="121" t="n">
        <v>1</v>
      </c>
      <c r="P7" s="121" t="n">
        <v>1</v>
      </c>
      <c r="Q7" s="121" t="n">
        <v>2</v>
      </c>
      <c r="R7" s="121">
        <f>IF(L7=O7,"Y","N")</f>
        <v/>
      </c>
      <c r="S7" s="121">
        <f>IF(M7=P7,"Y","N")</f>
        <v/>
      </c>
      <c r="T7" s="121">
        <f>IF(N7=Q7,"Y","N")</f>
        <v/>
      </c>
      <c r="V7" s="128" t="n">
        <v>0</v>
      </c>
      <c r="W7" s="128" t="n">
        <v>1</v>
      </c>
      <c r="X7" s="128" t="n">
        <v>1</v>
      </c>
      <c r="Y7" s="121" t="n">
        <v>1</v>
      </c>
      <c r="Z7" s="121" t="n">
        <v>1</v>
      </c>
      <c r="AA7" s="121" t="n">
        <v>1</v>
      </c>
      <c r="AB7" s="121">
        <f>IF(V7=Y7,"Y","N")</f>
        <v/>
      </c>
      <c r="AC7" s="121">
        <f>IF(W7=Z7,"Y","N")</f>
        <v/>
      </c>
      <c r="AD7" s="121">
        <f>IF(X7=AA7,"Y","N")</f>
        <v/>
      </c>
    </row>
    <row r="8">
      <c r="A8" s="139" t="n">
        <v>8</v>
      </c>
      <c r="B8" s="128" t="n">
        <v>0</v>
      </c>
      <c r="C8" s="128" t="n">
        <v>0</v>
      </c>
      <c r="D8" s="128" t="n">
        <v>0</v>
      </c>
      <c r="E8" s="121" t="n">
        <v>2</v>
      </c>
      <c r="F8" s="121" t="n">
        <v>2</v>
      </c>
      <c r="G8" s="121" t="n">
        <v>0</v>
      </c>
      <c r="H8" s="121">
        <f>IF(B8=E8,"Y","N")</f>
        <v/>
      </c>
      <c r="I8" s="121">
        <f>IF(C8=F8,"Y","N")</f>
        <v/>
      </c>
      <c r="J8" s="121">
        <f>IF(D8=G8,"Y","N")</f>
        <v/>
      </c>
      <c r="L8" s="128" t="n">
        <v>2</v>
      </c>
      <c r="M8" s="128" t="n">
        <v>2</v>
      </c>
      <c r="N8" s="128" t="n">
        <v>2</v>
      </c>
      <c r="O8" s="121" t="n">
        <v>1</v>
      </c>
      <c r="P8" s="121" t="n">
        <v>1</v>
      </c>
      <c r="Q8" s="121" t="n">
        <v>2</v>
      </c>
      <c r="R8" s="121">
        <f>IF(L8=O8,"Y","N")</f>
        <v/>
      </c>
      <c r="S8" s="121">
        <f>IF(M8=P8,"Y","N")</f>
        <v/>
      </c>
      <c r="T8" s="121">
        <f>IF(N8=Q8,"Y","N")</f>
        <v/>
      </c>
      <c r="V8" s="128" t="n">
        <v>1</v>
      </c>
      <c r="W8" s="128" t="n">
        <v>0</v>
      </c>
      <c r="X8" s="128" t="n">
        <v>1</v>
      </c>
      <c r="Y8" s="121" t="n">
        <v>1</v>
      </c>
      <c r="Z8" s="121" t="n">
        <v>0</v>
      </c>
      <c r="AA8" s="121" t="n">
        <v>1</v>
      </c>
      <c r="AB8" s="121">
        <f>IF(V8=Y8,"Y","N")</f>
        <v/>
      </c>
      <c r="AC8" s="121">
        <f>IF(W8=Z8,"Y","N")</f>
        <v/>
      </c>
      <c r="AD8" s="121">
        <f>IF(X8=AA8,"Y","N")</f>
        <v/>
      </c>
    </row>
    <row r="9">
      <c r="A9" s="139" t="n">
        <v>9</v>
      </c>
      <c r="B9" s="128" t="n">
        <v>0</v>
      </c>
      <c r="C9" s="128" t="n">
        <v>2</v>
      </c>
      <c r="D9" s="128" t="n">
        <v>0</v>
      </c>
      <c r="E9" s="121" t="n">
        <v>0</v>
      </c>
      <c r="F9" s="121" t="n">
        <v>2</v>
      </c>
      <c r="G9" s="121" t="n">
        <v>1</v>
      </c>
      <c r="H9" s="121">
        <f>IF(B9=E9,"Y","N")</f>
        <v/>
      </c>
      <c r="I9" s="121">
        <f>IF(C9=F9,"Y","N")</f>
        <v/>
      </c>
      <c r="J9" s="121">
        <f>IF(D9=G9,"Y","N")</f>
        <v/>
      </c>
      <c r="L9" s="128" t="n">
        <v>2</v>
      </c>
      <c r="M9" s="128" t="n">
        <v>0</v>
      </c>
      <c r="N9" s="128" t="n">
        <v>2</v>
      </c>
      <c r="O9" s="121" t="n">
        <v>0</v>
      </c>
      <c r="P9" s="121" t="n">
        <v>2</v>
      </c>
      <c r="Q9" s="121" t="n">
        <v>2</v>
      </c>
      <c r="R9" s="121">
        <f>IF(L9=O9,"Y","N")</f>
        <v/>
      </c>
      <c r="S9" s="121">
        <f>IF(M9=P9,"Y","N")</f>
        <v/>
      </c>
      <c r="T9" s="121">
        <f>IF(N9=Q9,"Y","N")</f>
        <v/>
      </c>
      <c r="V9" s="128" t="n">
        <v>0</v>
      </c>
      <c r="W9" s="128" t="n">
        <v>0</v>
      </c>
      <c r="X9" s="128" t="n">
        <v>1</v>
      </c>
      <c r="Y9" s="121" t="n">
        <v>2</v>
      </c>
      <c r="Z9" s="121" t="n">
        <v>0</v>
      </c>
      <c r="AA9" s="121" t="n">
        <v>1</v>
      </c>
      <c r="AB9" s="121">
        <f>IF(V9=Y9,"Y","N")</f>
        <v/>
      </c>
      <c r="AC9" s="121">
        <f>IF(W9=Z9,"Y","N")</f>
        <v/>
      </c>
      <c r="AD9" s="121">
        <f>IF(X9=AA9,"Y","N")</f>
        <v/>
      </c>
    </row>
    <row r="10">
      <c r="A10" s="139" t="n">
        <v>10</v>
      </c>
      <c r="B10" s="128" t="n">
        <v>2</v>
      </c>
      <c r="C10" s="128" t="n">
        <v>2</v>
      </c>
      <c r="D10" s="128" t="n">
        <v>0</v>
      </c>
      <c r="E10" s="121" t="n">
        <v>2</v>
      </c>
      <c r="F10" s="121" t="n">
        <v>2</v>
      </c>
      <c r="G10" s="121" t="n">
        <v>0</v>
      </c>
      <c r="H10" s="121">
        <f>IF(B10=E10,"Y","N")</f>
        <v/>
      </c>
      <c r="I10" s="121">
        <f>IF(C10=F10,"Y","N")</f>
        <v/>
      </c>
      <c r="J10" s="121">
        <f>IF(D10=G10,"Y","N")</f>
        <v/>
      </c>
      <c r="L10" s="128" t="n">
        <v>2</v>
      </c>
      <c r="M10" s="128" t="n">
        <v>1</v>
      </c>
      <c r="N10" s="128" t="n">
        <v>2</v>
      </c>
      <c r="O10" s="121" t="n">
        <v>1</v>
      </c>
      <c r="P10" s="121" t="n">
        <v>0</v>
      </c>
      <c r="Q10" s="121" t="n">
        <v>2</v>
      </c>
      <c r="R10" s="121">
        <f>IF(L10=O10,"Y","N")</f>
        <v/>
      </c>
      <c r="S10" s="121">
        <f>IF(M10=P10,"Y","N")</f>
        <v/>
      </c>
      <c r="T10" s="121">
        <f>IF(N10=Q10,"Y","N")</f>
        <v/>
      </c>
      <c r="V10" s="128" t="n">
        <v>1</v>
      </c>
      <c r="W10" s="128" t="n">
        <v>0</v>
      </c>
      <c r="X10" s="128" t="n">
        <v>1</v>
      </c>
      <c r="Y10" s="121" t="n">
        <v>1</v>
      </c>
      <c r="Z10" s="121" t="n">
        <v>0</v>
      </c>
      <c r="AA10" s="121" t="n">
        <v>1</v>
      </c>
      <c r="AB10" s="121">
        <f>IF(V10=Y10,"Y","N")</f>
        <v/>
      </c>
      <c r="AC10" s="121">
        <f>IF(W10=Z10,"Y","N")</f>
        <v/>
      </c>
      <c r="AD10" s="121">
        <f>IF(X10=AA10,"Y","N")</f>
        <v/>
      </c>
    </row>
    <row r="11">
      <c r="A11" s="139" t="n">
        <v>11</v>
      </c>
      <c r="B11" s="128" t="n">
        <v>0</v>
      </c>
      <c r="C11" s="128" t="n">
        <v>2</v>
      </c>
      <c r="D11" s="128" t="n">
        <v>0</v>
      </c>
      <c r="E11" s="121" t="n">
        <v>2</v>
      </c>
      <c r="F11" s="121" t="n">
        <v>2</v>
      </c>
      <c r="G11" s="121" t="n">
        <v>0</v>
      </c>
      <c r="H11" s="121">
        <f>IF(B11=E11,"Y","N")</f>
        <v/>
      </c>
      <c r="I11" s="121">
        <f>IF(C11=F11,"Y","N")</f>
        <v/>
      </c>
      <c r="J11" s="121">
        <f>IF(D11=G11,"Y","N")</f>
        <v/>
      </c>
      <c r="L11" s="128" t="n">
        <v>1</v>
      </c>
      <c r="M11" s="128" t="n">
        <v>1</v>
      </c>
      <c r="N11" s="128" t="n">
        <v>2</v>
      </c>
      <c r="O11" s="121" t="n">
        <v>1</v>
      </c>
      <c r="P11" s="121" t="n">
        <v>1</v>
      </c>
      <c r="Q11" s="121" t="n">
        <v>2</v>
      </c>
      <c r="R11" s="121">
        <f>IF(L11=O11,"Y","N")</f>
        <v/>
      </c>
      <c r="S11" s="121">
        <f>IF(M11=P11,"Y","N")</f>
        <v/>
      </c>
      <c r="T11" s="121">
        <f>IF(N11=Q11,"Y","N")</f>
        <v/>
      </c>
      <c r="V11" s="128" t="n">
        <v>2</v>
      </c>
      <c r="W11" s="128" t="n">
        <v>0</v>
      </c>
      <c r="X11" s="128" t="n">
        <v>1</v>
      </c>
      <c r="Y11" s="121" t="n">
        <v>1</v>
      </c>
      <c r="Z11" s="121" t="n">
        <v>0</v>
      </c>
      <c r="AA11" s="121" t="n">
        <v>1</v>
      </c>
      <c r="AB11" s="121">
        <f>IF(V11=Y11,"Y","N")</f>
        <v/>
      </c>
      <c r="AC11" s="121">
        <f>IF(W11=Z11,"Y","N")</f>
        <v/>
      </c>
      <c r="AD11" s="121">
        <f>IF(X11=AA11,"Y","N")</f>
        <v/>
      </c>
    </row>
    <row r="12">
      <c r="A12" s="139" t="n">
        <v>12</v>
      </c>
      <c r="B12" s="128" t="n">
        <v>0</v>
      </c>
      <c r="C12" s="128" t="n">
        <v>0</v>
      </c>
      <c r="D12" s="128" t="n">
        <v>0</v>
      </c>
      <c r="E12" s="121" t="n">
        <v>0</v>
      </c>
      <c r="F12" s="121" t="n">
        <v>2</v>
      </c>
      <c r="G12" s="121" t="n">
        <v>0</v>
      </c>
      <c r="H12" s="121">
        <f>IF(B12=E12,"Y","N")</f>
        <v/>
      </c>
      <c r="I12" s="121">
        <f>IF(C12=F12,"Y","N")</f>
        <v/>
      </c>
      <c r="J12" s="121">
        <f>IF(D12=G12,"Y","N")</f>
        <v/>
      </c>
      <c r="L12" s="128" t="n">
        <v>2</v>
      </c>
      <c r="M12" s="128" t="n">
        <v>0</v>
      </c>
      <c r="N12" s="128" t="n">
        <v>2</v>
      </c>
      <c r="O12" s="121" t="n">
        <v>1</v>
      </c>
      <c r="P12" s="121" t="n">
        <v>1</v>
      </c>
      <c r="Q12" s="121" t="n">
        <v>2</v>
      </c>
      <c r="R12" s="121">
        <f>IF(L12=O12,"Y","N")</f>
        <v/>
      </c>
      <c r="S12" s="121">
        <f>IF(M12=P12,"Y","N")</f>
        <v/>
      </c>
      <c r="T12" s="121">
        <f>IF(N12=Q12,"Y","N")</f>
        <v/>
      </c>
      <c r="V12" s="128" t="n">
        <v>2</v>
      </c>
      <c r="W12" s="128" t="n">
        <v>2</v>
      </c>
      <c r="X12" s="128" t="n">
        <v>1</v>
      </c>
      <c r="Y12" s="121" t="n">
        <v>1</v>
      </c>
      <c r="Z12" s="121" t="n">
        <v>1</v>
      </c>
      <c r="AA12" s="121" t="n">
        <v>1</v>
      </c>
      <c r="AB12" s="121">
        <f>IF(V12=Y12,"Y","N")</f>
        <v/>
      </c>
      <c r="AC12" s="121">
        <f>IF(W12=Z12,"Y","N")</f>
        <v/>
      </c>
      <c r="AD12" s="121">
        <f>IF(X12=AA12,"Y","N")</f>
        <v/>
      </c>
    </row>
    <row r="13">
      <c r="A13" s="139" t="n">
        <v>13</v>
      </c>
      <c r="B13" s="128" t="n">
        <v>2</v>
      </c>
      <c r="C13" s="128" t="n">
        <v>2</v>
      </c>
      <c r="D13" s="128" t="n">
        <v>0</v>
      </c>
      <c r="E13" s="121" t="n">
        <v>2</v>
      </c>
      <c r="F13" s="121" t="n">
        <v>2</v>
      </c>
      <c r="G13" s="121" t="n">
        <v>0</v>
      </c>
      <c r="H13" s="121">
        <f>IF(B13=E13,"Y","N")</f>
        <v/>
      </c>
      <c r="I13" s="121">
        <f>IF(C13=F13,"Y","N")</f>
        <v/>
      </c>
      <c r="J13" s="121">
        <f>IF(D13=G13,"Y","N")</f>
        <v/>
      </c>
      <c r="L13" s="128" t="n">
        <v>0</v>
      </c>
      <c r="M13" s="128" t="n">
        <v>1</v>
      </c>
      <c r="N13" s="128" t="n">
        <v>2</v>
      </c>
      <c r="O13" s="121" t="n">
        <v>1</v>
      </c>
      <c r="P13" s="121" t="n">
        <v>1</v>
      </c>
      <c r="Q13" s="121" t="n">
        <v>2</v>
      </c>
      <c r="R13" s="121">
        <f>IF(L13=O13,"Y","N")</f>
        <v/>
      </c>
      <c r="S13" s="121">
        <f>IF(M13=P13,"Y","N")</f>
        <v/>
      </c>
      <c r="T13" s="121">
        <f>IF(N13=Q13,"Y","N")</f>
        <v/>
      </c>
      <c r="V13" s="128" t="n">
        <v>2</v>
      </c>
      <c r="W13" s="128" t="n">
        <v>0</v>
      </c>
      <c r="X13" s="128" t="n">
        <v>1</v>
      </c>
      <c r="Y13" s="121" t="n">
        <v>1</v>
      </c>
      <c r="Z13" s="121" t="n">
        <v>0</v>
      </c>
      <c r="AA13" s="121" t="n">
        <v>1</v>
      </c>
      <c r="AB13" s="121">
        <f>IF(V13=Y13,"Y","N")</f>
        <v/>
      </c>
      <c r="AC13" s="121">
        <f>IF(W13=Z13,"Y","N")</f>
        <v/>
      </c>
      <c r="AD13" s="121">
        <f>IF(X13=AA13,"Y","N")</f>
        <v/>
      </c>
    </row>
    <row r="14">
      <c r="A14" s="139" t="n">
        <v>14</v>
      </c>
      <c r="B14" s="128" t="n">
        <v>0</v>
      </c>
      <c r="C14" s="128" t="n">
        <v>1</v>
      </c>
      <c r="D14" s="128" t="n">
        <v>0</v>
      </c>
      <c r="E14" s="121" t="n">
        <v>2</v>
      </c>
      <c r="F14" s="121" t="n">
        <v>2</v>
      </c>
      <c r="G14" s="121" t="n">
        <v>1</v>
      </c>
      <c r="H14" s="121">
        <f>IF(B14=E14,"Y","N")</f>
        <v/>
      </c>
      <c r="I14" s="121">
        <f>IF(C14=F14,"Y","N")</f>
        <v/>
      </c>
      <c r="J14" s="121">
        <f>IF(D14=G14,"Y","N")</f>
        <v/>
      </c>
      <c r="L14" s="128" t="n">
        <v>0</v>
      </c>
      <c r="M14" s="128" t="n">
        <v>0</v>
      </c>
      <c r="N14" s="128" t="n">
        <v>2</v>
      </c>
      <c r="O14" s="121" t="n">
        <v>0</v>
      </c>
      <c r="P14" s="121" t="n">
        <v>1</v>
      </c>
      <c r="Q14" s="121" t="n">
        <v>2</v>
      </c>
      <c r="R14" s="121">
        <f>IF(L14=O14,"Y","N")</f>
        <v/>
      </c>
      <c r="S14" s="121">
        <f>IF(M14=P14,"Y","N")</f>
        <v/>
      </c>
      <c r="T14" s="121">
        <f>IF(N14=Q14,"Y","N")</f>
        <v/>
      </c>
      <c r="V14" s="128" t="n">
        <v>0</v>
      </c>
      <c r="W14" s="128" t="n">
        <v>2</v>
      </c>
      <c r="X14" s="128" t="n">
        <v>1</v>
      </c>
      <c r="Y14" s="121" t="n">
        <v>0</v>
      </c>
      <c r="Z14" s="121" t="n">
        <v>0</v>
      </c>
      <c r="AA14" s="121" t="n">
        <v>1</v>
      </c>
      <c r="AB14" s="121">
        <f>IF(V14=Y14,"Y","N")</f>
        <v/>
      </c>
      <c r="AC14" s="121">
        <f>IF(W14=Z14,"Y","N")</f>
        <v/>
      </c>
      <c r="AD14" s="121">
        <f>IF(X14=AA14,"Y","N")</f>
        <v/>
      </c>
    </row>
    <row r="15">
      <c r="A15" s="139" t="n">
        <v>15</v>
      </c>
      <c r="B15" s="128" t="n">
        <v>0</v>
      </c>
      <c r="C15" s="128" t="n">
        <v>0</v>
      </c>
      <c r="D15" s="128" t="n">
        <v>0</v>
      </c>
      <c r="E15" s="121" t="n">
        <v>2</v>
      </c>
      <c r="F15" s="121" t="n">
        <v>2</v>
      </c>
      <c r="G15" s="121" t="n">
        <v>0</v>
      </c>
      <c r="H15" s="121">
        <f>IF(B15=E15,"Y","N")</f>
        <v/>
      </c>
      <c r="I15" s="121">
        <f>IF(C15=F15,"Y","N")</f>
        <v/>
      </c>
      <c r="J15" s="121">
        <f>IF(D15=G15,"Y","N")</f>
        <v/>
      </c>
      <c r="L15" s="128" t="n">
        <v>1</v>
      </c>
      <c r="M15" s="128" t="n">
        <v>1</v>
      </c>
      <c r="N15" s="128" t="n">
        <v>2</v>
      </c>
      <c r="O15" s="121" t="n">
        <v>1</v>
      </c>
      <c r="P15" s="121" t="n">
        <v>1</v>
      </c>
      <c r="Q15" s="121" t="n">
        <v>2</v>
      </c>
      <c r="R15" s="121">
        <f>IF(L15=O15,"Y","N")</f>
        <v/>
      </c>
      <c r="S15" s="121">
        <f>IF(M15=P15,"Y","N")</f>
        <v/>
      </c>
      <c r="T15" s="121">
        <f>IF(N15=Q15,"Y","N")</f>
        <v/>
      </c>
      <c r="V15" s="128" t="n">
        <v>2</v>
      </c>
      <c r="W15" s="128" t="n">
        <v>0</v>
      </c>
      <c r="X15" s="128" t="n">
        <v>1</v>
      </c>
      <c r="Y15" s="121" t="n">
        <v>1</v>
      </c>
      <c r="Z15" s="121" t="n">
        <v>0</v>
      </c>
      <c r="AA15" s="121" t="n">
        <v>1</v>
      </c>
      <c r="AB15" s="121">
        <f>IF(V15=Y15,"Y","N")</f>
        <v/>
      </c>
      <c r="AC15" s="121">
        <f>IF(W15=Z15,"Y","N")</f>
        <v/>
      </c>
      <c r="AD15" s="121">
        <f>IF(X15=AA15,"Y","N")</f>
        <v/>
      </c>
    </row>
    <row r="16">
      <c r="A16" s="139" t="n">
        <v>16</v>
      </c>
      <c r="B16" s="128" t="n">
        <v>0</v>
      </c>
      <c r="C16" s="128" t="n">
        <v>0</v>
      </c>
      <c r="D16" s="128" t="n">
        <v>0</v>
      </c>
      <c r="E16" s="121" t="n">
        <v>2</v>
      </c>
      <c r="F16" s="121" t="n">
        <v>1</v>
      </c>
      <c r="G16" s="121" t="n">
        <v>0</v>
      </c>
      <c r="H16" s="121">
        <f>IF(B16=E16,"Y","N")</f>
        <v/>
      </c>
      <c r="I16" s="121">
        <f>IF(C16=F16,"Y","N")</f>
        <v/>
      </c>
      <c r="J16" s="121">
        <f>IF(D16=G16,"Y","N")</f>
        <v/>
      </c>
      <c r="L16" s="128" t="n">
        <v>0</v>
      </c>
      <c r="M16" s="128" t="n">
        <v>1</v>
      </c>
      <c r="N16" s="128" t="n">
        <v>2</v>
      </c>
      <c r="O16" s="121" t="n">
        <v>1</v>
      </c>
      <c r="P16" s="121" t="n">
        <v>1</v>
      </c>
      <c r="Q16" s="121" t="n">
        <v>2</v>
      </c>
      <c r="R16" s="121">
        <f>IF(L16=O16,"Y","N")</f>
        <v/>
      </c>
      <c r="S16" s="121">
        <f>IF(M16=P16,"Y","N")</f>
        <v/>
      </c>
      <c r="T16" s="121">
        <f>IF(N16=Q16,"Y","N")</f>
        <v/>
      </c>
      <c r="V16" s="128" t="n">
        <v>0</v>
      </c>
      <c r="W16" s="128" t="n">
        <v>1</v>
      </c>
      <c r="X16" s="128" t="n">
        <v>1</v>
      </c>
      <c r="Y16" s="121" t="n">
        <v>2</v>
      </c>
      <c r="Z16" s="121" t="n">
        <v>0</v>
      </c>
      <c r="AA16" s="121" t="n">
        <v>1</v>
      </c>
      <c r="AB16" s="121">
        <f>IF(V16=Y16,"Y","N")</f>
        <v/>
      </c>
      <c r="AC16" s="121">
        <f>IF(W16=Z16,"Y","N")</f>
        <v/>
      </c>
      <c r="AD16" s="121">
        <f>IF(X16=AA16,"Y","N")</f>
        <v/>
      </c>
    </row>
    <row r="17">
      <c r="A17" s="139" t="n">
        <v>17</v>
      </c>
      <c r="B17" s="128" t="n">
        <v>1</v>
      </c>
      <c r="C17" s="128" t="n">
        <v>0</v>
      </c>
      <c r="D17" s="128" t="n">
        <v>0</v>
      </c>
      <c r="E17" s="121" t="n">
        <v>2</v>
      </c>
      <c r="F17" s="121" t="n">
        <v>2</v>
      </c>
      <c r="G17" s="121" t="n">
        <v>0</v>
      </c>
      <c r="H17" s="121">
        <f>IF(B17=E17,"Y","N")</f>
        <v/>
      </c>
      <c r="I17" s="121">
        <f>IF(C17=F17,"Y","N")</f>
        <v/>
      </c>
      <c r="J17" s="121">
        <f>IF(D17=G17,"Y","N")</f>
        <v/>
      </c>
      <c r="L17" s="128" t="n">
        <v>0</v>
      </c>
      <c r="M17" s="128" t="n">
        <v>2</v>
      </c>
      <c r="N17" s="128" t="n">
        <v>1</v>
      </c>
      <c r="O17" s="121" t="n">
        <v>2</v>
      </c>
      <c r="P17" s="121" t="n">
        <v>1</v>
      </c>
      <c r="Q17" s="121" t="n">
        <v>2</v>
      </c>
      <c r="R17" s="121">
        <f>IF(L17=O17,"Y","N")</f>
        <v/>
      </c>
      <c r="S17" s="121">
        <f>IF(M17=P17,"Y","N")</f>
        <v/>
      </c>
      <c r="T17" s="121">
        <f>IF(N17=Q17,"Y","N")</f>
        <v/>
      </c>
      <c r="V17" s="128" t="n">
        <v>2</v>
      </c>
      <c r="W17" s="128" t="n">
        <v>0</v>
      </c>
      <c r="X17" s="128" t="n">
        <v>1</v>
      </c>
      <c r="Y17" s="121" t="n">
        <v>2</v>
      </c>
      <c r="Z17" s="121" t="n">
        <v>0</v>
      </c>
      <c r="AA17" s="121" t="n">
        <v>1</v>
      </c>
      <c r="AB17" s="121">
        <f>IF(V17=Y17,"Y","N")</f>
        <v/>
      </c>
      <c r="AC17" s="121">
        <f>IF(W17=Z17,"Y","N")</f>
        <v/>
      </c>
      <c r="AD17" s="121">
        <f>IF(X17=AA17,"Y","N")</f>
        <v/>
      </c>
    </row>
    <row r="18">
      <c r="A18" s="139" t="n">
        <v>18</v>
      </c>
      <c r="B18" s="128" t="n">
        <v>0</v>
      </c>
      <c r="C18" s="128" t="n">
        <v>0</v>
      </c>
      <c r="D18" s="128" t="n">
        <v>0</v>
      </c>
      <c r="E18" s="121" t="n">
        <v>2</v>
      </c>
      <c r="F18" s="121" t="n">
        <v>2</v>
      </c>
      <c r="G18" s="121" t="n">
        <v>0</v>
      </c>
      <c r="H18" s="121">
        <f>IF(B18=E18,"Y","N")</f>
        <v/>
      </c>
      <c r="I18" s="121">
        <f>IF(C18=F18,"Y","N")</f>
        <v/>
      </c>
      <c r="J18" s="121">
        <f>IF(D18=G18,"Y","N")</f>
        <v/>
      </c>
      <c r="L18" s="128" t="n">
        <v>1</v>
      </c>
      <c r="M18" s="128" t="n">
        <v>0</v>
      </c>
      <c r="N18" s="128" t="n">
        <v>2</v>
      </c>
      <c r="O18" s="121" t="n">
        <v>1</v>
      </c>
      <c r="P18" s="121" t="n">
        <v>1</v>
      </c>
      <c r="Q18" s="121" t="n">
        <v>2</v>
      </c>
      <c r="R18" s="121">
        <f>IF(L18=O18,"Y","N")</f>
        <v/>
      </c>
      <c r="S18" s="121">
        <f>IF(M18=P18,"Y","N")</f>
        <v/>
      </c>
      <c r="T18" s="121">
        <f>IF(N18=Q18,"Y","N")</f>
        <v/>
      </c>
      <c r="V18" s="128" t="n">
        <v>0</v>
      </c>
      <c r="W18" s="128" t="n">
        <v>0</v>
      </c>
      <c r="X18" s="128" t="n">
        <v>1</v>
      </c>
      <c r="Y18" s="121" t="n">
        <v>1</v>
      </c>
      <c r="Z18" s="121" t="n">
        <v>0</v>
      </c>
      <c r="AA18" s="121" t="n">
        <v>1</v>
      </c>
      <c r="AB18" s="121">
        <f>IF(V18=Y18,"Y","N")</f>
        <v/>
      </c>
      <c r="AC18" s="121">
        <f>IF(W18=Z18,"Y","N")</f>
        <v/>
      </c>
      <c r="AD18" s="121">
        <f>IF(X18=AA18,"Y","N")</f>
        <v/>
      </c>
    </row>
    <row r="19">
      <c r="A19" s="139" t="n">
        <v>19</v>
      </c>
      <c r="B19" s="128" t="n">
        <v>2</v>
      </c>
      <c r="C19" s="128" t="n">
        <v>2</v>
      </c>
      <c r="D19" s="128" t="n">
        <v>0</v>
      </c>
      <c r="E19" s="121" t="n">
        <v>0</v>
      </c>
      <c r="F19" s="121" t="n">
        <v>2</v>
      </c>
      <c r="G19" s="121" t="n">
        <v>0</v>
      </c>
      <c r="H19" s="121">
        <f>IF(B19=E19,"Y","N")</f>
        <v/>
      </c>
      <c r="I19" s="121">
        <f>IF(C19=F19,"Y","N")</f>
        <v/>
      </c>
      <c r="J19" s="121">
        <f>IF(D19=G19,"Y","N")</f>
        <v/>
      </c>
      <c r="L19" s="128" t="n">
        <v>2</v>
      </c>
      <c r="M19" s="128" t="n">
        <v>1</v>
      </c>
      <c r="N19" s="128" t="n">
        <v>2</v>
      </c>
      <c r="O19" s="121" t="n">
        <v>0</v>
      </c>
      <c r="P19" s="121" t="n">
        <v>0</v>
      </c>
      <c r="Q19" s="121" t="n">
        <v>2</v>
      </c>
      <c r="R19" s="121">
        <f>IF(L19=O19,"Y","N")</f>
        <v/>
      </c>
      <c r="S19" s="121">
        <f>IF(M19=P19,"Y","N")</f>
        <v/>
      </c>
      <c r="T19" s="121">
        <f>IF(N19=Q19,"Y","N")</f>
        <v/>
      </c>
      <c r="V19" s="128" t="n">
        <v>1</v>
      </c>
      <c r="W19" s="128" t="n">
        <v>0</v>
      </c>
      <c r="X19" s="128" t="n">
        <v>1</v>
      </c>
      <c r="Y19" s="121" t="n">
        <v>1</v>
      </c>
      <c r="Z19" s="121" t="n">
        <v>0</v>
      </c>
      <c r="AA19" s="121" t="n">
        <v>1</v>
      </c>
      <c r="AB19" s="121">
        <f>IF(V19=Y19,"Y","N")</f>
        <v/>
      </c>
      <c r="AC19" s="121">
        <f>IF(W19=Z19,"Y","N")</f>
        <v/>
      </c>
      <c r="AD19" s="121">
        <f>IF(X19=AA19,"Y","N")</f>
        <v/>
      </c>
    </row>
    <row r="20">
      <c r="A20" s="139" t="n">
        <v>20</v>
      </c>
      <c r="B20" s="128" t="n">
        <v>2</v>
      </c>
      <c r="C20" s="128" t="n">
        <v>2</v>
      </c>
      <c r="D20" s="128" t="n">
        <v>0</v>
      </c>
      <c r="E20" s="121" t="n">
        <v>0</v>
      </c>
      <c r="F20" s="121" t="n">
        <v>2</v>
      </c>
      <c r="G20" s="121" t="n">
        <v>0</v>
      </c>
      <c r="H20" s="121">
        <f>IF(B20=E20,"Y","N")</f>
        <v/>
      </c>
      <c r="I20" s="121">
        <f>IF(C20=F20,"Y","N")</f>
        <v/>
      </c>
      <c r="J20" s="121">
        <f>IF(D20=G20,"Y","N")</f>
        <v/>
      </c>
      <c r="L20" s="128" t="n">
        <v>0</v>
      </c>
      <c r="M20" s="128" t="n">
        <v>1</v>
      </c>
      <c r="N20" s="128" t="n">
        <v>1</v>
      </c>
      <c r="O20" s="121" t="n">
        <v>1</v>
      </c>
      <c r="P20" s="121" t="n">
        <v>0</v>
      </c>
      <c r="Q20" s="121" t="n">
        <v>1</v>
      </c>
      <c r="R20" s="121">
        <f>IF(L20=O20,"Y","N")</f>
        <v/>
      </c>
      <c r="S20" s="121">
        <f>IF(M20=P20,"Y","N")</f>
        <v/>
      </c>
      <c r="T20" s="121">
        <f>IF(N20=Q20,"Y","N")</f>
        <v/>
      </c>
      <c r="V20" s="128" t="n">
        <v>0</v>
      </c>
      <c r="W20" s="128" t="n">
        <v>2</v>
      </c>
      <c r="X20" s="128" t="n">
        <v>2</v>
      </c>
      <c r="Y20" s="121" t="n">
        <v>1</v>
      </c>
      <c r="Z20" s="121" t="n">
        <v>1</v>
      </c>
      <c r="AA20" s="121" t="n">
        <v>1</v>
      </c>
      <c r="AB20" s="121">
        <f>IF(V20=Y20,"Y","N")</f>
        <v/>
      </c>
      <c r="AC20" s="121">
        <f>IF(W20=Z20,"Y","N")</f>
        <v/>
      </c>
      <c r="AD20" s="121">
        <f>IF(X20=AA20,"Y","N")</f>
        <v/>
      </c>
    </row>
    <row r="21">
      <c r="A21" s="139" t="n">
        <v>21</v>
      </c>
      <c r="B21" s="128" t="n">
        <v>1</v>
      </c>
      <c r="C21" s="128" t="n">
        <v>2</v>
      </c>
      <c r="D21" s="128" t="n">
        <v>0</v>
      </c>
      <c r="E21" s="121" t="n">
        <v>2</v>
      </c>
      <c r="F21" s="121" t="n">
        <v>2</v>
      </c>
      <c r="G21" s="121" t="n">
        <v>0</v>
      </c>
      <c r="H21" s="121">
        <f>IF(B21=E21,"Y","N")</f>
        <v/>
      </c>
      <c r="I21" s="121">
        <f>IF(C21=F21,"Y","N")</f>
        <v/>
      </c>
      <c r="J21" s="121">
        <f>IF(D21=G21,"Y","N")</f>
        <v/>
      </c>
      <c r="L21" s="128" t="n">
        <v>2</v>
      </c>
      <c r="M21" s="128" t="n">
        <v>2</v>
      </c>
      <c r="N21" s="128" t="n">
        <v>2</v>
      </c>
      <c r="O21" s="121" t="n">
        <v>1</v>
      </c>
      <c r="P21" s="121" t="n">
        <v>1</v>
      </c>
      <c r="Q21" s="121" t="n">
        <v>2</v>
      </c>
      <c r="R21" s="121">
        <f>IF(L21=O21,"Y","N")</f>
        <v/>
      </c>
      <c r="S21" s="121">
        <f>IF(M21=P21,"Y","N")</f>
        <v/>
      </c>
      <c r="T21" s="121">
        <f>IF(N21=Q21,"Y","N")</f>
        <v/>
      </c>
      <c r="V21" s="128" t="n">
        <v>0</v>
      </c>
      <c r="W21" s="128" t="n">
        <v>0</v>
      </c>
      <c r="X21" s="128" t="n">
        <v>1</v>
      </c>
      <c r="Y21" s="121" t="n">
        <v>1</v>
      </c>
      <c r="Z21" s="121" t="n">
        <v>0</v>
      </c>
      <c r="AA21" s="121" t="n">
        <v>1</v>
      </c>
      <c r="AB21" s="121">
        <f>IF(V21=Y21,"Y","N")</f>
        <v/>
      </c>
      <c r="AC21" s="121">
        <f>IF(W21=Z21,"Y","N")</f>
        <v/>
      </c>
      <c r="AD21" s="121">
        <f>IF(X21=AA21,"Y","N")</f>
        <v/>
      </c>
    </row>
    <row r="22">
      <c r="A22" s="139" t="n">
        <v>22</v>
      </c>
      <c r="B22" s="128" t="n">
        <v>0</v>
      </c>
      <c r="C22" s="128" t="n">
        <v>0</v>
      </c>
      <c r="D22" s="128" t="n">
        <v>0</v>
      </c>
      <c r="E22" s="121" t="n">
        <v>2</v>
      </c>
      <c r="F22" s="121" t="n">
        <v>2</v>
      </c>
      <c r="G22" s="121" t="n">
        <v>0</v>
      </c>
      <c r="H22" s="121">
        <f>IF(B22=E22,"Y","N")</f>
        <v/>
      </c>
      <c r="I22" s="121">
        <f>IF(C22=F22,"Y","N")</f>
        <v/>
      </c>
      <c r="J22" s="121">
        <f>IF(D22=G22,"Y","N")</f>
        <v/>
      </c>
      <c r="L22" s="128" t="n">
        <v>0</v>
      </c>
      <c r="M22" s="128" t="n">
        <v>0</v>
      </c>
      <c r="N22" s="128" t="n">
        <v>2</v>
      </c>
      <c r="O22" s="121" t="n">
        <v>1</v>
      </c>
      <c r="P22" s="121" t="n">
        <v>1</v>
      </c>
      <c r="Q22" s="121" t="n">
        <v>2</v>
      </c>
      <c r="R22" s="121">
        <f>IF(L22=O22,"Y","N")</f>
        <v/>
      </c>
      <c r="S22" s="121">
        <f>IF(M22=P22,"Y","N")</f>
        <v/>
      </c>
      <c r="T22" s="121">
        <f>IF(N22=Q22,"Y","N")</f>
        <v/>
      </c>
      <c r="V22" s="128" t="n">
        <v>0</v>
      </c>
      <c r="W22" s="128" t="n">
        <v>0</v>
      </c>
      <c r="X22" s="128" t="n">
        <v>1</v>
      </c>
      <c r="Y22" s="121" t="n">
        <v>1</v>
      </c>
      <c r="Z22" s="121" t="n">
        <v>0</v>
      </c>
      <c r="AA22" s="121" t="n">
        <v>1</v>
      </c>
      <c r="AB22" s="121">
        <f>IF(V22=Y22,"Y","N")</f>
        <v/>
      </c>
      <c r="AC22" s="121">
        <f>IF(W22=Z22,"Y","N")</f>
        <v/>
      </c>
      <c r="AD22" s="121">
        <f>IF(X22=AA22,"Y","N")</f>
        <v/>
      </c>
    </row>
    <row r="23">
      <c r="A23" s="139" t="n">
        <v>23</v>
      </c>
      <c r="B23" s="128" t="n">
        <v>0</v>
      </c>
      <c r="C23" s="128" t="n">
        <v>0</v>
      </c>
      <c r="D23" s="128" t="n">
        <v>0</v>
      </c>
      <c r="E23" s="121" t="n">
        <v>2</v>
      </c>
      <c r="F23" s="121" t="n">
        <v>2</v>
      </c>
      <c r="G23" s="121" t="n">
        <v>0</v>
      </c>
      <c r="H23" s="121">
        <f>IF(B23=E23,"Y","N")</f>
        <v/>
      </c>
      <c r="I23" s="121">
        <f>IF(C23=F23,"Y","N")</f>
        <v/>
      </c>
      <c r="J23" s="121">
        <f>IF(D23=G23,"Y","N")</f>
        <v/>
      </c>
      <c r="L23" s="128" t="n">
        <v>0</v>
      </c>
      <c r="M23" s="128" t="n">
        <v>2</v>
      </c>
      <c r="N23" s="128" t="n">
        <v>2</v>
      </c>
      <c r="O23" s="121" t="n">
        <v>1</v>
      </c>
      <c r="P23" s="121" t="n">
        <v>1</v>
      </c>
      <c r="Q23" s="121" t="n">
        <v>2</v>
      </c>
      <c r="R23" s="121">
        <f>IF(L23=O23,"Y","N")</f>
        <v/>
      </c>
      <c r="S23" s="121">
        <f>IF(M23=P23,"Y","N")</f>
        <v/>
      </c>
      <c r="T23" s="121">
        <f>IF(N23=Q23,"Y","N")</f>
        <v/>
      </c>
      <c r="V23" s="128" t="n">
        <v>2</v>
      </c>
      <c r="W23" s="128" t="n">
        <v>1</v>
      </c>
      <c r="X23" s="128" t="n">
        <v>1</v>
      </c>
      <c r="Y23" s="121" t="n">
        <v>1</v>
      </c>
      <c r="Z23" s="121" t="n">
        <v>0</v>
      </c>
      <c r="AA23" s="121" t="n">
        <v>1</v>
      </c>
      <c r="AB23" s="121">
        <f>IF(V23=Y23,"Y","N")</f>
        <v/>
      </c>
      <c r="AC23" s="121">
        <f>IF(W23=Z23,"Y","N")</f>
        <v/>
      </c>
      <c r="AD23" s="121">
        <f>IF(X23=AA23,"Y","N")</f>
        <v/>
      </c>
    </row>
    <row r="24">
      <c r="A24" s="139" t="n">
        <v>24</v>
      </c>
      <c r="B24" s="128" t="n">
        <v>0</v>
      </c>
      <c r="C24" s="128" t="n">
        <v>0</v>
      </c>
      <c r="D24" s="128" t="n">
        <v>1</v>
      </c>
      <c r="E24" s="121" t="n">
        <v>1</v>
      </c>
      <c r="F24" s="121" t="n">
        <v>0</v>
      </c>
      <c r="G24" s="121" t="n">
        <v>1</v>
      </c>
      <c r="H24" s="121">
        <f>IF(B24=E24,"Y","N")</f>
        <v/>
      </c>
      <c r="I24" s="121">
        <f>IF(C24=F24,"Y","N")</f>
        <v/>
      </c>
      <c r="J24" s="121">
        <f>IF(D24=G24,"Y","N")</f>
        <v/>
      </c>
      <c r="L24" s="128" t="n">
        <v>2</v>
      </c>
      <c r="M24" s="128" t="n">
        <v>2</v>
      </c>
      <c r="N24" s="128" t="n">
        <v>0</v>
      </c>
      <c r="O24" s="121" t="n">
        <v>2</v>
      </c>
      <c r="P24" s="121" t="n">
        <v>2</v>
      </c>
      <c r="Q24" s="121" t="n">
        <v>0</v>
      </c>
      <c r="R24" s="121">
        <f>IF(L24=O24,"Y","N")</f>
        <v/>
      </c>
      <c r="S24" s="121">
        <f>IF(M24=P24,"Y","N")</f>
        <v/>
      </c>
      <c r="T24" s="121">
        <f>IF(N24=Q24,"Y","N")</f>
        <v/>
      </c>
      <c r="V24" s="128" t="n">
        <v>2</v>
      </c>
      <c r="W24" s="128" t="n">
        <v>2</v>
      </c>
      <c r="X24" s="128" t="n">
        <v>1</v>
      </c>
      <c r="Y24" s="121" t="n">
        <v>1</v>
      </c>
      <c r="Z24" s="121" t="n">
        <v>1</v>
      </c>
      <c r="AA24" s="121" t="n">
        <v>1</v>
      </c>
      <c r="AB24" s="121">
        <f>IF(V24=Y24,"Y","N")</f>
        <v/>
      </c>
      <c r="AC24" s="121">
        <f>IF(W24=Z24,"Y","N")</f>
        <v/>
      </c>
      <c r="AD24" s="121">
        <f>IF(X24=AA24,"Y","N")</f>
        <v/>
      </c>
    </row>
    <row r="25">
      <c r="A25" s="139" t="n">
        <v>25</v>
      </c>
      <c r="B25" s="128" t="n">
        <v>0</v>
      </c>
      <c r="C25" s="128" t="n">
        <v>2</v>
      </c>
      <c r="D25" s="128" t="n">
        <v>0</v>
      </c>
      <c r="E25" s="121" t="n">
        <v>2</v>
      </c>
      <c r="F25" s="121" t="n">
        <v>2</v>
      </c>
      <c r="G25" s="121" t="n">
        <v>0</v>
      </c>
      <c r="H25" s="121">
        <f>IF(B25=E25,"Y","N")</f>
        <v/>
      </c>
      <c r="I25" s="121">
        <f>IF(C25=F25,"Y","N")</f>
        <v/>
      </c>
      <c r="J25" s="121">
        <f>IF(D25=G25,"Y","N")</f>
        <v/>
      </c>
      <c r="L25" s="128" t="n">
        <v>2</v>
      </c>
      <c r="M25" s="128" t="n">
        <v>1</v>
      </c>
      <c r="N25" s="128" t="n">
        <v>2</v>
      </c>
      <c r="O25" s="121" t="n">
        <v>1</v>
      </c>
      <c r="P25" s="121" t="n">
        <v>1</v>
      </c>
      <c r="Q25" s="121" t="n">
        <v>2</v>
      </c>
      <c r="R25" s="121">
        <f>IF(L25=O25,"Y","N")</f>
        <v/>
      </c>
      <c r="S25" s="121">
        <f>IF(M25=P25,"Y","N")</f>
        <v/>
      </c>
      <c r="T25" s="121">
        <f>IF(N25=Q25,"Y","N")</f>
        <v/>
      </c>
      <c r="V25" s="128" t="n">
        <v>1</v>
      </c>
      <c r="W25" s="128" t="n">
        <v>1</v>
      </c>
      <c r="X25" s="128" t="n">
        <v>1</v>
      </c>
      <c r="Y25" s="121" t="n">
        <v>1</v>
      </c>
      <c r="Z25" s="121" t="n">
        <v>0</v>
      </c>
      <c r="AA25" s="121" t="n">
        <v>1</v>
      </c>
      <c r="AB25" s="121">
        <f>IF(V25=Y25,"Y","N")</f>
        <v/>
      </c>
      <c r="AC25" s="121">
        <f>IF(W25=Z25,"Y","N")</f>
        <v/>
      </c>
      <c r="AD25" s="121">
        <f>IF(X25=AA25,"Y","N")</f>
        <v/>
      </c>
    </row>
    <row r="26" ht="16" customHeight="1" thickBot="1">
      <c r="A26" s="139" t="n">
        <v>26</v>
      </c>
      <c r="B26" s="128" t="n">
        <v>0</v>
      </c>
      <c r="C26" s="128" t="n">
        <v>0</v>
      </c>
      <c r="D26" s="128" t="n">
        <v>0</v>
      </c>
      <c r="E26" s="121" t="n">
        <v>0</v>
      </c>
      <c r="F26" s="121" t="n">
        <v>2</v>
      </c>
      <c r="G26" s="121" t="n">
        <v>0</v>
      </c>
      <c r="H26" s="168">
        <f>IF(B26=E26,"Y","N")</f>
        <v/>
      </c>
      <c r="I26" s="168">
        <f>IF(C26=F26,"Y","N")</f>
        <v/>
      </c>
      <c r="J26" s="168">
        <f>IF(D26=G26,"Y","N")</f>
        <v/>
      </c>
      <c r="L26" s="128" t="n">
        <v>0</v>
      </c>
      <c r="M26" s="128" t="n">
        <v>0</v>
      </c>
      <c r="N26" s="128" t="n">
        <v>2</v>
      </c>
      <c r="O26" s="121" t="n">
        <v>1</v>
      </c>
      <c r="P26" s="121" t="n">
        <v>1</v>
      </c>
      <c r="Q26" s="121" t="n">
        <v>2</v>
      </c>
      <c r="R26" s="168">
        <f>IF(L26=O26,"Y","N")</f>
        <v/>
      </c>
      <c r="S26" s="168">
        <f>IF(M26=P26,"Y","N")</f>
        <v/>
      </c>
      <c r="T26" s="168">
        <f>IF(N26=Q26,"Y","N")</f>
        <v/>
      </c>
      <c r="V26" s="128" t="n">
        <v>0</v>
      </c>
      <c r="W26" s="128" t="n">
        <v>0</v>
      </c>
      <c r="X26" s="128" t="n">
        <v>1</v>
      </c>
      <c r="Y26" s="121" t="n">
        <v>1</v>
      </c>
      <c r="Z26" s="121" t="n">
        <v>0</v>
      </c>
      <c r="AA26" s="121" t="n">
        <v>1</v>
      </c>
      <c r="AB26" s="168">
        <f>IF(V26=Y26,"Y","N")</f>
        <v/>
      </c>
      <c r="AC26" s="168">
        <f>IF(W26=Z26,"Y","N")</f>
        <v/>
      </c>
      <c r="AD26" s="168">
        <f>IF(X26=AA26,"Y","N")</f>
        <v/>
      </c>
    </row>
    <row r="27" ht="30" customHeight="1">
      <c r="A27" s="127" t="inlineStr">
        <is>
          <t>SUM</t>
        </is>
      </c>
      <c r="B27" s="138" t="inlineStr">
        <is>
          <t>SUM += 1 for each Y for that specific state</t>
        </is>
      </c>
      <c r="C27" s="137" t="n"/>
      <c r="D27" s="137" t="n"/>
      <c r="E27" s="137" t="n"/>
      <c r="F27" s="137" t="n"/>
      <c r="H27" s="169">
        <f>COUNTIF(H3:H26, "Y")</f>
        <v/>
      </c>
      <c r="I27" s="170">
        <f>COUNTIF(I3:I26, "Y")</f>
        <v/>
      </c>
      <c r="J27" s="171">
        <f>COUNTIF(J3:J26, "Y")</f>
        <v/>
      </c>
      <c r="R27" s="169">
        <f>COUNTIF(R3:R26, "Y")</f>
        <v/>
      </c>
      <c r="S27" s="170">
        <f>COUNTIF(S3:S26, "Y")</f>
        <v/>
      </c>
      <c r="T27" s="171">
        <f>COUNTIF(T3:T26, "Y")</f>
        <v/>
      </c>
      <c r="AB27" s="169">
        <f>COUNTIF(AB3:AB26, "Y")</f>
        <v/>
      </c>
      <c r="AC27" s="170">
        <f>COUNTIF(AC3:AC26, "Y")</f>
        <v/>
      </c>
      <c r="AD27" s="171">
        <f>COUNTIF(AD3:AD26, "Y")</f>
        <v/>
      </c>
    </row>
    <row r="28" ht="30" customHeight="1" thickBot="1">
      <c r="A28" s="127" t="inlineStr">
        <is>
          <t>MEAN</t>
        </is>
      </c>
      <c r="B28" s="134" t="inlineStr">
        <is>
          <t>MEAN = (SUM / No. Users)  -&gt; percentage</t>
        </is>
      </c>
      <c r="G28" s="126" t="n"/>
      <c r="H28" s="172">
        <f>H27/24</f>
        <v/>
      </c>
      <c r="I28" s="173">
        <f>I27/24</f>
        <v/>
      </c>
      <c r="J28" s="174">
        <f>J27/24</f>
        <v/>
      </c>
      <c r="R28" s="172">
        <f>R27/24</f>
        <v/>
      </c>
      <c r="S28" s="173">
        <f>S27/24</f>
        <v/>
      </c>
      <c r="T28" s="174">
        <f>T27/24</f>
        <v/>
      </c>
      <c r="AB28" s="172">
        <f>AB27/24</f>
        <v/>
      </c>
      <c r="AC28" s="173">
        <f>AC27/24</f>
        <v/>
      </c>
      <c r="AD28" s="174">
        <f>AD27/24</f>
        <v/>
      </c>
    </row>
    <row r="32" ht="16" customHeight="1" thickBot="1"/>
    <row r="33" ht="37" customFormat="1" customHeight="1" s="129">
      <c r="L33" s="175" t="inlineStr">
        <is>
          <t>SUM</t>
        </is>
      </c>
      <c r="M33" s="160" t="inlineStr">
        <is>
          <t>SUM += 1 for each Y for each state</t>
        </is>
      </c>
      <c r="N33" s="161" t="n"/>
      <c r="O33" s="161" t="n"/>
      <c r="P33" s="161" t="n"/>
      <c r="Q33" s="161" t="n"/>
      <c r="R33" s="162">
        <f>SUM(H27,R27,AB27)</f>
        <v/>
      </c>
      <c r="S33" s="162">
        <f>SUM(I27,S27,AC27)</f>
        <v/>
      </c>
      <c r="T33" s="163">
        <f>SUM(J27,T27,AD27)</f>
        <v/>
      </c>
    </row>
    <row r="34" ht="37" customFormat="1" customHeight="1" s="129" thickBot="1">
      <c r="L34" s="176" t="inlineStr">
        <is>
          <t>MEAN</t>
        </is>
      </c>
      <c r="M34" s="164" t="inlineStr">
        <is>
          <t>MEAN = (SUM / (No. Users x 3)  -&gt; percentage</t>
        </is>
      </c>
      <c r="N34" s="177" t="n"/>
      <c r="O34" s="177" t="n"/>
      <c r="P34" s="177" t="n"/>
      <c r="Q34" s="177" t="n"/>
      <c r="R34" s="166">
        <f>R33/(24*3)</f>
        <v/>
      </c>
      <c r="S34" s="166">
        <f>S33/(24*3)</f>
        <v/>
      </c>
      <c r="T34" s="167">
        <f>T33/(24*3)</f>
        <v/>
      </c>
    </row>
  </sheetData>
  <mergeCells count="14">
    <mergeCell ref="H1:J1"/>
    <mergeCell ref="L1:N1"/>
    <mergeCell ref="M34:Q34"/>
    <mergeCell ref="O1:Q1"/>
    <mergeCell ref="Y1:AA1"/>
    <mergeCell ref="B1:D1"/>
    <mergeCell ref="B28:F28"/>
    <mergeCell ref="AB1:AD1"/>
    <mergeCell ref="M33:Q33"/>
    <mergeCell ref="R1:T1"/>
    <mergeCell ref="V1:X1"/>
    <mergeCell ref="B27:F27"/>
    <mergeCell ref="E1:G1"/>
    <mergeCell ref="A1:A2"/>
  </mergeCells>
  <conditionalFormatting sqref="H3:J26 R3:T26 AB3:AD26">
    <cfRule type="cellIs" priority="1" operator="equal" dxfId="0">
      <formula>"Y"</formula>
    </cfRule>
    <cfRule type="cellIs" priority="2" operator="equal" dxfId="2">
      <formula>"N"</formula>
    </cfRule>
  </conditionalFormatting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3</v>
      </c>
      <c r="D2" s="1" t="n">
        <v>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7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2</v>
      </c>
      <c r="D3" s="1" t="n">
        <v>4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4</v>
      </c>
    </row>
    <row r="8">
      <c r="B8" s="1" t="n">
        <v>2</v>
      </c>
      <c r="C8" s="1" t="n">
        <v>2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4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7</v>
      </c>
    </row>
    <row r="8">
      <c r="B8" s="1" t="n">
        <v>2</v>
      </c>
      <c r="C8" s="1" t="n">
        <v>0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5</v>
      </c>
    </row>
    <row r="3">
      <c r="B3" s="1" t="n">
        <v>1</v>
      </c>
      <c r="C3" s="1" t="n">
        <v>2</v>
      </c>
      <c r="D3" s="1" t="n">
        <v>10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1</v>
      </c>
      <c r="D6" s="1" t="n">
        <v>8</v>
      </c>
    </row>
    <row r="7">
      <c r="B7" s="1" t="n">
        <v>1</v>
      </c>
      <c r="C7" s="1" t="n">
        <v>2</v>
      </c>
      <c r="D7" s="1" t="n">
        <v>8</v>
      </c>
    </row>
    <row r="8">
      <c r="B8" s="1" t="n">
        <v>2</v>
      </c>
      <c r="C8" s="1" t="n">
        <v>0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2</v>
      </c>
      <c r="D10" s="1" t="n">
        <v>9</v>
      </c>
    </row>
    <row r="11">
      <c r="B11" s="1" t="n">
        <v>1</v>
      </c>
      <c r="C11" s="1" t="n">
        <v>2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2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3</v>
      </c>
    </row>
    <row r="3">
      <c r="B3" s="1" t="n">
        <v>1</v>
      </c>
      <c r="C3" s="1" t="n">
        <v>2</v>
      </c>
      <c r="D3" s="1" t="n">
        <v>1</v>
      </c>
    </row>
    <row r="4">
      <c r="B4" s="1" t="n">
        <v>2</v>
      </c>
      <c r="C4" s="1" t="n">
        <v>0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2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5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0</v>
      </c>
      <c r="D12" s="1" t="n">
        <v>7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5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3</v>
      </c>
    </row>
    <row r="4">
      <c r="B4" s="1" t="n">
        <v>2</v>
      </c>
      <c r="C4" s="1" t="n">
        <v>0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2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2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2</v>
      </c>
    </row>
    <row r="16">
      <c r="B16" s="1" t="n">
        <v>2</v>
      </c>
      <c r="C16" s="1" t="n">
        <v>2</v>
      </c>
      <c r="D16" s="1" t="n">
        <v>2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/>
  <cols>
    <col width="10.83203125" customWidth="1" style="1" min="1" max="2"/>
    <col width="12" customWidth="1" style="1" min="3" max="38"/>
    <col width="10.83203125" customWidth="1" style="1" min="39" max="46"/>
    <col width="10.83203125" customWidth="1" style="1" min="47" max="16384"/>
  </cols>
  <sheetData>
    <row r="1" ht="44" customFormat="1" customHeight="1" s="141">
      <c r="A1" s="141" t="inlineStr">
        <is>
          <t>user</t>
        </is>
      </c>
      <c r="B1" s="141" t="inlineStr">
        <is>
          <t>type</t>
        </is>
      </c>
      <c r="C1" s="9" t="inlineStr">
        <is>
          <t>sect1 libA st0 actual</t>
        </is>
      </c>
      <c r="D1" s="10" t="inlineStr">
        <is>
          <t>sect1 libA st0 probe</t>
        </is>
      </c>
      <c r="E1" s="7" t="inlineStr">
        <is>
          <t>confid</t>
        </is>
      </c>
      <c r="F1" s="9" t="inlineStr">
        <is>
          <t>sect1 libA st1 actual</t>
        </is>
      </c>
      <c r="G1" s="10" t="inlineStr">
        <is>
          <t>sect1 libA st1 probe</t>
        </is>
      </c>
      <c r="H1" s="7" t="inlineStr">
        <is>
          <t>confid</t>
        </is>
      </c>
      <c r="I1" s="9" t="inlineStr">
        <is>
          <t>sect1 libA st2 actual</t>
        </is>
      </c>
      <c r="J1" s="10" t="inlineStr">
        <is>
          <t>sect1 libA st2 probe</t>
        </is>
      </c>
      <c r="K1" s="7" t="inlineStr">
        <is>
          <t>confid</t>
        </is>
      </c>
      <c r="L1" s="11" t="inlineStr">
        <is>
          <t>sect1 libB st0 actual</t>
        </is>
      </c>
      <c r="M1" s="12" t="inlineStr">
        <is>
          <t>sect1 libB st0 probe</t>
        </is>
      </c>
      <c r="N1" s="7" t="inlineStr">
        <is>
          <t>confid</t>
        </is>
      </c>
      <c r="O1" s="11" t="inlineStr">
        <is>
          <t>sect1 libB st1 actual</t>
        </is>
      </c>
      <c r="P1" s="12" t="inlineStr">
        <is>
          <t>sect1 libB st1 probe</t>
        </is>
      </c>
      <c r="Q1" s="7" t="inlineStr">
        <is>
          <t>confid</t>
        </is>
      </c>
      <c r="R1" s="11" t="inlineStr">
        <is>
          <t>sect1 libA st2 actual</t>
        </is>
      </c>
      <c r="S1" s="12" t="inlineStr">
        <is>
          <t>sect1 libB st2 probe</t>
        </is>
      </c>
      <c r="T1" s="7" t="inlineStr">
        <is>
          <t>confid</t>
        </is>
      </c>
      <c r="U1" s="9" t="inlineStr">
        <is>
          <t>sect3 libA st0 actual</t>
        </is>
      </c>
      <c r="V1" s="10" t="inlineStr">
        <is>
          <t>sect3 libA st0 probe</t>
        </is>
      </c>
      <c r="W1" s="7" t="inlineStr">
        <is>
          <t>confid</t>
        </is>
      </c>
      <c r="X1" s="9" t="inlineStr">
        <is>
          <t>sect3 libA st1 actual</t>
        </is>
      </c>
      <c r="Y1" s="10" t="inlineStr">
        <is>
          <t>sect3 libA st1 probe</t>
        </is>
      </c>
      <c r="Z1" s="7" t="inlineStr">
        <is>
          <t>confid</t>
        </is>
      </c>
      <c r="AA1" s="9" t="inlineStr">
        <is>
          <t>sect3 libA st2 actual</t>
        </is>
      </c>
      <c r="AB1" s="10" t="inlineStr">
        <is>
          <t>sect3 libA st2 probe</t>
        </is>
      </c>
      <c r="AC1" s="7" t="inlineStr">
        <is>
          <t>confid</t>
        </is>
      </c>
      <c r="AD1" s="11" t="inlineStr">
        <is>
          <t>sect3 libB st0 actual</t>
        </is>
      </c>
      <c r="AE1" s="12" t="inlineStr">
        <is>
          <t>sect3 libB st0 probe</t>
        </is>
      </c>
      <c r="AF1" s="7" t="inlineStr">
        <is>
          <t>confid</t>
        </is>
      </c>
      <c r="AG1" s="11" t="inlineStr">
        <is>
          <t>sect3 libB st1 actual</t>
        </is>
      </c>
      <c r="AH1" s="12" t="inlineStr">
        <is>
          <t>sect3 libB st1 probe</t>
        </is>
      </c>
      <c r="AI1" s="7" t="inlineStr">
        <is>
          <t>confid</t>
        </is>
      </c>
      <c r="AJ1" s="11" t="inlineStr">
        <is>
          <t>sect3 libA st2 actual</t>
        </is>
      </c>
      <c r="AK1" s="12" t="inlineStr">
        <is>
          <t>sect3 libB st2 probe</t>
        </is>
      </c>
      <c r="AL1" s="7" t="inlineStr">
        <is>
          <t>confid</t>
        </is>
      </c>
    </row>
    <row r="2">
      <c r="A2" s="142" t="inlineStr">
        <is>
          <t>03</t>
        </is>
      </c>
      <c r="B2" s="14" t="inlineStr">
        <is>
          <t>A</t>
        </is>
      </c>
      <c r="C2" s="15" t="n">
        <v>0</v>
      </c>
      <c r="D2" s="142">
        <f>user_03!C2</f>
        <v/>
      </c>
      <c r="E2" s="142">
        <f>user_03!D2</f>
        <v/>
      </c>
      <c r="F2" s="15" t="n">
        <v>1</v>
      </c>
      <c r="G2" s="142">
        <f>user_03!C3</f>
        <v/>
      </c>
      <c r="H2" s="142">
        <f>user_03!D3</f>
        <v/>
      </c>
      <c r="I2" s="15" t="n">
        <v>2</v>
      </c>
      <c r="J2" s="142">
        <f>user_03!C4</f>
        <v/>
      </c>
      <c r="K2" s="142">
        <f>user_03!D4</f>
        <v/>
      </c>
      <c r="L2" s="15" t="n">
        <v>0</v>
      </c>
      <c r="M2" s="142">
        <f>user_03!C6</f>
        <v/>
      </c>
      <c r="N2" s="142">
        <f>user_03!D6</f>
        <v/>
      </c>
      <c r="O2" s="15" t="n">
        <v>1</v>
      </c>
      <c r="P2" s="142">
        <f>user_03!C7</f>
        <v/>
      </c>
      <c r="Q2" s="142">
        <f>user_03!D7</f>
        <v/>
      </c>
      <c r="R2" s="15" t="n">
        <v>2</v>
      </c>
      <c r="S2" s="142">
        <f>user_03!C8</f>
        <v/>
      </c>
      <c r="T2" s="142">
        <f>user_03!D8</f>
        <v/>
      </c>
      <c r="U2" s="15" t="n">
        <v>0</v>
      </c>
      <c r="V2" s="142">
        <f>user_03!C10</f>
        <v/>
      </c>
      <c r="W2" s="142">
        <f>user_03!D10</f>
        <v/>
      </c>
      <c r="X2" s="15" t="n">
        <v>1</v>
      </c>
      <c r="Y2" s="142">
        <f>user_03!C11</f>
        <v/>
      </c>
      <c r="Z2" s="142">
        <f>user_03!D11</f>
        <v/>
      </c>
      <c r="AA2" s="15" t="n">
        <v>2</v>
      </c>
      <c r="AB2" s="142">
        <f>user_03!C12</f>
        <v/>
      </c>
      <c r="AC2" s="142">
        <f>user_03!D12</f>
        <v/>
      </c>
      <c r="AD2" s="15" t="n">
        <v>0</v>
      </c>
      <c r="AE2" s="142">
        <f>user_03!C14</f>
        <v/>
      </c>
      <c r="AF2" s="142">
        <f>user_03!D14</f>
        <v/>
      </c>
      <c r="AG2" s="15" t="n">
        <v>1</v>
      </c>
      <c r="AH2" s="142">
        <f>user_03!C15</f>
        <v/>
      </c>
      <c r="AI2" s="142">
        <f>user_03!D15</f>
        <v/>
      </c>
      <c r="AJ2" s="15" t="n">
        <v>2</v>
      </c>
      <c r="AK2" s="142">
        <f>user_03!C16</f>
        <v/>
      </c>
      <c r="AL2" s="142">
        <f>user_03!D16</f>
        <v/>
      </c>
    </row>
    <row r="3">
      <c r="A3" s="142" t="inlineStr">
        <is>
          <t>04</t>
        </is>
      </c>
      <c r="B3" s="14" t="inlineStr">
        <is>
          <t>A</t>
        </is>
      </c>
      <c r="C3" s="15" t="n">
        <v>0</v>
      </c>
      <c r="D3" s="142">
        <f>user_04!C2</f>
        <v/>
      </c>
      <c r="E3" s="142">
        <f>user_04!D2</f>
        <v/>
      </c>
      <c r="F3" s="15" t="n">
        <v>1</v>
      </c>
      <c r="G3" s="142">
        <f>user_04!C3</f>
        <v/>
      </c>
      <c r="H3" s="142">
        <f>user_04!D3</f>
        <v/>
      </c>
      <c r="I3" s="15" t="n">
        <v>2</v>
      </c>
      <c r="J3" s="142">
        <f>user_04!C4</f>
        <v/>
      </c>
      <c r="K3" s="142">
        <f>user_04!D4</f>
        <v/>
      </c>
      <c r="L3" s="15" t="n">
        <v>0</v>
      </c>
      <c r="M3" s="142">
        <f>user_04!C6</f>
        <v/>
      </c>
      <c r="N3" s="142">
        <f>user_04!D6</f>
        <v/>
      </c>
      <c r="O3" s="15" t="n">
        <v>1</v>
      </c>
      <c r="P3" s="142">
        <f>user_04!C7</f>
        <v/>
      </c>
      <c r="Q3" s="142">
        <f>user_04!D7</f>
        <v/>
      </c>
      <c r="R3" s="15" t="n">
        <v>2</v>
      </c>
      <c r="S3" s="142">
        <f>user_04!C8</f>
        <v/>
      </c>
      <c r="T3" s="142">
        <f>user_04!D8</f>
        <v/>
      </c>
      <c r="U3" s="15" t="n">
        <v>0</v>
      </c>
      <c r="V3" s="142">
        <f>user_04!C10</f>
        <v/>
      </c>
      <c r="W3" s="142">
        <f>user_04!D10</f>
        <v/>
      </c>
      <c r="X3" s="15" t="n">
        <v>1</v>
      </c>
      <c r="Y3" s="142">
        <f>user_04!C11</f>
        <v/>
      </c>
      <c r="Z3" s="142">
        <f>user_04!D11</f>
        <v/>
      </c>
      <c r="AA3" s="15" t="n">
        <v>2</v>
      </c>
      <c r="AB3" s="142">
        <f>user_04!C12</f>
        <v/>
      </c>
      <c r="AC3" s="142">
        <f>user_04!D12</f>
        <v/>
      </c>
      <c r="AD3" s="15" t="n">
        <v>0</v>
      </c>
      <c r="AE3" s="142">
        <f>user_04!C14</f>
        <v/>
      </c>
      <c r="AF3" s="142">
        <f>user_04!D14</f>
        <v/>
      </c>
      <c r="AG3" s="15" t="n">
        <v>1</v>
      </c>
      <c r="AH3" s="142">
        <f>user_04!C15</f>
        <v/>
      </c>
      <c r="AI3" s="142">
        <f>user_04!D15</f>
        <v/>
      </c>
      <c r="AJ3" s="15" t="n">
        <v>2</v>
      </c>
      <c r="AK3" s="142">
        <f>user_04!C16</f>
        <v/>
      </c>
      <c r="AL3" s="142">
        <f>user_04!D16</f>
        <v/>
      </c>
    </row>
    <row r="4">
      <c r="A4" s="142" t="inlineStr">
        <is>
          <t>05</t>
        </is>
      </c>
      <c r="B4" s="14" t="inlineStr">
        <is>
          <t>A</t>
        </is>
      </c>
      <c r="C4" s="15" t="n">
        <v>0</v>
      </c>
      <c r="D4" s="142">
        <f>user_05!C2</f>
        <v/>
      </c>
      <c r="E4" s="142">
        <f>user_05!D2</f>
        <v/>
      </c>
      <c r="F4" s="15" t="n">
        <v>1</v>
      </c>
      <c r="G4" s="142">
        <f>user_05!C3</f>
        <v/>
      </c>
      <c r="H4" s="142">
        <f>user_05!D3</f>
        <v/>
      </c>
      <c r="I4" s="15" t="n">
        <v>2</v>
      </c>
      <c r="J4" s="142">
        <f>user_05!C4</f>
        <v/>
      </c>
      <c r="K4" s="142">
        <f>user_05!D4</f>
        <v/>
      </c>
      <c r="L4" s="15" t="n">
        <v>0</v>
      </c>
      <c r="M4" s="142">
        <f>user_05!C6</f>
        <v/>
      </c>
      <c r="N4" s="142">
        <f>user_05!D6</f>
        <v/>
      </c>
      <c r="O4" s="15" t="n">
        <v>1</v>
      </c>
      <c r="P4" s="142">
        <f>user_05!C7</f>
        <v/>
      </c>
      <c r="Q4" s="142">
        <f>user_05!D7</f>
        <v/>
      </c>
      <c r="R4" s="15" t="n">
        <v>2</v>
      </c>
      <c r="S4" s="142">
        <f>user_05!C8</f>
        <v/>
      </c>
      <c r="T4" s="142">
        <f>user_05!D8</f>
        <v/>
      </c>
      <c r="U4" s="15" t="n">
        <v>0</v>
      </c>
      <c r="V4" s="142">
        <f>user_05!C10</f>
        <v/>
      </c>
      <c r="W4" s="142">
        <f>user_05!D10</f>
        <v/>
      </c>
      <c r="X4" s="15" t="n">
        <v>1</v>
      </c>
      <c r="Y4" s="142">
        <f>user_05!C11</f>
        <v/>
      </c>
      <c r="Z4" s="142">
        <f>user_05!D11</f>
        <v/>
      </c>
      <c r="AA4" s="15" t="n">
        <v>2</v>
      </c>
      <c r="AB4" s="142">
        <f>user_05!C12</f>
        <v/>
      </c>
      <c r="AC4" s="142">
        <f>user_05!D12</f>
        <v/>
      </c>
      <c r="AD4" s="15" t="n">
        <v>0</v>
      </c>
      <c r="AE4" s="142">
        <f>user_05!C14</f>
        <v/>
      </c>
      <c r="AF4" s="142">
        <f>user_05!D14</f>
        <v/>
      </c>
      <c r="AG4" s="15" t="n">
        <v>1</v>
      </c>
      <c r="AH4" s="142">
        <f>user_05!C15</f>
        <v/>
      </c>
      <c r="AI4" s="142">
        <f>user_05!D15</f>
        <v/>
      </c>
      <c r="AJ4" s="15" t="n">
        <v>2</v>
      </c>
      <c r="AK4" s="142">
        <f>user_05!C16</f>
        <v/>
      </c>
      <c r="AL4" s="142">
        <f>user_05!D16</f>
        <v/>
      </c>
    </row>
    <row r="5">
      <c r="A5" s="142" t="inlineStr">
        <is>
          <t>06</t>
        </is>
      </c>
      <c r="B5" s="14" t="inlineStr">
        <is>
          <t>A</t>
        </is>
      </c>
      <c r="C5" s="15" t="n">
        <v>0</v>
      </c>
      <c r="D5" s="142">
        <f>user_06!C2</f>
        <v/>
      </c>
      <c r="E5" s="142">
        <f>user_06!D2</f>
        <v/>
      </c>
      <c r="F5" s="15" t="n">
        <v>1</v>
      </c>
      <c r="G5" s="142">
        <f>user_06!C3</f>
        <v/>
      </c>
      <c r="H5" s="142">
        <f>user_06!D3</f>
        <v/>
      </c>
      <c r="I5" s="15" t="n">
        <v>2</v>
      </c>
      <c r="J5" s="142">
        <f>user_06!C4</f>
        <v/>
      </c>
      <c r="K5" s="142">
        <f>user_06!D4</f>
        <v/>
      </c>
      <c r="L5" s="15" t="n">
        <v>0</v>
      </c>
      <c r="M5" s="142">
        <f>user_06!C6</f>
        <v/>
      </c>
      <c r="N5" s="142">
        <f>user_06!D6</f>
        <v/>
      </c>
      <c r="O5" s="15" t="n">
        <v>1</v>
      </c>
      <c r="P5" s="142">
        <f>user_06!C7</f>
        <v/>
      </c>
      <c r="Q5" s="142">
        <f>user_06!D7</f>
        <v/>
      </c>
      <c r="R5" s="15" t="n">
        <v>2</v>
      </c>
      <c r="S5" s="142">
        <f>user_06!C8</f>
        <v/>
      </c>
      <c r="T5" s="142">
        <f>user_06!D8</f>
        <v/>
      </c>
      <c r="U5" s="15" t="n">
        <v>0</v>
      </c>
      <c r="V5" s="142">
        <f>user_06!C10</f>
        <v/>
      </c>
      <c r="W5" s="142">
        <f>user_06!D10</f>
        <v/>
      </c>
      <c r="X5" s="15" t="n">
        <v>1</v>
      </c>
      <c r="Y5" s="142">
        <f>user_06!C11</f>
        <v/>
      </c>
      <c r="Z5" s="142">
        <f>user_06!D11</f>
        <v/>
      </c>
      <c r="AA5" s="15" t="n">
        <v>2</v>
      </c>
      <c r="AB5" s="142">
        <f>user_06!C12</f>
        <v/>
      </c>
      <c r="AC5" s="142">
        <f>user_06!D12</f>
        <v/>
      </c>
      <c r="AD5" s="15" t="n">
        <v>0</v>
      </c>
      <c r="AE5" s="142">
        <f>user_06!C14</f>
        <v/>
      </c>
      <c r="AF5" s="142">
        <f>user_06!D14</f>
        <v/>
      </c>
      <c r="AG5" s="15" t="n">
        <v>1</v>
      </c>
      <c r="AH5" s="142">
        <f>user_06!C15</f>
        <v/>
      </c>
      <c r="AI5" s="142">
        <f>user_06!D15</f>
        <v/>
      </c>
      <c r="AJ5" s="15" t="n">
        <v>2</v>
      </c>
      <c r="AK5" s="142">
        <f>user_06!C16</f>
        <v/>
      </c>
      <c r="AL5" s="142">
        <f>user_06!D16</f>
        <v/>
      </c>
    </row>
    <row r="6">
      <c r="A6" s="142" t="inlineStr">
        <is>
          <t>07</t>
        </is>
      </c>
      <c r="B6" s="14" t="inlineStr">
        <is>
          <t>A</t>
        </is>
      </c>
      <c r="C6" s="15" t="n">
        <v>0</v>
      </c>
      <c r="D6" s="142">
        <f>user_07!C2</f>
        <v/>
      </c>
      <c r="E6" s="142">
        <f>user_07!D2</f>
        <v/>
      </c>
      <c r="F6" s="15" t="n">
        <v>1</v>
      </c>
      <c r="G6" s="142">
        <f>user_07!C3</f>
        <v/>
      </c>
      <c r="H6" s="142">
        <f>user_07!D3</f>
        <v/>
      </c>
      <c r="I6" s="15" t="n">
        <v>2</v>
      </c>
      <c r="J6" s="142">
        <f>user_07!C4</f>
        <v/>
      </c>
      <c r="K6" s="142">
        <f>user_07!D4</f>
        <v/>
      </c>
      <c r="L6" s="15" t="n">
        <v>0</v>
      </c>
      <c r="M6" s="142">
        <f>user_07!C6</f>
        <v/>
      </c>
      <c r="N6" s="142">
        <f>user_07!D6</f>
        <v/>
      </c>
      <c r="O6" s="15" t="n">
        <v>1</v>
      </c>
      <c r="P6" s="142">
        <f>user_07!C7</f>
        <v/>
      </c>
      <c r="Q6" s="142">
        <f>user_07!D7</f>
        <v/>
      </c>
      <c r="R6" s="15" t="n">
        <v>2</v>
      </c>
      <c r="S6" s="142">
        <f>user_07!C8</f>
        <v/>
      </c>
      <c r="T6" s="142">
        <f>user_07!D8</f>
        <v/>
      </c>
      <c r="U6" s="15" t="n">
        <v>0</v>
      </c>
      <c r="V6" s="142">
        <f>user_07!C10</f>
        <v/>
      </c>
      <c r="W6" s="142">
        <f>user_07!D10</f>
        <v/>
      </c>
      <c r="X6" s="15" t="n">
        <v>1</v>
      </c>
      <c r="Y6" s="142">
        <f>user_07!C11</f>
        <v/>
      </c>
      <c r="Z6" s="142">
        <f>user_07!D11</f>
        <v/>
      </c>
      <c r="AA6" s="15" t="n">
        <v>2</v>
      </c>
      <c r="AB6" s="142">
        <f>user_07!C12</f>
        <v/>
      </c>
      <c r="AC6" s="142">
        <f>user_07!D12</f>
        <v/>
      </c>
      <c r="AD6" s="15" t="n">
        <v>0</v>
      </c>
      <c r="AE6" s="142">
        <f>user_07!C14</f>
        <v/>
      </c>
      <c r="AF6" s="142">
        <f>user_07!D14</f>
        <v/>
      </c>
      <c r="AG6" s="15" t="n">
        <v>1</v>
      </c>
      <c r="AH6" s="142">
        <f>user_07!C15</f>
        <v/>
      </c>
      <c r="AI6" s="142">
        <f>user_07!D15</f>
        <v/>
      </c>
      <c r="AJ6" s="15" t="n">
        <v>2</v>
      </c>
      <c r="AK6" s="142">
        <f>user_07!C16</f>
        <v/>
      </c>
      <c r="AL6" s="142">
        <f>user_07!D16</f>
        <v/>
      </c>
    </row>
    <row r="7">
      <c r="A7" s="142" t="inlineStr">
        <is>
          <t>08</t>
        </is>
      </c>
      <c r="B7" s="14" t="inlineStr">
        <is>
          <t>A</t>
        </is>
      </c>
      <c r="C7" s="15" t="n">
        <v>0</v>
      </c>
      <c r="D7" s="142">
        <f>user_08!C2</f>
        <v/>
      </c>
      <c r="E7" s="142">
        <f>user_08!D2</f>
        <v/>
      </c>
      <c r="F7" s="15" t="n">
        <v>1</v>
      </c>
      <c r="G7" s="142">
        <f>user_08!C3</f>
        <v/>
      </c>
      <c r="H7" s="142">
        <f>user_08!D3</f>
        <v/>
      </c>
      <c r="I7" s="15" t="n">
        <v>2</v>
      </c>
      <c r="J7" s="142">
        <f>user_08!C4</f>
        <v/>
      </c>
      <c r="K7" s="142">
        <f>user_08!D4</f>
        <v/>
      </c>
      <c r="L7" s="15" t="n">
        <v>0</v>
      </c>
      <c r="M7" s="142">
        <f>user_08!C6</f>
        <v/>
      </c>
      <c r="N7" s="142">
        <f>user_08!D6</f>
        <v/>
      </c>
      <c r="O7" s="15" t="n">
        <v>1</v>
      </c>
      <c r="P7" s="142">
        <f>user_08!C7</f>
        <v/>
      </c>
      <c r="Q7" s="142">
        <f>user_08!D7</f>
        <v/>
      </c>
      <c r="R7" s="15" t="n">
        <v>2</v>
      </c>
      <c r="S7" s="142">
        <f>user_08!C8</f>
        <v/>
      </c>
      <c r="T7" s="142">
        <f>user_08!D8</f>
        <v/>
      </c>
      <c r="U7" s="15" t="n">
        <v>0</v>
      </c>
      <c r="V7" s="142">
        <f>user_08!C10</f>
        <v/>
      </c>
      <c r="W7" s="142">
        <f>user_08!D10</f>
        <v/>
      </c>
      <c r="X7" s="15" t="n">
        <v>1</v>
      </c>
      <c r="Y7" s="142">
        <f>user_08!C11</f>
        <v/>
      </c>
      <c r="Z7" s="142">
        <f>user_08!D11</f>
        <v/>
      </c>
      <c r="AA7" s="15" t="n">
        <v>2</v>
      </c>
      <c r="AB7" s="142">
        <f>user_08!C12</f>
        <v/>
      </c>
      <c r="AC7" s="142">
        <f>user_08!D12</f>
        <v/>
      </c>
      <c r="AD7" s="15" t="n">
        <v>0</v>
      </c>
      <c r="AE7" s="142">
        <f>user_08!C14</f>
        <v/>
      </c>
      <c r="AF7" s="142">
        <f>user_08!D14</f>
        <v/>
      </c>
      <c r="AG7" s="15" t="n">
        <v>1</v>
      </c>
      <c r="AH7" s="142">
        <f>user_08!C15</f>
        <v/>
      </c>
      <c r="AI7" s="142">
        <f>user_08!D15</f>
        <v/>
      </c>
      <c r="AJ7" s="15" t="n">
        <v>2</v>
      </c>
      <c r="AK7" s="142">
        <f>user_08!C16</f>
        <v/>
      </c>
      <c r="AL7" s="142">
        <f>user_08!D16</f>
        <v/>
      </c>
    </row>
    <row r="8">
      <c r="A8" s="142" t="inlineStr">
        <is>
          <t>09</t>
        </is>
      </c>
      <c r="B8" s="14" t="inlineStr">
        <is>
          <t>A</t>
        </is>
      </c>
      <c r="C8" s="15" t="n">
        <v>0</v>
      </c>
      <c r="D8" s="142">
        <f>user_09!C2</f>
        <v/>
      </c>
      <c r="E8" s="142">
        <f>user_09!D2</f>
        <v/>
      </c>
      <c r="F8" s="15" t="n">
        <v>1</v>
      </c>
      <c r="G8" s="142">
        <f>user_09!C3</f>
        <v/>
      </c>
      <c r="H8" s="142">
        <f>user_09!D3</f>
        <v/>
      </c>
      <c r="I8" s="15" t="n">
        <v>2</v>
      </c>
      <c r="J8" s="142">
        <f>user_09!C4</f>
        <v/>
      </c>
      <c r="K8" s="142">
        <f>user_09!D4</f>
        <v/>
      </c>
      <c r="L8" s="15" t="n">
        <v>0</v>
      </c>
      <c r="M8" s="142">
        <f>user_09!C6</f>
        <v/>
      </c>
      <c r="N8" s="142">
        <f>user_09!D6</f>
        <v/>
      </c>
      <c r="O8" s="15" t="n">
        <v>1</v>
      </c>
      <c r="P8" s="142">
        <f>user_09!C7</f>
        <v/>
      </c>
      <c r="Q8" s="142">
        <f>user_09!D7</f>
        <v/>
      </c>
      <c r="R8" s="15" t="n">
        <v>2</v>
      </c>
      <c r="S8" s="142">
        <f>user_09!C8</f>
        <v/>
      </c>
      <c r="T8" s="142">
        <f>user_09!D8</f>
        <v/>
      </c>
      <c r="U8" s="15" t="n">
        <v>0</v>
      </c>
      <c r="V8" s="142">
        <f>user_09!C10</f>
        <v/>
      </c>
      <c r="W8" s="142">
        <f>user_09!D10</f>
        <v/>
      </c>
      <c r="X8" s="15" t="n">
        <v>1</v>
      </c>
      <c r="Y8" s="142">
        <f>user_09!C11</f>
        <v/>
      </c>
      <c r="Z8" s="142">
        <f>user_09!D11</f>
        <v/>
      </c>
      <c r="AA8" s="15" t="n">
        <v>2</v>
      </c>
      <c r="AB8" s="142">
        <f>user_09!C12</f>
        <v/>
      </c>
      <c r="AC8" s="142">
        <f>user_09!D12</f>
        <v/>
      </c>
      <c r="AD8" s="15" t="n">
        <v>0</v>
      </c>
      <c r="AE8" s="142">
        <f>user_09!C14</f>
        <v/>
      </c>
      <c r="AF8" s="142">
        <f>user_09!D14</f>
        <v/>
      </c>
      <c r="AG8" s="15" t="n">
        <v>1</v>
      </c>
      <c r="AH8" s="142">
        <f>user_09!C15</f>
        <v/>
      </c>
      <c r="AI8" s="142">
        <f>user_09!D15</f>
        <v/>
      </c>
      <c r="AJ8" s="15" t="n">
        <v>2</v>
      </c>
      <c r="AK8" s="142">
        <f>user_09!C16</f>
        <v/>
      </c>
      <c r="AL8" s="142">
        <f>user_09!D16</f>
        <v/>
      </c>
    </row>
    <row r="9">
      <c r="A9" s="142" t="inlineStr">
        <is>
          <t>10</t>
        </is>
      </c>
      <c r="B9" s="14" t="inlineStr">
        <is>
          <t>A</t>
        </is>
      </c>
      <c r="C9" s="15" t="n">
        <v>0</v>
      </c>
      <c r="D9" s="142">
        <f>user_10!C2</f>
        <v/>
      </c>
      <c r="E9" s="142">
        <f>user_10!D2</f>
        <v/>
      </c>
      <c r="F9" s="15" t="n">
        <v>1</v>
      </c>
      <c r="G9" s="142">
        <f>user_10!C3</f>
        <v/>
      </c>
      <c r="H9" s="142">
        <f>user_10!D3</f>
        <v/>
      </c>
      <c r="I9" s="15" t="n">
        <v>2</v>
      </c>
      <c r="J9" s="142">
        <f>user_10!C4</f>
        <v/>
      </c>
      <c r="K9" s="142">
        <f>user_10!D4</f>
        <v/>
      </c>
      <c r="L9" s="15" t="n">
        <v>0</v>
      </c>
      <c r="M9" s="142">
        <f>user_10!C6</f>
        <v/>
      </c>
      <c r="N9" s="142">
        <f>user_10!D6</f>
        <v/>
      </c>
      <c r="O9" s="15" t="n">
        <v>1</v>
      </c>
      <c r="P9" s="142">
        <f>user_10!C7</f>
        <v/>
      </c>
      <c r="Q9" s="142">
        <f>user_10!D7</f>
        <v/>
      </c>
      <c r="R9" s="15" t="n">
        <v>2</v>
      </c>
      <c r="S9" s="142">
        <f>user_10!C8</f>
        <v/>
      </c>
      <c r="T9" s="142">
        <f>user_10!D8</f>
        <v/>
      </c>
      <c r="U9" s="15" t="n">
        <v>0</v>
      </c>
      <c r="V9" s="142">
        <f>user_10!C10</f>
        <v/>
      </c>
      <c r="W9" s="142">
        <f>user_10!D10</f>
        <v/>
      </c>
      <c r="X9" s="15" t="n">
        <v>1</v>
      </c>
      <c r="Y9" s="142">
        <f>user_10!C11</f>
        <v/>
      </c>
      <c r="Z9" s="142">
        <f>user_10!D11</f>
        <v/>
      </c>
      <c r="AA9" s="15" t="n">
        <v>2</v>
      </c>
      <c r="AB9" s="142">
        <f>user_10!C12</f>
        <v/>
      </c>
      <c r="AC9" s="142">
        <f>user_10!D12</f>
        <v/>
      </c>
      <c r="AD9" s="15" t="n">
        <v>0</v>
      </c>
      <c r="AE9" s="142">
        <f>user_10!C14</f>
        <v/>
      </c>
      <c r="AF9" s="142">
        <f>user_10!D14</f>
        <v/>
      </c>
      <c r="AG9" s="15" t="n">
        <v>1</v>
      </c>
      <c r="AH9" s="142">
        <f>user_10!C15</f>
        <v/>
      </c>
      <c r="AI9" s="142">
        <f>user_10!D15</f>
        <v/>
      </c>
      <c r="AJ9" s="15" t="n">
        <v>2</v>
      </c>
      <c r="AK9" s="142">
        <f>user_10!C16</f>
        <v/>
      </c>
      <c r="AL9" s="142">
        <f>user_10!D16</f>
        <v/>
      </c>
    </row>
    <row r="10">
      <c r="A10" s="142" t="inlineStr">
        <is>
          <t>11</t>
        </is>
      </c>
      <c r="B10" s="16" t="inlineStr">
        <is>
          <t xml:space="preserve">B </t>
        </is>
      </c>
      <c r="C10" s="15" t="n">
        <v>0</v>
      </c>
      <c r="D10" s="142">
        <f>user_11!C2</f>
        <v/>
      </c>
      <c r="E10" s="142">
        <f>user_11!D2</f>
        <v/>
      </c>
      <c r="F10" s="15" t="n">
        <v>1</v>
      </c>
      <c r="G10" s="142">
        <f>user_11!C3</f>
        <v/>
      </c>
      <c r="H10" s="142">
        <f>user_11!D3</f>
        <v/>
      </c>
      <c r="I10" s="15" t="n">
        <v>2</v>
      </c>
      <c r="J10" s="142">
        <f>user_11!C4</f>
        <v/>
      </c>
      <c r="K10" s="142">
        <f>user_11!D4</f>
        <v/>
      </c>
      <c r="L10" s="15" t="n">
        <v>0</v>
      </c>
      <c r="M10" s="142">
        <f>user_11!C6</f>
        <v/>
      </c>
      <c r="N10" s="142">
        <f>user_11!D6</f>
        <v/>
      </c>
      <c r="O10" s="15" t="n">
        <v>1</v>
      </c>
      <c r="P10" s="142">
        <f>user_11!C7</f>
        <v/>
      </c>
      <c r="Q10" s="142">
        <f>user_11!D7</f>
        <v/>
      </c>
      <c r="R10" s="15" t="n">
        <v>2</v>
      </c>
      <c r="S10" s="142">
        <f>user_11!C8</f>
        <v/>
      </c>
      <c r="T10" s="142">
        <f>user_11!D8</f>
        <v/>
      </c>
      <c r="U10" s="15" t="n">
        <v>0</v>
      </c>
      <c r="V10" s="142">
        <f>user_11!C10</f>
        <v/>
      </c>
      <c r="W10" s="142">
        <f>user_11!D10</f>
        <v/>
      </c>
      <c r="X10" s="15" t="n">
        <v>1</v>
      </c>
      <c r="Y10" s="142">
        <f>user_11!C11</f>
        <v/>
      </c>
      <c r="Z10" s="142">
        <f>user_11!D11</f>
        <v/>
      </c>
      <c r="AA10" s="15" t="n">
        <v>2</v>
      </c>
      <c r="AB10" s="142">
        <f>user_11!C12</f>
        <v/>
      </c>
      <c r="AC10" s="142">
        <f>user_11!D12</f>
        <v/>
      </c>
      <c r="AD10" s="15" t="n">
        <v>0</v>
      </c>
      <c r="AE10" s="142">
        <f>user_11!C14</f>
        <v/>
      </c>
      <c r="AF10" s="142">
        <f>user_11!D14</f>
        <v/>
      </c>
      <c r="AG10" s="15" t="n">
        <v>1</v>
      </c>
      <c r="AH10" s="142">
        <f>user_11!C15</f>
        <v/>
      </c>
      <c r="AI10" s="142">
        <f>user_11!D15</f>
        <v/>
      </c>
      <c r="AJ10" s="15" t="n">
        <v>2</v>
      </c>
      <c r="AK10" s="142">
        <f>user_11!C16</f>
        <v/>
      </c>
      <c r="AL10" s="142">
        <f>user_11!D16</f>
        <v/>
      </c>
    </row>
    <row r="11">
      <c r="A11" s="142" t="inlineStr">
        <is>
          <t>12</t>
        </is>
      </c>
      <c r="B11" s="16" t="inlineStr">
        <is>
          <t xml:space="preserve">B </t>
        </is>
      </c>
      <c r="C11" s="15" t="n">
        <v>0</v>
      </c>
      <c r="D11" s="142">
        <f>user_12!C2</f>
        <v/>
      </c>
      <c r="E11" s="142">
        <f>user_12!D2</f>
        <v/>
      </c>
      <c r="F11" s="15" t="n">
        <v>1</v>
      </c>
      <c r="G11" s="142">
        <f>user_12!C3</f>
        <v/>
      </c>
      <c r="H11" s="142">
        <f>user_12!D3</f>
        <v/>
      </c>
      <c r="I11" s="15" t="n">
        <v>2</v>
      </c>
      <c r="J11" s="142">
        <f>user_12!C4</f>
        <v/>
      </c>
      <c r="K11" s="142">
        <f>user_12!D4</f>
        <v/>
      </c>
      <c r="L11" s="15" t="n">
        <v>0</v>
      </c>
      <c r="M11" s="142">
        <f>user_12!C6</f>
        <v/>
      </c>
      <c r="N11" s="142">
        <f>user_12!D6</f>
        <v/>
      </c>
      <c r="O11" s="15" t="n">
        <v>1</v>
      </c>
      <c r="P11" s="142">
        <f>user_12!C7</f>
        <v/>
      </c>
      <c r="Q11" s="142">
        <f>user_12!D7</f>
        <v/>
      </c>
      <c r="R11" s="15" t="n">
        <v>2</v>
      </c>
      <c r="S11" s="142">
        <f>user_12!C8</f>
        <v/>
      </c>
      <c r="T11" s="142">
        <f>user_12!D8</f>
        <v/>
      </c>
      <c r="U11" s="15" t="n">
        <v>0</v>
      </c>
      <c r="V11" s="142">
        <f>user_12!C10</f>
        <v/>
      </c>
      <c r="W11" s="142">
        <f>user_12!D10</f>
        <v/>
      </c>
      <c r="X11" s="15" t="n">
        <v>1</v>
      </c>
      <c r="Y11" s="142">
        <f>user_12!C11</f>
        <v/>
      </c>
      <c r="Z11" s="142">
        <f>user_12!D11</f>
        <v/>
      </c>
      <c r="AA11" s="15" t="n">
        <v>2</v>
      </c>
      <c r="AB11" s="142">
        <f>user_12!C12</f>
        <v/>
      </c>
      <c r="AC11" s="142">
        <f>user_12!D12</f>
        <v/>
      </c>
      <c r="AD11" s="15" t="n">
        <v>0</v>
      </c>
      <c r="AE11" s="142">
        <f>user_12!C14</f>
        <v/>
      </c>
      <c r="AF11" s="142">
        <f>user_12!D14</f>
        <v/>
      </c>
      <c r="AG11" s="15" t="n">
        <v>1</v>
      </c>
      <c r="AH11" s="142">
        <f>user_12!C15</f>
        <v/>
      </c>
      <c r="AI11" s="142">
        <f>user_12!D15</f>
        <v/>
      </c>
      <c r="AJ11" s="15" t="n">
        <v>2</v>
      </c>
      <c r="AK11" s="142">
        <f>user_12!C16</f>
        <v/>
      </c>
      <c r="AL11" s="142">
        <f>user_12!D16</f>
        <v/>
      </c>
    </row>
    <row r="12">
      <c r="A12" s="142" t="inlineStr">
        <is>
          <t>13</t>
        </is>
      </c>
      <c r="B12" s="16" t="inlineStr">
        <is>
          <t xml:space="preserve">B </t>
        </is>
      </c>
      <c r="C12" s="15" t="n">
        <v>0</v>
      </c>
      <c r="D12" s="142">
        <f>user_13!C2</f>
        <v/>
      </c>
      <c r="E12" s="142">
        <f>user_13!D2</f>
        <v/>
      </c>
      <c r="F12" s="15" t="n">
        <v>1</v>
      </c>
      <c r="G12" s="142">
        <f>user_13!C3</f>
        <v/>
      </c>
      <c r="H12" s="142">
        <f>user_13!D3</f>
        <v/>
      </c>
      <c r="I12" s="15" t="n">
        <v>2</v>
      </c>
      <c r="J12" s="142">
        <f>user_13!C4</f>
        <v/>
      </c>
      <c r="K12" s="142">
        <f>user_13!D4</f>
        <v/>
      </c>
      <c r="L12" s="15" t="n">
        <v>0</v>
      </c>
      <c r="M12" s="142">
        <f>user_13!C6</f>
        <v/>
      </c>
      <c r="N12" s="142">
        <f>user_13!D6</f>
        <v/>
      </c>
      <c r="O12" s="15" t="n">
        <v>1</v>
      </c>
      <c r="P12" s="142">
        <f>user_13!C7</f>
        <v/>
      </c>
      <c r="Q12" s="142">
        <f>user_13!D7</f>
        <v/>
      </c>
      <c r="R12" s="15" t="n">
        <v>2</v>
      </c>
      <c r="S12" s="142">
        <f>user_13!C8</f>
        <v/>
      </c>
      <c r="T12" s="142">
        <f>user_13!D8</f>
        <v/>
      </c>
      <c r="U12" s="15" t="n">
        <v>0</v>
      </c>
      <c r="V12" s="142">
        <f>user_13!C10</f>
        <v/>
      </c>
      <c r="W12" s="142">
        <f>user_13!D10</f>
        <v/>
      </c>
      <c r="X12" s="15" t="n">
        <v>1</v>
      </c>
      <c r="Y12" s="142">
        <f>user_13!C11</f>
        <v/>
      </c>
      <c r="Z12" s="142">
        <f>user_13!D11</f>
        <v/>
      </c>
      <c r="AA12" s="15" t="n">
        <v>2</v>
      </c>
      <c r="AB12" s="142">
        <f>user_13!C12</f>
        <v/>
      </c>
      <c r="AC12" s="142">
        <f>user_13!D12</f>
        <v/>
      </c>
      <c r="AD12" s="15" t="n">
        <v>0</v>
      </c>
      <c r="AE12" s="142">
        <f>user_13!C14</f>
        <v/>
      </c>
      <c r="AF12" s="142">
        <f>user_13!D14</f>
        <v/>
      </c>
      <c r="AG12" s="15" t="n">
        <v>1</v>
      </c>
      <c r="AH12" s="142">
        <f>user_13!C15</f>
        <v/>
      </c>
      <c r="AI12" s="142">
        <f>user_13!D15</f>
        <v/>
      </c>
      <c r="AJ12" s="15" t="n">
        <v>2</v>
      </c>
      <c r="AK12" s="142">
        <f>user_13!C16</f>
        <v/>
      </c>
      <c r="AL12" s="142">
        <f>user_13!D16</f>
        <v/>
      </c>
    </row>
    <row r="13">
      <c r="A13" s="142" t="inlineStr">
        <is>
          <t>14</t>
        </is>
      </c>
      <c r="B13" s="16" t="inlineStr">
        <is>
          <t xml:space="preserve">B </t>
        </is>
      </c>
      <c r="C13" s="15" t="n">
        <v>0</v>
      </c>
      <c r="D13" s="142">
        <f>user_14!C2</f>
        <v/>
      </c>
      <c r="E13" s="142">
        <f>user_14!D2</f>
        <v/>
      </c>
      <c r="F13" s="15" t="n">
        <v>1</v>
      </c>
      <c r="G13" s="142">
        <f>user_14!C3</f>
        <v/>
      </c>
      <c r="H13" s="142">
        <f>user_14!D3</f>
        <v/>
      </c>
      <c r="I13" s="15" t="n">
        <v>2</v>
      </c>
      <c r="J13" s="142">
        <f>user_14!C4</f>
        <v/>
      </c>
      <c r="K13" s="142">
        <f>user_14!D4</f>
        <v/>
      </c>
      <c r="L13" s="15" t="n">
        <v>0</v>
      </c>
      <c r="M13" s="142">
        <f>user_14!C6</f>
        <v/>
      </c>
      <c r="N13" s="142">
        <f>user_14!D6</f>
        <v/>
      </c>
      <c r="O13" s="15" t="n">
        <v>1</v>
      </c>
      <c r="P13" s="142">
        <f>user_14!C7</f>
        <v/>
      </c>
      <c r="Q13" s="142">
        <f>user_14!D7</f>
        <v/>
      </c>
      <c r="R13" s="15" t="n">
        <v>2</v>
      </c>
      <c r="S13" s="142">
        <f>user_14!C8</f>
        <v/>
      </c>
      <c r="T13" s="142">
        <f>user_14!D8</f>
        <v/>
      </c>
      <c r="U13" s="15" t="n">
        <v>0</v>
      </c>
      <c r="V13" s="142">
        <f>user_14!C10</f>
        <v/>
      </c>
      <c r="W13" s="142">
        <f>user_14!D10</f>
        <v/>
      </c>
      <c r="X13" s="15" t="n">
        <v>1</v>
      </c>
      <c r="Y13" s="142">
        <f>user_14!C11</f>
        <v/>
      </c>
      <c r="Z13" s="142">
        <f>user_14!D11</f>
        <v/>
      </c>
      <c r="AA13" s="15" t="n">
        <v>2</v>
      </c>
      <c r="AB13" s="142">
        <f>user_14!C12</f>
        <v/>
      </c>
      <c r="AC13" s="142">
        <f>user_14!D12</f>
        <v/>
      </c>
      <c r="AD13" s="15" t="n">
        <v>0</v>
      </c>
      <c r="AE13" s="142">
        <f>user_14!C14</f>
        <v/>
      </c>
      <c r="AF13" s="142">
        <f>user_14!D14</f>
        <v/>
      </c>
      <c r="AG13" s="15" t="n">
        <v>1</v>
      </c>
      <c r="AH13" s="142">
        <f>user_14!C15</f>
        <v/>
      </c>
      <c r="AI13" s="142">
        <f>user_14!D15</f>
        <v/>
      </c>
      <c r="AJ13" s="15" t="n">
        <v>2</v>
      </c>
      <c r="AK13" s="142">
        <f>user_14!C16</f>
        <v/>
      </c>
      <c r="AL13" s="142">
        <f>user_14!D16</f>
        <v/>
      </c>
    </row>
    <row r="14">
      <c r="A14" s="142" t="inlineStr">
        <is>
          <t>15</t>
        </is>
      </c>
      <c r="B14" s="16" t="inlineStr">
        <is>
          <t xml:space="preserve">B </t>
        </is>
      </c>
      <c r="C14" s="15" t="n">
        <v>0</v>
      </c>
      <c r="D14" s="142">
        <f>user_15!C2</f>
        <v/>
      </c>
      <c r="E14" s="142">
        <f>user_15!D2</f>
        <v/>
      </c>
      <c r="F14" s="15" t="n">
        <v>1</v>
      </c>
      <c r="G14" s="142">
        <f>user_15!C3</f>
        <v/>
      </c>
      <c r="H14" s="142">
        <f>user_15!D3</f>
        <v/>
      </c>
      <c r="I14" s="15" t="n">
        <v>2</v>
      </c>
      <c r="J14" s="142">
        <f>user_15!C4</f>
        <v/>
      </c>
      <c r="K14" s="142">
        <f>user_15!D4</f>
        <v/>
      </c>
      <c r="L14" s="15" t="n">
        <v>0</v>
      </c>
      <c r="M14" s="142">
        <f>user_15!C6</f>
        <v/>
      </c>
      <c r="N14" s="142">
        <f>user_15!D6</f>
        <v/>
      </c>
      <c r="O14" s="15" t="n">
        <v>1</v>
      </c>
      <c r="P14" s="142">
        <f>user_15!C7</f>
        <v/>
      </c>
      <c r="Q14" s="142">
        <f>user_15!D7</f>
        <v/>
      </c>
      <c r="R14" s="15" t="n">
        <v>2</v>
      </c>
      <c r="S14" s="142">
        <f>user_15!C8</f>
        <v/>
      </c>
      <c r="T14" s="142">
        <f>user_15!D8</f>
        <v/>
      </c>
      <c r="U14" s="15" t="n">
        <v>0</v>
      </c>
      <c r="V14" s="142">
        <f>user_15!C10</f>
        <v/>
      </c>
      <c r="W14" s="142">
        <f>user_15!D10</f>
        <v/>
      </c>
      <c r="X14" s="15" t="n">
        <v>1</v>
      </c>
      <c r="Y14" s="142">
        <f>user_15!C11</f>
        <v/>
      </c>
      <c r="Z14" s="142">
        <f>user_15!D11</f>
        <v/>
      </c>
      <c r="AA14" s="15" t="n">
        <v>2</v>
      </c>
      <c r="AB14" s="142">
        <f>user_15!C12</f>
        <v/>
      </c>
      <c r="AC14" s="142">
        <f>user_15!D12</f>
        <v/>
      </c>
      <c r="AD14" s="15" t="n">
        <v>0</v>
      </c>
      <c r="AE14" s="142">
        <f>user_15!C14</f>
        <v/>
      </c>
      <c r="AF14" s="142">
        <f>user_15!D14</f>
        <v/>
      </c>
      <c r="AG14" s="15" t="n">
        <v>1</v>
      </c>
      <c r="AH14" s="142">
        <f>user_15!C15</f>
        <v/>
      </c>
      <c r="AI14" s="142">
        <f>user_15!D15</f>
        <v/>
      </c>
      <c r="AJ14" s="15" t="n">
        <v>2</v>
      </c>
      <c r="AK14" s="142">
        <f>user_15!C16</f>
        <v/>
      </c>
      <c r="AL14" s="142">
        <f>user_15!D16</f>
        <v/>
      </c>
    </row>
    <row r="15">
      <c r="A15" s="142" t="inlineStr">
        <is>
          <t>16</t>
        </is>
      </c>
      <c r="B15" s="16" t="inlineStr">
        <is>
          <t xml:space="preserve">B </t>
        </is>
      </c>
      <c r="C15" s="15" t="n">
        <v>0</v>
      </c>
      <c r="D15" s="142">
        <f>user_16!C2</f>
        <v/>
      </c>
      <c r="E15" s="142">
        <f>user_16!D2</f>
        <v/>
      </c>
      <c r="F15" s="15" t="n">
        <v>1</v>
      </c>
      <c r="G15" s="142">
        <f>user_16!C3</f>
        <v/>
      </c>
      <c r="H15" s="142">
        <f>user_16!D3</f>
        <v/>
      </c>
      <c r="I15" s="15" t="n">
        <v>2</v>
      </c>
      <c r="J15" s="142">
        <f>user_16!C4</f>
        <v/>
      </c>
      <c r="K15" s="142">
        <f>user_16!D4</f>
        <v/>
      </c>
      <c r="L15" s="15" t="n">
        <v>0</v>
      </c>
      <c r="M15" s="142">
        <f>user_16!C6</f>
        <v/>
      </c>
      <c r="N15" s="142">
        <f>user_16!D6</f>
        <v/>
      </c>
      <c r="O15" s="15" t="n">
        <v>1</v>
      </c>
      <c r="P15" s="142">
        <f>user_16!C7</f>
        <v/>
      </c>
      <c r="Q15" s="142">
        <f>user_16!D7</f>
        <v/>
      </c>
      <c r="R15" s="15" t="n">
        <v>2</v>
      </c>
      <c r="S15" s="142">
        <f>user_16!C8</f>
        <v/>
      </c>
      <c r="T15" s="142">
        <f>user_16!D8</f>
        <v/>
      </c>
      <c r="U15" s="15" t="n">
        <v>0</v>
      </c>
      <c r="V15" s="142">
        <f>user_16!C10</f>
        <v/>
      </c>
      <c r="W15" s="142">
        <f>user_16!D10</f>
        <v/>
      </c>
      <c r="X15" s="15" t="n">
        <v>1</v>
      </c>
      <c r="Y15" s="142">
        <f>user_16!C11</f>
        <v/>
      </c>
      <c r="Z15" s="142">
        <f>user_16!D11</f>
        <v/>
      </c>
      <c r="AA15" s="15" t="n">
        <v>2</v>
      </c>
      <c r="AB15" s="142">
        <f>user_16!C12</f>
        <v/>
      </c>
      <c r="AC15" s="142">
        <f>user_16!D12</f>
        <v/>
      </c>
      <c r="AD15" s="15" t="n">
        <v>0</v>
      </c>
      <c r="AE15" s="142">
        <f>user_16!C14</f>
        <v/>
      </c>
      <c r="AF15" s="142">
        <f>user_16!D14</f>
        <v/>
      </c>
      <c r="AG15" s="15" t="n">
        <v>1</v>
      </c>
      <c r="AH15" s="142">
        <f>user_16!C15</f>
        <v/>
      </c>
      <c r="AI15" s="142">
        <f>user_16!D15</f>
        <v/>
      </c>
      <c r="AJ15" s="15" t="n">
        <v>2</v>
      </c>
      <c r="AK15" s="142">
        <f>user_16!C16</f>
        <v/>
      </c>
      <c r="AL15" s="142">
        <f>user_16!D16</f>
        <v/>
      </c>
    </row>
    <row r="16">
      <c r="A16" s="142" t="inlineStr">
        <is>
          <t>17</t>
        </is>
      </c>
      <c r="B16" s="16" t="inlineStr">
        <is>
          <t xml:space="preserve">B </t>
        </is>
      </c>
      <c r="C16" s="15" t="n">
        <v>0</v>
      </c>
      <c r="D16" s="142">
        <f>user_17!C2</f>
        <v/>
      </c>
      <c r="E16" s="142">
        <f>user_17!D2</f>
        <v/>
      </c>
      <c r="F16" s="15" t="n">
        <v>1</v>
      </c>
      <c r="G16" s="142">
        <f>user_17!C3</f>
        <v/>
      </c>
      <c r="H16" s="142">
        <f>user_17!D3</f>
        <v/>
      </c>
      <c r="I16" s="15" t="n">
        <v>2</v>
      </c>
      <c r="J16" s="142">
        <f>user_17!C4</f>
        <v/>
      </c>
      <c r="K16" s="142">
        <f>user_17!D4</f>
        <v/>
      </c>
      <c r="L16" s="15" t="n">
        <v>0</v>
      </c>
      <c r="M16" s="142">
        <f>user_17!C6</f>
        <v/>
      </c>
      <c r="N16" s="142">
        <f>user_17!D6</f>
        <v/>
      </c>
      <c r="O16" s="15" t="n">
        <v>1</v>
      </c>
      <c r="P16" s="142">
        <f>user_17!C7</f>
        <v/>
      </c>
      <c r="Q16" s="142">
        <f>user_17!D7</f>
        <v/>
      </c>
      <c r="R16" s="15" t="n">
        <v>2</v>
      </c>
      <c r="S16" s="142">
        <f>user_17!C8</f>
        <v/>
      </c>
      <c r="T16" s="142">
        <f>user_17!D8</f>
        <v/>
      </c>
      <c r="U16" s="15" t="n">
        <v>0</v>
      </c>
      <c r="V16" s="142">
        <f>user_17!C10</f>
        <v/>
      </c>
      <c r="W16" s="142">
        <f>user_17!D10</f>
        <v/>
      </c>
      <c r="X16" s="15" t="n">
        <v>1</v>
      </c>
      <c r="Y16" s="142">
        <f>user_17!C11</f>
        <v/>
      </c>
      <c r="Z16" s="142">
        <f>user_17!D11</f>
        <v/>
      </c>
      <c r="AA16" s="15" t="n">
        <v>2</v>
      </c>
      <c r="AB16" s="142">
        <f>user_17!C12</f>
        <v/>
      </c>
      <c r="AC16" s="142">
        <f>user_17!D12</f>
        <v/>
      </c>
      <c r="AD16" s="15" t="n">
        <v>0</v>
      </c>
      <c r="AE16" s="142">
        <f>user_17!C14</f>
        <v/>
      </c>
      <c r="AF16" s="142">
        <f>user_17!D14</f>
        <v/>
      </c>
      <c r="AG16" s="15" t="n">
        <v>1</v>
      </c>
      <c r="AH16" s="142">
        <f>user_17!C15</f>
        <v/>
      </c>
      <c r="AI16" s="142">
        <f>user_17!D15</f>
        <v/>
      </c>
      <c r="AJ16" s="15" t="n">
        <v>2</v>
      </c>
      <c r="AK16" s="142">
        <f>user_17!C16</f>
        <v/>
      </c>
      <c r="AL16" s="142">
        <f>user_17!D16</f>
        <v/>
      </c>
    </row>
    <row r="17">
      <c r="A17" s="142" t="inlineStr">
        <is>
          <t>18</t>
        </is>
      </c>
      <c r="B17" s="16" t="inlineStr">
        <is>
          <t xml:space="preserve">B </t>
        </is>
      </c>
      <c r="C17" s="15" t="n">
        <v>0</v>
      </c>
      <c r="D17" s="142">
        <f>user_18!C2</f>
        <v/>
      </c>
      <c r="E17" s="142">
        <f>user_18!D2</f>
        <v/>
      </c>
      <c r="F17" s="15" t="n">
        <v>1</v>
      </c>
      <c r="G17" s="142">
        <f>user_18!C3</f>
        <v/>
      </c>
      <c r="H17" s="142">
        <f>user_18!D3</f>
        <v/>
      </c>
      <c r="I17" s="15" t="n">
        <v>2</v>
      </c>
      <c r="J17" s="142">
        <f>user_18!C4</f>
        <v/>
      </c>
      <c r="K17" s="142">
        <f>user_18!D4</f>
        <v/>
      </c>
      <c r="L17" s="15" t="n">
        <v>0</v>
      </c>
      <c r="M17" s="142">
        <f>user_18!C6</f>
        <v/>
      </c>
      <c r="N17" s="142">
        <f>user_18!D6</f>
        <v/>
      </c>
      <c r="O17" s="15" t="n">
        <v>1</v>
      </c>
      <c r="P17" s="142">
        <f>user_18!C7</f>
        <v/>
      </c>
      <c r="Q17" s="142">
        <f>user_18!D7</f>
        <v/>
      </c>
      <c r="R17" s="15" t="n">
        <v>2</v>
      </c>
      <c r="S17" s="142">
        <f>user_18!C8</f>
        <v/>
      </c>
      <c r="T17" s="142">
        <f>user_18!D8</f>
        <v/>
      </c>
      <c r="U17" s="15" t="n">
        <v>0</v>
      </c>
      <c r="V17" s="142">
        <f>user_18!C10</f>
        <v/>
      </c>
      <c r="W17" s="142">
        <f>user_18!D10</f>
        <v/>
      </c>
      <c r="X17" s="15" t="n">
        <v>1</v>
      </c>
      <c r="Y17" s="142">
        <f>user_18!C11</f>
        <v/>
      </c>
      <c r="Z17" s="142">
        <f>user_18!D11</f>
        <v/>
      </c>
      <c r="AA17" s="15" t="n">
        <v>2</v>
      </c>
      <c r="AB17" s="142">
        <f>user_18!C12</f>
        <v/>
      </c>
      <c r="AC17" s="142">
        <f>user_18!D12</f>
        <v/>
      </c>
      <c r="AD17" s="15" t="n">
        <v>0</v>
      </c>
      <c r="AE17" s="142">
        <f>user_18!C14</f>
        <v/>
      </c>
      <c r="AF17" s="142">
        <f>user_18!D14</f>
        <v/>
      </c>
      <c r="AG17" s="15" t="n">
        <v>1</v>
      </c>
      <c r="AH17" s="142">
        <f>user_18!C15</f>
        <v/>
      </c>
      <c r="AI17" s="142">
        <f>user_18!D15</f>
        <v/>
      </c>
      <c r="AJ17" s="15" t="n">
        <v>2</v>
      </c>
      <c r="AK17" s="142">
        <f>user_18!C16</f>
        <v/>
      </c>
      <c r="AL17" s="142">
        <f>user_18!D16</f>
        <v/>
      </c>
    </row>
    <row r="18">
      <c r="A18" s="142" t="inlineStr">
        <is>
          <t>19</t>
        </is>
      </c>
      <c r="B18" s="16" t="inlineStr">
        <is>
          <t xml:space="preserve">B </t>
        </is>
      </c>
      <c r="C18" s="15" t="n">
        <v>0</v>
      </c>
      <c r="D18" s="142">
        <f>user_19!C2</f>
        <v/>
      </c>
      <c r="E18" s="142">
        <f>user_19!D2</f>
        <v/>
      </c>
      <c r="F18" s="15" t="n">
        <v>1</v>
      </c>
      <c r="G18" s="142">
        <f>user_19!C3</f>
        <v/>
      </c>
      <c r="H18" s="142">
        <f>user_19!D3</f>
        <v/>
      </c>
      <c r="I18" s="15" t="n">
        <v>2</v>
      </c>
      <c r="J18" s="142">
        <f>user_19!C4</f>
        <v/>
      </c>
      <c r="K18" s="142">
        <f>user_19!D4</f>
        <v/>
      </c>
      <c r="L18" s="15" t="n">
        <v>0</v>
      </c>
      <c r="M18" s="142">
        <f>user_19!C6</f>
        <v/>
      </c>
      <c r="N18" s="142">
        <f>user_19!D6</f>
        <v/>
      </c>
      <c r="O18" s="15" t="n">
        <v>1</v>
      </c>
      <c r="P18" s="142">
        <f>user_19!C7</f>
        <v/>
      </c>
      <c r="Q18" s="142">
        <f>user_19!D7</f>
        <v/>
      </c>
      <c r="R18" s="15" t="n">
        <v>2</v>
      </c>
      <c r="S18" s="142">
        <f>user_19!C8</f>
        <v/>
      </c>
      <c r="T18" s="142">
        <f>user_19!D8</f>
        <v/>
      </c>
      <c r="U18" s="15" t="n">
        <v>0</v>
      </c>
      <c r="V18" s="142">
        <f>user_19!C10</f>
        <v/>
      </c>
      <c r="W18" s="142">
        <f>user_19!D10</f>
        <v/>
      </c>
      <c r="X18" s="15" t="n">
        <v>1</v>
      </c>
      <c r="Y18" s="142">
        <f>user_19!C11</f>
        <v/>
      </c>
      <c r="Z18" s="142">
        <f>user_19!D11</f>
        <v/>
      </c>
      <c r="AA18" s="15" t="n">
        <v>2</v>
      </c>
      <c r="AB18" s="142">
        <f>user_19!C12</f>
        <v/>
      </c>
      <c r="AC18" s="142">
        <f>user_19!D12</f>
        <v/>
      </c>
      <c r="AD18" s="15" t="n">
        <v>0</v>
      </c>
      <c r="AE18" s="142">
        <f>user_19!C14</f>
        <v/>
      </c>
      <c r="AF18" s="142">
        <f>user_19!D14</f>
        <v/>
      </c>
      <c r="AG18" s="15" t="n">
        <v>1</v>
      </c>
      <c r="AH18" s="142">
        <f>user_19!C15</f>
        <v/>
      </c>
      <c r="AI18" s="142">
        <f>user_19!D15</f>
        <v/>
      </c>
      <c r="AJ18" s="15" t="n">
        <v>2</v>
      </c>
      <c r="AK18" s="142">
        <f>user_19!C16</f>
        <v/>
      </c>
      <c r="AL18" s="142">
        <f>user_19!D16</f>
        <v/>
      </c>
    </row>
    <row r="19">
      <c r="A19" s="142" t="inlineStr">
        <is>
          <t>20</t>
        </is>
      </c>
      <c r="B19" s="16" t="inlineStr">
        <is>
          <t xml:space="preserve">B </t>
        </is>
      </c>
      <c r="C19" s="15" t="n">
        <v>0</v>
      </c>
      <c r="D19" s="142">
        <f>user_20!C2</f>
        <v/>
      </c>
      <c r="E19" s="142">
        <f>user_20!D2</f>
        <v/>
      </c>
      <c r="F19" s="15" t="n">
        <v>1</v>
      </c>
      <c r="G19" s="142">
        <f>user_20!C3</f>
        <v/>
      </c>
      <c r="H19" s="142">
        <f>user_20!D3</f>
        <v/>
      </c>
      <c r="I19" s="15" t="n">
        <v>2</v>
      </c>
      <c r="J19" s="142">
        <f>user_20!C4</f>
        <v/>
      </c>
      <c r="K19" s="142">
        <f>user_20!D4</f>
        <v/>
      </c>
      <c r="L19" s="15" t="n">
        <v>0</v>
      </c>
      <c r="M19" s="142">
        <f>user_20!C6</f>
        <v/>
      </c>
      <c r="N19" s="142">
        <f>user_20!D6</f>
        <v/>
      </c>
      <c r="O19" s="15" t="n">
        <v>1</v>
      </c>
      <c r="P19" s="142">
        <f>user_20!C7</f>
        <v/>
      </c>
      <c r="Q19" s="142">
        <f>user_20!D7</f>
        <v/>
      </c>
      <c r="R19" s="15" t="n">
        <v>2</v>
      </c>
      <c r="S19" s="142">
        <f>user_20!C8</f>
        <v/>
      </c>
      <c r="T19" s="142">
        <f>user_20!D8</f>
        <v/>
      </c>
      <c r="U19" s="15" t="n">
        <v>0</v>
      </c>
      <c r="V19" s="142">
        <f>user_20!C10</f>
        <v/>
      </c>
      <c r="W19" s="142">
        <f>user_20!D10</f>
        <v/>
      </c>
      <c r="X19" s="15" t="n">
        <v>1</v>
      </c>
      <c r="Y19" s="142">
        <f>user_20!C11</f>
        <v/>
      </c>
      <c r="Z19" s="142">
        <f>user_20!D11</f>
        <v/>
      </c>
      <c r="AA19" s="15" t="n">
        <v>2</v>
      </c>
      <c r="AB19" s="142">
        <f>user_20!C12</f>
        <v/>
      </c>
      <c r="AC19" s="142">
        <f>user_20!D12</f>
        <v/>
      </c>
      <c r="AD19" s="15" t="n">
        <v>0</v>
      </c>
      <c r="AE19" s="142">
        <f>user_20!C14</f>
        <v/>
      </c>
      <c r="AF19" s="142">
        <f>user_20!D14</f>
        <v/>
      </c>
      <c r="AG19" s="15" t="n">
        <v>1</v>
      </c>
      <c r="AH19" s="142">
        <f>user_20!C15</f>
        <v/>
      </c>
      <c r="AI19" s="142">
        <f>user_20!D15</f>
        <v/>
      </c>
      <c r="AJ19" s="15" t="n">
        <v>2</v>
      </c>
      <c r="AK19" s="142">
        <f>user_20!C16</f>
        <v/>
      </c>
      <c r="AL19" s="142">
        <f>user_20!D16</f>
        <v/>
      </c>
    </row>
    <row r="20">
      <c r="A20" s="142" t="n">
        <v>21</v>
      </c>
      <c r="B20" s="16" t="inlineStr">
        <is>
          <t xml:space="preserve">B </t>
        </is>
      </c>
      <c r="C20" s="15" t="n">
        <v>0</v>
      </c>
      <c r="D20" s="142">
        <f>user_21!C2</f>
        <v/>
      </c>
      <c r="E20" s="142">
        <f>user_21!D2</f>
        <v/>
      </c>
      <c r="F20" s="15" t="n">
        <v>1</v>
      </c>
      <c r="G20" s="142">
        <f>user_21!C3</f>
        <v/>
      </c>
      <c r="H20" s="142">
        <f>user_21!D3</f>
        <v/>
      </c>
      <c r="I20" s="15" t="n">
        <v>2</v>
      </c>
      <c r="J20" s="142">
        <f>user_21!C4</f>
        <v/>
      </c>
      <c r="K20" s="142">
        <f>user_21!D4</f>
        <v/>
      </c>
      <c r="L20" s="15" t="n">
        <v>0</v>
      </c>
      <c r="M20" s="142">
        <f>user_21!C6</f>
        <v/>
      </c>
      <c r="N20" s="142">
        <f>user_21!D6</f>
        <v/>
      </c>
      <c r="O20" s="15" t="n">
        <v>1</v>
      </c>
      <c r="P20" s="142">
        <f>user_21!C7</f>
        <v/>
      </c>
      <c r="Q20" s="142">
        <f>user_21!D7</f>
        <v/>
      </c>
      <c r="R20" s="15" t="n">
        <v>2</v>
      </c>
      <c r="S20" s="142">
        <f>user_21!C8</f>
        <v/>
      </c>
      <c r="T20" s="142">
        <f>user_21!D8</f>
        <v/>
      </c>
      <c r="U20" s="15" t="n">
        <v>0</v>
      </c>
      <c r="V20" s="142">
        <f>user_21!C10</f>
        <v/>
      </c>
      <c r="W20" s="142">
        <f>user_21!D10</f>
        <v/>
      </c>
      <c r="X20" s="15" t="n">
        <v>1</v>
      </c>
      <c r="Y20" s="142">
        <f>user_21!C11</f>
        <v/>
      </c>
      <c r="Z20" s="142">
        <f>user_21!D11</f>
        <v/>
      </c>
      <c r="AA20" s="15" t="n">
        <v>2</v>
      </c>
      <c r="AB20" s="142">
        <f>user_21!C12</f>
        <v/>
      </c>
      <c r="AC20" s="142">
        <f>user_21!D12</f>
        <v/>
      </c>
      <c r="AD20" s="15" t="n">
        <v>0</v>
      </c>
      <c r="AE20" s="142">
        <f>user_21!C14</f>
        <v/>
      </c>
      <c r="AF20" s="142">
        <f>user_21!D14</f>
        <v/>
      </c>
      <c r="AG20" s="15" t="n">
        <v>1</v>
      </c>
      <c r="AH20" s="142">
        <f>user_21!C15</f>
        <v/>
      </c>
      <c r="AI20" s="142">
        <f>user_21!D15</f>
        <v/>
      </c>
      <c r="AJ20" s="15" t="n">
        <v>2</v>
      </c>
      <c r="AK20" s="142">
        <f>user_21!C16</f>
        <v/>
      </c>
      <c r="AL20" s="142">
        <f>user_21!D16</f>
        <v/>
      </c>
    </row>
    <row r="21">
      <c r="A21" s="142" t="n">
        <v>22</v>
      </c>
      <c r="B21" s="14" t="inlineStr">
        <is>
          <t>A</t>
        </is>
      </c>
      <c r="C21" s="15" t="n">
        <v>0</v>
      </c>
      <c r="D21" s="142">
        <f>user_22!C2</f>
        <v/>
      </c>
      <c r="E21" s="142">
        <f>user_22!D2</f>
        <v/>
      </c>
      <c r="F21" s="15" t="n">
        <v>1</v>
      </c>
      <c r="G21" s="142">
        <f>user_22!C3</f>
        <v/>
      </c>
      <c r="H21" s="142">
        <f>user_22!D3</f>
        <v/>
      </c>
      <c r="I21" s="15" t="n">
        <v>2</v>
      </c>
      <c r="J21" s="142">
        <f>user_22!C4</f>
        <v/>
      </c>
      <c r="K21" s="142">
        <f>user_22!D4</f>
        <v/>
      </c>
      <c r="L21" s="15" t="n">
        <v>0</v>
      </c>
      <c r="M21" s="142">
        <f>user_22!C6</f>
        <v/>
      </c>
      <c r="N21" s="142">
        <f>user_22!D6</f>
        <v/>
      </c>
      <c r="O21" s="15" t="n">
        <v>1</v>
      </c>
      <c r="P21" s="142">
        <f>user_22!C7</f>
        <v/>
      </c>
      <c r="Q21" s="142">
        <f>user_22!D7</f>
        <v/>
      </c>
      <c r="R21" s="15" t="n">
        <v>2</v>
      </c>
      <c r="S21" s="142">
        <f>user_22!C8</f>
        <v/>
      </c>
      <c r="T21" s="142">
        <f>user_22!D8</f>
        <v/>
      </c>
      <c r="U21" s="15" t="n">
        <v>0</v>
      </c>
      <c r="V21" s="142">
        <f>user_22!C10</f>
        <v/>
      </c>
      <c r="W21" s="142">
        <f>user_22!D10</f>
        <v/>
      </c>
      <c r="X21" s="15" t="n">
        <v>1</v>
      </c>
      <c r="Y21" s="142">
        <f>user_22!C11</f>
        <v/>
      </c>
      <c r="Z21" s="142">
        <f>user_22!D11</f>
        <v/>
      </c>
      <c r="AA21" s="15" t="n">
        <v>2</v>
      </c>
      <c r="AB21" s="142">
        <f>user_22!C12</f>
        <v/>
      </c>
      <c r="AC21" s="142">
        <f>user_22!D12</f>
        <v/>
      </c>
      <c r="AD21" s="15" t="n">
        <v>0</v>
      </c>
      <c r="AE21" s="142">
        <f>user_22!C14</f>
        <v/>
      </c>
      <c r="AF21" s="142">
        <f>user_22!D14</f>
        <v/>
      </c>
      <c r="AG21" s="15" t="n">
        <v>1</v>
      </c>
      <c r="AH21" s="142">
        <f>user_22!C15</f>
        <v/>
      </c>
      <c r="AI21" s="142">
        <f>user_22!D15</f>
        <v/>
      </c>
      <c r="AJ21" s="15" t="n">
        <v>2</v>
      </c>
      <c r="AK21" s="142">
        <f>user_22!C16</f>
        <v/>
      </c>
      <c r="AL21" s="142">
        <f>user_22!D16</f>
        <v/>
      </c>
    </row>
    <row r="22">
      <c r="A22" s="142" t="n">
        <v>23</v>
      </c>
      <c r="B22" s="14" t="inlineStr">
        <is>
          <t>A</t>
        </is>
      </c>
      <c r="C22" s="15" t="n">
        <v>0</v>
      </c>
      <c r="D22" s="142">
        <f>user_23!C2</f>
        <v/>
      </c>
      <c r="E22" s="142">
        <f>user_23!D2</f>
        <v/>
      </c>
      <c r="F22" s="15" t="n">
        <v>1</v>
      </c>
      <c r="G22" s="142">
        <f>user_23!C3</f>
        <v/>
      </c>
      <c r="H22" s="142">
        <f>user_23!D3</f>
        <v/>
      </c>
      <c r="I22" s="15" t="n">
        <v>2</v>
      </c>
      <c r="J22" s="142">
        <f>user_23!C4</f>
        <v/>
      </c>
      <c r="K22" s="142">
        <f>user_23!D4</f>
        <v/>
      </c>
      <c r="L22" s="15" t="n">
        <v>0</v>
      </c>
      <c r="M22" s="142">
        <f>user_23!C6</f>
        <v/>
      </c>
      <c r="N22" s="142">
        <f>user_23!D6</f>
        <v/>
      </c>
      <c r="O22" s="15" t="n">
        <v>1</v>
      </c>
      <c r="P22" s="142">
        <f>user_23!C7</f>
        <v/>
      </c>
      <c r="Q22" s="142">
        <f>user_23!D7</f>
        <v/>
      </c>
      <c r="R22" s="15" t="n">
        <v>2</v>
      </c>
      <c r="S22" s="142">
        <f>user_23!C8</f>
        <v/>
      </c>
      <c r="T22" s="142">
        <f>user_23!D8</f>
        <v/>
      </c>
      <c r="U22" s="15" t="n">
        <v>0</v>
      </c>
      <c r="V22" s="142">
        <f>user_23!C10</f>
        <v/>
      </c>
      <c r="W22" s="142">
        <f>user_23!D10</f>
        <v/>
      </c>
      <c r="X22" s="15" t="n">
        <v>1</v>
      </c>
      <c r="Y22" s="142">
        <f>user_23!C11</f>
        <v/>
      </c>
      <c r="Z22" s="142">
        <f>user_23!D11</f>
        <v/>
      </c>
      <c r="AA22" s="15" t="n">
        <v>2</v>
      </c>
      <c r="AB22" s="142">
        <f>user_23!C12</f>
        <v/>
      </c>
      <c r="AC22" s="142">
        <f>user_23!D12</f>
        <v/>
      </c>
      <c r="AD22" s="15" t="n">
        <v>0</v>
      </c>
      <c r="AE22" s="142">
        <f>user_23!C14</f>
        <v/>
      </c>
      <c r="AF22" s="142">
        <f>user_23!D14</f>
        <v/>
      </c>
      <c r="AG22" s="15" t="n">
        <v>1</v>
      </c>
      <c r="AH22" s="142">
        <f>user_23!C15</f>
        <v/>
      </c>
      <c r="AI22" s="142">
        <f>user_23!D15</f>
        <v/>
      </c>
      <c r="AJ22" s="15" t="n">
        <v>2</v>
      </c>
      <c r="AK22" s="142">
        <f>user_23!C16</f>
        <v/>
      </c>
      <c r="AL22" s="142">
        <f>user_23!D16</f>
        <v/>
      </c>
    </row>
    <row r="23">
      <c r="A23" s="142" t="n">
        <v>24</v>
      </c>
      <c r="B23" s="14" t="inlineStr">
        <is>
          <t>A</t>
        </is>
      </c>
      <c r="C23" s="15" t="n">
        <v>0</v>
      </c>
      <c r="D23" s="142">
        <f>user_24!C2</f>
        <v/>
      </c>
      <c r="E23" s="142">
        <f>user_24!D2</f>
        <v/>
      </c>
      <c r="F23" s="15" t="n">
        <v>1</v>
      </c>
      <c r="G23" s="142">
        <f>user_24!C3</f>
        <v/>
      </c>
      <c r="H23" s="142">
        <f>user_24!D3</f>
        <v/>
      </c>
      <c r="I23" s="15" t="n">
        <v>2</v>
      </c>
      <c r="J23" s="142">
        <f>user_24!C4</f>
        <v/>
      </c>
      <c r="K23" s="142">
        <f>user_24!D4</f>
        <v/>
      </c>
      <c r="L23" s="15" t="n">
        <v>0</v>
      </c>
      <c r="M23" s="142">
        <f>user_24!C6</f>
        <v/>
      </c>
      <c r="N23" s="142">
        <f>user_24!D6</f>
        <v/>
      </c>
      <c r="O23" s="15" t="n">
        <v>1</v>
      </c>
      <c r="P23" s="142">
        <f>user_24!C7</f>
        <v/>
      </c>
      <c r="Q23" s="142">
        <f>user_24!D7</f>
        <v/>
      </c>
      <c r="R23" s="15" t="n">
        <v>2</v>
      </c>
      <c r="S23" s="142">
        <f>user_24!C8</f>
        <v/>
      </c>
      <c r="T23" s="142">
        <f>user_24!D8</f>
        <v/>
      </c>
      <c r="U23" s="15" t="n">
        <v>0</v>
      </c>
      <c r="V23" s="142">
        <f>user_24!C10</f>
        <v/>
      </c>
      <c r="W23" s="142">
        <f>user_24!D10</f>
        <v/>
      </c>
      <c r="X23" s="15" t="n">
        <v>1</v>
      </c>
      <c r="Y23" s="142">
        <f>user_24!C11</f>
        <v/>
      </c>
      <c r="Z23" s="142">
        <f>user_24!D11</f>
        <v/>
      </c>
      <c r="AA23" s="15" t="n">
        <v>2</v>
      </c>
      <c r="AB23" s="142">
        <f>user_24!C12</f>
        <v/>
      </c>
      <c r="AC23" s="142">
        <f>user_24!D12</f>
        <v/>
      </c>
      <c r="AD23" s="15" t="n">
        <v>0</v>
      </c>
      <c r="AE23" s="142">
        <f>user_24!C14</f>
        <v/>
      </c>
      <c r="AF23" s="142">
        <f>user_24!D14</f>
        <v/>
      </c>
      <c r="AG23" s="15" t="n">
        <v>1</v>
      </c>
      <c r="AH23" s="142">
        <f>user_24!C15</f>
        <v/>
      </c>
      <c r="AI23" s="142">
        <f>user_24!D15</f>
        <v/>
      </c>
      <c r="AJ23" s="15" t="n">
        <v>2</v>
      </c>
      <c r="AK23" s="142">
        <f>user_24!C16</f>
        <v/>
      </c>
      <c r="AL23" s="142">
        <f>user_24!D16</f>
        <v/>
      </c>
    </row>
    <row r="24">
      <c r="A24" s="142" t="n">
        <v>25</v>
      </c>
      <c r="B24" s="14" t="inlineStr">
        <is>
          <t>A</t>
        </is>
      </c>
      <c r="C24" s="15" t="n">
        <v>0</v>
      </c>
      <c r="D24" s="142">
        <f>user_25!C2</f>
        <v/>
      </c>
      <c r="E24" s="142">
        <f>user_25!D2</f>
        <v/>
      </c>
      <c r="F24" s="15" t="n">
        <v>1</v>
      </c>
      <c r="G24" s="142">
        <f>user_25!C3</f>
        <v/>
      </c>
      <c r="H24" s="142">
        <f>user_25!D3</f>
        <v/>
      </c>
      <c r="I24" s="15" t="n">
        <v>2</v>
      </c>
      <c r="J24" s="142">
        <f>user_25!C4</f>
        <v/>
      </c>
      <c r="K24" s="142">
        <f>user_25!D4</f>
        <v/>
      </c>
      <c r="L24" s="15" t="n">
        <v>0</v>
      </c>
      <c r="M24" s="142">
        <f>user_25!C6</f>
        <v/>
      </c>
      <c r="N24" s="142">
        <f>user_25!D6</f>
        <v/>
      </c>
      <c r="O24" s="15" t="n">
        <v>1</v>
      </c>
      <c r="P24" s="142">
        <f>user_25!C7</f>
        <v/>
      </c>
      <c r="Q24" s="142">
        <f>user_25!D7</f>
        <v/>
      </c>
      <c r="R24" s="15" t="n">
        <v>2</v>
      </c>
      <c r="S24" s="142">
        <f>user_25!C8</f>
        <v/>
      </c>
      <c r="T24" s="142">
        <f>user_25!D8</f>
        <v/>
      </c>
      <c r="U24" s="15" t="n">
        <v>0</v>
      </c>
      <c r="V24" s="142">
        <f>user_25!C10</f>
        <v/>
      </c>
      <c r="W24" s="142">
        <f>user_25!D10</f>
        <v/>
      </c>
      <c r="X24" s="15" t="n">
        <v>1</v>
      </c>
      <c r="Y24" s="142">
        <f>user_25!C11</f>
        <v/>
      </c>
      <c r="Z24" s="142">
        <f>user_25!D11</f>
        <v/>
      </c>
      <c r="AA24" s="15" t="n">
        <v>2</v>
      </c>
      <c r="AB24" s="142">
        <f>user_25!C12</f>
        <v/>
      </c>
      <c r="AC24" s="142">
        <f>user_25!D12</f>
        <v/>
      </c>
      <c r="AD24" s="15" t="n">
        <v>0</v>
      </c>
      <c r="AE24" s="142">
        <f>user_25!C14</f>
        <v/>
      </c>
      <c r="AF24" s="142">
        <f>user_25!D14</f>
        <v/>
      </c>
      <c r="AG24" s="15" t="n">
        <v>1</v>
      </c>
      <c r="AH24" s="142">
        <f>user_25!C15</f>
        <v/>
      </c>
      <c r="AI24" s="142">
        <f>user_25!D15</f>
        <v/>
      </c>
      <c r="AJ24" s="15" t="n">
        <v>2</v>
      </c>
      <c r="AK24" s="142">
        <f>user_25!C16</f>
        <v/>
      </c>
      <c r="AL24" s="142">
        <f>user_25!D16</f>
        <v/>
      </c>
    </row>
    <row r="25">
      <c r="A25" s="142" t="n">
        <v>26</v>
      </c>
      <c r="B25" s="16" t="inlineStr">
        <is>
          <t xml:space="preserve">B </t>
        </is>
      </c>
      <c r="C25" s="15" t="n">
        <v>0</v>
      </c>
      <c r="D25" s="142">
        <f>user_26!C2</f>
        <v/>
      </c>
      <c r="E25" s="142">
        <f>user_26!D2</f>
        <v/>
      </c>
      <c r="F25" s="15" t="n">
        <v>1</v>
      </c>
      <c r="G25" s="142">
        <f>user_26!C3</f>
        <v/>
      </c>
      <c r="H25" s="142">
        <f>user_26!D3</f>
        <v/>
      </c>
      <c r="I25" s="15" t="n">
        <v>2</v>
      </c>
      <c r="J25" s="142">
        <f>user_26!C4</f>
        <v/>
      </c>
      <c r="K25" s="142">
        <f>user_26!D4</f>
        <v/>
      </c>
      <c r="L25" s="15" t="n">
        <v>0</v>
      </c>
      <c r="M25" s="142">
        <f>user_26!C6</f>
        <v/>
      </c>
      <c r="N25" s="142">
        <f>user_26!D6</f>
        <v/>
      </c>
      <c r="O25" s="15" t="n">
        <v>1</v>
      </c>
      <c r="P25" s="142">
        <f>user_26!C7</f>
        <v/>
      </c>
      <c r="Q25" s="142">
        <f>user_26!D7</f>
        <v/>
      </c>
      <c r="R25" s="15" t="n">
        <v>2</v>
      </c>
      <c r="S25" s="142">
        <f>user_26!C8</f>
        <v/>
      </c>
      <c r="T25" s="142">
        <f>user_26!D8</f>
        <v/>
      </c>
      <c r="U25" s="15" t="n">
        <v>0</v>
      </c>
      <c r="V25" s="142">
        <f>user_26!C10</f>
        <v/>
      </c>
      <c r="W25" s="142">
        <f>user_26!D10</f>
        <v/>
      </c>
      <c r="X25" s="15" t="n">
        <v>1</v>
      </c>
      <c r="Y25" s="142">
        <f>user_26!C11</f>
        <v/>
      </c>
      <c r="Z25" s="142">
        <f>user_26!D11</f>
        <v/>
      </c>
      <c r="AA25" s="15" t="n">
        <v>2</v>
      </c>
      <c r="AB25" s="142">
        <f>user_26!C12</f>
        <v/>
      </c>
      <c r="AC25" s="142">
        <f>user_26!D12</f>
        <v/>
      </c>
      <c r="AD25" s="15" t="n">
        <v>0</v>
      </c>
      <c r="AE25" s="142">
        <f>user_26!C14</f>
        <v/>
      </c>
      <c r="AF25" s="142">
        <f>user_26!D14</f>
        <v/>
      </c>
      <c r="AG25" s="15" t="n">
        <v>1</v>
      </c>
      <c r="AH25" s="142">
        <f>user_26!C15</f>
        <v/>
      </c>
      <c r="AI25" s="142">
        <f>user_26!D15</f>
        <v/>
      </c>
      <c r="AJ25" s="15" t="n">
        <v>2</v>
      </c>
      <c r="AK25" s="142">
        <f>user_26!C16</f>
        <v/>
      </c>
      <c r="AL25" s="142">
        <f>user_26!D16</f>
        <v/>
      </c>
    </row>
    <row r="31">
      <c r="A31" s="5" t="inlineStr">
        <is>
          <t>X – O</t>
        </is>
      </c>
      <c r="B31" s="2" t="inlineStr">
        <is>
          <t>A</t>
        </is>
      </c>
    </row>
    <row r="32">
      <c r="A32" s="6" t="inlineStr">
        <is>
          <t>O – X</t>
        </is>
      </c>
      <c r="B32" s="2" t="inlineStr">
        <is>
          <t xml:space="preserve">B </t>
        </is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9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0</v>
      </c>
      <c r="D7" s="1" t="n">
        <v>5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2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2</v>
      </c>
      <c r="D3" s="1" t="n">
        <v>5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5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3</v>
      </c>
      <c r="D4" s="1" t="n">
        <v>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8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6</v>
      </c>
    </row>
    <row r="7">
      <c r="B7" s="1" t="n">
        <v>1</v>
      </c>
      <c r="C7" s="1" t="n">
        <v>1</v>
      </c>
      <c r="D7" s="1" t="n">
        <v>4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3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4</v>
      </c>
    </row>
    <row r="3">
      <c r="B3" s="1" t="n">
        <v>1</v>
      </c>
      <c r="C3" s="1" t="n">
        <v>2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5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0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183"/>
  <sheetViews>
    <sheetView zoomScale="83" zoomScaleNormal="83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52" sqref="J52"/>
    </sheetView>
  </sheetViews>
  <sheetFormatPr baseColWidth="10" defaultRowHeight="21"/>
  <cols>
    <col width="17.33203125" customWidth="1" style="15" min="1" max="1"/>
    <col width="17.1640625" customWidth="1" style="142" min="2" max="2"/>
    <col width="23.1640625" customWidth="1" style="142" min="3" max="3"/>
    <col width="12" customWidth="1" style="142" min="4" max="4"/>
    <col width="11.83203125" bestFit="1" customWidth="1" style="142" min="5" max="5"/>
    <col width="12" customWidth="1" style="142" min="6" max="41"/>
    <col width="13.33203125" customWidth="1" style="142" min="42" max="47"/>
    <col width="14.33203125" customWidth="1" style="142" min="48" max="50"/>
    <col width="13.33203125" bestFit="1" customWidth="1" style="142" min="51" max="54"/>
    <col width="12.83203125" customWidth="1" style="142" min="55" max="57"/>
    <col width="10.83203125" customWidth="1" style="142" min="58" max="65"/>
    <col width="10.83203125" customWidth="1" style="142" min="66" max="16384"/>
  </cols>
  <sheetData>
    <row r="1" ht="31" customFormat="1" customHeight="1" s="17" thickBot="1">
      <c r="A1" s="153" t="inlineStr">
        <is>
          <t>User &amp; Condition</t>
        </is>
      </c>
      <c r="B1" s="144" t="n"/>
      <c r="C1" s="144" t="n"/>
      <c r="D1" s="154" t="inlineStr">
        <is>
          <t>Steps to Converge</t>
        </is>
      </c>
      <c r="E1" s="144" t="n"/>
      <c r="F1" s="158" t="inlineStr">
        <is>
          <t>Section 1 - Library A</t>
        </is>
      </c>
      <c r="G1" s="144" t="n"/>
      <c r="H1" s="144" t="n"/>
      <c r="I1" s="144" t="n"/>
      <c r="J1" s="144" t="n"/>
      <c r="K1" s="144" t="n"/>
      <c r="L1" s="144" t="n"/>
      <c r="M1" s="144" t="n"/>
      <c r="N1" s="145" t="n"/>
      <c r="O1" s="156" t="inlineStr">
        <is>
          <t>Section 1 - Library B</t>
        </is>
      </c>
      <c r="P1" s="144" t="n"/>
      <c r="Q1" s="144" t="n"/>
      <c r="R1" s="144" t="n"/>
      <c r="S1" s="144" t="n"/>
      <c r="T1" s="144" t="n"/>
      <c r="U1" s="144" t="n"/>
      <c r="V1" s="144" t="n"/>
      <c r="W1" s="145" t="n"/>
      <c r="X1" s="143" t="inlineStr">
        <is>
          <t>Section 3 - Library A</t>
        </is>
      </c>
      <c r="Y1" s="144" t="n"/>
      <c r="Z1" s="144" t="n"/>
      <c r="AA1" s="144" t="n"/>
      <c r="AB1" s="144" t="n"/>
      <c r="AC1" s="144" t="n"/>
      <c r="AD1" s="144" t="n"/>
      <c r="AE1" s="144" t="n"/>
      <c r="AF1" s="145" t="n"/>
      <c r="AG1" s="146" t="inlineStr">
        <is>
          <t>Section 3 - Library B</t>
        </is>
      </c>
      <c r="AH1" s="144" t="n"/>
      <c r="AI1" s="144" t="n"/>
      <c r="AJ1" s="144" t="n"/>
      <c r="AK1" s="144" t="n"/>
      <c r="AL1" s="144" t="n"/>
      <c r="AM1" s="144" t="n"/>
      <c r="AN1" s="144" t="n"/>
      <c r="AO1" s="144" t="n"/>
      <c r="AP1" s="159" t="inlineStr">
        <is>
          <t>Delta User Accuracy</t>
        </is>
      </c>
      <c r="AQ1" s="144" t="n"/>
      <c r="AR1" s="144" t="n"/>
      <c r="AS1" s="144" t="n"/>
      <c r="AT1" s="144" t="n"/>
      <c r="AU1" s="144" t="n"/>
      <c r="AV1" s="144" t="n"/>
      <c r="AW1" s="145" t="n"/>
      <c r="AX1" s="89" t="n"/>
      <c r="AY1" s="157" t="inlineStr">
        <is>
          <t>Delta User Confidence</t>
        </is>
      </c>
      <c r="AZ1" s="144" t="n"/>
      <c r="BA1" s="144" t="n"/>
      <c r="BB1" s="144" t="n"/>
      <c r="BC1" s="144" t="n"/>
      <c r="BD1" s="145" t="n"/>
      <c r="BE1" s="157" t="n"/>
    </row>
    <row r="2" ht="45" customFormat="1" customHeight="1" s="40" thickBot="1">
      <c r="A2" s="39" t="inlineStr">
        <is>
          <t>User ID</t>
        </is>
      </c>
      <c r="B2" s="59" t="inlineStr">
        <is>
          <t>Anon. ID</t>
        </is>
      </c>
      <c r="C2" s="60" t="inlineStr">
        <is>
          <t>study cond.</t>
        </is>
      </c>
      <c r="D2" s="86" t="inlineStr">
        <is>
          <t>Steps 2X (No Init)</t>
        </is>
      </c>
      <c r="E2" s="87" t="inlineStr">
        <is>
          <t>Steps 20 (Pilot Init)</t>
        </is>
      </c>
      <c r="F2" s="41" t="inlineStr">
        <is>
          <t>st0 actual</t>
        </is>
      </c>
      <c r="G2" s="42" t="inlineStr">
        <is>
          <t>st0 probe</t>
        </is>
      </c>
      <c r="H2" s="43" t="inlineStr">
        <is>
          <t>confid</t>
        </is>
      </c>
      <c r="I2" s="41" t="inlineStr">
        <is>
          <t>st1 actual</t>
        </is>
      </c>
      <c r="J2" s="42" t="inlineStr">
        <is>
          <t>st1 probe</t>
        </is>
      </c>
      <c r="K2" s="43" t="inlineStr">
        <is>
          <t>confid</t>
        </is>
      </c>
      <c r="L2" s="41" t="inlineStr">
        <is>
          <t>st2 actual</t>
        </is>
      </c>
      <c r="M2" s="42" t="inlineStr">
        <is>
          <t>st2 probe</t>
        </is>
      </c>
      <c r="N2" s="43" t="inlineStr">
        <is>
          <t>confid</t>
        </is>
      </c>
      <c r="O2" s="44" t="inlineStr">
        <is>
          <t>st0 actual</t>
        </is>
      </c>
      <c r="P2" s="45" t="inlineStr">
        <is>
          <t>st0 probe</t>
        </is>
      </c>
      <c r="Q2" s="46" t="inlineStr">
        <is>
          <t>confid</t>
        </is>
      </c>
      <c r="R2" s="44" t="inlineStr">
        <is>
          <t>st1 actual</t>
        </is>
      </c>
      <c r="S2" s="45" t="inlineStr">
        <is>
          <t>st1 probe</t>
        </is>
      </c>
      <c r="T2" s="46" t="inlineStr">
        <is>
          <t>confid</t>
        </is>
      </c>
      <c r="U2" s="44" t="inlineStr">
        <is>
          <t>st2 actual</t>
        </is>
      </c>
      <c r="V2" s="45" t="inlineStr">
        <is>
          <t>st2 probe</t>
        </is>
      </c>
      <c r="W2" s="46" t="inlineStr">
        <is>
          <t>confid</t>
        </is>
      </c>
      <c r="X2" s="54" t="inlineStr">
        <is>
          <t>st0 actual</t>
        </is>
      </c>
      <c r="Y2" s="48" t="inlineStr">
        <is>
          <t>st0 probe</t>
        </is>
      </c>
      <c r="Z2" s="61" t="inlineStr">
        <is>
          <t>confid</t>
        </is>
      </c>
      <c r="AA2" s="47" t="inlineStr">
        <is>
          <t>st1 actual</t>
        </is>
      </c>
      <c r="AB2" s="48" t="inlineStr">
        <is>
          <t>st1 probe</t>
        </is>
      </c>
      <c r="AC2" s="49" t="inlineStr">
        <is>
          <t>confid</t>
        </is>
      </c>
      <c r="AD2" s="47" t="inlineStr">
        <is>
          <t>st2 actual</t>
        </is>
      </c>
      <c r="AE2" s="48" t="inlineStr">
        <is>
          <t>st2 probe</t>
        </is>
      </c>
      <c r="AF2" s="49" t="inlineStr">
        <is>
          <t>confid</t>
        </is>
      </c>
      <c r="AG2" s="50" t="inlineStr">
        <is>
          <t>st0 actual</t>
        </is>
      </c>
      <c r="AH2" s="51" t="inlineStr">
        <is>
          <t>st0 probe</t>
        </is>
      </c>
      <c r="AI2" s="52" t="inlineStr">
        <is>
          <t>confid</t>
        </is>
      </c>
      <c r="AJ2" s="50" t="inlineStr">
        <is>
          <t>st1 actual</t>
        </is>
      </c>
      <c r="AK2" s="51" t="inlineStr">
        <is>
          <t>st1 probe</t>
        </is>
      </c>
      <c r="AL2" s="52" t="inlineStr">
        <is>
          <t>confid</t>
        </is>
      </c>
      <c r="AM2" s="50" t="inlineStr">
        <is>
          <t>st2 actual</t>
        </is>
      </c>
      <c r="AN2" s="51" t="inlineStr">
        <is>
          <t>st2 probe</t>
        </is>
      </c>
      <c r="AO2" s="52" t="inlineStr">
        <is>
          <t>confid</t>
        </is>
      </c>
      <c r="AP2" s="41" t="inlineStr">
        <is>
          <t>Accuracy Sect 1 libA</t>
        </is>
      </c>
      <c r="AQ2" s="53" t="inlineStr">
        <is>
          <t>Accuracy Sect 1 libB</t>
        </is>
      </c>
      <c r="AR2" s="53" t="inlineStr">
        <is>
          <t>Average</t>
        </is>
      </c>
      <c r="AS2" s="54" t="inlineStr">
        <is>
          <t>Accuracy Sect 3 libA</t>
        </is>
      </c>
      <c r="AT2" s="55" t="inlineStr">
        <is>
          <t>Accuracy Sect 3 libB</t>
        </is>
      </c>
      <c r="AU2" s="55" t="inlineStr">
        <is>
          <t>Average</t>
        </is>
      </c>
      <c r="AV2" s="62" t="inlineStr">
        <is>
          <t>Detla User Correct libA</t>
        </is>
      </c>
      <c r="AW2" s="69" t="inlineStr">
        <is>
          <t>Detla User Correct libB</t>
        </is>
      </c>
      <c r="AX2" s="96" t="inlineStr">
        <is>
          <t>Detla User Correct</t>
        </is>
      </c>
      <c r="AY2" s="41" t="inlineStr">
        <is>
          <t>Ave confid Sect 1 libA</t>
        </is>
      </c>
      <c r="AZ2" s="53" t="inlineStr">
        <is>
          <t>Ave confid Sect 1 libB</t>
        </is>
      </c>
      <c r="BA2" s="54" t="inlineStr">
        <is>
          <t>Ave confid Sect 3 libA</t>
        </is>
      </c>
      <c r="BB2" s="55" t="inlineStr">
        <is>
          <t>Ave confid Sect 3 libB</t>
        </is>
      </c>
      <c r="BC2" s="63" t="inlineStr">
        <is>
          <t>Detla Ave confid libA</t>
        </is>
      </c>
      <c r="BD2" s="64" t="inlineStr">
        <is>
          <t>Detla Ave confid libB</t>
        </is>
      </c>
      <c r="BE2" s="101" t="inlineStr">
        <is>
          <t>Delta Ave confid</t>
        </is>
      </c>
      <c r="BF2" s="56" t="n"/>
    </row>
    <row r="3">
      <c r="A3" s="36" t="inlineStr">
        <is>
          <t>03</t>
        </is>
      </c>
      <c r="B3" s="37" t="inlineStr">
        <is>
          <t>01</t>
        </is>
      </c>
      <c r="C3" s="88" t="inlineStr">
        <is>
          <t>A</t>
        </is>
      </c>
      <c r="D3" s="18" t="n">
        <v>36</v>
      </c>
      <c r="E3" s="21" t="n">
        <v>12</v>
      </c>
      <c r="F3" s="20" t="n">
        <v>0</v>
      </c>
      <c r="G3" s="21" t="n">
        <v>0</v>
      </c>
      <c r="H3" s="19" t="n">
        <v>8</v>
      </c>
      <c r="I3" s="20" t="n">
        <v>1</v>
      </c>
      <c r="J3" s="21" t="n">
        <v>1</v>
      </c>
      <c r="K3" s="19" t="n">
        <v>6</v>
      </c>
      <c r="L3" s="20" t="n">
        <v>2</v>
      </c>
      <c r="M3" s="21" t="n">
        <v>2</v>
      </c>
      <c r="N3" s="19" t="n">
        <v>8</v>
      </c>
      <c r="O3" s="20" t="n">
        <v>0</v>
      </c>
      <c r="P3" s="21" t="n">
        <v>0</v>
      </c>
      <c r="Q3" s="19" t="n">
        <v>8</v>
      </c>
      <c r="R3" s="20" t="n">
        <v>1</v>
      </c>
      <c r="S3" s="21" t="n">
        <v>1</v>
      </c>
      <c r="T3" s="19" t="n">
        <v>6</v>
      </c>
      <c r="U3" s="20" t="n">
        <v>2</v>
      </c>
      <c r="V3" s="21" t="n">
        <v>2</v>
      </c>
      <c r="W3" s="19" t="n">
        <v>9</v>
      </c>
      <c r="X3" s="70" t="n">
        <v>0</v>
      </c>
      <c r="Y3" s="21" t="n">
        <v>0</v>
      </c>
      <c r="Z3" s="21" t="n">
        <v>10</v>
      </c>
      <c r="AA3" s="20" t="n">
        <v>1</v>
      </c>
      <c r="AB3" s="21" t="n">
        <v>1</v>
      </c>
      <c r="AC3" s="19" t="n">
        <v>9</v>
      </c>
      <c r="AD3" s="20" t="n">
        <v>2</v>
      </c>
      <c r="AE3" s="21" t="n">
        <v>2</v>
      </c>
      <c r="AF3" s="19" t="n">
        <v>10</v>
      </c>
      <c r="AG3" s="20" t="n">
        <v>0</v>
      </c>
      <c r="AH3" s="21" t="n">
        <v>0</v>
      </c>
      <c r="AI3" s="19" t="n">
        <v>9</v>
      </c>
      <c r="AJ3" s="20" t="n">
        <v>1</v>
      </c>
      <c r="AK3" s="21" t="n">
        <v>1</v>
      </c>
      <c r="AL3" s="19" t="n">
        <v>10</v>
      </c>
      <c r="AM3" s="20" t="n">
        <v>2</v>
      </c>
      <c r="AN3" s="21" t="n">
        <v>2</v>
      </c>
      <c r="AO3" s="19" t="n">
        <v>10</v>
      </c>
      <c r="AP3" s="18">
        <f>COUNTIF(G3,"=0")+COUNTIF(J3,"=1")+COUNTIF(M3,"=2")</f>
        <v/>
      </c>
      <c r="AQ3" s="21">
        <f>COUNTIF(P3,"=0")+COUNTIF(S3,"=1")+COUNTIF(V3,"=2")</f>
        <v/>
      </c>
      <c r="AR3" s="112">
        <f>AVERAGE(AP3:AQ3)</f>
        <v/>
      </c>
      <c r="AS3" s="21">
        <f>COUNTIF(Y3,"=0")+COUNTIF(AB3,"=1")+COUNTIF(AE3,"=2")</f>
        <v/>
      </c>
      <c r="AT3" s="21">
        <f>COUNTIF(AH3,"=0")+COUNTIF(AK3,"=1")+COUNTIF(AN3,"=2")</f>
        <v/>
      </c>
      <c r="AU3" s="112">
        <f>AVERAGE(AS3:AT3)</f>
        <v/>
      </c>
      <c r="AV3" s="21">
        <f>AS3-AP3</f>
        <v/>
      </c>
      <c r="AW3" s="19">
        <f>AT3-AQ3</f>
        <v/>
      </c>
      <c r="AX3" s="115">
        <f>SUM(AV3, AW3)/2</f>
        <v/>
      </c>
      <c r="AY3" s="22">
        <f>AVERAGE(H3,K3,N3)</f>
        <v/>
      </c>
      <c r="AZ3" s="23">
        <f>AVERAGE(Q3,T3,W3)</f>
        <v/>
      </c>
      <c r="BA3" s="23">
        <f>AVERAGE(Z3,AC3,AF3)</f>
        <v/>
      </c>
      <c r="BB3" s="23">
        <f>AVERAGE(AI3,AL3,AO3)</f>
        <v/>
      </c>
      <c r="BC3" s="23">
        <f>BA3-AY3</f>
        <v/>
      </c>
      <c r="BD3" s="24">
        <f>BB3-AZ3</f>
        <v/>
      </c>
      <c r="BE3" s="102">
        <f>AVERAGE(BC3:BD3)</f>
        <v/>
      </c>
      <c r="BF3" s="109">
        <f>BC3/10</f>
        <v/>
      </c>
      <c r="BG3" s="109">
        <f>BD3/10</f>
        <v/>
      </c>
      <c r="BH3" s="109">
        <f>BE3/10</f>
        <v/>
      </c>
    </row>
    <row r="4">
      <c r="A4" s="36" t="inlineStr">
        <is>
          <t>04</t>
        </is>
      </c>
      <c r="B4" s="37" t="inlineStr">
        <is>
          <t>02</t>
        </is>
      </c>
      <c r="C4" s="88" t="inlineStr">
        <is>
          <t>A</t>
        </is>
      </c>
      <c r="D4" s="18" t="n">
        <v>38</v>
      </c>
      <c r="E4" s="21" t="n">
        <v>10</v>
      </c>
      <c r="F4" s="20" t="n">
        <v>0</v>
      </c>
      <c r="G4" s="21" t="n">
        <v>0</v>
      </c>
      <c r="H4" s="19" t="n">
        <v>7</v>
      </c>
      <c r="I4" s="20" t="n">
        <v>1</v>
      </c>
      <c r="J4" s="21" t="n">
        <v>0</v>
      </c>
      <c r="K4" s="19" t="n">
        <v>5</v>
      </c>
      <c r="L4" s="20" t="n">
        <v>2</v>
      </c>
      <c r="M4" s="21" t="n">
        <v>2</v>
      </c>
      <c r="N4" s="19" t="n">
        <v>5</v>
      </c>
      <c r="O4" s="20" t="n">
        <v>0</v>
      </c>
      <c r="P4" s="21" t="n">
        <v>0</v>
      </c>
      <c r="Q4" s="19" t="n">
        <v>8</v>
      </c>
      <c r="R4" s="20" t="n">
        <v>1</v>
      </c>
      <c r="S4" s="21" t="n">
        <v>2</v>
      </c>
      <c r="T4" s="19" t="n">
        <v>6</v>
      </c>
      <c r="U4" s="20" t="n">
        <v>2</v>
      </c>
      <c r="V4" s="21" t="n">
        <v>1</v>
      </c>
      <c r="W4" s="19" t="n">
        <v>5</v>
      </c>
      <c r="X4" s="70" t="n">
        <v>0</v>
      </c>
      <c r="Y4" s="21" t="n">
        <v>0</v>
      </c>
      <c r="Z4" s="21" t="n">
        <v>9</v>
      </c>
      <c r="AA4" s="20" t="n">
        <v>1</v>
      </c>
      <c r="AB4" s="21" t="n">
        <v>1</v>
      </c>
      <c r="AC4" s="19" t="n">
        <v>9</v>
      </c>
      <c r="AD4" s="20" t="n">
        <v>2</v>
      </c>
      <c r="AE4" s="21" t="n">
        <v>2</v>
      </c>
      <c r="AF4" s="19" t="n">
        <v>9</v>
      </c>
      <c r="AG4" s="20" t="n">
        <v>0</v>
      </c>
      <c r="AH4" s="21" t="n">
        <v>0</v>
      </c>
      <c r="AI4" s="19" t="n">
        <v>8</v>
      </c>
      <c r="AJ4" s="20" t="n">
        <v>1</v>
      </c>
      <c r="AK4" s="21" t="n">
        <v>1</v>
      </c>
      <c r="AL4" s="19" t="n">
        <v>8</v>
      </c>
      <c r="AM4" s="20" t="n">
        <v>2</v>
      </c>
      <c r="AN4" s="21" t="n">
        <v>2</v>
      </c>
      <c r="AO4" s="19" t="n">
        <v>9</v>
      </c>
      <c r="AP4" s="18">
        <f>COUNTIF(G4,"=0")+COUNTIF(J4,"=1")+COUNTIF(M4,"=2")</f>
        <v/>
      </c>
      <c r="AQ4" s="21">
        <f>COUNTIF(P4,"=0")+COUNTIF(S4,"=1")+COUNTIF(V4,"=2")</f>
        <v/>
      </c>
      <c r="AR4" s="112">
        <f>AVERAGE(AP4:AQ4)</f>
        <v/>
      </c>
      <c r="AS4" s="21">
        <f>COUNTIF(Y4,"=0")+COUNTIF(AB4,"=1")+COUNTIF(AE4,"=2")</f>
        <v/>
      </c>
      <c r="AT4" s="21">
        <f>COUNTIF(AH4,"=0")+COUNTIF(AK4,"=1")+COUNTIF(AN4,"=2")</f>
        <v/>
      </c>
      <c r="AU4" s="112">
        <f>AVERAGE(AS4:AT4)</f>
        <v/>
      </c>
      <c r="AV4" s="21">
        <f>AS4-AP4</f>
        <v/>
      </c>
      <c r="AW4" s="19">
        <f>AT4-AQ4</f>
        <v/>
      </c>
      <c r="AX4" s="115">
        <f>SUM(AV4, AW4)/2</f>
        <v/>
      </c>
      <c r="AY4" s="22">
        <f>AVERAGE(H4,K4,N4)</f>
        <v/>
      </c>
      <c r="AZ4" s="23">
        <f>AVERAGE(Q4,T4,W4)</f>
        <v/>
      </c>
      <c r="BA4" s="23">
        <f>AVERAGE(Z4,AC4,AF4)</f>
        <v/>
      </c>
      <c r="BB4" s="23">
        <f>AVERAGE(AI4,AL4,AO4)</f>
        <v/>
      </c>
      <c r="BC4" s="23">
        <f>BA4-AY4</f>
        <v/>
      </c>
      <c r="BD4" s="24">
        <f>BB4-AZ4</f>
        <v/>
      </c>
      <c r="BE4" s="102">
        <f>AVERAGE(BC4:BD4)</f>
        <v/>
      </c>
      <c r="BF4" s="109">
        <f>BC4/10</f>
        <v/>
      </c>
      <c r="BG4" s="109">
        <f>BD4/10</f>
        <v/>
      </c>
      <c r="BH4" s="109">
        <f>BE4/10</f>
        <v/>
      </c>
    </row>
    <row r="5">
      <c r="A5" s="36" t="inlineStr">
        <is>
          <t>05</t>
        </is>
      </c>
      <c r="B5" s="37" t="inlineStr">
        <is>
          <t>03</t>
        </is>
      </c>
      <c r="C5" s="88" t="inlineStr">
        <is>
          <t>A</t>
        </is>
      </c>
      <c r="D5" s="18" t="n">
        <v>43</v>
      </c>
      <c r="E5" s="21" t="n">
        <v>15</v>
      </c>
      <c r="F5" s="20" t="n">
        <v>0</v>
      </c>
      <c r="G5" s="21" t="n">
        <v>3</v>
      </c>
      <c r="H5" s="19" t="n">
        <v>0</v>
      </c>
      <c r="I5" s="20" t="n">
        <v>1</v>
      </c>
      <c r="J5" s="21" t="n">
        <v>1</v>
      </c>
      <c r="K5" s="19" t="n">
        <v>4</v>
      </c>
      <c r="L5" s="20" t="n">
        <v>2</v>
      </c>
      <c r="M5" s="21" t="n">
        <v>0</v>
      </c>
      <c r="N5" s="19" t="n">
        <v>7</v>
      </c>
      <c r="O5" s="20" t="n">
        <v>0</v>
      </c>
      <c r="P5" s="21" t="n">
        <v>0</v>
      </c>
      <c r="Q5" s="19" t="n">
        <v>7</v>
      </c>
      <c r="R5" s="20" t="n">
        <v>1</v>
      </c>
      <c r="S5" s="21" t="n">
        <v>1</v>
      </c>
      <c r="T5" s="19" t="n">
        <v>9</v>
      </c>
      <c r="U5" s="20" t="n">
        <v>2</v>
      </c>
      <c r="V5" s="21" t="n">
        <v>2</v>
      </c>
      <c r="W5" s="19" t="n">
        <v>6</v>
      </c>
      <c r="X5" s="70" t="n">
        <v>0</v>
      </c>
      <c r="Y5" s="21" t="n">
        <v>0</v>
      </c>
      <c r="Z5" s="21" t="n">
        <v>7</v>
      </c>
      <c r="AA5" s="20" t="n">
        <v>1</v>
      </c>
      <c r="AB5" s="21" t="n">
        <v>1</v>
      </c>
      <c r="AC5" s="19" t="n">
        <v>5</v>
      </c>
      <c r="AD5" s="20" t="n">
        <v>2</v>
      </c>
      <c r="AE5" s="21" t="n">
        <v>2</v>
      </c>
      <c r="AF5" s="19" t="n">
        <v>6</v>
      </c>
      <c r="AG5" s="20" t="n">
        <v>0</v>
      </c>
      <c r="AH5" s="21" t="n">
        <v>0</v>
      </c>
      <c r="AI5" s="19" t="n">
        <v>8</v>
      </c>
      <c r="AJ5" s="20" t="n">
        <v>1</v>
      </c>
      <c r="AK5" s="21" t="n">
        <v>1</v>
      </c>
      <c r="AL5" s="19" t="n">
        <v>9</v>
      </c>
      <c r="AM5" s="20" t="n">
        <v>2</v>
      </c>
      <c r="AN5" s="21" t="n">
        <v>2</v>
      </c>
      <c r="AO5" s="19" t="n">
        <v>9</v>
      </c>
      <c r="AP5" s="18">
        <f>COUNTIF(G5,"=0")+COUNTIF(J5,"=1")+COUNTIF(M5,"=2")</f>
        <v/>
      </c>
      <c r="AQ5" s="21">
        <f>COUNTIF(P5,"=0")+COUNTIF(S5,"=1")+COUNTIF(V5,"=2")</f>
        <v/>
      </c>
      <c r="AR5" s="112">
        <f>AVERAGE(AP5:AQ5)</f>
        <v/>
      </c>
      <c r="AS5" s="21">
        <f>COUNTIF(Y5,"=0")+COUNTIF(AB5,"=1")+COUNTIF(AE5,"=2")</f>
        <v/>
      </c>
      <c r="AT5" s="21">
        <f>COUNTIF(AH5,"=0")+COUNTIF(AK5,"=1")+COUNTIF(AN5,"=2")</f>
        <v/>
      </c>
      <c r="AU5" s="112">
        <f>AVERAGE(AS5:AT5)</f>
        <v/>
      </c>
      <c r="AV5" s="21">
        <f>AS5-AP5</f>
        <v/>
      </c>
      <c r="AW5" s="19">
        <f>AT5-AQ5</f>
        <v/>
      </c>
      <c r="AX5" s="115">
        <f>SUM(AV5, AW5)/2</f>
        <v/>
      </c>
      <c r="AY5" s="22">
        <f>AVERAGE(H5,K5,N5)</f>
        <v/>
      </c>
      <c r="AZ5" s="23">
        <f>AVERAGE(Q5,T5,W5)</f>
        <v/>
      </c>
      <c r="BA5" s="23">
        <f>AVERAGE(Z5,AC5,AF5)</f>
        <v/>
      </c>
      <c r="BB5" s="23">
        <f>AVERAGE(AI5,AL5,AO5)</f>
        <v/>
      </c>
      <c r="BC5" s="23">
        <f>BA5-AY5</f>
        <v/>
      </c>
      <c r="BD5" s="24">
        <f>BB5-AZ5</f>
        <v/>
      </c>
      <c r="BE5" s="102">
        <f>AVERAGE(BC5:BD5)</f>
        <v/>
      </c>
      <c r="BF5" s="109">
        <f>BC5/10</f>
        <v/>
      </c>
      <c r="BG5" s="109">
        <f>BD5/10</f>
        <v/>
      </c>
      <c r="BH5" s="109">
        <f>BE5/10</f>
        <v/>
      </c>
    </row>
    <row r="6">
      <c r="A6" s="36" t="inlineStr">
        <is>
          <t>06</t>
        </is>
      </c>
      <c r="B6" s="37" t="inlineStr">
        <is>
          <t>04</t>
        </is>
      </c>
      <c r="C6" s="88" t="inlineStr">
        <is>
          <t>A</t>
        </is>
      </c>
      <c r="D6" s="18" t="n">
        <v>42</v>
      </c>
      <c r="E6" s="21" t="n">
        <v>12</v>
      </c>
      <c r="F6" s="20" t="n">
        <v>0</v>
      </c>
      <c r="G6" s="21" t="n">
        <v>0</v>
      </c>
      <c r="H6" s="19" t="n">
        <v>8</v>
      </c>
      <c r="I6" s="20" t="n">
        <v>1</v>
      </c>
      <c r="J6" s="21" t="n">
        <v>2</v>
      </c>
      <c r="K6" s="19" t="n">
        <v>4</v>
      </c>
      <c r="L6" s="20" t="n">
        <v>2</v>
      </c>
      <c r="M6" s="21" t="n">
        <v>0</v>
      </c>
      <c r="N6" s="19" t="n">
        <v>2</v>
      </c>
      <c r="O6" s="20" t="n">
        <v>0</v>
      </c>
      <c r="P6" s="21" t="n">
        <v>0</v>
      </c>
      <c r="Q6" s="19" t="n">
        <v>8</v>
      </c>
      <c r="R6" s="20" t="n">
        <v>1</v>
      </c>
      <c r="S6" s="21" t="n">
        <v>2</v>
      </c>
      <c r="T6" s="19" t="n">
        <v>4</v>
      </c>
      <c r="U6" s="20" t="n">
        <v>2</v>
      </c>
      <c r="V6" s="21" t="n">
        <v>2</v>
      </c>
      <c r="W6" s="19" t="n">
        <v>4</v>
      </c>
      <c r="X6" s="70" t="n">
        <v>0</v>
      </c>
      <c r="Y6" s="21" t="n">
        <v>0</v>
      </c>
      <c r="Z6" s="21" t="n">
        <v>10</v>
      </c>
      <c r="AA6" s="20" t="n">
        <v>1</v>
      </c>
      <c r="AB6" s="21" t="n">
        <v>1</v>
      </c>
      <c r="AC6" s="19" t="n">
        <v>5</v>
      </c>
      <c r="AD6" s="20" t="n">
        <v>2</v>
      </c>
      <c r="AE6" s="21" t="n">
        <v>0</v>
      </c>
      <c r="AF6" s="19" t="n">
        <v>4</v>
      </c>
      <c r="AG6" s="20" t="n">
        <v>0</v>
      </c>
      <c r="AH6" s="21" t="n">
        <v>0</v>
      </c>
      <c r="AI6" s="19" t="n">
        <v>9</v>
      </c>
      <c r="AJ6" s="20" t="n">
        <v>1</v>
      </c>
      <c r="AK6" s="21" t="n">
        <v>1</v>
      </c>
      <c r="AL6" s="19" t="n">
        <v>10</v>
      </c>
      <c r="AM6" s="20" t="n">
        <v>2</v>
      </c>
      <c r="AN6" s="21" t="n">
        <v>2</v>
      </c>
      <c r="AO6" s="19" t="n">
        <v>10</v>
      </c>
      <c r="AP6" s="18">
        <f>COUNTIF(G6,"=0")+COUNTIF(J6,"=1")+COUNTIF(M6,"=2")</f>
        <v/>
      </c>
      <c r="AQ6" s="21">
        <f>COUNTIF(P6,"=0")+COUNTIF(S6,"=1")+COUNTIF(V6,"=2")</f>
        <v/>
      </c>
      <c r="AR6" s="112">
        <f>AVERAGE(AP6:AQ6)</f>
        <v/>
      </c>
      <c r="AS6" s="21">
        <f>COUNTIF(Y6,"=0")+COUNTIF(AB6,"=1")+COUNTIF(AE6,"=2")</f>
        <v/>
      </c>
      <c r="AT6" s="21">
        <f>COUNTIF(AH6,"=0")+COUNTIF(AK6,"=1")+COUNTIF(AN6,"=2")</f>
        <v/>
      </c>
      <c r="AU6" s="112">
        <f>AVERAGE(AS6:AT6)</f>
        <v/>
      </c>
      <c r="AV6" s="21">
        <f>AS6-AP6</f>
        <v/>
      </c>
      <c r="AW6" s="19">
        <f>AT6-AQ6</f>
        <v/>
      </c>
      <c r="AX6" s="115">
        <f>SUM(AV6, AW6)/2</f>
        <v/>
      </c>
      <c r="AY6" s="22">
        <f>AVERAGE(H6,K6,N6)</f>
        <v/>
      </c>
      <c r="AZ6" s="23">
        <f>AVERAGE(Q6,T6,W6)</f>
        <v/>
      </c>
      <c r="BA6" s="23">
        <f>AVERAGE(Z6,AC6,AF6)</f>
        <v/>
      </c>
      <c r="BB6" s="23">
        <f>AVERAGE(AI6,AL6,AO6)</f>
        <v/>
      </c>
      <c r="BC6" s="23">
        <f>BA6-AY6</f>
        <v/>
      </c>
      <c r="BD6" s="24">
        <f>BB6-AZ6</f>
        <v/>
      </c>
      <c r="BE6" s="102">
        <f>AVERAGE(BC6:BD6)</f>
        <v/>
      </c>
      <c r="BF6" s="109">
        <f>BC6/10</f>
        <v/>
      </c>
      <c r="BG6" s="109">
        <f>BD6/10</f>
        <v/>
      </c>
      <c r="BH6" s="109">
        <f>BE6/10</f>
        <v/>
      </c>
    </row>
    <row r="7">
      <c r="A7" s="36" t="inlineStr">
        <is>
          <t>07</t>
        </is>
      </c>
      <c r="B7" s="37" t="inlineStr">
        <is>
          <t>05</t>
        </is>
      </c>
      <c r="C7" s="88" t="inlineStr">
        <is>
          <t>A</t>
        </is>
      </c>
      <c r="D7" s="18" t="n">
        <v>41</v>
      </c>
      <c r="E7" s="21" t="n">
        <v>20</v>
      </c>
      <c r="F7" s="20" t="n">
        <v>0</v>
      </c>
      <c r="G7" s="21" t="n">
        <v>0</v>
      </c>
      <c r="H7" s="19" t="n">
        <v>8</v>
      </c>
      <c r="I7" s="20" t="n">
        <v>1</v>
      </c>
      <c r="J7" s="21" t="n">
        <v>0</v>
      </c>
      <c r="K7" s="19" t="n">
        <v>4</v>
      </c>
      <c r="L7" s="20" t="n">
        <v>2</v>
      </c>
      <c r="M7" s="21" t="n">
        <v>2</v>
      </c>
      <c r="N7" s="19" t="n">
        <v>7</v>
      </c>
      <c r="O7" s="20" t="n">
        <v>0</v>
      </c>
      <c r="P7" s="21" t="n">
        <v>0</v>
      </c>
      <c r="Q7" s="19" t="n">
        <v>9</v>
      </c>
      <c r="R7" s="20" t="n">
        <v>1</v>
      </c>
      <c r="S7" s="21" t="n">
        <v>2</v>
      </c>
      <c r="T7" s="19" t="n">
        <v>7</v>
      </c>
      <c r="U7" s="20" t="n">
        <v>2</v>
      </c>
      <c r="V7" s="21" t="n">
        <v>0</v>
      </c>
      <c r="W7" s="19" t="n">
        <v>10</v>
      </c>
      <c r="X7" s="70" t="n">
        <v>0</v>
      </c>
      <c r="Y7" s="21" t="n">
        <v>0</v>
      </c>
      <c r="Z7" s="21" t="n">
        <v>9</v>
      </c>
      <c r="AA7" s="20" t="n">
        <v>1</v>
      </c>
      <c r="AB7" s="21" t="n">
        <v>1</v>
      </c>
      <c r="AC7" s="19" t="n">
        <v>10</v>
      </c>
      <c r="AD7" s="20" t="n">
        <v>2</v>
      </c>
      <c r="AE7" s="21" t="n">
        <v>2</v>
      </c>
      <c r="AF7" s="19" t="n">
        <v>10</v>
      </c>
      <c r="AG7" s="20" t="n">
        <v>0</v>
      </c>
      <c r="AH7" s="21" t="n">
        <v>0</v>
      </c>
      <c r="AI7" s="19" t="n">
        <v>9</v>
      </c>
      <c r="AJ7" s="20" t="n">
        <v>1</v>
      </c>
      <c r="AK7" s="21" t="n">
        <v>1</v>
      </c>
      <c r="AL7" s="19" t="n">
        <v>10</v>
      </c>
      <c r="AM7" s="20" t="n">
        <v>2</v>
      </c>
      <c r="AN7" s="21" t="n">
        <v>2</v>
      </c>
      <c r="AO7" s="19" t="n">
        <v>9</v>
      </c>
      <c r="AP7" s="18">
        <f>COUNTIF(G7,"=0")+COUNTIF(J7,"=1")+COUNTIF(M7,"=2")</f>
        <v/>
      </c>
      <c r="AQ7" s="21">
        <f>COUNTIF(P7,"=0")+COUNTIF(S7,"=1")+COUNTIF(V7,"=2")</f>
        <v/>
      </c>
      <c r="AR7" s="112">
        <f>AVERAGE(AP7:AQ7)</f>
        <v/>
      </c>
      <c r="AS7" s="21">
        <f>COUNTIF(Y7,"=0")+COUNTIF(AB7,"=1")+COUNTIF(AE7,"=2")</f>
        <v/>
      </c>
      <c r="AT7" s="21">
        <f>COUNTIF(AH7,"=0")+COUNTIF(AK7,"=1")+COUNTIF(AN7,"=2")</f>
        <v/>
      </c>
      <c r="AU7" s="112">
        <f>AVERAGE(AS7:AT7)</f>
        <v/>
      </c>
      <c r="AV7" s="21">
        <f>AS7-AP7</f>
        <v/>
      </c>
      <c r="AW7" s="19">
        <f>AT7-AQ7</f>
        <v/>
      </c>
      <c r="AX7" s="115">
        <f>SUM(AV7, AW7)/2</f>
        <v/>
      </c>
      <c r="AY7" s="22">
        <f>AVERAGE(H7,K7,N7)</f>
        <v/>
      </c>
      <c r="AZ7" s="23">
        <f>AVERAGE(Q7,T7,W7)</f>
        <v/>
      </c>
      <c r="BA7" s="23">
        <f>AVERAGE(Z7,AC7,AF7)</f>
        <v/>
      </c>
      <c r="BB7" s="23">
        <f>AVERAGE(AI7,AL7,AO7)</f>
        <v/>
      </c>
      <c r="BC7" s="23">
        <f>BA7-AY7</f>
        <v/>
      </c>
      <c r="BD7" s="24">
        <f>BB7-AZ7</f>
        <v/>
      </c>
      <c r="BE7" s="102">
        <f>AVERAGE(BC7:BD7)</f>
        <v/>
      </c>
      <c r="BF7" s="109">
        <f>BC7/10</f>
        <v/>
      </c>
      <c r="BG7" s="109">
        <f>BD7/10</f>
        <v/>
      </c>
      <c r="BH7" s="109">
        <f>BE7/10</f>
        <v/>
      </c>
    </row>
    <row r="8">
      <c r="A8" s="36" t="inlineStr">
        <is>
          <t>08</t>
        </is>
      </c>
      <c r="B8" s="37" t="inlineStr">
        <is>
          <t>06</t>
        </is>
      </c>
      <c r="C8" s="88" t="inlineStr">
        <is>
          <t>A</t>
        </is>
      </c>
      <c r="D8" s="18" t="n">
        <v>36</v>
      </c>
      <c r="E8" s="21" t="n">
        <v>11</v>
      </c>
      <c r="F8" s="20" t="n">
        <v>0</v>
      </c>
      <c r="G8" s="21" t="n">
        <v>0</v>
      </c>
      <c r="H8" s="19" t="n">
        <v>7</v>
      </c>
      <c r="I8" s="20" t="n">
        <v>1</v>
      </c>
      <c r="J8" s="21" t="n">
        <v>1</v>
      </c>
      <c r="K8" s="19" t="n">
        <v>4</v>
      </c>
      <c r="L8" s="20" t="n">
        <v>2</v>
      </c>
      <c r="M8" s="21" t="n">
        <v>2</v>
      </c>
      <c r="N8" s="19" t="n">
        <v>9</v>
      </c>
      <c r="O8" s="20" t="n">
        <v>0</v>
      </c>
      <c r="P8" s="21" t="n">
        <v>0</v>
      </c>
      <c r="Q8" s="19" t="n">
        <v>8</v>
      </c>
      <c r="R8" s="20" t="n">
        <v>1</v>
      </c>
      <c r="S8" s="21" t="n">
        <v>2</v>
      </c>
      <c r="T8" s="19" t="n">
        <v>5</v>
      </c>
      <c r="U8" s="20" t="n">
        <v>2</v>
      </c>
      <c r="V8" s="21" t="n">
        <v>2</v>
      </c>
      <c r="W8" s="19" t="n">
        <v>9</v>
      </c>
      <c r="X8" s="70" t="n">
        <v>0</v>
      </c>
      <c r="Y8" s="21" t="n">
        <v>0</v>
      </c>
      <c r="Z8" s="21" t="n">
        <v>9</v>
      </c>
      <c r="AA8" s="20" t="n">
        <v>1</v>
      </c>
      <c r="AB8" s="21" t="n">
        <v>1</v>
      </c>
      <c r="AC8" s="19" t="n">
        <v>8</v>
      </c>
      <c r="AD8" s="20" t="n">
        <v>2</v>
      </c>
      <c r="AE8" s="21" t="n">
        <v>2</v>
      </c>
      <c r="AF8" s="19" t="n">
        <v>9</v>
      </c>
      <c r="AG8" s="20" t="n">
        <v>0</v>
      </c>
      <c r="AH8" s="21" t="n">
        <v>0</v>
      </c>
      <c r="AI8" s="19" t="n">
        <v>10</v>
      </c>
      <c r="AJ8" s="20" t="n">
        <v>1</v>
      </c>
      <c r="AK8" s="21" t="n">
        <v>1</v>
      </c>
      <c r="AL8" s="19" t="n">
        <v>9</v>
      </c>
      <c r="AM8" s="20" t="n">
        <v>2</v>
      </c>
      <c r="AN8" s="21" t="n">
        <v>2</v>
      </c>
      <c r="AO8" s="19" t="n">
        <v>9</v>
      </c>
      <c r="AP8" s="18">
        <f>COUNTIF(G8,"=0")+COUNTIF(J8,"=1")+COUNTIF(M8,"=2")</f>
        <v/>
      </c>
      <c r="AQ8" s="21">
        <f>COUNTIF(P8,"=0")+COUNTIF(S8,"=1")+COUNTIF(V8,"=2")</f>
        <v/>
      </c>
      <c r="AR8" s="112">
        <f>AVERAGE(AP8:AQ8)</f>
        <v/>
      </c>
      <c r="AS8" s="21">
        <f>COUNTIF(Y8,"=0")+COUNTIF(AB8,"=1")+COUNTIF(AE8,"=2")</f>
        <v/>
      </c>
      <c r="AT8" s="21">
        <f>COUNTIF(AH8,"=0")+COUNTIF(AK8,"=1")+COUNTIF(AN8,"=2")</f>
        <v/>
      </c>
      <c r="AU8" s="112">
        <f>AVERAGE(AS8:AT8)</f>
        <v/>
      </c>
      <c r="AV8" s="21">
        <f>AS8-AP8</f>
        <v/>
      </c>
      <c r="AW8" s="19">
        <f>AT8-AQ8</f>
        <v/>
      </c>
      <c r="AX8" s="115">
        <f>SUM(AV8, AW8)/2</f>
        <v/>
      </c>
      <c r="AY8" s="22">
        <f>AVERAGE(H8,K8,N8)</f>
        <v/>
      </c>
      <c r="AZ8" s="23">
        <f>AVERAGE(Q8,T8,W8)</f>
        <v/>
      </c>
      <c r="BA8" s="23">
        <f>AVERAGE(Z8,AC8,AF8)</f>
        <v/>
      </c>
      <c r="BB8" s="23">
        <f>AVERAGE(AI8,AL8,AO8)</f>
        <v/>
      </c>
      <c r="BC8" s="23">
        <f>BA8-AY8</f>
        <v/>
      </c>
      <c r="BD8" s="24">
        <f>BB8-AZ8</f>
        <v/>
      </c>
      <c r="BE8" s="102">
        <f>AVERAGE(BC8:BD8)</f>
        <v/>
      </c>
      <c r="BF8" s="109">
        <f>BC8/10</f>
        <v/>
      </c>
      <c r="BG8" s="109">
        <f>BD8/10</f>
        <v/>
      </c>
      <c r="BH8" s="109">
        <f>BE8/10</f>
        <v/>
      </c>
    </row>
    <row r="9">
      <c r="A9" s="36" t="inlineStr">
        <is>
          <t>09</t>
        </is>
      </c>
      <c r="B9" s="37" t="inlineStr">
        <is>
          <t>07</t>
        </is>
      </c>
      <c r="C9" s="88" t="inlineStr">
        <is>
          <t>A</t>
        </is>
      </c>
      <c r="D9" s="18" t="n">
        <v>43</v>
      </c>
      <c r="E9" s="21" t="n">
        <v>40</v>
      </c>
      <c r="F9" s="20" t="n">
        <v>0</v>
      </c>
      <c r="G9" s="21" t="n">
        <v>0</v>
      </c>
      <c r="H9" s="19" t="n">
        <v>5</v>
      </c>
      <c r="I9" s="20" t="n">
        <v>1</v>
      </c>
      <c r="J9" s="21" t="n">
        <v>2</v>
      </c>
      <c r="K9" s="19" t="n">
        <v>10</v>
      </c>
      <c r="L9" s="20" t="n">
        <v>2</v>
      </c>
      <c r="M9" s="21" t="n">
        <v>2</v>
      </c>
      <c r="N9" s="19" t="n">
        <v>9</v>
      </c>
      <c r="O9" s="20" t="n">
        <v>0</v>
      </c>
      <c r="P9" s="21" t="n">
        <v>1</v>
      </c>
      <c r="Q9" s="19" t="n">
        <v>8</v>
      </c>
      <c r="R9" s="20" t="n">
        <v>1</v>
      </c>
      <c r="S9" s="21" t="n">
        <v>2</v>
      </c>
      <c r="T9" s="19" t="n">
        <v>8</v>
      </c>
      <c r="U9" s="20" t="n">
        <v>2</v>
      </c>
      <c r="V9" s="21" t="n">
        <v>0</v>
      </c>
      <c r="W9" s="19" t="n">
        <v>8</v>
      </c>
      <c r="X9" s="70" t="n">
        <v>0</v>
      </c>
      <c r="Y9" s="21" t="n">
        <v>2</v>
      </c>
      <c r="Z9" s="21" t="n">
        <v>9</v>
      </c>
      <c r="AA9" s="20" t="n">
        <v>1</v>
      </c>
      <c r="AB9" s="21" t="n">
        <v>2</v>
      </c>
      <c r="AC9" s="19" t="n">
        <v>9</v>
      </c>
      <c r="AD9" s="20" t="n">
        <v>2</v>
      </c>
      <c r="AE9" s="21" t="n">
        <v>2</v>
      </c>
      <c r="AF9" s="19" t="n">
        <v>9</v>
      </c>
      <c r="AG9" s="20" t="n">
        <v>0</v>
      </c>
      <c r="AH9" s="21" t="n">
        <v>2</v>
      </c>
      <c r="AI9" s="19" t="n">
        <v>9</v>
      </c>
      <c r="AJ9" s="20" t="n">
        <v>1</v>
      </c>
      <c r="AK9" s="21" t="n">
        <v>2</v>
      </c>
      <c r="AL9" s="19" t="n">
        <v>9</v>
      </c>
      <c r="AM9" s="20" t="n">
        <v>2</v>
      </c>
      <c r="AN9" s="21" t="n">
        <v>2</v>
      </c>
      <c r="AO9" s="19" t="n">
        <v>9</v>
      </c>
      <c r="AP9" s="18">
        <f>COUNTIF(G9,"=0")+COUNTIF(J9,"=1")+COUNTIF(M9,"=2")</f>
        <v/>
      </c>
      <c r="AQ9" s="21">
        <f>COUNTIF(P9,"=0")+COUNTIF(S9,"=1")+COUNTIF(V9,"=2")</f>
        <v/>
      </c>
      <c r="AR9" s="112">
        <f>AVERAGE(AP9:AQ9)</f>
        <v/>
      </c>
      <c r="AS9" s="21">
        <f>COUNTIF(Y9,"=0")+COUNTIF(AB9,"=1")+COUNTIF(AE9,"=2")</f>
        <v/>
      </c>
      <c r="AT9" s="21">
        <f>COUNTIF(AH9,"=0")+COUNTIF(AK9,"=1")+COUNTIF(AN9,"=2")</f>
        <v/>
      </c>
      <c r="AU9" s="112">
        <f>AVERAGE(AS9:AT9)</f>
        <v/>
      </c>
      <c r="AV9" s="21">
        <f>AS9-AP9</f>
        <v/>
      </c>
      <c r="AW9" s="19">
        <f>AT9-AQ9</f>
        <v/>
      </c>
      <c r="AX9" s="115">
        <f>SUM(AV9, AW9)/2</f>
        <v/>
      </c>
      <c r="AY9" s="22">
        <f>AVERAGE(H9,K9,N9)</f>
        <v/>
      </c>
      <c r="AZ9" s="23">
        <f>AVERAGE(Q9,T9,W9)</f>
        <v/>
      </c>
      <c r="BA9" s="23">
        <f>AVERAGE(Z9,AC9,AF9)</f>
        <v/>
      </c>
      <c r="BB9" s="23">
        <f>AVERAGE(AI9,AL9,AO9)</f>
        <v/>
      </c>
      <c r="BC9" s="23">
        <f>BA9-AY9</f>
        <v/>
      </c>
      <c r="BD9" s="24">
        <f>BB9-AZ9</f>
        <v/>
      </c>
      <c r="BE9" s="102">
        <f>AVERAGE(BC9:BD9)</f>
        <v/>
      </c>
      <c r="BF9" s="109">
        <f>BC9/10</f>
        <v/>
      </c>
      <c r="BG9" s="109">
        <f>BD9/10</f>
        <v/>
      </c>
      <c r="BH9" s="109">
        <f>BE9/10</f>
        <v/>
      </c>
    </row>
    <row r="10">
      <c r="A10" s="36" t="inlineStr">
        <is>
          <t>10</t>
        </is>
      </c>
      <c r="B10" s="37" t="inlineStr">
        <is>
          <t>08</t>
        </is>
      </c>
      <c r="C10" s="88" t="inlineStr">
        <is>
          <t>A</t>
        </is>
      </c>
      <c r="D10" s="18" t="n">
        <v>38</v>
      </c>
      <c r="E10" s="21" t="n">
        <v>15</v>
      </c>
      <c r="F10" s="20" t="n">
        <v>0</v>
      </c>
      <c r="G10" s="21" t="n">
        <v>0</v>
      </c>
      <c r="H10" s="19" t="n">
        <v>3</v>
      </c>
      <c r="I10" s="20" t="n">
        <v>1</v>
      </c>
      <c r="J10" s="21" t="n">
        <v>2</v>
      </c>
      <c r="K10" s="19" t="n">
        <v>1</v>
      </c>
      <c r="L10" s="20" t="n">
        <v>2</v>
      </c>
      <c r="M10" s="21" t="n">
        <v>0</v>
      </c>
      <c r="N10" s="19" t="n">
        <v>4</v>
      </c>
      <c r="O10" s="20" t="n">
        <v>0</v>
      </c>
      <c r="P10" s="21" t="n">
        <v>0</v>
      </c>
      <c r="Q10" s="19" t="n">
        <v>9</v>
      </c>
      <c r="R10" s="20" t="n">
        <v>1</v>
      </c>
      <c r="S10" s="21" t="n">
        <v>2</v>
      </c>
      <c r="T10" s="19" t="n">
        <v>6</v>
      </c>
      <c r="U10" s="20" t="n">
        <v>2</v>
      </c>
      <c r="V10" s="21" t="n">
        <v>1</v>
      </c>
      <c r="W10" s="19" t="n">
        <v>4</v>
      </c>
      <c r="X10" s="70" t="n">
        <v>0</v>
      </c>
      <c r="Y10" s="21" t="n">
        <v>0</v>
      </c>
      <c r="Z10" s="21" t="n">
        <v>5</v>
      </c>
      <c r="AA10" s="20" t="n">
        <v>1</v>
      </c>
      <c r="AB10" s="21" t="n">
        <v>1</v>
      </c>
      <c r="AC10" s="19" t="n">
        <v>3</v>
      </c>
      <c r="AD10" s="20" t="n">
        <v>2</v>
      </c>
      <c r="AE10" s="21" t="n">
        <v>2</v>
      </c>
      <c r="AF10" s="19" t="n">
        <v>8</v>
      </c>
      <c r="AG10" s="20" t="n">
        <v>0</v>
      </c>
      <c r="AH10" s="21" t="n">
        <v>0</v>
      </c>
      <c r="AI10" s="19" t="n">
        <v>4</v>
      </c>
      <c r="AJ10" s="20" t="n">
        <v>1</v>
      </c>
      <c r="AK10" s="21" t="n">
        <v>1</v>
      </c>
      <c r="AL10" s="19" t="n">
        <v>2</v>
      </c>
      <c r="AM10" s="20" t="n">
        <v>2</v>
      </c>
      <c r="AN10" s="21" t="n">
        <v>2</v>
      </c>
      <c r="AO10" s="19" t="n">
        <v>9</v>
      </c>
      <c r="AP10" s="18">
        <f>COUNTIF(G10,"=0")+COUNTIF(J10,"=1")+COUNTIF(M10,"=2")</f>
        <v/>
      </c>
      <c r="AQ10" s="21">
        <f>COUNTIF(P10,"=0")+COUNTIF(S10,"=1")+COUNTIF(V10,"=2")</f>
        <v/>
      </c>
      <c r="AR10" s="112">
        <f>AVERAGE(AP10:AQ10)</f>
        <v/>
      </c>
      <c r="AS10" s="21">
        <f>COUNTIF(Y10,"=0")+COUNTIF(AB10,"=1")+COUNTIF(AE10,"=2")</f>
        <v/>
      </c>
      <c r="AT10" s="21">
        <f>COUNTIF(AH10,"=0")+COUNTIF(AK10,"=1")+COUNTIF(AN10,"=2")</f>
        <v/>
      </c>
      <c r="AU10" s="112">
        <f>AVERAGE(AS10:AT10)</f>
        <v/>
      </c>
      <c r="AV10" s="21">
        <f>AS10-AP10</f>
        <v/>
      </c>
      <c r="AW10" s="19">
        <f>AT10-AQ10</f>
        <v/>
      </c>
      <c r="AX10" s="115">
        <f>SUM(AV10, AW10)/2</f>
        <v/>
      </c>
      <c r="AY10" s="22">
        <f>AVERAGE(H10,K10,N10)</f>
        <v/>
      </c>
      <c r="AZ10" s="23">
        <f>AVERAGE(Q10,T10,W10)</f>
        <v/>
      </c>
      <c r="BA10" s="23">
        <f>AVERAGE(Z10,AC10,AF10)</f>
        <v/>
      </c>
      <c r="BB10" s="23">
        <f>AVERAGE(AI10,AL10,AO10)</f>
        <v/>
      </c>
      <c r="BC10" s="23">
        <f>BA10-AY10</f>
        <v/>
      </c>
      <c r="BD10" s="24">
        <f>BB10-AZ10</f>
        <v/>
      </c>
      <c r="BE10" s="102">
        <f>AVERAGE(BC10:BD10)</f>
        <v/>
      </c>
      <c r="BF10" s="109">
        <f>BC10/10</f>
        <v/>
      </c>
      <c r="BG10" s="109">
        <f>BD10/10</f>
        <v/>
      </c>
      <c r="BH10" s="109">
        <f>BE10/10</f>
        <v/>
      </c>
    </row>
    <row r="11">
      <c r="A11" s="36" t="n">
        <v>22</v>
      </c>
      <c r="B11" s="37" t="inlineStr">
        <is>
          <t>09</t>
        </is>
      </c>
      <c r="C11" s="88" t="inlineStr">
        <is>
          <t>A</t>
        </is>
      </c>
      <c r="D11" s="18" t="n">
        <v>39</v>
      </c>
      <c r="E11" s="21" t="n">
        <v>12</v>
      </c>
      <c r="F11" s="20" t="n">
        <v>0</v>
      </c>
      <c r="G11" s="21" t="n">
        <v>0</v>
      </c>
      <c r="H11" s="19" t="n">
        <v>9</v>
      </c>
      <c r="I11" s="20" t="n">
        <v>1</v>
      </c>
      <c r="J11" s="21" t="n">
        <v>1</v>
      </c>
      <c r="K11" s="19" t="n">
        <v>5</v>
      </c>
      <c r="L11" s="20" t="n">
        <v>2</v>
      </c>
      <c r="M11" s="21" t="n">
        <v>2</v>
      </c>
      <c r="N11" s="19" t="n">
        <v>8</v>
      </c>
      <c r="O11" s="20" t="n">
        <v>0</v>
      </c>
      <c r="P11" s="21" t="n">
        <v>0</v>
      </c>
      <c r="Q11" s="19" t="n">
        <v>10</v>
      </c>
      <c r="R11" s="20" t="n">
        <v>1</v>
      </c>
      <c r="S11" s="21" t="n">
        <v>1</v>
      </c>
      <c r="T11" s="19" t="n">
        <v>8</v>
      </c>
      <c r="U11" s="20" t="n">
        <v>2</v>
      </c>
      <c r="V11" s="21" t="n">
        <v>2</v>
      </c>
      <c r="W11" s="19" t="n">
        <v>8</v>
      </c>
      <c r="X11" s="70" t="n">
        <v>0</v>
      </c>
      <c r="Y11" s="21" t="n">
        <v>0</v>
      </c>
      <c r="Z11" s="21" t="n">
        <v>10</v>
      </c>
      <c r="AA11" s="20" t="n">
        <v>1</v>
      </c>
      <c r="AB11" s="21" t="n">
        <v>1</v>
      </c>
      <c r="AC11" s="19" t="n">
        <v>8</v>
      </c>
      <c r="AD11" s="20" t="n">
        <v>2</v>
      </c>
      <c r="AE11" s="21" t="n">
        <v>2</v>
      </c>
      <c r="AF11" s="19" t="n">
        <v>10</v>
      </c>
      <c r="AG11" s="20" t="n">
        <v>0</v>
      </c>
      <c r="AH11" s="21" t="n">
        <v>0</v>
      </c>
      <c r="AI11" s="19" t="n">
        <v>10</v>
      </c>
      <c r="AJ11" s="20" t="n">
        <v>1</v>
      </c>
      <c r="AK11" s="21" t="n">
        <v>1</v>
      </c>
      <c r="AL11" s="19" t="n">
        <v>10</v>
      </c>
      <c r="AM11" s="20" t="n">
        <v>2</v>
      </c>
      <c r="AN11" s="21" t="n">
        <v>2</v>
      </c>
      <c r="AO11" s="19" t="n">
        <v>10</v>
      </c>
      <c r="AP11" s="18">
        <f>COUNTIF(G11,"=0")+COUNTIF(J11,"=1")+COUNTIF(M11,"=2")</f>
        <v/>
      </c>
      <c r="AQ11" s="21">
        <f>COUNTIF(P11,"=0")+COUNTIF(S11,"=1")+COUNTIF(V11,"=2")</f>
        <v/>
      </c>
      <c r="AR11" s="112">
        <f>AVERAGE(AP11:AQ11)</f>
        <v/>
      </c>
      <c r="AS11" s="21">
        <f>COUNTIF(Y11,"=0")+COUNTIF(AB11,"=1")+COUNTIF(AE11,"=2")</f>
        <v/>
      </c>
      <c r="AT11" s="21">
        <f>COUNTIF(AH11,"=0")+COUNTIF(AK11,"=1")+COUNTIF(AN11,"=2")</f>
        <v/>
      </c>
      <c r="AU11" s="112">
        <f>AVERAGE(AS11:AT11)</f>
        <v/>
      </c>
      <c r="AV11" s="21">
        <f>AS11-AP11</f>
        <v/>
      </c>
      <c r="AW11" s="19">
        <f>AT11-AQ11</f>
        <v/>
      </c>
      <c r="AX11" s="115">
        <f>SUM(AV11, AW11)/2</f>
        <v/>
      </c>
      <c r="AY11" s="22">
        <f>AVERAGE(H11,K11,N11)</f>
        <v/>
      </c>
      <c r="AZ11" s="23">
        <f>AVERAGE(Q11,T11,W11)</f>
        <v/>
      </c>
      <c r="BA11" s="23">
        <f>AVERAGE(Z11,AC11,AF11)</f>
        <v/>
      </c>
      <c r="BB11" s="23">
        <f>AVERAGE(AI11,AL11,AO11)</f>
        <v/>
      </c>
      <c r="BC11" s="23">
        <f>BA11-AY11</f>
        <v/>
      </c>
      <c r="BD11" s="24">
        <f>BB11-AZ11</f>
        <v/>
      </c>
      <c r="BE11" s="102">
        <f>AVERAGE(BC11:BD11)</f>
        <v/>
      </c>
      <c r="BF11" s="109">
        <f>BC11/10</f>
        <v/>
      </c>
      <c r="BG11" s="109">
        <f>BD11/10</f>
        <v/>
      </c>
      <c r="BH11" s="109">
        <f>BE11/10</f>
        <v/>
      </c>
    </row>
    <row r="12">
      <c r="A12" s="36" t="n">
        <v>23</v>
      </c>
      <c r="B12" s="37" t="inlineStr">
        <is>
          <t>10</t>
        </is>
      </c>
      <c r="C12" s="88" t="inlineStr">
        <is>
          <t>A</t>
        </is>
      </c>
      <c r="D12" s="18" t="n">
        <v>36</v>
      </c>
      <c r="E12" s="21" t="n">
        <v>10</v>
      </c>
      <c r="F12" s="20" t="n">
        <v>0</v>
      </c>
      <c r="G12" s="21" t="n">
        <v>0</v>
      </c>
      <c r="H12" s="19" t="n">
        <v>9</v>
      </c>
      <c r="I12" s="20" t="n">
        <v>1</v>
      </c>
      <c r="J12" s="21" t="n">
        <v>3</v>
      </c>
      <c r="K12" s="19" t="n">
        <v>0</v>
      </c>
      <c r="L12" s="20" t="n">
        <v>2</v>
      </c>
      <c r="M12" s="21" t="n">
        <v>2</v>
      </c>
      <c r="N12" s="19" t="n">
        <v>7</v>
      </c>
      <c r="O12" s="20" t="n">
        <v>0</v>
      </c>
      <c r="P12" s="21" t="n">
        <v>3</v>
      </c>
      <c r="Q12" s="19" t="n">
        <v>0</v>
      </c>
      <c r="R12" s="20" t="n">
        <v>1</v>
      </c>
      <c r="S12" s="21" t="n">
        <v>1</v>
      </c>
      <c r="T12" s="19" t="n">
        <v>8</v>
      </c>
      <c r="U12" s="20" t="n">
        <v>2</v>
      </c>
      <c r="V12" s="21" t="n">
        <v>2</v>
      </c>
      <c r="W12" s="19" t="n">
        <v>7</v>
      </c>
      <c r="X12" s="70" t="n">
        <v>0</v>
      </c>
      <c r="Y12" s="21" t="n">
        <v>0</v>
      </c>
      <c r="Z12" s="21" t="n">
        <v>9</v>
      </c>
      <c r="AA12" s="20" t="n">
        <v>1</v>
      </c>
      <c r="AB12" s="21" t="n">
        <v>1</v>
      </c>
      <c r="AC12" s="19" t="n">
        <v>8</v>
      </c>
      <c r="AD12" s="20" t="n">
        <v>2</v>
      </c>
      <c r="AE12" s="21" t="n">
        <v>2</v>
      </c>
      <c r="AF12" s="19" t="n">
        <v>8</v>
      </c>
      <c r="AG12" s="20" t="n">
        <v>0</v>
      </c>
      <c r="AH12" s="21" t="n">
        <v>0</v>
      </c>
      <c r="AI12" s="19" t="n">
        <v>8</v>
      </c>
      <c r="AJ12" s="20" t="n">
        <v>1</v>
      </c>
      <c r="AK12" s="21" t="n">
        <v>1</v>
      </c>
      <c r="AL12" s="19" t="n">
        <v>9</v>
      </c>
      <c r="AM12" s="20" t="n">
        <v>2</v>
      </c>
      <c r="AN12" s="21" t="n">
        <v>2</v>
      </c>
      <c r="AO12" s="19" t="n">
        <v>7</v>
      </c>
      <c r="AP12" s="18">
        <f>COUNTIF(G12,"=0")+COUNTIF(J12,"=1")+COUNTIF(M12,"=2")</f>
        <v/>
      </c>
      <c r="AQ12" s="21">
        <f>COUNTIF(P12,"=0")+COUNTIF(S12,"=1")+COUNTIF(V12,"=2")</f>
        <v/>
      </c>
      <c r="AR12" s="112">
        <f>AVERAGE(AP12:AQ12)</f>
        <v/>
      </c>
      <c r="AS12" s="21">
        <f>COUNTIF(Y12,"=0")+COUNTIF(AB12,"=1")+COUNTIF(AE12,"=2")</f>
        <v/>
      </c>
      <c r="AT12" s="21">
        <f>COUNTIF(AH12,"=0")+COUNTIF(AK12,"=1")+COUNTIF(AN12,"=2")</f>
        <v/>
      </c>
      <c r="AU12" s="112">
        <f>AVERAGE(AS12:AT12)</f>
        <v/>
      </c>
      <c r="AV12" s="21">
        <f>AS12-AP12</f>
        <v/>
      </c>
      <c r="AW12" s="19">
        <f>AT12-AQ12</f>
        <v/>
      </c>
      <c r="AX12" s="115">
        <f>SUM(AV12, AW12)/2</f>
        <v/>
      </c>
      <c r="AY12" s="22">
        <f>AVERAGE(H12,K12,N12)</f>
        <v/>
      </c>
      <c r="AZ12" s="23">
        <f>AVERAGE(Q12,T12,W12)</f>
        <v/>
      </c>
      <c r="BA12" s="23">
        <f>AVERAGE(Z12,AC12,AF12)</f>
        <v/>
      </c>
      <c r="BB12" s="23">
        <f>AVERAGE(AI12,AL12,AO12)</f>
        <v/>
      </c>
      <c r="BC12" s="23">
        <f>BA12-AY12</f>
        <v/>
      </c>
      <c r="BD12" s="24">
        <f>BB12-AZ12</f>
        <v/>
      </c>
      <c r="BE12" s="102">
        <f>AVERAGE(BC12:BD12)</f>
        <v/>
      </c>
      <c r="BF12" s="109">
        <f>BC12/10</f>
        <v/>
      </c>
      <c r="BG12" s="109">
        <f>BD12/10</f>
        <v/>
      </c>
      <c r="BH12" s="109">
        <f>BE12/10</f>
        <v/>
      </c>
    </row>
    <row r="13">
      <c r="A13" s="36" t="n">
        <v>24</v>
      </c>
      <c r="B13" s="37" t="inlineStr">
        <is>
          <t>11</t>
        </is>
      </c>
      <c r="C13" s="88" t="inlineStr">
        <is>
          <t>A</t>
        </is>
      </c>
      <c r="D13" s="18" t="n">
        <v>41</v>
      </c>
      <c r="E13" s="21" t="n">
        <v>18</v>
      </c>
      <c r="F13" s="20" t="n">
        <v>0</v>
      </c>
      <c r="G13" s="21" t="n">
        <v>2</v>
      </c>
      <c r="H13" s="19" t="n">
        <v>4</v>
      </c>
      <c r="I13" s="20" t="n">
        <v>1</v>
      </c>
      <c r="J13" s="21" t="n">
        <v>2</v>
      </c>
      <c r="K13" s="19" t="n">
        <v>8</v>
      </c>
      <c r="L13" s="20" t="n">
        <v>2</v>
      </c>
      <c r="M13" s="21" t="n">
        <v>0</v>
      </c>
      <c r="N13" s="19" t="n">
        <v>7</v>
      </c>
      <c r="O13" s="20" t="n">
        <v>0</v>
      </c>
      <c r="P13" s="21" t="n">
        <v>2</v>
      </c>
      <c r="Q13" s="19" t="n">
        <v>5</v>
      </c>
      <c r="R13" s="20" t="n">
        <v>1</v>
      </c>
      <c r="S13" s="21" t="n">
        <v>1</v>
      </c>
      <c r="T13" s="19" t="n">
        <v>6</v>
      </c>
      <c r="U13" s="20" t="n">
        <v>2</v>
      </c>
      <c r="V13" s="21" t="n">
        <v>0</v>
      </c>
      <c r="W13" s="19" t="n">
        <v>9</v>
      </c>
      <c r="X13" s="70" t="n">
        <v>0</v>
      </c>
      <c r="Y13" s="21" t="n">
        <v>0</v>
      </c>
      <c r="Z13" s="21" t="n">
        <v>10</v>
      </c>
      <c r="AA13" s="20" t="n">
        <v>1</v>
      </c>
      <c r="AB13" s="21" t="n">
        <v>1</v>
      </c>
      <c r="AC13" s="19" t="n">
        <v>10</v>
      </c>
      <c r="AD13" s="20" t="n">
        <v>2</v>
      </c>
      <c r="AE13" s="21" t="n">
        <v>2</v>
      </c>
      <c r="AF13" s="19" t="n">
        <v>10</v>
      </c>
      <c r="AG13" s="20" t="n">
        <v>0</v>
      </c>
      <c r="AH13" s="21" t="n">
        <v>0</v>
      </c>
      <c r="AI13" s="19" t="n">
        <v>10</v>
      </c>
      <c r="AJ13" s="20" t="n">
        <v>1</v>
      </c>
      <c r="AK13" s="21" t="n">
        <v>1</v>
      </c>
      <c r="AL13" s="19" t="n">
        <v>10</v>
      </c>
      <c r="AM13" s="20" t="n">
        <v>2</v>
      </c>
      <c r="AN13" s="21" t="n">
        <v>2</v>
      </c>
      <c r="AO13" s="19" t="n">
        <v>10</v>
      </c>
      <c r="AP13" s="18">
        <f>COUNTIF(G13,"=0")+COUNTIF(J13,"=1")+COUNTIF(M13,"=2")</f>
        <v/>
      </c>
      <c r="AQ13" s="21">
        <f>COUNTIF(P13,"=0")+COUNTIF(S13,"=1")+COUNTIF(V13,"=2")</f>
        <v/>
      </c>
      <c r="AR13" s="112">
        <f>AVERAGE(AP13:AQ13)</f>
        <v/>
      </c>
      <c r="AS13" s="21">
        <f>COUNTIF(Y13,"=0")+COUNTIF(AB13,"=1")+COUNTIF(AE13,"=2")</f>
        <v/>
      </c>
      <c r="AT13" s="21">
        <f>COUNTIF(AH13,"=0")+COUNTIF(AK13,"=1")+COUNTIF(AN13,"=2")</f>
        <v/>
      </c>
      <c r="AU13" s="112">
        <f>AVERAGE(AS13:AT13)</f>
        <v/>
      </c>
      <c r="AV13" s="21">
        <f>AS13-AP13</f>
        <v/>
      </c>
      <c r="AW13" s="19">
        <f>AT13-AQ13</f>
        <v/>
      </c>
      <c r="AX13" s="115">
        <f>SUM(AV13, AW13)/2</f>
        <v/>
      </c>
      <c r="AY13" s="22">
        <f>AVERAGE(H13,K13,N13)</f>
        <v/>
      </c>
      <c r="AZ13" s="23">
        <f>AVERAGE(Q13,T13,W13)</f>
        <v/>
      </c>
      <c r="BA13" s="23">
        <f>AVERAGE(Z13,AC13,AF13)</f>
        <v/>
      </c>
      <c r="BB13" s="23">
        <f>AVERAGE(AI13,AL13,AO13)</f>
        <v/>
      </c>
      <c r="BC13" s="23">
        <f>BA13-AY13</f>
        <v/>
      </c>
      <c r="BD13" s="24">
        <f>BB13-AZ13</f>
        <v/>
      </c>
      <c r="BE13" s="102">
        <f>AVERAGE(BC13:BD13)</f>
        <v/>
      </c>
      <c r="BF13" s="109">
        <f>BC13/10</f>
        <v/>
      </c>
      <c r="BG13" s="109">
        <f>BD13/10</f>
        <v/>
      </c>
      <c r="BH13" s="109">
        <f>BE13/10</f>
        <v/>
      </c>
    </row>
    <row r="14">
      <c r="A14" s="36" t="n">
        <v>25</v>
      </c>
      <c r="B14" s="37" t="inlineStr">
        <is>
          <t>12</t>
        </is>
      </c>
      <c r="C14" s="88" t="inlineStr">
        <is>
          <t>A</t>
        </is>
      </c>
      <c r="D14" s="18" t="n">
        <v>36</v>
      </c>
      <c r="E14" s="21" t="n">
        <v>12</v>
      </c>
      <c r="F14" s="20" t="n">
        <v>0</v>
      </c>
      <c r="G14" s="21" t="n">
        <v>0</v>
      </c>
      <c r="H14" s="19" t="n">
        <v>10</v>
      </c>
      <c r="I14" s="20" t="n">
        <v>1</v>
      </c>
      <c r="J14" s="21" t="n">
        <v>1</v>
      </c>
      <c r="K14" s="19" t="n">
        <v>4</v>
      </c>
      <c r="L14" s="20" t="n">
        <v>2</v>
      </c>
      <c r="M14" s="21" t="n">
        <v>2</v>
      </c>
      <c r="N14" s="19" t="n">
        <v>6</v>
      </c>
      <c r="O14" s="20" t="n">
        <v>0</v>
      </c>
      <c r="P14" s="21" t="n">
        <v>0</v>
      </c>
      <c r="Q14" s="19" t="n">
        <v>10</v>
      </c>
      <c r="R14" s="20" t="n">
        <v>1</v>
      </c>
      <c r="S14" s="21" t="n">
        <v>1</v>
      </c>
      <c r="T14" s="19" t="n">
        <v>8</v>
      </c>
      <c r="U14" s="20" t="n">
        <v>2</v>
      </c>
      <c r="V14" s="21" t="n">
        <v>2</v>
      </c>
      <c r="W14" s="19" t="n">
        <v>8</v>
      </c>
      <c r="X14" s="70" t="n">
        <v>0</v>
      </c>
      <c r="Y14" s="21" t="n">
        <v>0</v>
      </c>
      <c r="Z14" s="21" t="n">
        <v>10</v>
      </c>
      <c r="AA14" s="20" t="n">
        <v>1</v>
      </c>
      <c r="AB14" s="21" t="n">
        <v>1</v>
      </c>
      <c r="AC14" s="19" t="n">
        <v>10</v>
      </c>
      <c r="AD14" s="20" t="n">
        <v>2</v>
      </c>
      <c r="AE14" s="21" t="n">
        <v>2</v>
      </c>
      <c r="AF14" s="19" t="n">
        <v>10</v>
      </c>
      <c r="AG14" s="20" t="n">
        <v>0</v>
      </c>
      <c r="AH14" s="21" t="n">
        <v>0</v>
      </c>
      <c r="AI14" s="19" t="n">
        <v>10</v>
      </c>
      <c r="AJ14" s="20" t="n">
        <v>1</v>
      </c>
      <c r="AK14" s="21" t="n">
        <v>1</v>
      </c>
      <c r="AL14" s="19" t="n">
        <v>10</v>
      </c>
      <c r="AM14" s="20" t="n">
        <v>2</v>
      </c>
      <c r="AN14" s="21" t="n">
        <v>2</v>
      </c>
      <c r="AO14" s="19" t="n">
        <v>10</v>
      </c>
      <c r="AP14" s="18">
        <f>COUNTIF(G14,"=0")+COUNTIF(J14,"=1")+COUNTIF(M14,"=2")</f>
        <v/>
      </c>
      <c r="AQ14" s="21">
        <f>COUNTIF(P14,"=0")+COUNTIF(S14,"=1")+COUNTIF(V14,"=2")</f>
        <v/>
      </c>
      <c r="AR14" s="112">
        <f>AVERAGE(AP14:AQ14)</f>
        <v/>
      </c>
      <c r="AS14" s="21">
        <f>COUNTIF(Y14,"=0")+COUNTIF(AB14,"=1")+COUNTIF(AE14,"=2")</f>
        <v/>
      </c>
      <c r="AT14" s="21">
        <f>COUNTIF(AH14,"=0")+COUNTIF(AK14,"=1")+COUNTIF(AN14,"=2")</f>
        <v/>
      </c>
      <c r="AU14" s="112">
        <f>AVERAGE(AS14:AT14)</f>
        <v/>
      </c>
      <c r="AV14" s="21">
        <f>AS14-AP14</f>
        <v/>
      </c>
      <c r="AW14" s="19">
        <f>AT14-AQ14</f>
        <v/>
      </c>
      <c r="AX14" s="115">
        <f>SUM(AV14, AW14)/2</f>
        <v/>
      </c>
      <c r="AY14" s="22">
        <f>AVERAGE(H14,K14,N14)</f>
        <v/>
      </c>
      <c r="AZ14" s="23">
        <f>AVERAGE(Q14,T14,W14)</f>
        <v/>
      </c>
      <c r="BA14" s="23">
        <f>AVERAGE(Z14,AC14,AF14)</f>
        <v/>
      </c>
      <c r="BB14" s="23">
        <f>AVERAGE(AI14,AL14,AO14)</f>
        <v/>
      </c>
      <c r="BC14" s="23">
        <f>BA14-AY14</f>
        <v/>
      </c>
      <c r="BD14" s="24">
        <f>BB14-AZ14</f>
        <v/>
      </c>
      <c r="BE14" s="102">
        <f>AVERAGE(BC14:BD14)</f>
        <v/>
      </c>
      <c r="BF14" s="109">
        <f>BC14/10</f>
        <v/>
      </c>
      <c r="BG14" s="109">
        <f>BD14/10</f>
        <v/>
      </c>
      <c r="BH14" s="109">
        <f>BE14/10</f>
        <v/>
      </c>
    </row>
    <row r="15">
      <c r="A15" s="36" t="inlineStr">
        <is>
          <t>11</t>
        </is>
      </c>
      <c r="B15" s="37" t="inlineStr">
        <is>
          <t>13</t>
        </is>
      </c>
      <c r="C15" s="38" t="inlineStr">
        <is>
          <t xml:space="preserve">B </t>
        </is>
      </c>
      <c r="D15" s="18" t="n">
        <v>36</v>
      </c>
      <c r="E15" s="21" t="n">
        <v>10</v>
      </c>
      <c r="F15" s="20" t="n">
        <v>0</v>
      </c>
      <c r="G15" s="21" t="n">
        <v>0</v>
      </c>
      <c r="H15" s="19" t="n">
        <v>10</v>
      </c>
      <c r="I15" s="20" t="n">
        <v>1</v>
      </c>
      <c r="J15" s="21" t="n">
        <v>1</v>
      </c>
      <c r="K15" s="19" t="n">
        <v>8</v>
      </c>
      <c r="L15" s="20" t="n">
        <v>2</v>
      </c>
      <c r="M15" s="21" t="n">
        <v>2</v>
      </c>
      <c r="N15" s="19" t="n">
        <v>4</v>
      </c>
      <c r="O15" s="20" t="n">
        <v>0</v>
      </c>
      <c r="P15" s="21" t="n">
        <v>0</v>
      </c>
      <c r="Q15" s="19" t="n">
        <v>10</v>
      </c>
      <c r="R15" s="20" t="n">
        <v>1</v>
      </c>
      <c r="S15" s="21" t="n">
        <v>1</v>
      </c>
      <c r="T15" s="19" t="n">
        <v>9</v>
      </c>
      <c r="U15" s="20" t="n">
        <v>2</v>
      </c>
      <c r="V15" s="21" t="n">
        <v>2</v>
      </c>
      <c r="W15" s="19" t="n">
        <v>8</v>
      </c>
      <c r="X15" s="70" t="n">
        <v>0</v>
      </c>
      <c r="Y15" s="21" t="n">
        <v>0</v>
      </c>
      <c r="Z15" s="21" t="n">
        <v>10</v>
      </c>
      <c r="AA15" s="20" t="n">
        <v>1</v>
      </c>
      <c r="AB15" s="21" t="n">
        <v>1</v>
      </c>
      <c r="AC15" s="19" t="n">
        <v>10</v>
      </c>
      <c r="AD15" s="20" t="n">
        <v>2</v>
      </c>
      <c r="AE15" s="21" t="n">
        <v>2</v>
      </c>
      <c r="AF15" s="19" t="n">
        <v>10</v>
      </c>
      <c r="AG15" s="20" t="n">
        <v>0</v>
      </c>
      <c r="AH15" s="21" t="n">
        <v>0</v>
      </c>
      <c r="AI15" s="19" t="n">
        <v>9</v>
      </c>
      <c r="AJ15" s="20" t="n">
        <v>1</v>
      </c>
      <c r="AK15" s="21" t="n">
        <v>1</v>
      </c>
      <c r="AL15" s="19" t="n">
        <v>10</v>
      </c>
      <c r="AM15" s="20" t="n">
        <v>2</v>
      </c>
      <c r="AN15" s="21" t="n">
        <v>2</v>
      </c>
      <c r="AO15" s="19" t="n">
        <v>10</v>
      </c>
      <c r="AP15" s="18">
        <f>COUNTIF(G15,"=0")+COUNTIF(J15,"=1")+COUNTIF(M15,"=2")</f>
        <v/>
      </c>
      <c r="AQ15" s="21">
        <f>COUNTIF(P15,"=0")+COUNTIF(S15,"=1")+COUNTIF(V15,"=2")</f>
        <v/>
      </c>
      <c r="AR15" s="112">
        <f>AVERAGE(AP15:AQ15)</f>
        <v/>
      </c>
      <c r="AS15" s="21">
        <f>COUNTIF(Y15,"=0")+COUNTIF(AB15,"=1")+COUNTIF(AE15,"=2")</f>
        <v/>
      </c>
      <c r="AT15" s="21">
        <f>COUNTIF(AH15,"=0")+COUNTIF(AK15,"=1")+COUNTIF(AN15,"=2")</f>
        <v/>
      </c>
      <c r="AU15" s="112">
        <f>AVERAGE(AS15:AT15)</f>
        <v/>
      </c>
      <c r="AV15" s="21">
        <f>AS15-AP15</f>
        <v/>
      </c>
      <c r="AW15" s="19">
        <f>AT15-AQ15</f>
        <v/>
      </c>
      <c r="AX15" s="115">
        <f>SUM(AV15, AW15)/2</f>
        <v/>
      </c>
      <c r="AY15" s="22">
        <f>AVERAGE(H15,K15,N15)</f>
        <v/>
      </c>
      <c r="AZ15" s="23">
        <f>AVERAGE(Q15,T15,W15)</f>
        <v/>
      </c>
      <c r="BA15" s="23">
        <f>AVERAGE(Z15,AC15,AF15)</f>
        <v/>
      </c>
      <c r="BB15" s="23">
        <f>AVERAGE(AI15,AL15,AO15)</f>
        <v/>
      </c>
      <c r="BC15" s="23">
        <f>BA15-AY15</f>
        <v/>
      </c>
      <c r="BD15" s="24">
        <f>BB15-AZ15</f>
        <v/>
      </c>
      <c r="BE15" s="102">
        <f>AVERAGE(BC15:BD15)</f>
        <v/>
      </c>
      <c r="BF15" s="109">
        <f>BC15/10</f>
        <v/>
      </c>
      <c r="BG15" s="109">
        <f>BD15/10</f>
        <v/>
      </c>
      <c r="BH15" s="109">
        <f>BE15/10</f>
        <v/>
      </c>
    </row>
    <row r="16">
      <c r="A16" s="36" t="inlineStr">
        <is>
          <t>12</t>
        </is>
      </c>
      <c r="B16" s="37" t="inlineStr">
        <is>
          <t>14</t>
        </is>
      </c>
      <c r="C16" s="38" t="inlineStr">
        <is>
          <t xml:space="preserve">B </t>
        </is>
      </c>
      <c r="D16" s="18" t="n">
        <v>41</v>
      </c>
      <c r="E16" s="21" t="n">
        <v>14</v>
      </c>
      <c r="F16" s="20" t="n">
        <v>0</v>
      </c>
      <c r="G16" s="21" t="n">
        <v>2</v>
      </c>
      <c r="H16" s="19" t="n">
        <v>5</v>
      </c>
      <c r="I16" s="20" t="n">
        <v>1</v>
      </c>
      <c r="J16" s="21" t="n">
        <v>3</v>
      </c>
      <c r="K16" s="19" t="n">
        <v>0</v>
      </c>
      <c r="L16" s="20" t="n">
        <v>2</v>
      </c>
      <c r="M16" s="21" t="n">
        <v>0</v>
      </c>
      <c r="N16" s="19" t="n"/>
      <c r="O16" s="20" t="n">
        <v>0</v>
      </c>
      <c r="P16" s="21" t="n">
        <v>0</v>
      </c>
      <c r="Q16" s="19" t="n">
        <v>7</v>
      </c>
      <c r="R16" s="20" t="n">
        <v>1</v>
      </c>
      <c r="S16" s="21" t="n">
        <v>1</v>
      </c>
      <c r="T16" s="19" t="n">
        <v>7</v>
      </c>
      <c r="U16" s="20" t="n">
        <v>2</v>
      </c>
      <c r="V16" s="21" t="n">
        <v>2</v>
      </c>
      <c r="W16" s="19" t="n">
        <v>5</v>
      </c>
      <c r="X16" s="70" t="n">
        <v>0</v>
      </c>
      <c r="Y16" s="21" t="n">
        <v>0</v>
      </c>
      <c r="Z16" s="21" t="n">
        <v>9</v>
      </c>
      <c r="AA16" s="20" t="n">
        <v>1</v>
      </c>
      <c r="AB16" s="21" t="n">
        <v>1</v>
      </c>
      <c r="AC16" s="19" t="n">
        <v>8</v>
      </c>
      <c r="AD16" s="20" t="n">
        <v>2</v>
      </c>
      <c r="AE16" s="21" t="n">
        <v>0</v>
      </c>
      <c r="AF16" s="19" t="n">
        <v>7</v>
      </c>
      <c r="AG16" s="20" t="n">
        <v>0</v>
      </c>
      <c r="AH16" s="21" t="n">
        <v>0</v>
      </c>
      <c r="AI16" s="19" t="n">
        <v>5</v>
      </c>
      <c r="AJ16" s="20" t="n">
        <v>1</v>
      </c>
      <c r="AK16" s="21" t="n">
        <v>1</v>
      </c>
      <c r="AL16" s="19" t="n">
        <v>8</v>
      </c>
      <c r="AM16" s="20" t="n">
        <v>2</v>
      </c>
      <c r="AN16" s="21" t="n">
        <v>2</v>
      </c>
      <c r="AO16" s="19" t="n">
        <v>8</v>
      </c>
      <c r="AP16" s="18">
        <f>COUNTIF(G16,"=0")+COUNTIF(J16,"=1")+COUNTIF(M16,"=2")</f>
        <v/>
      </c>
      <c r="AQ16" s="21">
        <f>COUNTIF(P16,"=0")+COUNTIF(S16,"=1")+COUNTIF(V16,"=2")</f>
        <v/>
      </c>
      <c r="AR16" s="112">
        <f>AVERAGE(AP16:AQ16)</f>
        <v/>
      </c>
      <c r="AS16" s="21">
        <f>COUNTIF(Y16,"=0")+COUNTIF(AB16,"=1")+COUNTIF(AE16,"=2")</f>
        <v/>
      </c>
      <c r="AT16" s="21">
        <f>COUNTIF(AH16,"=0")+COUNTIF(AK16,"=1")+COUNTIF(AN16,"=2")</f>
        <v/>
      </c>
      <c r="AU16" s="112">
        <f>AVERAGE(AS16:AT16)</f>
        <v/>
      </c>
      <c r="AV16" s="21">
        <f>AS16-AP16</f>
        <v/>
      </c>
      <c r="AW16" s="19">
        <f>AT16-AQ16</f>
        <v/>
      </c>
      <c r="AX16" s="115">
        <f>SUM(AV16, AW16)/2</f>
        <v/>
      </c>
      <c r="AY16" s="22">
        <f>AVERAGE(H16,K16,N16)</f>
        <v/>
      </c>
      <c r="AZ16" s="23">
        <f>AVERAGE(Q16,T16,W16)</f>
        <v/>
      </c>
      <c r="BA16" s="23">
        <f>AVERAGE(Z16,AC16,AF16)</f>
        <v/>
      </c>
      <c r="BB16" s="23">
        <f>AVERAGE(AI16,AL16,AO16)</f>
        <v/>
      </c>
      <c r="BC16" s="23">
        <f>BA16-AY16</f>
        <v/>
      </c>
      <c r="BD16" s="24">
        <f>BB16-AZ16</f>
        <v/>
      </c>
      <c r="BE16" s="102">
        <f>AVERAGE(BC16:BD16)</f>
        <v/>
      </c>
      <c r="BF16" s="109">
        <f>BC16/10</f>
        <v/>
      </c>
      <c r="BG16" s="109">
        <f>BD16/10</f>
        <v/>
      </c>
      <c r="BH16" s="109">
        <f>BE16/10</f>
        <v/>
      </c>
    </row>
    <row r="17">
      <c r="A17" s="36" t="inlineStr">
        <is>
          <t>13</t>
        </is>
      </c>
      <c r="B17" s="37" t="inlineStr">
        <is>
          <t>15</t>
        </is>
      </c>
      <c r="C17" s="38" t="inlineStr">
        <is>
          <t xml:space="preserve">B </t>
        </is>
      </c>
      <c r="D17" s="18" t="n">
        <v>36</v>
      </c>
      <c r="E17" s="21" t="n">
        <v>11</v>
      </c>
      <c r="F17" s="20" t="n">
        <v>0</v>
      </c>
      <c r="G17" s="21" t="n">
        <v>0</v>
      </c>
      <c r="H17" s="19" t="n">
        <v>7</v>
      </c>
      <c r="I17" s="20" t="n">
        <v>1</v>
      </c>
      <c r="J17" s="21" t="n">
        <v>1</v>
      </c>
      <c r="K17" s="19" t="n">
        <v>3</v>
      </c>
      <c r="L17" s="20" t="n">
        <v>2</v>
      </c>
      <c r="M17" s="21" t="n">
        <v>0</v>
      </c>
      <c r="N17" s="19" t="n">
        <v>5</v>
      </c>
      <c r="O17" s="20" t="n">
        <v>0</v>
      </c>
      <c r="P17" s="21" t="n">
        <v>0</v>
      </c>
      <c r="Q17" s="19" t="n">
        <v>7</v>
      </c>
      <c r="R17" s="20" t="n">
        <v>1</v>
      </c>
      <c r="S17" s="21" t="n">
        <v>1</v>
      </c>
      <c r="T17" s="19" t="n">
        <v>7</v>
      </c>
      <c r="U17" s="20" t="n">
        <v>2</v>
      </c>
      <c r="V17" s="21" t="n">
        <v>2</v>
      </c>
      <c r="W17" s="19" t="n">
        <v>5</v>
      </c>
      <c r="X17" s="70" t="n">
        <v>0</v>
      </c>
      <c r="Y17" s="21" t="n">
        <v>0</v>
      </c>
      <c r="Z17" s="21" t="n">
        <v>10</v>
      </c>
      <c r="AA17" s="20" t="n">
        <v>1</v>
      </c>
      <c r="AB17" s="21" t="n">
        <v>1</v>
      </c>
      <c r="AC17" s="19" t="n">
        <v>10</v>
      </c>
      <c r="AD17" s="20" t="n">
        <v>2</v>
      </c>
      <c r="AE17" s="21" t="n">
        <v>2</v>
      </c>
      <c r="AF17" s="19" t="n">
        <v>9</v>
      </c>
      <c r="AG17" s="20" t="n">
        <v>0</v>
      </c>
      <c r="AH17" s="21" t="n">
        <v>0</v>
      </c>
      <c r="AI17" s="19" t="n">
        <v>9</v>
      </c>
      <c r="AJ17" s="20" t="n">
        <v>1</v>
      </c>
      <c r="AK17" s="21" t="n">
        <v>2</v>
      </c>
      <c r="AL17" s="19" t="n">
        <v>9</v>
      </c>
      <c r="AM17" s="20" t="n">
        <v>2</v>
      </c>
      <c r="AN17" s="21" t="n">
        <v>2</v>
      </c>
      <c r="AO17" s="19" t="n">
        <v>10</v>
      </c>
      <c r="AP17" s="18">
        <f>COUNTIF(G17,"=0")+COUNTIF(J17,"=1")+COUNTIF(M17,"=2")</f>
        <v/>
      </c>
      <c r="AQ17" s="21">
        <f>COUNTIF(P17,"=0")+COUNTIF(S17,"=1")+COUNTIF(V17,"=2")</f>
        <v/>
      </c>
      <c r="AR17" s="112">
        <f>AVERAGE(AP17:AQ17)</f>
        <v/>
      </c>
      <c r="AS17" s="21">
        <f>COUNTIF(Y17,"=0")+COUNTIF(AB17,"=1")+COUNTIF(AE17,"=2")</f>
        <v/>
      </c>
      <c r="AT17" s="21">
        <f>COUNTIF(AH17,"=0")+COUNTIF(AK17,"=1")+COUNTIF(AN17,"=2")</f>
        <v/>
      </c>
      <c r="AU17" s="112">
        <f>AVERAGE(AS17:AT17)</f>
        <v/>
      </c>
      <c r="AV17" s="21">
        <f>AS17-AP17</f>
        <v/>
      </c>
      <c r="AW17" s="19">
        <f>AT17-AQ17</f>
        <v/>
      </c>
      <c r="AX17" s="115">
        <f>SUM(AV17, AW17)/2</f>
        <v/>
      </c>
      <c r="AY17" s="22">
        <f>AVERAGE(H17,K17,N17)</f>
        <v/>
      </c>
      <c r="AZ17" s="23">
        <f>AVERAGE(Q17,T17,W17)</f>
        <v/>
      </c>
      <c r="BA17" s="23">
        <f>AVERAGE(Z17,AC17,AF17)</f>
        <v/>
      </c>
      <c r="BB17" s="23">
        <f>AVERAGE(AI17,AL17,AO17)</f>
        <v/>
      </c>
      <c r="BC17" s="23">
        <f>BA17-AY17</f>
        <v/>
      </c>
      <c r="BD17" s="24">
        <f>BB17-AZ17</f>
        <v/>
      </c>
      <c r="BE17" s="102">
        <f>AVERAGE(BC17:BD17)</f>
        <v/>
      </c>
      <c r="BF17" s="109">
        <f>BC17/10</f>
        <v/>
      </c>
      <c r="BG17" s="109">
        <f>BD17/10</f>
        <v/>
      </c>
      <c r="BH17" s="109">
        <f>BE17/10</f>
        <v/>
      </c>
    </row>
    <row r="18">
      <c r="A18" s="36" t="inlineStr">
        <is>
          <t>14</t>
        </is>
      </c>
      <c r="B18" s="37" t="inlineStr">
        <is>
          <t>16</t>
        </is>
      </c>
      <c r="C18" s="38" t="inlineStr">
        <is>
          <t xml:space="preserve">B </t>
        </is>
      </c>
      <c r="D18" s="18" t="n">
        <v>59</v>
      </c>
      <c r="E18" s="21" t="n">
        <v>58</v>
      </c>
      <c r="F18" s="20" t="n">
        <v>0</v>
      </c>
      <c r="G18" s="21" t="n">
        <v>0</v>
      </c>
      <c r="H18" s="19" t="n">
        <v>2</v>
      </c>
      <c r="I18" s="20" t="n">
        <v>1</v>
      </c>
      <c r="J18" s="21" t="n">
        <v>3</v>
      </c>
      <c r="K18" s="19" t="n">
        <v>0</v>
      </c>
      <c r="L18" s="20" t="n">
        <v>2</v>
      </c>
      <c r="M18" s="21" t="n">
        <v>2</v>
      </c>
      <c r="N18" s="19" t="n">
        <v>2</v>
      </c>
      <c r="O18" s="20" t="n">
        <v>0</v>
      </c>
      <c r="P18" s="21" t="n">
        <v>3</v>
      </c>
      <c r="Q18" s="19" t="n">
        <v>0</v>
      </c>
      <c r="R18" s="20" t="n">
        <v>1</v>
      </c>
      <c r="S18" s="21" t="n">
        <v>1</v>
      </c>
      <c r="T18" s="19" t="n">
        <v>2</v>
      </c>
      <c r="U18" s="20" t="n">
        <v>2</v>
      </c>
      <c r="V18" s="21" t="n">
        <v>2</v>
      </c>
      <c r="W18" s="19" t="n">
        <v>2</v>
      </c>
      <c r="X18" s="70" t="n">
        <v>0</v>
      </c>
      <c r="Y18" s="21" t="n">
        <v>3</v>
      </c>
      <c r="Z18" s="21" t="n">
        <v>0</v>
      </c>
      <c r="AA18" s="20" t="n">
        <v>1</v>
      </c>
      <c r="AB18" s="21" t="n">
        <v>1</v>
      </c>
      <c r="AC18" s="19" t="n">
        <v>3</v>
      </c>
      <c r="AD18" s="20" t="n">
        <v>2</v>
      </c>
      <c r="AE18" s="21" t="n">
        <v>2</v>
      </c>
      <c r="AF18" s="19" t="n">
        <v>2</v>
      </c>
      <c r="AG18" s="20" t="n">
        <v>0</v>
      </c>
      <c r="AH18" s="21" t="n">
        <v>3</v>
      </c>
      <c r="AI18" s="19" t="n">
        <v>0</v>
      </c>
      <c r="AJ18" s="20" t="n">
        <v>1</v>
      </c>
      <c r="AK18" s="21" t="n">
        <v>2</v>
      </c>
      <c r="AL18" s="19" t="n">
        <v>2</v>
      </c>
      <c r="AM18" s="20" t="n">
        <v>2</v>
      </c>
      <c r="AN18" s="21" t="n">
        <v>2</v>
      </c>
      <c r="AO18" s="19" t="n">
        <v>2</v>
      </c>
      <c r="AP18" s="18">
        <f>COUNTIF(G18,"=0")+COUNTIF(J18,"=1")+COUNTIF(M18,"=2")</f>
        <v/>
      </c>
      <c r="AQ18" s="21">
        <f>COUNTIF(P18,"=0")+COUNTIF(S18,"=1")+COUNTIF(V18,"=2")</f>
        <v/>
      </c>
      <c r="AR18" s="112">
        <f>AVERAGE(AP18:AQ18)</f>
        <v/>
      </c>
      <c r="AS18" s="21">
        <f>COUNTIF(Y18,"=0")+COUNTIF(AB18,"=1")+COUNTIF(AE18,"=2")</f>
        <v/>
      </c>
      <c r="AT18" s="21">
        <f>COUNTIF(AH18,"=0")+COUNTIF(AK18,"=1")+COUNTIF(AN18,"=2")</f>
        <v/>
      </c>
      <c r="AU18" s="112">
        <f>AVERAGE(AS18:AT18)</f>
        <v/>
      </c>
      <c r="AV18" s="21">
        <f>AS18-AP18</f>
        <v/>
      </c>
      <c r="AW18" s="19">
        <f>AT18-AQ18</f>
        <v/>
      </c>
      <c r="AX18" s="115">
        <f>SUM(AV18, AW18)/2</f>
        <v/>
      </c>
      <c r="AY18" s="22">
        <f>AVERAGE(H18,K18,N18)</f>
        <v/>
      </c>
      <c r="AZ18" s="23">
        <f>AVERAGE(Q18,T18,W18)</f>
        <v/>
      </c>
      <c r="BA18" s="23">
        <f>AVERAGE(Z18,AC18,AF18)</f>
        <v/>
      </c>
      <c r="BB18" s="23">
        <f>AVERAGE(AI18,AL18,AO18)</f>
        <v/>
      </c>
      <c r="BC18" s="23">
        <f>BA18-AY18</f>
        <v/>
      </c>
      <c r="BD18" s="24">
        <f>BB18-AZ18</f>
        <v/>
      </c>
      <c r="BE18" s="102">
        <f>AVERAGE(BC18:BD18)</f>
        <v/>
      </c>
      <c r="BF18" s="109">
        <f>BC18/10</f>
        <v/>
      </c>
      <c r="BG18" s="109">
        <f>BD18/10</f>
        <v/>
      </c>
      <c r="BH18" s="109">
        <f>BE18/10</f>
        <v/>
      </c>
    </row>
    <row r="19">
      <c r="A19" s="36" t="inlineStr">
        <is>
          <t>15</t>
        </is>
      </c>
      <c r="B19" s="37" t="inlineStr">
        <is>
          <t>17</t>
        </is>
      </c>
      <c r="C19" s="38" t="inlineStr">
        <is>
          <t xml:space="preserve">B </t>
        </is>
      </c>
      <c r="D19" s="18" t="n">
        <v>36</v>
      </c>
      <c r="E19" s="21" t="n">
        <v>11</v>
      </c>
      <c r="F19" s="20" t="n">
        <v>0</v>
      </c>
      <c r="G19" s="21" t="n">
        <v>0</v>
      </c>
      <c r="H19" s="19" t="n">
        <v>7</v>
      </c>
      <c r="I19" s="20" t="n">
        <v>1</v>
      </c>
      <c r="J19" s="21" t="n">
        <v>1</v>
      </c>
      <c r="K19" s="19" t="n">
        <v>9</v>
      </c>
      <c r="L19" s="20" t="n">
        <v>2</v>
      </c>
      <c r="M19" s="21" t="n">
        <v>2</v>
      </c>
      <c r="N19" s="19" t="n">
        <v>7</v>
      </c>
      <c r="O19" s="20" t="n">
        <v>0</v>
      </c>
      <c r="P19" s="21" t="n">
        <v>0</v>
      </c>
      <c r="Q19" s="19" t="n">
        <v>9</v>
      </c>
      <c r="R19" s="20" t="n">
        <v>1</v>
      </c>
      <c r="S19" s="21" t="n">
        <v>0</v>
      </c>
      <c r="T19" s="19" t="n">
        <v>5</v>
      </c>
      <c r="U19" s="20" t="n">
        <v>2</v>
      </c>
      <c r="V19" s="21" t="n">
        <v>2</v>
      </c>
      <c r="W19" s="19" t="n">
        <v>7</v>
      </c>
      <c r="X19" s="70" t="n">
        <v>0</v>
      </c>
      <c r="Y19" s="21" t="n">
        <v>0</v>
      </c>
      <c r="Z19" s="21" t="n">
        <v>10</v>
      </c>
      <c r="AA19" s="20" t="n">
        <v>1</v>
      </c>
      <c r="AB19" s="21" t="n">
        <v>1</v>
      </c>
      <c r="AC19" s="19" t="n">
        <v>10</v>
      </c>
      <c r="AD19" s="20" t="n">
        <v>2</v>
      </c>
      <c r="AE19" s="21" t="n">
        <v>2</v>
      </c>
      <c r="AF19" s="19" t="n">
        <v>10</v>
      </c>
      <c r="AG19" s="20" t="n">
        <v>0</v>
      </c>
      <c r="AH19" s="21" t="n">
        <v>0</v>
      </c>
      <c r="AI19" s="19" t="n">
        <v>9</v>
      </c>
      <c r="AJ19" s="20" t="n">
        <v>1</v>
      </c>
      <c r="AK19" s="21" t="n">
        <v>1</v>
      </c>
      <c r="AL19" s="19" t="n">
        <v>10</v>
      </c>
      <c r="AM19" s="20" t="n">
        <v>2</v>
      </c>
      <c r="AN19" s="21" t="n">
        <v>2</v>
      </c>
      <c r="AO19" s="19" t="n">
        <v>9</v>
      </c>
      <c r="AP19" s="18">
        <f>COUNTIF(G19,"=0")+COUNTIF(J19,"=1")+COUNTIF(M19,"=2")</f>
        <v/>
      </c>
      <c r="AQ19" s="21">
        <f>COUNTIF(P19,"=0")+COUNTIF(S19,"=1")+COUNTIF(V19,"=2")</f>
        <v/>
      </c>
      <c r="AR19" s="112">
        <f>AVERAGE(AP19:AQ19)</f>
        <v/>
      </c>
      <c r="AS19" s="21">
        <f>COUNTIF(Y19,"=0")+COUNTIF(AB19,"=1")+COUNTIF(AE19,"=2")</f>
        <v/>
      </c>
      <c r="AT19" s="21">
        <f>COUNTIF(AH19,"=0")+COUNTIF(AK19,"=1")+COUNTIF(AN19,"=2")</f>
        <v/>
      </c>
      <c r="AU19" s="112">
        <f>AVERAGE(AS19:AT19)</f>
        <v/>
      </c>
      <c r="AV19" s="21">
        <f>AS19-AP19</f>
        <v/>
      </c>
      <c r="AW19" s="19">
        <f>AT19-AQ19</f>
        <v/>
      </c>
      <c r="AX19" s="115">
        <f>SUM(AV19, AW19)/2</f>
        <v/>
      </c>
      <c r="AY19" s="22">
        <f>AVERAGE(H19,K19,N19)</f>
        <v/>
      </c>
      <c r="AZ19" s="23">
        <f>AVERAGE(Q19,T19,W19)</f>
        <v/>
      </c>
      <c r="BA19" s="23">
        <f>AVERAGE(Z19,AC19,AF19)</f>
        <v/>
      </c>
      <c r="BB19" s="23">
        <f>AVERAGE(AI19,AL19,AO19)</f>
        <v/>
      </c>
      <c r="BC19" s="23">
        <f>BA19-AY19</f>
        <v/>
      </c>
      <c r="BD19" s="24">
        <f>BB19-AZ19</f>
        <v/>
      </c>
      <c r="BE19" s="102">
        <f>AVERAGE(BC19:BD19)</f>
        <v/>
      </c>
      <c r="BF19" s="109">
        <f>BC19/10</f>
        <v/>
      </c>
      <c r="BG19" s="109">
        <f>BD19/10</f>
        <v/>
      </c>
      <c r="BH19" s="109">
        <f>BE19/10</f>
        <v/>
      </c>
    </row>
    <row r="20">
      <c r="A20" s="36" t="inlineStr">
        <is>
          <t>16</t>
        </is>
      </c>
      <c r="B20" s="37" t="inlineStr">
        <is>
          <t>18</t>
        </is>
      </c>
      <c r="C20" s="38" t="inlineStr">
        <is>
          <t xml:space="preserve">B </t>
        </is>
      </c>
      <c r="D20" s="18" t="n">
        <v>41</v>
      </c>
      <c r="E20" s="21" t="n">
        <v>15</v>
      </c>
      <c r="F20" s="20" t="n">
        <v>0</v>
      </c>
      <c r="G20" s="21" t="n">
        <v>0</v>
      </c>
      <c r="H20" s="19" t="n">
        <v>9</v>
      </c>
      <c r="I20" s="20" t="n">
        <v>1</v>
      </c>
      <c r="J20" s="21" t="n">
        <v>1</v>
      </c>
      <c r="K20" s="19" t="n">
        <v>8</v>
      </c>
      <c r="L20" s="20" t="n">
        <v>2</v>
      </c>
      <c r="M20" s="21" t="n">
        <v>0</v>
      </c>
      <c r="N20" s="19" t="n">
        <v>7</v>
      </c>
      <c r="O20" s="20" t="n">
        <v>0</v>
      </c>
      <c r="P20" s="21" t="n">
        <v>0</v>
      </c>
      <c r="Q20" s="19" t="n">
        <v>10</v>
      </c>
      <c r="R20" s="20" t="n">
        <v>1</v>
      </c>
      <c r="S20" s="21" t="n">
        <v>1</v>
      </c>
      <c r="T20" s="19" t="n">
        <v>8</v>
      </c>
      <c r="U20" s="20" t="n">
        <v>2</v>
      </c>
      <c r="V20" s="21" t="n">
        <v>2</v>
      </c>
      <c r="W20" s="19" t="n">
        <v>10</v>
      </c>
      <c r="X20" s="70" t="n">
        <v>0</v>
      </c>
      <c r="Y20" s="21" t="n">
        <v>0</v>
      </c>
      <c r="Z20" s="21" t="n">
        <v>10</v>
      </c>
      <c r="AA20" s="20" t="n">
        <v>1</v>
      </c>
      <c r="AB20" s="21" t="n">
        <v>1</v>
      </c>
      <c r="AC20" s="19" t="n">
        <v>10</v>
      </c>
      <c r="AD20" s="20" t="n">
        <v>2</v>
      </c>
      <c r="AE20" s="21" t="n">
        <v>2</v>
      </c>
      <c r="AF20" s="19" t="n">
        <v>10</v>
      </c>
      <c r="AG20" s="20" t="n">
        <v>0</v>
      </c>
      <c r="AH20" s="21" t="n">
        <v>0</v>
      </c>
      <c r="AI20" s="19" t="n">
        <v>10</v>
      </c>
      <c r="AJ20" s="20" t="n">
        <v>1</v>
      </c>
      <c r="AK20" s="21" t="n">
        <v>1</v>
      </c>
      <c r="AL20" s="19" t="n">
        <v>10</v>
      </c>
      <c r="AM20" s="20" t="n">
        <v>2</v>
      </c>
      <c r="AN20" s="21" t="n">
        <v>2</v>
      </c>
      <c r="AO20" s="19" t="n">
        <v>10</v>
      </c>
      <c r="AP20" s="18">
        <f>COUNTIF(G20,"=0")+COUNTIF(J20,"=1")+COUNTIF(M20,"=2")</f>
        <v/>
      </c>
      <c r="AQ20" s="21">
        <f>COUNTIF(P20,"=0")+COUNTIF(S20,"=1")+COUNTIF(V20,"=2")</f>
        <v/>
      </c>
      <c r="AR20" s="112">
        <f>AVERAGE(AP20:AQ20)</f>
        <v/>
      </c>
      <c r="AS20" s="21">
        <f>COUNTIF(Y20,"=0")+COUNTIF(AB20,"=1")+COUNTIF(AE20,"=2")</f>
        <v/>
      </c>
      <c r="AT20" s="21">
        <f>COUNTIF(AH20,"=0")+COUNTIF(AK20,"=1")+COUNTIF(AN20,"=2")</f>
        <v/>
      </c>
      <c r="AU20" s="112">
        <f>AVERAGE(AS20:AT20)</f>
        <v/>
      </c>
      <c r="AV20" s="21">
        <f>AS20-AP20</f>
        <v/>
      </c>
      <c r="AW20" s="19">
        <f>AT20-AQ20</f>
        <v/>
      </c>
      <c r="AX20" s="115">
        <f>SUM(AV20, AW20)/2</f>
        <v/>
      </c>
      <c r="AY20" s="22">
        <f>AVERAGE(H20,K20,N20)</f>
        <v/>
      </c>
      <c r="AZ20" s="23">
        <f>AVERAGE(Q20,T20,W20)</f>
        <v/>
      </c>
      <c r="BA20" s="23">
        <f>AVERAGE(Z20,AC20,AF20)</f>
        <v/>
      </c>
      <c r="BB20" s="23">
        <f>AVERAGE(AI20,AL20,AO20)</f>
        <v/>
      </c>
      <c r="BC20" s="23">
        <f>BA20-AY20</f>
        <v/>
      </c>
      <c r="BD20" s="24">
        <f>BB20-AZ20</f>
        <v/>
      </c>
      <c r="BE20" s="102">
        <f>AVERAGE(BC20:BD20)</f>
        <v/>
      </c>
      <c r="BF20" s="109">
        <f>BC20/10</f>
        <v/>
      </c>
      <c r="BG20" s="109">
        <f>BD20/10</f>
        <v/>
      </c>
      <c r="BH20" s="109">
        <f>BE20/10</f>
        <v/>
      </c>
    </row>
    <row r="21">
      <c r="A21" s="36" t="inlineStr">
        <is>
          <t>17</t>
        </is>
      </c>
      <c r="B21" s="37" t="inlineStr">
        <is>
          <t>19</t>
        </is>
      </c>
      <c r="C21" s="38" t="inlineStr">
        <is>
          <t xml:space="preserve">B </t>
        </is>
      </c>
      <c r="D21" s="18" t="n">
        <v>42</v>
      </c>
      <c r="E21" s="21" t="n">
        <v>23</v>
      </c>
      <c r="F21" s="20" t="n">
        <v>0</v>
      </c>
      <c r="G21" s="21" t="n">
        <v>0</v>
      </c>
      <c r="H21" s="19" t="n">
        <v>8</v>
      </c>
      <c r="I21" s="20" t="n">
        <v>1</v>
      </c>
      <c r="J21" s="21" t="n">
        <v>0</v>
      </c>
      <c r="K21" s="19" t="n">
        <v>2</v>
      </c>
      <c r="L21" s="20" t="n">
        <v>2</v>
      </c>
      <c r="M21" s="21" t="n">
        <v>0</v>
      </c>
      <c r="N21" s="19" t="n">
        <v>3</v>
      </c>
      <c r="O21" s="20" t="n">
        <v>0</v>
      </c>
      <c r="P21" s="21" t="n">
        <v>0</v>
      </c>
      <c r="Q21" s="19" t="n">
        <v>7</v>
      </c>
      <c r="R21" s="20" t="n">
        <v>1</v>
      </c>
      <c r="S21" s="21" t="n">
        <v>1</v>
      </c>
      <c r="T21" s="19" t="n">
        <v>7</v>
      </c>
      <c r="U21" s="20" t="n">
        <v>2</v>
      </c>
      <c r="V21" s="21" t="n">
        <v>0</v>
      </c>
      <c r="W21" s="19" t="n">
        <v>4</v>
      </c>
      <c r="X21" s="70" t="n">
        <v>0</v>
      </c>
      <c r="Y21" s="21" t="n">
        <v>0</v>
      </c>
      <c r="Z21" s="21" t="n">
        <v>9</v>
      </c>
      <c r="AA21" s="20" t="n">
        <v>1</v>
      </c>
      <c r="AB21" s="21" t="n">
        <v>1</v>
      </c>
      <c r="AC21" s="19" t="n">
        <v>8</v>
      </c>
      <c r="AD21" s="20" t="n">
        <v>2</v>
      </c>
      <c r="AE21" s="21" t="n">
        <v>2</v>
      </c>
      <c r="AF21" s="19" t="n">
        <v>8</v>
      </c>
      <c r="AG21" s="20" t="n">
        <v>0</v>
      </c>
      <c r="AH21" s="21" t="n">
        <v>0</v>
      </c>
      <c r="AI21" s="19" t="n">
        <v>4</v>
      </c>
      <c r="AJ21" s="20" t="n">
        <v>1</v>
      </c>
      <c r="AK21" s="21" t="n">
        <v>1</v>
      </c>
      <c r="AL21" s="19" t="n">
        <v>10</v>
      </c>
      <c r="AM21" s="20" t="n">
        <v>2</v>
      </c>
      <c r="AN21" s="21" t="n">
        <v>2</v>
      </c>
      <c r="AO21" s="19" t="n">
        <v>7</v>
      </c>
      <c r="AP21" s="18">
        <f>COUNTIF(G21,"=0")+COUNTIF(J21,"=1")+COUNTIF(M21,"=2")</f>
        <v/>
      </c>
      <c r="AQ21" s="21">
        <f>COUNTIF(P21,"=0")+COUNTIF(S21,"=1")+COUNTIF(V21,"=2")</f>
        <v/>
      </c>
      <c r="AR21" s="112">
        <f>AVERAGE(AP21:AQ21)</f>
        <v/>
      </c>
      <c r="AS21" s="21">
        <f>COUNTIF(Y21,"=0")+COUNTIF(AB21,"=1")+COUNTIF(AE21,"=2")</f>
        <v/>
      </c>
      <c r="AT21" s="21">
        <f>COUNTIF(AH21,"=0")+COUNTIF(AK21,"=1")+COUNTIF(AN21,"=2")</f>
        <v/>
      </c>
      <c r="AU21" s="112">
        <f>AVERAGE(AS21:AT21)</f>
        <v/>
      </c>
      <c r="AV21" s="21">
        <f>AS21-AP21</f>
        <v/>
      </c>
      <c r="AW21" s="19">
        <f>AT21-AQ21</f>
        <v/>
      </c>
      <c r="AX21" s="115">
        <f>SUM(AV21, AW21)/2</f>
        <v/>
      </c>
      <c r="AY21" s="22">
        <f>AVERAGE(H21,K21,N21)</f>
        <v/>
      </c>
      <c r="AZ21" s="23">
        <f>AVERAGE(Q21,T21,W21)</f>
        <v/>
      </c>
      <c r="BA21" s="23">
        <f>AVERAGE(Z21,AC21,AF21)</f>
        <v/>
      </c>
      <c r="BB21" s="23">
        <f>AVERAGE(AI21,AL21,AO21)</f>
        <v/>
      </c>
      <c r="BC21" s="23">
        <f>BA21-AY21</f>
        <v/>
      </c>
      <c r="BD21" s="24">
        <f>BB21-AZ21</f>
        <v/>
      </c>
      <c r="BE21" s="102">
        <f>AVERAGE(BC21:BD21)</f>
        <v/>
      </c>
      <c r="BF21" s="109">
        <f>BC21/10</f>
        <v/>
      </c>
      <c r="BG21" s="109">
        <f>BD21/10</f>
        <v/>
      </c>
      <c r="BH21" s="109">
        <f>BE21/10</f>
        <v/>
      </c>
    </row>
    <row r="22">
      <c r="A22" s="36" t="inlineStr">
        <is>
          <t>18</t>
        </is>
      </c>
      <c r="B22" s="37" t="inlineStr">
        <is>
          <t>20</t>
        </is>
      </c>
      <c r="C22" s="38" t="inlineStr">
        <is>
          <t xml:space="preserve">B </t>
        </is>
      </c>
      <c r="D22" s="18" t="n">
        <v>36</v>
      </c>
      <c r="E22" s="21" t="n">
        <v>11</v>
      </c>
      <c r="F22" s="20" t="n">
        <v>0</v>
      </c>
      <c r="G22" s="21" t="n">
        <v>0</v>
      </c>
      <c r="H22" s="19" t="n">
        <v>8</v>
      </c>
      <c r="I22" s="20" t="n">
        <v>1</v>
      </c>
      <c r="J22" s="21" t="n">
        <v>1</v>
      </c>
      <c r="K22" s="19" t="n">
        <v>8</v>
      </c>
      <c r="L22" s="20" t="n">
        <v>2</v>
      </c>
      <c r="M22" s="21" t="n">
        <v>2</v>
      </c>
      <c r="N22" s="19" t="n">
        <v>6</v>
      </c>
      <c r="O22" s="20" t="n">
        <v>0</v>
      </c>
      <c r="P22" s="21" t="n">
        <v>0</v>
      </c>
      <c r="Q22" s="19" t="n">
        <v>8</v>
      </c>
      <c r="R22" s="20" t="n">
        <v>1</v>
      </c>
      <c r="S22" s="21" t="n">
        <v>1</v>
      </c>
      <c r="T22" s="19" t="n">
        <v>8</v>
      </c>
      <c r="U22" s="20" t="n">
        <v>2</v>
      </c>
      <c r="V22" s="21" t="n">
        <v>2</v>
      </c>
      <c r="W22" s="19" t="n">
        <v>8</v>
      </c>
      <c r="X22" s="70" t="n">
        <v>0</v>
      </c>
      <c r="Y22" s="21" t="n">
        <v>0</v>
      </c>
      <c r="Z22" s="21" t="n">
        <v>9</v>
      </c>
      <c r="AA22" s="20" t="n">
        <v>1</v>
      </c>
      <c r="AB22" s="21" t="n">
        <v>1</v>
      </c>
      <c r="AC22" s="19" t="n">
        <v>9</v>
      </c>
      <c r="AD22" s="20" t="n">
        <v>2</v>
      </c>
      <c r="AE22" s="21" t="n">
        <v>2</v>
      </c>
      <c r="AF22" s="19" t="n">
        <v>9</v>
      </c>
      <c r="AG22" s="20" t="n">
        <v>0</v>
      </c>
      <c r="AH22" s="21" t="n">
        <v>0</v>
      </c>
      <c r="AI22" s="19" t="n">
        <v>9</v>
      </c>
      <c r="AJ22" s="20" t="n">
        <v>1</v>
      </c>
      <c r="AK22" s="21" t="n">
        <v>1</v>
      </c>
      <c r="AL22" s="19" t="n">
        <v>9</v>
      </c>
      <c r="AM22" s="20" t="n">
        <v>2</v>
      </c>
      <c r="AN22" s="21" t="n">
        <v>2</v>
      </c>
      <c r="AO22" s="19" t="n">
        <v>9</v>
      </c>
      <c r="AP22" s="18">
        <f>COUNTIF(G22,"=0")+COUNTIF(J22,"=1")+COUNTIF(M22,"=2")</f>
        <v/>
      </c>
      <c r="AQ22" s="21">
        <f>COUNTIF(P22,"=0")+COUNTIF(S22,"=1")+COUNTIF(V22,"=2")</f>
        <v/>
      </c>
      <c r="AR22" s="112">
        <f>AVERAGE(AP22:AQ22)</f>
        <v/>
      </c>
      <c r="AS22" s="21">
        <f>COUNTIF(Y22,"=0")+COUNTIF(AB22,"=1")+COUNTIF(AE22,"=2")</f>
        <v/>
      </c>
      <c r="AT22" s="21">
        <f>COUNTIF(AH22,"=0")+COUNTIF(AK22,"=1")+COUNTIF(AN22,"=2")</f>
        <v/>
      </c>
      <c r="AU22" s="112">
        <f>AVERAGE(AS22:AT22)</f>
        <v/>
      </c>
      <c r="AV22" s="21">
        <f>AS22-AP22</f>
        <v/>
      </c>
      <c r="AW22" s="19">
        <f>AT22-AQ22</f>
        <v/>
      </c>
      <c r="AX22" s="115">
        <f>SUM(AV22, AW22)/2</f>
        <v/>
      </c>
      <c r="AY22" s="22">
        <f>AVERAGE(H22,K22,N22)</f>
        <v/>
      </c>
      <c r="AZ22" s="23">
        <f>AVERAGE(Q22,T22,W22)</f>
        <v/>
      </c>
      <c r="BA22" s="23">
        <f>AVERAGE(Z22,AC22,AF22)</f>
        <v/>
      </c>
      <c r="BB22" s="23">
        <f>AVERAGE(AI22,AL22,AO22)</f>
        <v/>
      </c>
      <c r="BC22" s="23">
        <f>BA22-AY22</f>
        <v/>
      </c>
      <c r="BD22" s="24">
        <f>BB22-AZ22</f>
        <v/>
      </c>
      <c r="BE22" s="102">
        <f>AVERAGE(BC22:BD22)</f>
        <v/>
      </c>
      <c r="BF22" s="109">
        <f>BC22/10</f>
        <v/>
      </c>
      <c r="BG22" s="109">
        <f>BD22/10</f>
        <v/>
      </c>
      <c r="BH22" s="109">
        <f>BE22/10</f>
        <v/>
      </c>
    </row>
    <row r="23">
      <c r="A23" s="36" t="inlineStr">
        <is>
          <t>19</t>
        </is>
      </c>
      <c r="B23" s="37" t="inlineStr">
        <is>
          <t>21</t>
        </is>
      </c>
      <c r="C23" s="38" t="inlineStr">
        <is>
          <t xml:space="preserve">B </t>
        </is>
      </c>
      <c r="D23" s="18" t="n">
        <v>36</v>
      </c>
      <c r="E23" s="21" t="n">
        <v>19</v>
      </c>
      <c r="F23" s="20" t="n">
        <v>0</v>
      </c>
      <c r="G23" s="21" t="n">
        <v>0</v>
      </c>
      <c r="H23" s="19" t="n">
        <v>9</v>
      </c>
      <c r="I23" s="20" t="n">
        <v>1</v>
      </c>
      <c r="J23" s="21" t="n">
        <v>2</v>
      </c>
      <c r="K23" s="19" t="n">
        <v>5</v>
      </c>
      <c r="L23" s="20" t="n">
        <v>2</v>
      </c>
      <c r="M23" s="21" t="n">
        <v>0</v>
      </c>
      <c r="N23" s="19" t="n">
        <v>3</v>
      </c>
      <c r="O23" s="20" t="n">
        <v>0</v>
      </c>
      <c r="P23" s="21" t="n">
        <v>0</v>
      </c>
      <c r="Q23" s="19" t="n">
        <v>9</v>
      </c>
      <c r="R23" s="20" t="n">
        <v>1</v>
      </c>
      <c r="S23" s="21" t="n">
        <v>1</v>
      </c>
      <c r="T23" s="19" t="n">
        <v>7</v>
      </c>
      <c r="U23" s="20" t="n">
        <v>2</v>
      </c>
      <c r="V23" s="21" t="n">
        <v>0</v>
      </c>
      <c r="W23" s="19" t="n">
        <v>4</v>
      </c>
      <c r="X23" s="70" t="n">
        <v>0</v>
      </c>
      <c r="Y23" s="21" t="n">
        <v>0</v>
      </c>
      <c r="Z23" s="21" t="n">
        <v>5</v>
      </c>
      <c r="AA23" s="20" t="n">
        <v>1</v>
      </c>
      <c r="AB23" s="21" t="n">
        <v>1</v>
      </c>
      <c r="AC23" s="19" t="n">
        <v>6</v>
      </c>
      <c r="AD23" s="20" t="n">
        <v>2</v>
      </c>
      <c r="AE23" s="21" t="n">
        <v>2</v>
      </c>
      <c r="AF23" s="19" t="n">
        <v>8</v>
      </c>
      <c r="AG23" s="20" t="n">
        <v>0</v>
      </c>
      <c r="AH23" s="21" t="n">
        <v>0</v>
      </c>
      <c r="AI23" s="19" t="n">
        <v>4</v>
      </c>
      <c r="AJ23" s="20" t="n">
        <v>1</v>
      </c>
      <c r="AK23" s="21" t="n">
        <v>1</v>
      </c>
      <c r="AL23" s="19" t="n">
        <v>8</v>
      </c>
      <c r="AM23" s="20" t="n">
        <v>2</v>
      </c>
      <c r="AN23" s="21" t="n">
        <v>2</v>
      </c>
      <c r="AO23" s="19" t="n">
        <v>5</v>
      </c>
      <c r="AP23" s="18">
        <f>COUNTIF(G23,"=0")+COUNTIF(J23,"=1")+COUNTIF(M23,"=2")</f>
        <v/>
      </c>
      <c r="AQ23" s="21">
        <f>COUNTIF(P23,"=0")+COUNTIF(S23,"=1")+COUNTIF(V23,"=2")</f>
        <v/>
      </c>
      <c r="AR23" s="112">
        <f>AVERAGE(AP23:AQ23)</f>
        <v/>
      </c>
      <c r="AS23" s="21">
        <f>COUNTIF(Y23,"=0")+COUNTIF(AB23,"=1")+COUNTIF(AE23,"=2")</f>
        <v/>
      </c>
      <c r="AT23" s="21">
        <f>COUNTIF(AH23,"=0")+COUNTIF(AK23,"=1")+COUNTIF(AN23,"=2")</f>
        <v/>
      </c>
      <c r="AU23" s="112">
        <f>AVERAGE(AS23:AT23)</f>
        <v/>
      </c>
      <c r="AV23" s="21">
        <f>AS23-AP23</f>
        <v/>
      </c>
      <c r="AW23" s="19">
        <f>AT23-AQ23</f>
        <v/>
      </c>
      <c r="AX23" s="115">
        <f>SUM(AV23, AW23)/2</f>
        <v/>
      </c>
      <c r="AY23" s="22">
        <f>AVERAGE(H23,K23,N23)</f>
        <v/>
      </c>
      <c r="AZ23" s="23">
        <f>AVERAGE(Q23,T23,W23)</f>
        <v/>
      </c>
      <c r="BA23" s="23">
        <f>AVERAGE(Z23,AC23,AF23)</f>
        <v/>
      </c>
      <c r="BB23" s="23">
        <f>AVERAGE(AI23,AL23,AO23)</f>
        <v/>
      </c>
      <c r="BC23" s="23">
        <f>BA23-AY23</f>
        <v/>
      </c>
      <c r="BD23" s="24">
        <f>BB23-AZ23</f>
        <v/>
      </c>
      <c r="BE23" s="102">
        <f>AVERAGE(BC23:BD23)</f>
        <v/>
      </c>
      <c r="BF23" s="109">
        <f>BC23/10</f>
        <v/>
      </c>
      <c r="BG23" s="109">
        <f>BD23/10</f>
        <v/>
      </c>
      <c r="BH23" s="109">
        <f>BE23/10</f>
        <v/>
      </c>
    </row>
    <row r="24">
      <c r="A24" s="36" t="inlineStr">
        <is>
          <t>20</t>
        </is>
      </c>
      <c r="B24" s="37" t="inlineStr">
        <is>
          <t>22</t>
        </is>
      </c>
      <c r="C24" s="38" t="inlineStr">
        <is>
          <t xml:space="preserve">B </t>
        </is>
      </c>
      <c r="D24" s="18" t="n">
        <v>60</v>
      </c>
      <c r="E24" s="21" t="n">
        <v>21</v>
      </c>
      <c r="F24" s="20" t="n">
        <v>0</v>
      </c>
      <c r="G24" s="21" t="n">
        <v>0</v>
      </c>
      <c r="H24" s="19" t="n">
        <v>8</v>
      </c>
      <c r="I24" s="20" t="n">
        <v>1</v>
      </c>
      <c r="J24" s="21" t="n">
        <v>1</v>
      </c>
      <c r="K24" s="19" t="n">
        <v>5</v>
      </c>
      <c r="L24" s="20" t="n">
        <v>2</v>
      </c>
      <c r="M24" s="21" t="n">
        <v>3</v>
      </c>
      <c r="N24" s="19" t="n">
        <v>0</v>
      </c>
      <c r="O24" s="20" t="n">
        <v>0</v>
      </c>
      <c r="P24" s="21" t="n">
        <v>0</v>
      </c>
      <c r="Q24" s="19" t="n">
        <v>8</v>
      </c>
      <c r="R24" s="20" t="n">
        <v>1</v>
      </c>
      <c r="S24" s="21" t="n">
        <v>2</v>
      </c>
      <c r="T24" s="19" t="n">
        <v>5</v>
      </c>
      <c r="U24" s="20" t="n">
        <v>2</v>
      </c>
      <c r="V24" s="21" t="n">
        <v>1</v>
      </c>
      <c r="W24" s="19" t="n">
        <v>5</v>
      </c>
      <c r="X24" s="70" t="n">
        <v>0</v>
      </c>
      <c r="Y24" s="21" t="n">
        <v>0</v>
      </c>
      <c r="Z24" s="21" t="n">
        <v>8</v>
      </c>
      <c r="AA24" s="20" t="n">
        <v>1</v>
      </c>
      <c r="AB24" s="21" t="n">
        <v>1</v>
      </c>
      <c r="AC24" s="19" t="n">
        <v>8</v>
      </c>
      <c r="AD24" s="20" t="n">
        <v>2</v>
      </c>
      <c r="AE24" s="21" t="n">
        <v>2</v>
      </c>
      <c r="AF24" s="19" t="n">
        <v>8</v>
      </c>
      <c r="AG24" s="20" t="n">
        <v>0</v>
      </c>
      <c r="AH24" s="21" t="n">
        <v>0</v>
      </c>
      <c r="AI24" s="19" t="n">
        <v>8</v>
      </c>
      <c r="AJ24" s="20" t="n">
        <v>1</v>
      </c>
      <c r="AK24" s="21" t="n">
        <v>1</v>
      </c>
      <c r="AL24" s="19" t="n">
        <v>8</v>
      </c>
      <c r="AM24" s="20" t="n">
        <v>2</v>
      </c>
      <c r="AN24" s="21" t="n">
        <v>2</v>
      </c>
      <c r="AO24" s="19" t="n">
        <v>8</v>
      </c>
      <c r="AP24" s="18">
        <f>COUNTIF(G24,"=0")+COUNTIF(J24,"=1")+COUNTIF(M24,"=2")</f>
        <v/>
      </c>
      <c r="AQ24" s="21">
        <f>COUNTIF(P24,"=0")+COUNTIF(S24,"=1")+COUNTIF(V24,"=2")</f>
        <v/>
      </c>
      <c r="AR24" s="112">
        <f>AVERAGE(AP24:AQ24)</f>
        <v/>
      </c>
      <c r="AS24" s="21">
        <f>COUNTIF(Y24,"=0")+COUNTIF(AB24,"=1")+COUNTIF(AE24,"=2")</f>
        <v/>
      </c>
      <c r="AT24" s="21">
        <f>COUNTIF(AH24,"=0")+COUNTIF(AK24,"=1")+COUNTIF(AN24,"=2")</f>
        <v/>
      </c>
      <c r="AU24" s="112">
        <f>AVERAGE(AS24:AT24)</f>
        <v/>
      </c>
      <c r="AV24" s="21">
        <f>AS24-AP24</f>
        <v/>
      </c>
      <c r="AW24" s="19">
        <f>AT24-AQ24</f>
        <v/>
      </c>
      <c r="AX24" s="115">
        <f>SUM(AV24, AW24)/2</f>
        <v/>
      </c>
      <c r="AY24" s="22">
        <f>AVERAGE(H24,K24,N24)</f>
        <v/>
      </c>
      <c r="AZ24" s="23">
        <f>AVERAGE(Q24,T24,W24)</f>
        <v/>
      </c>
      <c r="BA24" s="23">
        <f>AVERAGE(Z24,AC24,AF24)</f>
        <v/>
      </c>
      <c r="BB24" s="23">
        <f>AVERAGE(AI24,AL24,AO24)</f>
        <v/>
      </c>
      <c r="BC24" s="23">
        <f>BA24-AY24</f>
        <v/>
      </c>
      <c r="BD24" s="24">
        <f>BB24-AZ24</f>
        <v/>
      </c>
      <c r="BE24" s="102">
        <f>AVERAGE(BC24:BD24)</f>
        <v/>
      </c>
      <c r="BF24" s="109">
        <f>BC24/10</f>
        <v/>
      </c>
      <c r="BG24" s="109">
        <f>BD24/10</f>
        <v/>
      </c>
      <c r="BH24" s="109">
        <f>BE24/10</f>
        <v/>
      </c>
    </row>
    <row r="25">
      <c r="A25" s="36" t="n">
        <v>21</v>
      </c>
      <c r="B25" s="37" t="inlineStr">
        <is>
          <t>23</t>
        </is>
      </c>
      <c r="C25" s="38" t="inlineStr">
        <is>
          <t xml:space="preserve">B </t>
        </is>
      </c>
      <c r="D25" s="18" t="n">
        <v>36</v>
      </c>
      <c r="E25" s="21" t="n">
        <v>9</v>
      </c>
      <c r="F25" s="20" t="n">
        <v>0</v>
      </c>
      <c r="G25" s="21" t="n">
        <v>0</v>
      </c>
      <c r="H25" s="19" t="n">
        <v>7</v>
      </c>
      <c r="I25" s="20" t="n">
        <v>1</v>
      </c>
      <c r="J25" s="21" t="n">
        <v>3</v>
      </c>
      <c r="K25" s="19" t="n">
        <v>0</v>
      </c>
      <c r="L25" s="20" t="n">
        <v>2</v>
      </c>
      <c r="M25" s="21" t="n">
        <v>2</v>
      </c>
      <c r="N25" s="19" t="n">
        <v>8</v>
      </c>
      <c r="O25" s="20" t="n">
        <v>0</v>
      </c>
      <c r="P25" s="21" t="n">
        <v>0</v>
      </c>
      <c r="Q25" s="19" t="n">
        <v>6</v>
      </c>
      <c r="R25" s="20" t="n">
        <v>1</v>
      </c>
      <c r="S25" s="21" t="n">
        <v>1</v>
      </c>
      <c r="T25" s="19" t="n">
        <v>4</v>
      </c>
      <c r="U25" s="20" t="n">
        <v>2</v>
      </c>
      <c r="V25" s="21" t="n">
        <v>2</v>
      </c>
      <c r="W25" s="19" t="n">
        <v>6</v>
      </c>
      <c r="X25" s="70" t="n">
        <v>0</v>
      </c>
      <c r="Y25" s="21" t="n">
        <v>0</v>
      </c>
      <c r="Z25" s="21" t="n">
        <v>9</v>
      </c>
      <c r="AA25" s="20" t="n">
        <v>1</v>
      </c>
      <c r="AB25" s="21" t="n">
        <v>1</v>
      </c>
      <c r="AC25" s="19" t="n">
        <v>9</v>
      </c>
      <c r="AD25" s="20" t="n">
        <v>2</v>
      </c>
      <c r="AE25" s="21" t="n">
        <v>0</v>
      </c>
      <c r="AF25" s="19" t="n">
        <v>4</v>
      </c>
      <c r="AG25" s="20" t="n">
        <v>0</v>
      </c>
      <c r="AH25" s="21" t="n">
        <v>3</v>
      </c>
      <c r="AI25" s="19" t="n">
        <v>0</v>
      </c>
      <c r="AJ25" s="20" t="n">
        <v>1</v>
      </c>
      <c r="AK25" s="21" t="n">
        <v>2</v>
      </c>
      <c r="AL25" s="19" t="n">
        <v>3</v>
      </c>
      <c r="AM25" s="20" t="n">
        <v>2</v>
      </c>
      <c r="AN25" s="21" t="n">
        <v>2</v>
      </c>
      <c r="AO25" s="19" t="n">
        <v>7</v>
      </c>
      <c r="AP25" s="18">
        <f>COUNTIF(G25,"=0")+COUNTIF(J25,"=1")+COUNTIF(M25,"=2")</f>
        <v/>
      </c>
      <c r="AQ25" s="21">
        <f>COUNTIF(P25,"=0")+COUNTIF(S25,"=1")+COUNTIF(V25,"=2")</f>
        <v/>
      </c>
      <c r="AR25" s="112">
        <f>AVERAGE(AP25:AQ25)</f>
        <v/>
      </c>
      <c r="AS25" s="21">
        <f>COUNTIF(Y25,"=0")+COUNTIF(AB25,"=1")+COUNTIF(AE25,"=2")</f>
        <v/>
      </c>
      <c r="AT25" s="21">
        <f>COUNTIF(AH25,"=0")+COUNTIF(AK25,"=1")+COUNTIF(AN25,"=2")</f>
        <v/>
      </c>
      <c r="AU25" s="112">
        <f>AVERAGE(AS25:AT25)</f>
        <v/>
      </c>
      <c r="AV25" s="21">
        <f>AS25-AP25</f>
        <v/>
      </c>
      <c r="AW25" s="19">
        <f>AT25-AQ25</f>
        <v/>
      </c>
      <c r="AX25" s="115">
        <f>SUM(AV25, AW25)/2</f>
        <v/>
      </c>
      <c r="AY25" s="22">
        <f>AVERAGE(H25,K25,N25)</f>
        <v/>
      </c>
      <c r="AZ25" s="23">
        <f>AVERAGE(Q25,T25,W25)</f>
        <v/>
      </c>
      <c r="BA25" s="23">
        <f>AVERAGE(Z25,AC25,AF25)</f>
        <v/>
      </c>
      <c r="BB25" s="23">
        <f>AVERAGE(AI25,AL25,AO25)</f>
        <v/>
      </c>
      <c r="BC25" s="23">
        <f>BA25-AY25</f>
        <v/>
      </c>
      <c r="BD25" s="24">
        <f>BB25-AZ25</f>
        <v/>
      </c>
      <c r="BE25" s="102">
        <f>AVERAGE(BC25:BD25)</f>
        <v/>
      </c>
      <c r="BF25" s="109">
        <f>BC25/10</f>
        <v/>
      </c>
      <c r="BG25" s="109">
        <f>BD25/10</f>
        <v/>
      </c>
      <c r="BH25" s="109">
        <f>BE25/10</f>
        <v/>
      </c>
    </row>
    <row r="26" ht="22" customHeight="1" thickBot="1">
      <c r="A26" s="36" t="n">
        <v>26</v>
      </c>
      <c r="B26" s="37" t="inlineStr">
        <is>
          <t>24</t>
        </is>
      </c>
      <c r="C26" s="38" t="inlineStr">
        <is>
          <t xml:space="preserve">B </t>
        </is>
      </c>
      <c r="D26" s="18" t="n">
        <v>36</v>
      </c>
      <c r="E26" s="21" t="n">
        <v>13</v>
      </c>
      <c r="F26" s="20" t="n">
        <v>0</v>
      </c>
      <c r="G26" s="21" t="n">
        <v>0</v>
      </c>
      <c r="H26" s="19" t="n">
        <v>6</v>
      </c>
      <c r="I26" s="20" t="n">
        <v>1</v>
      </c>
      <c r="J26" s="21" t="n">
        <v>0</v>
      </c>
      <c r="K26" s="19" t="n">
        <v>3</v>
      </c>
      <c r="L26" s="20" t="n">
        <v>2</v>
      </c>
      <c r="M26" s="21" t="n">
        <v>2</v>
      </c>
      <c r="N26" s="19" t="n">
        <v>8</v>
      </c>
      <c r="O26" s="20" t="n">
        <v>0</v>
      </c>
      <c r="P26" s="21" t="n">
        <v>0</v>
      </c>
      <c r="Q26" s="19" t="n">
        <v>8</v>
      </c>
      <c r="R26" s="20" t="n">
        <v>1</v>
      </c>
      <c r="S26" s="21" t="n">
        <v>1</v>
      </c>
      <c r="T26" s="19" t="n">
        <v>8</v>
      </c>
      <c r="U26" s="20" t="n">
        <v>2</v>
      </c>
      <c r="V26" s="21" t="n">
        <v>2</v>
      </c>
      <c r="W26" s="19" t="n">
        <v>9</v>
      </c>
      <c r="X26" s="70" t="n">
        <v>0</v>
      </c>
      <c r="Y26" s="21" t="n">
        <v>0</v>
      </c>
      <c r="Z26" s="21" t="n">
        <v>9</v>
      </c>
      <c r="AA26" s="20" t="n">
        <v>1</v>
      </c>
      <c r="AB26" s="21" t="n">
        <v>1</v>
      </c>
      <c r="AC26" s="19" t="n">
        <v>8</v>
      </c>
      <c r="AD26" s="20" t="n">
        <v>2</v>
      </c>
      <c r="AE26" s="21" t="n">
        <v>2</v>
      </c>
      <c r="AF26" s="19" t="n">
        <v>9</v>
      </c>
      <c r="AG26" s="20" t="n">
        <v>0</v>
      </c>
      <c r="AH26" s="21" t="n">
        <v>0</v>
      </c>
      <c r="AI26" s="19" t="n">
        <v>8</v>
      </c>
      <c r="AJ26" s="20" t="n">
        <v>1</v>
      </c>
      <c r="AK26" s="21" t="n">
        <v>1</v>
      </c>
      <c r="AL26" s="19" t="n">
        <v>10</v>
      </c>
      <c r="AM26" s="20" t="n">
        <v>2</v>
      </c>
      <c r="AN26" s="21" t="n">
        <v>2</v>
      </c>
      <c r="AO26" s="19" t="n">
        <v>9</v>
      </c>
      <c r="AP26" s="18">
        <f>COUNTIF(G26,"=0")+COUNTIF(J26,"=1")+COUNTIF(M26,"=2")</f>
        <v/>
      </c>
      <c r="AQ26" s="21">
        <f>COUNTIF(P26,"=0")+COUNTIF(S26,"=1")+COUNTIF(V26,"=2")</f>
        <v/>
      </c>
      <c r="AR26" s="112">
        <f>AVERAGE(AP26:AQ26)</f>
        <v/>
      </c>
      <c r="AS26" s="21">
        <f>COUNTIF(Y26,"=0")+COUNTIF(AB26,"=1")+COUNTIF(AE26,"=2")</f>
        <v/>
      </c>
      <c r="AT26" s="21">
        <f>COUNTIF(AH26,"=0")+COUNTIF(AK26,"=1")+COUNTIF(AN26,"=2")</f>
        <v/>
      </c>
      <c r="AU26" s="112">
        <f>AVERAGE(AS26:AT26)</f>
        <v/>
      </c>
      <c r="AV26" s="21">
        <f>AS26-AP26</f>
        <v/>
      </c>
      <c r="AW26" s="19">
        <f>AT26-AQ26</f>
        <v/>
      </c>
      <c r="AX26" s="115">
        <f>SUM(AV26, AW26)/2</f>
        <v/>
      </c>
      <c r="AY26" s="22">
        <f>AVERAGE(H26,K26,N26)</f>
        <v/>
      </c>
      <c r="AZ26" s="23">
        <f>AVERAGE(Q26,T26,W26)</f>
        <v/>
      </c>
      <c r="BA26" s="23">
        <f>AVERAGE(Z26,AC26,AF26)</f>
        <v/>
      </c>
      <c r="BB26" s="23">
        <f>AVERAGE(AI26,AL26,AO26)</f>
        <v/>
      </c>
      <c r="BC26" s="23">
        <f>BA26-AY26</f>
        <v/>
      </c>
      <c r="BD26" s="24">
        <f>BB26-AZ26</f>
        <v/>
      </c>
      <c r="BE26" s="102">
        <f>AVERAGE(BC26:BD26)</f>
        <v/>
      </c>
      <c r="BF26" s="109">
        <f>BC26/10</f>
        <v/>
      </c>
      <c r="BG26" s="109">
        <f>BD26/10</f>
        <v/>
      </c>
      <c r="BH26" s="109">
        <f>BE26/10</f>
        <v/>
      </c>
    </row>
    <row r="27" ht="22" customHeight="1" thickBot="1">
      <c r="A27" s="36" t="n"/>
      <c r="B27" s="37" t="inlineStr">
        <is>
          <t>AVE</t>
        </is>
      </c>
      <c r="C27" s="38" t="n"/>
      <c r="D27" s="18" t="n"/>
      <c r="E27" s="21" t="n"/>
      <c r="F27" s="20" t="n"/>
      <c r="G27" s="21" t="n"/>
      <c r="H27" s="19" t="n"/>
      <c r="I27" s="20" t="n"/>
      <c r="J27" s="21" t="n"/>
      <c r="K27" s="19" t="n"/>
      <c r="L27" s="20" t="n"/>
      <c r="M27" s="21" t="n"/>
      <c r="N27" s="19" t="n"/>
      <c r="O27" s="20" t="n"/>
      <c r="P27" s="21" t="n"/>
      <c r="Q27" s="19" t="n"/>
      <c r="R27" s="20" t="n"/>
      <c r="S27" s="21" t="n"/>
      <c r="T27" s="19" t="n"/>
      <c r="U27" s="20" t="n"/>
      <c r="V27" s="21" t="n"/>
      <c r="W27" s="19" t="n"/>
      <c r="X27" s="70" t="n"/>
      <c r="Y27" s="21" t="n"/>
      <c r="Z27" s="21" t="n"/>
      <c r="AA27" s="20" t="n"/>
      <c r="AB27" s="21" t="n"/>
      <c r="AC27" s="19" t="n"/>
      <c r="AD27" s="20" t="n"/>
      <c r="AE27" s="21" t="n"/>
      <c r="AF27" s="19" t="n"/>
      <c r="AG27" s="20" t="n"/>
      <c r="AH27" s="21" t="n"/>
      <c r="AI27" s="19" t="n"/>
      <c r="AJ27" s="20" t="n"/>
      <c r="AK27" s="21" t="n"/>
      <c r="AL27" s="19" t="n"/>
      <c r="AM27" s="20" t="n"/>
      <c r="AN27" s="21" t="n"/>
      <c r="AO27" s="19" t="n"/>
      <c r="AP27" s="18" t="n"/>
      <c r="AQ27" s="21" t="n"/>
      <c r="AR27" s="21" t="n"/>
      <c r="AS27" s="21" t="n"/>
      <c r="AT27" s="21" t="n"/>
      <c r="AU27" s="21" t="n"/>
      <c r="AV27" s="82">
        <f>AVERAGE(AV3:AV26)</f>
        <v/>
      </c>
      <c r="AW27" s="83">
        <f>AVERAGE(AW3:AW26)</f>
        <v/>
      </c>
      <c r="AX27" s="24">
        <f>AVERAGE(AX3:AX26)</f>
        <v/>
      </c>
      <c r="AY27" s="22" t="n"/>
      <c r="AZ27" s="23" t="n"/>
      <c r="BA27" s="23" t="n"/>
      <c r="BB27" s="23" t="n"/>
      <c r="BC27" s="23">
        <f>AVERAGE(BC3:BC26)</f>
        <v/>
      </c>
      <c r="BD27" s="24">
        <f>AVERAGE(BD3:BD26)</f>
        <v/>
      </c>
      <c r="BE27" s="102">
        <f>AVERAGE(BC27:BD27)</f>
        <v/>
      </c>
      <c r="BF27" s="109">
        <f>BC27/10</f>
        <v/>
      </c>
      <c r="BG27" s="109">
        <f>BD27/10</f>
        <v/>
      </c>
      <c r="BH27" s="109">
        <f>BE27/10</f>
        <v/>
      </c>
    </row>
    <row r="28" ht="22" customFormat="1" customHeight="1" s="31" thickBot="1">
      <c r="A28" s="147" t="inlineStr">
        <is>
          <t>TOTAL</t>
        </is>
      </c>
      <c r="B28" s="148" t="n"/>
      <c r="C28" s="33" t="inlineStr">
        <is>
          <t>SUM</t>
        </is>
      </c>
      <c r="D28" s="34">
        <f>SUM(D3:D26)</f>
        <v/>
      </c>
      <c r="E28" s="31">
        <f>SUM(E3:E26)</f>
        <v/>
      </c>
      <c r="F28" s="30" t="inlineStr">
        <is>
          <t>Corect -&gt;</t>
        </is>
      </c>
      <c r="G28" s="31">
        <f>COUNTIF(G3:G26, "=0")</f>
        <v/>
      </c>
      <c r="H28" s="35" t="n"/>
      <c r="I28" s="30" t="inlineStr">
        <is>
          <t>Corect -&gt;</t>
        </is>
      </c>
      <c r="J28" s="31">
        <f>COUNTIF(J3:J26, "=1")</f>
        <v/>
      </c>
      <c r="K28" s="35" t="n"/>
      <c r="L28" s="30" t="inlineStr">
        <is>
          <t>Corect -&gt;</t>
        </is>
      </c>
      <c r="M28" s="31">
        <f>COUNTIF(M3:M26, "=2")</f>
        <v/>
      </c>
      <c r="N28" s="35" t="n"/>
      <c r="O28" s="30" t="inlineStr">
        <is>
          <t>Corect -&gt;</t>
        </is>
      </c>
      <c r="P28" s="31">
        <f>COUNTIF(P3:P26, "=0")</f>
        <v/>
      </c>
      <c r="Q28" s="35" t="n"/>
      <c r="R28" s="30" t="inlineStr">
        <is>
          <t>Corect -&gt;</t>
        </is>
      </c>
      <c r="S28" s="31">
        <f>COUNTIF(S3:S26, "=1")</f>
        <v/>
      </c>
      <c r="T28" s="35" t="n"/>
      <c r="U28" s="30" t="inlineStr">
        <is>
          <t>Corect -&gt;</t>
        </is>
      </c>
      <c r="V28" s="31">
        <f>COUNTIF(V3:V26, "=2")</f>
        <v/>
      </c>
      <c r="W28" s="35" t="n"/>
      <c r="X28" s="57" t="inlineStr">
        <is>
          <t>Corect -&gt;</t>
        </is>
      </c>
      <c r="Y28" s="31">
        <f>COUNTIF(Y3:Y26, "=0")</f>
        <v/>
      </c>
      <c r="Z28" s="32" t="n"/>
      <c r="AA28" s="30" t="inlineStr">
        <is>
          <t>Corect -&gt;</t>
        </is>
      </c>
      <c r="AB28" s="31">
        <f>COUNTIF(AB3:AB26, "=1")</f>
        <v/>
      </c>
      <c r="AC28" s="35" t="n"/>
      <c r="AD28" s="30" t="inlineStr">
        <is>
          <t>Corect -&gt;</t>
        </is>
      </c>
      <c r="AE28" s="31">
        <f>COUNTIF(AE3:AE26, "=2")</f>
        <v/>
      </c>
      <c r="AF28" s="35" t="n"/>
      <c r="AG28" s="30" t="inlineStr">
        <is>
          <t>Corect -&gt;</t>
        </is>
      </c>
      <c r="AH28" s="31">
        <f>COUNTIF(AH3:AH26, "=0")</f>
        <v/>
      </c>
      <c r="AI28" s="35" t="n"/>
      <c r="AJ28" s="30" t="inlineStr">
        <is>
          <t>Corect -&gt;</t>
        </is>
      </c>
      <c r="AK28" s="31">
        <f>COUNTIF(AK3:AK26, "=1")</f>
        <v/>
      </c>
      <c r="AL28" s="35" t="n"/>
      <c r="AM28" s="30" t="inlineStr">
        <is>
          <t>Corect -&gt;</t>
        </is>
      </c>
      <c r="AN28" s="31">
        <f>COUNTIF(AN3:AN26, "=2")</f>
        <v/>
      </c>
      <c r="AO28" s="35" t="n"/>
      <c r="AP28" s="34">
        <f>SUM(AP3:AP26)</f>
        <v/>
      </c>
      <c r="AQ28" s="31">
        <f>SUM(AQ3:AQ26)</f>
        <v/>
      </c>
      <c r="AS28" s="31">
        <f>SUM(AS3:AS26)</f>
        <v/>
      </c>
      <c r="AT28" s="31">
        <f>SUM(AT3:AT26)</f>
        <v/>
      </c>
      <c r="AV28" s="82">
        <f>AS28-AP28</f>
        <v/>
      </c>
      <c r="AW28" s="83">
        <f>AT28-AQ28</f>
        <v/>
      </c>
      <c r="AX28" s="97">
        <f>SUM(AV28, AW28)</f>
        <v/>
      </c>
      <c r="AY28" s="58" t="n"/>
      <c r="AZ28" s="32" t="n"/>
      <c r="BA28" s="32" t="n"/>
      <c r="BB28" s="32" t="n"/>
      <c r="BC28" s="32" t="n"/>
      <c r="BD28" s="35" t="n"/>
      <c r="BE28" s="103" t="n"/>
    </row>
    <row r="29" ht="22" customFormat="1" customHeight="1" s="31" thickBot="1">
      <c r="A29" s="149" t="n"/>
      <c r="B29" s="150" t="n"/>
      <c r="C29" s="65" t="inlineStr">
        <is>
          <t>AVE ALL</t>
        </is>
      </c>
      <c r="D29" s="80">
        <f>AVERAGE(D3:D26)</f>
        <v/>
      </c>
      <c r="E29" s="81">
        <f>AVERAGE(E3:E26)</f>
        <v/>
      </c>
      <c r="F29" s="71" t="n"/>
      <c r="G29" s="72" t="n"/>
      <c r="H29" s="67">
        <f>AVERAGE(H3:H26)</f>
        <v/>
      </c>
      <c r="I29" s="71" t="n"/>
      <c r="J29" s="72" t="n"/>
      <c r="K29" s="67">
        <f>AVERAGE(K3:K26)</f>
        <v/>
      </c>
      <c r="L29" s="71" t="n"/>
      <c r="M29" s="72" t="n"/>
      <c r="N29" s="67">
        <f>AVERAGE(N3:N26)</f>
        <v/>
      </c>
      <c r="O29" s="71" t="n"/>
      <c r="P29" s="72" t="n"/>
      <c r="Q29" s="67">
        <f>AVERAGE(Q3:Q26)</f>
        <v/>
      </c>
      <c r="R29" s="71" t="n"/>
      <c r="S29" s="72" t="n"/>
      <c r="T29" s="67">
        <f>AVERAGE(T3:T26)</f>
        <v/>
      </c>
      <c r="U29" s="71" t="n"/>
      <c r="V29" s="72" t="n"/>
      <c r="W29" s="67">
        <f>AVERAGE(W3:W26)</f>
        <v/>
      </c>
      <c r="X29" s="72" t="n"/>
      <c r="Y29" s="72" t="n"/>
      <c r="Z29" s="66">
        <f>AVERAGE(Z3:Z26)</f>
        <v/>
      </c>
      <c r="AA29" s="71" t="n"/>
      <c r="AB29" s="72" t="n"/>
      <c r="AC29" s="67">
        <f>AVERAGE(AC3:AC26)</f>
        <v/>
      </c>
      <c r="AD29" s="71" t="n"/>
      <c r="AE29" s="72" t="n"/>
      <c r="AF29" s="67">
        <f>AVERAGE(AF3:AF26)</f>
        <v/>
      </c>
      <c r="AG29" s="71" t="n"/>
      <c r="AH29" s="72" t="n"/>
      <c r="AI29" s="67">
        <f>AVERAGE(AI3:AI26)</f>
        <v/>
      </c>
      <c r="AJ29" s="71" t="n"/>
      <c r="AK29" s="72" t="n"/>
      <c r="AL29" s="67">
        <f>AVERAGE(AL3:AL26)</f>
        <v/>
      </c>
      <c r="AM29" s="71" t="n"/>
      <c r="AN29" s="72" t="n"/>
      <c r="AO29" s="67">
        <f>AVERAGE(AO3:AO26)</f>
        <v/>
      </c>
      <c r="AP29" s="34">
        <f>AVERAGE(AP3:AP26)</f>
        <v/>
      </c>
      <c r="AQ29" s="31">
        <f>AVERAGE(AQ3:AQ26)</f>
        <v/>
      </c>
      <c r="AS29" s="31">
        <f>AVERAGE(AS3:AS26)</f>
        <v/>
      </c>
      <c r="AT29" s="31">
        <f>AVERAGE(AT3:AT26)</f>
        <v/>
      </c>
      <c r="AV29" s="82">
        <f>AVERAGE(AV3:AV26)</f>
        <v/>
      </c>
      <c r="AW29" s="83">
        <f>AVERAGE(AW3:AW26)</f>
        <v/>
      </c>
      <c r="AX29" s="98">
        <f>AVERAGE(AV29:AW29)</f>
        <v/>
      </c>
      <c r="AY29" s="34">
        <f>AVERAGE(H29,K29,N29)</f>
        <v/>
      </c>
      <c r="AZ29" s="31">
        <f>AVERAGE(Q29,T29,W29)</f>
        <v/>
      </c>
      <c r="BA29" s="31">
        <f>AVERAGE(Z29,AC29,AF29)</f>
        <v/>
      </c>
      <c r="BB29" s="31">
        <f>AVERAGE(AI29,AL29,AO29)</f>
        <v/>
      </c>
      <c r="BC29" s="82">
        <f>BA29-AY29</f>
        <v/>
      </c>
      <c r="BD29" s="83">
        <f>BB29-AZ29</f>
        <v/>
      </c>
      <c r="BE29" s="98">
        <f>AVERAGE(BC29:BD29)</f>
        <v/>
      </c>
    </row>
    <row r="30" ht="22" customFormat="1" customHeight="1" s="73" thickBot="1">
      <c r="A30" s="149" t="n"/>
      <c r="B30" s="150" t="n"/>
      <c r="C30" s="65" t="inlineStr">
        <is>
          <t>AVE A ONLY</t>
        </is>
      </c>
      <c r="D30" s="77">
        <f>AVERAGE(D3:D14)</f>
        <v/>
      </c>
      <c r="E30" s="78">
        <f>AVERAGE(E3:E14)</f>
        <v/>
      </c>
      <c r="F30" s="71" t="n"/>
      <c r="G30" s="72" t="n"/>
      <c r="H30" s="67">
        <f>AVERAGE(H3:H14)</f>
        <v/>
      </c>
      <c r="I30" s="71" t="n"/>
      <c r="J30" s="72" t="n"/>
      <c r="K30" s="67">
        <f>AVERAGE(K3:K14)</f>
        <v/>
      </c>
      <c r="L30" s="71" t="n"/>
      <c r="M30" s="72" t="n"/>
      <c r="N30" s="67">
        <f>AVERAGE(N3:N14)</f>
        <v/>
      </c>
      <c r="O30" s="71" t="n"/>
      <c r="P30" s="72" t="n"/>
      <c r="Q30" s="67">
        <f>AVERAGE(Q3:Q14)</f>
        <v/>
      </c>
      <c r="R30" s="71" t="n"/>
      <c r="S30" s="72" t="n"/>
      <c r="T30" s="67">
        <f>AVERAGE(T3:T14)</f>
        <v/>
      </c>
      <c r="U30" s="71" t="n"/>
      <c r="V30" s="72" t="n"/>
      <c r="W30" s="67">
        <f>AVERAGE(W3:W14)</f>
        <v/>
      </c>
      <c r="X30" s="72" t="n"/>
      <c r="Y30" s="72" t="n"/>
      <c r="Z30" s="66">
        <f>AVERAGE(Z3:Z14)</f>
        <v/>
      </c>
      <c r="AA30" s="71" t="n"/>
      <c r="AB30" s="72" t="n"/>
      <c r="AC30" s="67">
        <f>AVERAGE(AC3:AC14)</f>
        <v/>
      </c>
      <c r="AD30" s="71" t="n"/>
      <c r="AE30" s="72" t="n"/>
      <c r="AF30" s="67">
        <f>AVERAGE(AF3:AF14)</f>
        <v/>
      </c>
      <c r="AG30" s="71" t="n"/>
      <c r="AH30" s="72" t="n"/>
      <c r="AI30" s="67">
        <f>AVERAGE(AI3:AI14)</f>
        <v/>
      </c>
      <c r="AJ30" s="71" t="n"/>
      <c r="AK30" s="72" t="n"/>
      <c r="AL30" s="67">
        <f>AVERAGE(AL3:AL14)</f>
        <v/>
      </c>
      <c r="AM30" s="71" t="n"/>
      <c r="AN30" s="72" t="n"/>
      <c r="AO30" s="67">
        <f>AVERAGE(AO3:AO14)</f>
        <v/>
      </c>
      <c r="AP30" s="118">
        <f>AVERAGE(AP3:AP14)</f>
        <v/>
      </c>
      <c r="AQ30" s="118">
        <f>AVERAGE(AQ3:AQ14)</f>
        <v/>
      </c>
      <c r="AR30" s="72" t="n"/>
      <c r="AS30" s="117">
        <f>AVERAGE(AS3:AS14)</f>
        <v/>
      </c>
      <c r="AT30" s="117">
        <f>AVERAGE(AT3:AT14)</f>
        <v/>
      </c>
      <c r="AU30" s="72" t="n"/>
      <c r="AV30" s="82">
        <f>AVERAGE(AV3:AV14)</f>
        <v/>
      </c>
      <c r="AW30" s="83">
        <f>AVERAGE(AW3:AW14)</f>
        <v/>
      </c>
      <c r="AX30" s="98">
        <f>AVERAGE(AV30:AW30)</f>
        <v/>
      </c>
      <c r="AY30" s="34">
        <f>AVERAGE(H30,K30,N30)</f>
        <v/>
      </c>
      <c r="AZ30" s="31">
        <f>AVERAGE(Q30,T30,W30)</f>
        <v/>
      </c>
      <c r="BA30" s="31">
        <f>AVERAGE(Z30,AC30,AF30)</f>
        <v/>
      </c>
      <c r="BB30" s="31">
        <f>AVERAGE(AI30,AL30,AO30)</f>
        <v/>
      </c>
      <c r="BC30" s="82">
        <f>BA30-AY30</f>
        <v/>
      </c>
      <c r="BD30" s="83">
        <f>BB30-AZ30</f>
        <v/>
      </c>
      <c r="BE30" s="98">
        <f>AVERAGE(BC30:BD30)</f>
        <v/>
      </c>
    </row>
    <row r="31" ht="22" customFormat="1" customHeight="1" s="76" thickBot="1">
      <c r="A31" s="151" t="n"/>
      <c r="B31" s="152" t="n"/>
      <c r="C31" s="147" t="inlineStr">
        <is>
          <t>AVE B ONLY</t>
        </is>
      </c>
      <c r="D31" s="79">
        <f>AVERAGE(D15:D26)</f>
        <v/>
      </c>
      <c r="E31" s="29">
        <f>AVERAGE(E15:E26)</f>
        <v/>
      </c>
      <c r="F31" s="74" t="n"/>
      <c r="G31" s="75" t="n"/>
      <c r="H31" s="27">
        <f>AVERAGE(H15:H26)</f>
        <v/>
      </c>
      <c r="I31" s="74" t="n"/>
      <c r="J31" s="75" t="n"/>
      <c r="K31" s="27">
        <f>AVERAGE(K15:K26)</f>
        <v/>
      </c>
      <c r="L31" s="74" t="n"/>
      <c r="M31" s="75" t="n"/>
      <c r="N31" s="27">
        <f>AVERAGE(N15:N26)</f>
        <v/>
      </c>
      <c r="O31" s="74" t="n"/>
      <c r="P31" s="75" t="n"/>
      <c r="Q31" s="27">
        <f>AVERAGE(Q15:Q26)</f>
        <v/>
      </c>
      <c r="R31" s="74" t="n"/>
      <c r="S31" s="75" t="n"/>
      <c r="T31" s="27">
        <f>AVERAGE(T15:T26)</f>
        <v/>
      </c>
      <c r="U31" s="74" t="n"/>
      <c r="V31" s="75" t="n"/>
      <c r="W31" s="27">
        <f>AVERAGE(W15:W26)</f>
        <v/>
      </c>
      <c r="X31" s="75" t="n"/>
      <c r="Y31" s="75" t="n"/>
      <c r="Z31" s="29">
        <f>AVERAGE(Z15:Z26)</f>
        <v/>
      </c>
      <c r="AA31" s="74" t="n"/>
      <c r="AB31" s="75" t="n"/>
      <c r="AC31" s="27">
        <f>AVERAGE(AC15:AC26)</f>
        <v/>
      </c>
      <c r="AD31" s="74" t="n"/>
      <c r="AE31" s="75" t="n"/>
      <c r="AF31" s="27">
        <f>AVERAGE(AF15:AF26)</f>
        <v/>
      </c>
      <c r="AG31" s="74" t="n"/>
      <c r="AH31" s="75" t="n"/>
      <c r="AI31" s="27">
        <f>AVERAGE(AI15:AI26)</f>
        <v/>
      </c>
      <c r="AJ31" s="74" t="n"/>
      <c r="AK31" s="75" t="n"/>
      <c r="AL31" s="27">
        <f>AVERAGE(AL15:AL26)</f>
        <v/>
      </c>
      <c r="AM31" s="74" t="n"/>
      <c r="AN31" s="75" t="n"/>
      <c r="AO31" s="27">
        <f>AVERAGE(AO15:AO26)</f>
        <v/>
      </c>
      <c r="AP31" s="119">
        <f>AVERAGE(AP15:AP26)</f>
        <v/>
      </c>
      <c r="AQ31" s="119">
        <f>AVERAGE(AQ15:AQ26)</f>
        <v/>
      </c>
      <c r="AR31" s="75" t="n"/>
      <c r="AS31" s="116">
        <f>AVERAGE(AS15:AS26)</f>
        <v/>
      </c>
      <c r="AT31" s="116">
        <f>AVERAGE(AT15:AT26)</f>
        <v/>
      </c>
      <c r="AU31" s="75" t="n"/>
      <c r="AV31" s="84">
        <f>AVERAGE(AV15:AV26)</f>
        <v/>
      </c>
      <c r="AW31" s="85">
        <f>AVERAGE(AW15:AW26)</f>
        <v/>
      </c>
      <c r="AX31" s="99">
        <f>AVERAGE(AV31:AW31)</f>
        <v/>
      </c>
      <c r="AY31" s="25">
        <f>AVERAGE(H31,K31,N31)</f>
        <v/>
      </c>
      <c r="AZ31" s="26">
        <f>AVERAGE(Q31,T31,W31)</f>
        <v/>
      </c>
      <c r="BA31" s="26">
        <f>AVERAGE(Z31,AC31,AF31)</f>
        <v/>
      </c>
      <c r="BB31" s="26">
        <f>AVERAGE(AI31,AL31,AO31)</f>
        <v/>
      </c>
      <c r="BC31" s="84">
        <f>BA31-AY31</f>
        <v/>
      </c>
      <c r="BD31" s="85">
        <f>BB31-AZ31</f>
        <v/>
      </c>
      <c r="BE31" s="99">
        <f>AVERAGE(BC31:BD31)</f>
        <v/>
      </c>
    </row>
    <row r="32">
      <c r="AV32" s="68" t="n"/>
      <c r="AW32" s="68" t="n"/>
      <c r="AX32" s="68" t="n"/>
    </row>
    <row r="33" ht="22" customHeight="1" thickBot="1">
      <c r="E33" s="142" t="inlineStr">
        <is>
          <t>Shift condA</t>
        </is>
      </c>
      <c r="F33" s="23">
        <f>D30-E30</f>
        <v/>
      </c>
      <c r="AP33" s="142" t="inlineStr">
        <is>
          <t>JACKAL SHIFT A</t>
        </is>
      </c>
      <c r="AR33" s="23">
        <f>AS30-AP30</f>
        <v/>
      </c>
      <c r="AV33" s="68" t="n"/>
      <c r="AW33" s="68" t="n"/>
      <c r="AX33" s="68" t="n"/>
    </row>
    <row r="34">
      <c r="A34" s="90" t="inlineStr">
        <is>
          <t>Ave Cond A</t>
        </is>
      </c>
      <c r="B34" s="91" t="inlineStr">
        <is>
          <t>X –&gt; O</t>
        </is>
      </c>
      <c r="C34" s="92" t="inlineStr">
        <is>
          <t>No Init –&gt; Pilot Init</t>
        </is>
      </c>
      <c r="E34" s="142" t="inlineStr">
        <is>
          <t>Shift condB</t>
        </is>
      </c>
      <c r="F34" s="23">
        <f>D31-E31</f>
        <v/>
      </c>
      <c r="AP34" s="142" t="inlineStr">
        <is>
          <t>JACKAL SHIFT B</t>
        </is>
      </c>
      <c r="AR34" s="23">
        <f>AS31-AP31</f>
        <v/>
      </c>
      <c r="AV34" s="155" t="inlineStr">
        <is>
          <t>note their change might be 0 cause they already have 3/3 accuracy</t>
        </is>
      </c>
      <c r="AW34" s="148" t="n"/>
    </row>
    <row r="35" ht="22" customHeight="1" thickBot="1">
      <c r="A35" s="93" t="inlineStr">
        <is>
          <t xml:space="preserve">Ave Cond B </t>
        </is>
      </c>
      <c r="B35" s="94" t="inlineStr">
        <is>
          <t>O –&gt; X</t>
        </is>
      </c>
      <c r="C35" s="95" t="inlineStr">
        <is>
          <t>Pilot Init –&gt; No Init</t>
        </is>
      </c>
      <c r="AP35" s="142" t="inlineStr">
        <is>
          <t>SPOT SHIFT A</t>
        </is>
      </c>
      <c r="AR35" s="23">
        <f>AT30-AQ30</f>
        <v/>
      </c>
      <c r="AV35" s="149" t="n"/>
      <c r="AW35" s="150" t="n"/>
    </row>
    <row r="36" ht="22" customHeight="1" thickBot="1">
      <c r="A36" s="15" t="inlineStr">
        <is>
          <t>Ave All</t>
        </is>
      </c>
      <c r="AP36" s="142" t="inlineStr">
        <is>
          <t>SPOT SHIFT B</t>
        </is>
      </c>
      <c r="AR36" s="23">
        <f>AT31-AQ31</f>
        <v/>
      </c>
      <c r="AV36" s="149" t="n"/>
      <c r="AW36" s="150" t="n"/>
    </row>
    <row r="37" ht="45" customHeight="1" thickBot="1">
      <c r="Q37" s="86" t="inlineStr">
        <is>
          <t>Jackal (1A/3A)</t>
        </is>
      </c>
      <c r="R37" s="142" t="n">
        <v>0</v>
      </c>
      <c r="AP37" s="141" t="inlineStr">
        <is>
          <t>JACKAL SPOT BEFORE SHIFT</t>
        </is>
      </c>
      <c r="AR37" s="23">
        <f>AQ29-AP29</f>
        <v/>
      </c>
      <c r="AV37" s="149" t="n"/>
      <c r="AW37" s="150" t="n"/>
    </row>
    <row r="38" ht="45" customHeight="1" thickBot="1">
      <c r="C38" s="106" t="inlineStr">
        <is>
          <t>Sect2X 
Combined</t>
        </is>
      </c>
      <c r="D38" s="105" t="n">
        <v>36</v>
      </c>
      <c r="I38" s="86" t="inlineStr">
        <is>
          <t>Sect 2X (No Init)</t>
        </is>
      </c>
      <c r="J38" s="18" t="n">
        <v>36</v>
      </c>
      <c r="Q38" s="86" t="inlineStr">
        <is>
          <t>Jackal (1A/3A)</t>
        </is>
      </c>
      <c r="R38" s="142" t="n">
        <v>1</v>
      </c>
      <c r="AP38" s="141" t="inlineStr">
        <is>
          <t>JACKAL SPOT AFTER SHIFT A</t>
        </is>
      </c>
      <c r="AR38" s="23">
        <f>AT30-AS30</f>
        <v/>
      </c>
      <c r="AV38" s="149" t="n"/>
      <c r="AW38" s="150" t="n"/>
    </row>
    <row r="39" ht="45" customHeight="1" thickBot="1">
      <c r="C39" s="107" t="inlineStr">
        <is>
          <t>Sect2X 
Combined</t>
        </is>
      </c>
      <c r="D39" s="19" t="n">
        <v>38</v>
      </c>
      <c r="I39" s="86" t="inlineStr">
        <is>
          <t>Sect 2X (No Init)</t>
        </is>
      </c>
      <c r="J39" s="18" t="n">
        <v>38</v>
      </c>
      <c r="Q39" s="86" t="inlineStr">
        <is>
          <t>Jackal (1A/3A)</t>
        </is>
      </c>
      <c r="R39" s="142" t="n">
        <v>2</v>
      </c>
      <c r="AP39" s="141" t="inlineStr">
        <is>
          <t>JACKAL SPOT AFTER SHIFT B</t>
        </is>
      </c>
      <c r="AR39" s="23">
        <f>AT31-AS31</f>
        <v/>
      </c>
      <c r="AV39" s="151" t="n"/>
      <c r="AW39" s="152" t="n"/>
    </row>
    <row r="40" ht="67" customHeight="1" thickBot="1">
      <c r="C40" s="107" t="inlineStr">
        <is>
          <t>Sect2X 
Combined</t>
        </is>
      </c>
      <c r="D40" s="19" t="n">
        <v>43</v>
      </c>
      <c r="I40" s="86" t="inlineStr">
        <is>
          <t>Sect 2X (No Init)</t>
        </is>
      </c>
      <c r="J40" s="18" t="n">
        <v>43</v>
      </c>
      <c r="Q40" s="86" t="inlineStr">
        <is>
          <t>Jackal (1A/3A)</t>
        </is>
      </c>
      <c r="R40" s="142" t="n">
        <v>1</v>
      </c>
      <c r="AN40" s="86" t="inlineStr">
        <is>
          <t>Jackal (1A)
Before</t>
        </is>
      </c>
    </row>
    <row r="41" ht="67" customHeight="1" thickBot="1">
      <c r="C41" s="107" t="inlineStr">
        <is>
          <t>Sect2X 
Combined</t>
        </is>
      </c>
      <c r="D41" s="19" t="n">
        <v>42</v>
      </c>
      <c r="I41" s="86" t="inlineStr">
        <is>
          <t>Sect 2X (No Init)</t>
        </is>
      </c>
      <c r="J41" s="18" t="n">
        <v>42</v>
      </c>
      <c r="Q41" s="86" t="inlineStr">
        <is>
          <t>Jackal (1A/3A)</t>
        </is>
      </c>
      <c r="R41" s="142" t="n">
        <v>1</v>
      </c>
      <c r="AN41" s="86" t="inlineStr">
        <is>
          <t>Jackal (1A)
Before</t>
        </is>
      </c>
      <c r="AO41" t="n">
        <v>2</v>
      </c>
    </row>
    <row r="42" ht="67" customHeight="1" thickBot="1">
      <c r="C42" s="107" t="inlineStr">
        <is>
          <t>Sect2X 
Combined</t>
        </is>
      </c>
      <c r="D42" s="19" t="n">
        <v>41</v>
      </c>
      <c r="I42" s="86" t="inlineStr">
        <is>
          <t>Sect 2X (No Init)</t>
        </is>
      </c>
      <c r="J42" s="18" t="n">
        <v>41</v>
      </c>
      <c r="Q42" s="86" t="inlineStr">
        <is>
          <t>Jackal (1A/3A)</t>
        </is>
      </c>
      <c r="R42" s="142" t="n">
        <v>0</v>
      </c>
      <c r="AN42" s="86" t="inlineStr">
        <is>
          <t>Jackal (1A)
Before</t>
        </is>
      </c>
      <c r="AO42" t="n">
        <v>1</v>
      </c>
    </row>
    <row r="43" ht="67" customHeight="1" thickBot="1">
      <c r="C43" s="107" t="inlineStr">
        <is>
          <t>Sect2X 
Combined</t>
        </is>
      </c>
      <c r="D43" s="19" t="n">
        <v>36</v>
      </c>
      <c r="I43" s="86" t="inlineStr">
        <is>
          <t>Sect 2X (No Init)</t>
        </is>
      </c>
      <c r="J43" s="18" t="n">
        <v>36</v>
      </c>
      <c r="Q43" s="86" t="inlineStr">
        <is>
          <t>Jackal (1A/3A)</t>
        </is>
      </c>
      <c r="R43" s="142" t="n">
        <v>-1</v>
      </c>
      <c r="AN43" s="86" t="inlineStr">
        <is>
          <t>Jackal (1A)
Before</t>
        </is>
      </c>
      <c r="AO43" t="n">
        <v>1</v>
      </c>
    </row>
    <row r="44" ht="67" customHeight="1" thickBot="1">
      <c r="C44" s="107" t="inlineStr">
        <is>
          <t>Sect2X 
Combined</t>
        </is>
      </c>
      <c r="D44" s="19" t="n">
        <v>43</v>
      </c>
      <c r="I44" s="86" t="inlineStr">
        <is>
          <t>Sect 2X (No Init)</t>
        </is>
      </c>
      <c r="J44" s="18" t="n">
        <v>43</v>
      </c>
      <c r="Q44" s="86" t="inlineStr">
        <is>
          <t>Jackal (1A/3A)</t>
        </is>
      </c>
      <c r="R44" s="142" t="n">
        <v>2</v>
      </c>
      <c r="AN44" s="86" t="inlineStr">
        <is>
          <t>Jackal (1A)
Before</t>
        </is>
      </c>
      <c r="AO44" t="n">
        <v>2</v>
      </c>
    </row>
    <row r="45" ht="67" customHeight="1" thickBot="1">
      <c r="C45" s="107" t="inlineStr">
        <is>
          <t>Sect2X 
Combined</t>
        </is>
      </c>
      <c r="D45" s="19" t="n">
        <v>38</v>
      </c>
      <c r="I45" s="86" t="inlineStr">
        <is>
          <t>Sect 2X (No Init)</t>
        </is>
      </c>
      <c r="J45" s="18" t="n">
        <v>38</v>
      </c>
      <c r="Q45" s="86" t="inlineStr">
        <is>
          <t>Jackal (1A/3A)</t>
        </is>
      </c>
      <c r="R45" s="142" t="n">
        <v>0</v>
      </c>
      <c r="AN45" s="86" t="inlineStr">
        <is>
          <t>Jackal (1A)
Before</t>
        </is>
      </c>
      <c r="AO45" t="n">
        <v>3</v>
      </c>
    </row>
    <row r="46" ht="67" customHeight="1" thickBot="1">
      <c r="C46" s="107" t="inlineStr">
        <is>
          <t>Sect2X 
Combined</t>
        </is>
      </c>
      <c r="D46" s="19" t="n">
        <v>39</v>
      </c>
      <c r="I46" s="86" t="inlineStr">
        <is>
          <t>Sect 2X (No Init)</t>
        </is>
      </c>
      <c r="J46" s="18" t="n">
        <v>39</v>
      </c>
      <c r="Q46" s="86" t="inlineStr">
        <is>
          <t>Jackal (1A/3A)</t>
        </is>
      </c>
      <c r="R46" s="142" t="n">
        <v>1</v>
      </c>
      <c r="AN46" s="86" t="inlineStr">
        <is>
          <t>Jackal (1A)
Before</t>
        </is>
      </c>
      <c r="AO46" t="n">
        <v>2</v>
      </c>
    </row>
    <row r="47" ht="67" customHeight="1" thickBot="1">
      <c r="C47" s="107" t="inlineStr">
        <is>
          <t>Sect2X 
Combined</t>
        </is>
      </c>
      <c r="D47" s="19" t="n">
        <v>36</v>
      </c>
      <c r="I47" s="86" t="inlineStr">
        <is>
          <t>Sect 2X (No Init)</t>
        </is>
      </c>
      <c r="J47" s="18" t="n">
        <v>36</v>
      </c>
      <c r="Q47" s="86" t="inlineStr">
        <is>
          <t>Jackal (1A/3A)</t>
        </is>
      </c>
      <c r="R47" s="142" t="n">
        <v>3</v>
      </c>
      <c r="AN47" s="86" t="inlineStr">
        <is>
          <t>Jackal (1A)
Before</t>
        </is>
      </c>
      <c r="AO47" t="n">
        <v>1</v>
      </c>
    </row>
    <row r="48" ht="67" customHeight="1" thickBot="1">
      <c r="C48" s="107" t="inlineStr">
        <is>
          <t>Sect2X 
Combined</t>
        </is>
      </c>
      <c r="D48" s="19" t="n">
        <v>41</v>
      </c>
      <c r="I48" s="86" t="inlineStr">
        <is>
          <t>Sect 2X (No Init)</t>
        </is>
      </c>
      <c r="J48" s="18" t="n">
        <v>41</v>
      </c>
      <c r="Q48" s="86" t="inlineStr">
        <is>
          <t>Jackal (1A/3A)</t>
        </is>
      </c>
      <c r="R48" s="142" t="n">
        <v>0</v>
      </c>
      <c r="AN48" s="86" t="inlineStr">
        <is>
          <t>Jackal (1A)
Before</t>
        </is>
      </c>
      <c r="AO48" t="n">
        <v>3</v>
      </c>
    </row>
    <row r="49" ht="67" customHeight="1" thickBot="1">
      <c r="C49" s="107" t="inlineStr">
        <is>
          <t>Sect2X 
Combined</t>
        </is>
      </c>
      <c r="D49" s="19" t="n">
        <v>36</v>
      </c>
      <c r="I49" s="86" t="inlineStr">
        <is>
          <t>Sect 2X (No Init)</t>
        </is>
      </c>
      <c r="J49" s="18" t="n">
        <v>36</v>
      </c>
      <c r="Q49" s="86" t="inlineStr">
        <is>
          <t>Jackal (1A/3A)</t>
        </is>
      </c>
      <c r="R49" s="142" t="n">
        <v>0</v>
      </c>
      <c r="AN49" s="86" t="inlineStr">
        <is>
          <t>Jackal (1A)
Before</t>
        </is>
      </c>
      <c r="AO49" t="n">
        <v>2</v>
      </c>
    </row>
    <row r="50" ht="67" customHeight="1" thickBot="1">
      <c r="C50" s="107" t="inlineStr">
        <is>
          <t>Sect2X 
Combined</t>
        </is>
      </c>
      <c r="D50" s="19" t="n">
        <v>36</v>
      </c>
      <c r="I50" s="86" t="inlineStr">
        <is>
          <t>Sect 2X (No Init)</t>
        </is>
      </c>
      <c r="J50" s="18" t="n">
        <v>36</v>
      </c>
      <c r="Q50" s="86" t="inlineStr">
        <is>
          <t>Jackal (1A/3A)</t>
        </is>
      </c>
      <c r="R50" s="142" t="n">
        <v>2</v>
      </c>
      <c r="AN50" s="86" t="inlineStr">
        <is>
          <t>Jackal (1A)
Before</t>
        </is>
      </c>
      <c r="AO50" t="n">
        <v>0</v>
      </c>
    </row>
    <row r="51" ht="67" customHeight="1" thickBot="1">
      <c r="C51" s="107" t="inlineStr">
        <is>
          <t>Sect2X 
Combined</t>
        </is>
      </c>
      <c r="D51" s="19" t="n">
        <v>41</v>
      </c>
      <c r="I51" s="86" t="inlineStr">
        <is>
          <t>Sect 2X (No Init)</t>
        </is>
      </c>
      <c r="J51" s="18" t="n">
        <v>41</v>
      </c>
      <c r="Q51" s="86" t="inlineStr">
        <is>
          <t>Jackal (1A/3A)</t>
        </is>
      </c>
      <c r="R51" s="142" t="n">
        <v>1</v>
      </c>
      <c r="AN51" s="86" t="inlineStr">
        <is>
          <t>Jackal (1A)
Before</t>
        </is>
      </c>
      <c r="AO51" t="n">
        <v>3</v>
      </c>
    </row>
    <row r="52" ht="67" customHeight="1" thickBot="1">
      <c r="C52" s="107" t="inlineStr">
        <is>
          <t>Sect2X 
Combined</t>
        </is>
      </c>
      <c r="D52" s="19" t="n">
        <v>36</v>
      </c>
      <c r="I52" s="86" t="inlineStr">
        <is>
          <t>Sect 2X (No Init)</t>
        </is>
      </c>
      <c r="J52" s="18" t="n">
        <v>36</v>
      </c>
      <c r="Q52" s="86" t="inlineStr">
        <is>
          <t>Jackal (1A/3A)</t>
        </is>
      </c>
      <c r="R52" s="142" t="n">
        <v>0</v>
      </c>
      <c r="AN52" s="86" t="inlineStr">
        <is>
          <t>Jackal (1A)
Before</t>
        </is>
      </c>
      <c r="AO52" t="n">
        <v>3</v>
      </c>
    </row>
    <row r="53" ht="67" customHeight="1" thickBot="1">
      <c r="C53" s="107" t="inlineStr">
        <is>
          <t>Sect2X 
Combined</t>
        </is>
      </c>
      <c r="D53" s="19" t="n">
        <v>59</v>
      </c>
      <c r="I53" s="86" t="inlineStr">
        <is>
          <t>Sect 2X (No Init)</t>
        </is>
      </c>
      <c r="J53" s="18" t="n">
        <v>59</v>
      </c>
      <c r="Q53" s="86" t="inlineStr">
        <is>
          <t>Jackal (1A/3A)</t>
        </is>
      </c>
      <c r="R53" s="142" t="n">
        <v>0</v>
      </c>
      <c r="AN53" s="86" t="inlineStr">
        <is>
          <t>Jackal (1A)
Before</t>
        </is>
      </c>
      <c r="AO53" t="n">
        <v>0</v>
      </c>
    </row>
    <row r="54" ht="67" customHeight="1" thickBot="1">
      <c r="C54" s="107" t="inlineStr">
        <is>
          <t>Sect2X 
Combined</t>
        </is>
      </c>
      <c r="D54" s="19" t="n">
        <v>36</v>
      </c>
      <c r="I54" s="86" t="inlineStr">
        <is>
          <t>Sect 2X (No Init)</t>
        </is>
      </c>
      <c r="J54" s="18" t="n">
        <v>36</v>
      </c>
      <c r="Q54" s="86" t="inlineStr">
        <is>
          <t>Jackal (1A/3A)</t>
        </is>
      </c>
      <c r="R54" s="142" t="n">
        <v>1</v>
      </c>
      <c r="AN54" s="86" t="inlineStr">
        <is>
          <t>Jackal (1A)
Before</t>
        </is>
      </c>
      <c r="AO54" t="n">
        <v>2</v>
      </c>
    </row>
    <row r="55" ht="67" customHeight="1" thickBot="1">
      <c r="C55" s="107" t="inlineStr">
        <is>
          <t>Sect2X 
Combined</t>
        </is>
      </c>
      <c r="D55" s="19" t="n">
        <v>41</v>
      </c>
      <c r="I55" s="86" t="inlineStr">
        <is>
          <t>Sect 2X (No Init)</t>
        </is>
      </c>
      <c r="J55" s="18" t="n">
        <v>41</v>
      </c>
      <c r="Q55" s="86" t="inlineStr">
        <is>
          <t>Jackal (1A/3A)</t>
        </is>
      </c>
      <c r="R55" s="142" t="n">
        <v>2</v>
      </c>
      <c r="AN55" s="86" t="inlineStr">
        <is>
          <t>Jackal (1A)
Before</t>
        </is>
      </c>
      <c r="AO55" t="n">
        <v>2</v>
      </c>
    </row>
    <row r="56" ht="67" customHeight="1" thickBot="1">
      <c r="C56" s="107" t="inlineStr">
        <is>
          <t>Sect2X 
Combined</t>
        </is>
      </c>
      <c r="D56" s="19" t="n">
        <v>42</v>
      </c>
      <c r="I56" s="86" t="inlineStr">
        <is>
          <t>Sect 2X (No Init)</t>
        </is>
      </c>
      <c r="J56" s="18" t="n">
        <v>42</v>
      </c>
      <c r="Q56" s="86" t="inlineStr">
        <is>
          <t>Jackal (1A/3A)</t>
        </is>
      </c>
      <c r="R56" s="142" t="n">
        <v>0</v>
      </c>
      <c r="AN56" s="86" t="inlineStr">
        <is>
          <t>Jackal (1A)
Before</t>
        </is>
      </c>
      <c r="AO56" t="n">
        <v>3</v>
      </c>
    </row>
    <row r="57" ht="67" customHeight="1" thickBot="1">
      <c r="C57" s="107" t="inlineStr">
        <is>
          <t>Sect2X 
Combined</t>
        </is>
      </c>
      <c r="D57" s="19" t="n">
        <v>36</v>
      </c>
      <c r="I57" s="86" t="inlineStr">
        <is>
          <t>Sect 2X (No Init)</t>
        </is>
      </c>
      <c r="J57" s="18" t="n">
        <v>36</v>
      </c>
      <c r="Q57" s="86" t="inlineStr">
        <is>
          <t>Jackal (1A/3A)</t>
        </is>
      </c>
      <c r="R57" s="142" t="n">
        <v>2</v>
      </c>
      <c r="AN57" s="86" t="inlineStr">
        <is>
          <t>Jackal (1A)
Before</t>
        </is>
      </c>
      <c r="AO57" t="n">
        <v>2</v>
      </c>
    </row>
    <row r="58" ht="67" customHeight="1" thickBot="1">
      <c r="C58" s="107" t="inlineStr">
        <is>
          <t>Sect2X 
Combined</t>
        </is>
      </c>
      <c r="D58" s="19" t="n">
        <v>36</v>
      </c>
      <c r="I58" s="86" t="inlineStr">
        <is>
          <t>Sect 2X (No Init)</t>
        </is>
      </c>
      <c r="J58" s="18" t="n">
        <v>36</v>
      </c>
      <c r="Q58" s="86" t="inlineStr">
        <is>
          <t>Jackal (1A/3A)</t>
        </is>
      </c>
      <c r="R58" s="142" t="n">
        <v>1</v>
      </c>
      <c r="AN58" s="86" t="inlineStr">
        <is>
          <t>Jackal (1A)
Before</t>
        </is>
      </c>
      <c r="AO58" t="n">
        <v>1</v>
      </c>
    </row>
    <row r="59" ht="67" customHeight="1" thickBot="1">
      <c r="C59" s="107" t="inlineStr">
        <is>
          <t>Sect2X 
Combined</t>
        </is>
      </c>
      <c r="D59" s="19" t="n">
        <v>60</v>
      </c>
      <c r="I59" s="86" t="inlineStr">
        <is>
          <t>Sect 2X (No Init)</t>
        </is>
      </c>
      <c r="J59" s="18" t="n">
        <v>60</v>
      </c>
      <c r="Q59" s="86" t="inlineStr">
        <is>
          <t>Jackal (1A/3A)</t>
        </is>
      </c>
      <c r="R59" s="142" t="n">
        <v>0</v>
      </c>
      <c r="AN59" s="86" t="inlineStr">
        <is>
          <t>Jackal (1A)
Before</t>
        </is>
      </c>
      <c r="AO59" t="n">
        <v>3</v>
      </c>
    </row>
    <row r="60" ht="67" customHeight="1" thickBot="1">
      <c r="C60" s="107" t="inlineStr">
        <is>
          <t>Sect2X 
Combined</t>
        </is>
      </c>
      <c r="D60" s="19" t="n">
        <v>36</v>
      </c>
      <c r="I60" s="86" t="inlineStr">
        <is>
          <t>Sect 2X (No Init)</t>
        </is>
      </c>
      <c r="J60" s="18" t="n">
        <v>36</v>
      </c>
      <c r="Q60" s="86" t="inlineStr">
        <is>
          <t>Jackal (1A/3A)</t>
        </is>
      </c>
      <c r="R60" s="142" t="n">
        <v>1</v>
      </c>
      <c r="AN60" s="86" t="inlineStr">
        <is>
          <t>Jackal (1A)
Before</t>
        </is>
      </c>
      <c r="AO60" t="n">
        <v>1</v>
      </c>
    </row>
    <row r="61" ht="67" customHeight="1" thickBot="1">
      <c r="C61" s="107" t="inlineStr">
        <is>
          <t>Sect2X 
Combined</t>
        </is>
      </c>
      <c r="D61" s="19" t="n">
        <v>36</v>
      </c>
      <c r="I61" s="86" t="inlineStr">
        <is>
          <t>Sect 2X (No Init)</t>
        </is>
      </c>
      <c r="J61" s="18" t="n">
        <v>36</v>
      </c>
      <c r="Q61" s="110" t="inlineStr">
        <is>
          <t>Spot (1B/3B)</t>
        </is>
      </c>
      <c r="R61" s="142" t="n">
        <v>0</v>
      </c>
      <c r="AN61" s="86" t="inlineStr">
        <is>
          <t>Jackal (1A)
Before</t>
        </is>
      </c>
      <c r="AO61" t="n">
        <v>2</v>
      </c>
    </row>
    <row r="62" ht="67" customHeight="1" thickBot="1">
      <c r="C62" s="107" t="inlineStr">
        <is>
          <t>Sect2X 
CondA</t>
        </is>
      </c>
      <c r="D62" s="19" t="n">
        <v>36</v>
      </c>
      <c r="I62" s="87" t="inlineStr">
        <is>
          <t>Sect 20 (Pilot Init)</t>
        </is>
      </c>
      <c r="J62" s="21" t="n">
        <v>12</v>
      </c>
      <c r="Q62" s="110" t="inlineStr">
        <is>
          <t>Spot (1B/3B)</t>
        </is>
      </c>
      <c r="R62" s="142" t="n">
        <v>2</v>
      </c>
      <c r="AN62" s="86" t="inlineStr">
        <is>
          <t>Jackal (1A)
Before</t>
        </is>
      </c>
      <c r="AO62" t="n">
        <v>2</v>
      </c>
    </row>
    <row r="63" ht="67" customHeight="1" thickBot="1">
      <c r="C63" s="107" t="inlineStr">
        <is>
          <t>Sect2X 
CondA</t>
        </is>
      </c>
      <c r="D63" s="19" t="n">
        <v>38</v>
      </c>
      <c r="I63" s="87" t="inlineStr">
        <is>
          <t>Sect 20 (Pilot Init)</t>
        </is>
      </c>
      <c r="J63" s="21" t="n">
        <v>10</v>
      </c>
      <c r="Q63" s="110" t="inlineStr">
        <is>
          <t>Spot (1B/3B)</t>
        </is>
      </c>
      <c r="R63" s="142" t="n">
        <v>0</v>
      </c>
      <c r="AN63" s="86" t="inlineStr">
        <is>
          <t>Jackal (1A)
Before</t>
        </is>
      </c>
      <c r="AO63" t="n">
        <v>2</v>
      </c>
    </row>
    <row r="64" ht="45" customHeight="1" thickBot="1">
      <c r="C64" s="107" t="inlineStr">
        <is>
          <t>Sect2X 
CondA</t>
        </is>
      </c>
      <c r="D64" s="19" t="n">
        <v>43</v>
      </c>
      <c r="I64" s="87" t="inlineStr">
        <is>
          <t>Sect 20 (Pilot Init)</t>
        </is>
      </c>
      <c r="J64" s="21" t="n">
        <v>15</v>
      </c>
      <c r="Q64" s="110" t="inlineStr">
        <is>
          <t>Spot (1B/3B)</t>
        </is>
      </c>
      <c r="R64" s="142" t="n">
        <v>1</v>
      </c>
      <c r="AN64" s="113" t="inlineStr">
        <is>
          <t>Spot (1B)
Before</t>
        </is>
      </c>
      <c r="AO64" t="n">
        <v>3</v>
      </c>
    </row>
    <row r="65" ht="45" customHeight="1" thickBot="1">
      <c r="C65" s="107" t="inlineStr">
        <is>
          <t>Sect2X 
CondA</t>
        </is>
      </c>
      <c r="D65" s="19" t="n">
        <v>42</v>
      </c>
      <c r="I65" s="87" t="inlineStr">
        <is>
          <t>Sect 20 (Pilot Init)</t>
        </is>
      </c>
      <c r="J65" s="21" t="n">
        <v>12</v>
      </c>
      <c r="Q65" s="110" t="inlineStr">
        <is>
          <t>Spot (1B/3B)</t>
        </is>
      </c>
      <c r="R65" s="142" t="n">
        <v>2</v>
      </c>
      <c r="AN65" s="113" t="inlineStr">
        <is>
          <t>Spot (1B)
Before</t>
        </is>
      </c>
      <c r="AO65" t="n">
        <v>1</v>
      </c>
    </row>
    <row r="66" ht="45" customHeight="1" thickBot="1">
      <c r="C66" s="107" t="inlineStr">
        <is>
          <t>Sect2X 
CondA</t>
        </is>
      </c>
      <c r="D66" s="19" t="n">
        <v>41</v>
      </c>
      <c r="I66" s="87" t="inlineStr">
        <is>
          <t>Sect 20 (Pilot Init)</t>
        </is>
      </c>
      <c r="J66" s="21" t="n">
        <v>20</v>
      </c>
      <c r="Q66" s="110" t="inlineStr">
        <is>
          <t>Spot (1B/3B)</t>
        </is>
      </c>
      <c r="R66" s="142" t="n">
        <v>1</v>
      </c>
      <c r="AN66" s="113" t="inlineStr">
        <is>
          <t>Spot (1B)
Before</t>
        </is>
      </c>
      <c r="AO66" t="n">
        <v>3</v>
      </c>
    </row>
    <row r="67" ht="45" customHeight="1" thickBot="1">
      <c r="C67" s="107" t="inlineStr">
        <is>
          <t>Sect2X 
CondA</t>
        </is>
      </c>
      <c r="D67" s="19" t="n">
        <v>36</v>
      </c>
      <c r="I67" s="87" t="inlineStr">
        <is>
          <t>Sect 20 (Pilot Init)</t>
        </is>
      </c>
      <c r="J67" s="21" t="n">
        <v>11</v>
      </c>
      <c r="Q67" s="110" t="inlineStr">
        <is>
          <t>Spot (1B/3B)</t>
        </is>
      </c>
      <c r="R67" s="142" t="n">
        <v>1</v>
      </c>
      <c r="AN67" s="113" t="inlineStr">
        <is>
          <t>Spot (1B)
Before</t>
        </is>
      </c>
      <c r="AO67" t="n">
        <v>2</v>
      </c>
    </row>
    <row r="68" ht="45" customHeight="1" thickBot="1">
      <c r="C68" s="107" t="inlineStr">
        <is>
          <t>Sect2X 
CondA</t>
        </is>
      </c>
      <c r="D68" s="19" t="n">
        <v>43</v>
      </c>
      <c r="I68" s="87" t="inlineStr">
        <is>
          <t>Sect 20 (Pilot Init)</t>
        </is>
      </c>
      <c r="J68" s="21" t="n">
        <v>40</v>
      </c>
      <c r="Q68" s="110" t="inlineStr">
        <is>
          <t>Spot (1B/3B)</t>
        </is>
      </c>
      <c r="R68" s="142" t="n">
        <v>2</v>
      </c>
      <c r="AN68" s="113" t="inlineStr">
        <is>
          <t>Spot (1B)
Before</t>
        </is>
      </c>
      <c r="AO68" t="n">
        <v>1</v>
      </c>
    </row>
    <row r="69" ht="45" customHeight="1" thickBot="1">
      <c r="C69" s="107" t="inlineStr">
        <is>
          <t>Sect2X 
CondA</t>
        </is>
      </c>
      <c r="D69" s="19" t="n">
        <v>38</v>
      </c>
      <c r="I69" s="87" t="inlineStr">
        <is>
          <t>Sect 20 (Pilot Init)</t>
        </is>
      </c>
      <c r="J69" s="21" t="n">
        <v>15</v>
      </c>
      <c r="Q69" s="110" t="inlineStr">
        <is>
          <t>Spot (1B/3B)</t>
        </is>
      </c>
      <c r="R69" s="142" t="n">
        <v>0</v>
      </c>
      <c r="AN69" s="113" t="inlineStr">
        <is>
          <t>Spot (1B)
Before</t>
        </is>
      </c>
      <c r="AO69" t="n">
        <v>2</v>
      </c>
    </row>
    <row r="70" ht="45" customHeight="1" thickBot="1">
      <c r="C70" s="107" t="inlineStr">
        <is>
          <t>Sect2X 
CondA</t>
        </is>
      </c>
      <c r="D70" s="19" t="n">
        <v>39</v>
      </c>
      <c r="I70" s="87" t="inlineStr">
        <is>
          <t>Sect 20 (Pilot Init)</t>
        </is>
      </c>
      <c r="J70" s="21" t="n">
        <v>12</v>
      </c>
      <c r="Q70" s="110" t="inlineStr">
        <is>
          <t>Spot (1B/3B)</t>
        </is>
      </c>
      <c r="R70" s="142" t="n">
        <v>1</v>
      </c>
      <c r="AN70" s="113" t="inlineStr">
        <is>
          <t>Spot (1B)
Before</t>
        </is>
      </c>
      <c r="AO70" t="n">
        <v>0</v>
      </c>
    </row>
    <row r="71" ht="45" customHeight="1" thickBot="1">
      <c r="C71" s="107" t="inlineStr">
        <is>
          <t>Sect2X 
CondA</t>
        </is>
      </c>
      <c r="D71" s="19" t="n">
        <v>36</v>
      </c>
      <c r="I71" s="87" t="inlineStr">
        <is>
          <t>Sect 20 (Pilot Init)</t>
        </is>
      </c>
      <c r="J71" s="21" t="n">
        <v>10</v>
      </c>
      <c r="Q71" s="110" t="inlineStr">
        <is>
          <t>Spot (1B/3B)</t>
        </is>
      </c>
      <c r="R71" s="142" t="n">
        <v>2</v>
      </c>
      <c r="AN71" s="113" t="inlineStr">
        <is>
          <t>Spot (1B)
Before</t>
        </is>
      </c>
      <c r="AO71" t="n">
        <v>1</v>
      </c>
    </row>
    <row r="72" ht="45" customHeight="1" thickBot="1">
      <c r="C72" s="107" t="inlineStr">
        <is>
          <t>Sect2X 
CondA</t>
        </is>
      </c>
      <c r="D72" s="19" t="n">
        <v>41</v>
      </c>
      <c r="I72" s="87" t="inlineStr">
        <is>
          <t>Sect 20 (Pilot Init)</t>
        </is>
      </c>
      <c r="J72" s="21" t="n">
        <v>18</v>
      </c>
      <c r="Q72" s="110" t="inlineStr">
        <is>
          <t>Spot (1B/3B)</t>
        </is>
      </c>
      <c r="R72" s="142" t="n">
        <v>0</v>
      </c>
      <c r="AN72" s="113" t="inlineStr">
        <is>
          <t>Spot (1B)
Before</t>
        </is>
      </c>
      <c r="AO72" t="n">
        <v>3</v>
      </c>
    </row>
    <row r="73" ht="45" customHeight="1" thickBot="1">
      <c r="C73" s="107" t="inlineStr">
        <is>
          <t>Sect2X 
CondA</t>
        </is>
      </c>
      <c r="D73" s="19" t="n">
        <v>36</v>
      </c>
      <c r="I73" s="87" t="inlineStr">
        <is>
          <t>Sect 20 (Pilot Init)</t>
        </is>
      </c>
      <c r="J73" s="21" t="n">
        <v>12</v>
      </c>
      <c r="Q73" s="110" t="inlineStr">
        <is>
          <t>Spot (1B/3B)</t>
        </is>
      </c>
      <c r="R73" s="142" t="n">
        <v>0</v>
      </c>
      <c r="AN73" s="113" t="inlineStr">
        <is>
          <t>Spot (1B)
Before</t>
        </is>
      </c>
      <c r="AO73" t="n">
        <v>2</v>
      </c>
    </row>
    <row r="74" ht="45" customHeight="1" thickBot="1">
      <c r="C74" s="107" t="inlineStr">
        <is>
          <t>Sect2X 
CondB</t>
        </is>
      </c>
      <c r="D74" s="19" t="n">
        <v>36</v>
      </c>
      <c r="I74" s="87" t="inlineStr">
        <is>
          <t>Sect 20 (Pilot Init)</t>
        </is>
      </c>
      <c r="J74" s="21" t="n">
        <v>10</v>
      </c>
      <c r="Q74" s="110" t="inlineStr">
        <is>
          <t>Spot (1B/3B)</t>
        </is>
      </c>
      <c r="R74" s="142" t="n">
        <v>0</v>
      </c>
      <c r="AN74" s="113" t="inlineStr">
        <is>
          <t>Spot (1B)
Before</t>
        </is>
      </c>
      <c r="AO74" t="n">
        <v>1</v>
      </c>
    </row>
    <row r="75" ht="45" customHeight="1" thickBot="1">
      <c r="C75" s="107" t="inlineStr">
        <is>
          <t>Sect2X 
CondB</t>
        </is>
      </c>
      <c r="D75" s="19" t="n">
        <v>41</v>
      </c>
      <c r="I75" s="87" t="inlineStr">
        <is>
          <t>Sect 20 (Pilot Init)</t>
        </is>
      </c>
      <c r="J75" s="21" t="n">
        <v>14</v>
      </c>
      <c r="Q75" s="110" t="inlineStr">
        <is>
          <t>Spot (1B/3B)</t>
        </is>
      </c>
      <c r="R75" s="142" t="n">
        <v>-1</v>
      </c>
      <c r="AN75" s="113" t="inlineStr">
        <is>
          <t>Spot (1B)
Before</t>
        </is>
      </c>
      <c r="AO75" t="n">
        <v>3</v>
      </c>
    </row>
    <row r="76" ht="45" customHeight="1" thickBot="1">
      <c r="C76" s="107" t="inlineStr">
        <is>
          <t>Sect2X 
CondB</t>
        </is>
      </c>
      <c r="D76" s="19" t="n">
        <v>36</v>
      </c>
      <c r="I76" s="87" t="inlineStr">
        <is>
          <t>Sect 20 (Pilot Init)</t>
        </is>
      </c>
      <c r="J76" s="21" t="n">
        <v>11</v>
      </c>
      <c r="Q76" s="110" t="inlineStr">
        <is>
          <t>Spot (1B/3B)</t>
        </is>
      </c>
      <c r="R76" s="142" t="n">
        <v>-1</v>
      </c>
      <c r="AN76" s="113" t="inlineStr">
        <is>
          <t>Spot (1B)
Before</t>
        </is>
      </c>
      <c r="AO76" t="n">
        <v>3</v>
      </c>
    </row>
    <row r="77" ht="45" customHeight="1" thickBot="1">
      <c r="C77" s="107" t="inlineStr">
        <is>
          <t>Sect2X 
CondB</t>
        </is>
      </c>
      <c r="D77" s="19" t="n">
        <v>59</v>
      </c>
      <c r="I77" s="87" t="inlineStr">
        <is>
          <t>Sect 20 (Pilot Init)</t>
        </is>
      </c>
      <c r="J77" s="21" t="n">
        <v>58</v>
      </c>
      <c r="Q77" s="110" t="inlineStr">
        <is>
          <t>Spot (1B/3B)</t>
        </is>
      </c>
      <c r="R77" s="142" t="n">
        <v>1</v>
      </c>
      <c r="AN77" s="113" t="inlineStr">
        <is>
          <t>Spot (1B)
Before</t>
        </is>
      </c>
      <c r="AO77" t="n">
        <v>3</v>
      </c>
    </row>
    <row r="78" ht="45" customHeight="1" thickBot="1">
      <c r="C78" s="107" t="inlineStr">
        <is>
          <t>Sect2X 
CondB</t>
        </is>
      </c>
      <c r="D78" s="19" t="n">
        <v>36</v>
      </c>
      <c r="I78" s="87" t="inlineStr">
        <is>
          <t>Sect 20 (Pilot Init)</t>
        </is>
      </c>
      <c r="J78" s="21" t="n">
        <v>11</v>
      </c>
      <c r="Q78" s="110" t="inlineStr">
        <is>
          <t>Spot (1B/3B)</t>
        </is>
      </c>
      <c r="R78" s="142" t="n">
        <v>0</v>
      </c>
      <c r="AN78" s="113" t="inlineStr">
        <is>
          <t>Spot (1B)
Before</t>
        </is>
      </c>
      <c r="AO78" t="n">
        <v>3</v>
      </c>
    </row>
    <row r="79" ht="45" customHeight="1" thickBot="1">
      <c r="C79" s="107" t="inlineStr">
        <is>
          <t>Sect2X 
CondB</t>
        </is>
      </c>
      <c r="D79" s="19" t="n">
        <v>41</v>
      </c>
      <c r="I79" s="87" t="inlineStr">
        <is>
          <t>Sect 20 (Pilot Init)</t>
        </is>
      </c>
      <c r="J79" s="21" t="n">
        <v>15</v>
      </c>
      <c r="Q79" s="110" t="inlineStr">
        <is>
          <t>Spot (1B/3B)</t>
        </is>
      </c>
      <c r="R79" s="142" t="n">
        <v>1</v>
      </c>
      <c r="AN79" s="113" t="inlineStr">
        <is>
          <t>Spot (1B)
Before</t>
        </is>
      </c>
      <c r="AO79" t="n">
        <v>2</v>
      </c>
    </row>
    <row r="80" ht="45" customHeight="1" thickBot="1">
      <c r="C80" s="107" t="inlineStr">
        <is>
          <t>Sect2X 
CondB</t>
        </is>
      </c>
      <c r="D80" s="19" t="n">
        <v>42</v>
      </c>
      <c r="I80" s="87" t="inlineStr">
        <is>
          <t>Sect 20 (Pilot Init)</t>
        </is>
      </c>
      <c r="J80" s="21" t="n">
        <v>23</v>
      </c>
      <c r="Q80" s="110" t="inlineStr">
        <is>
          <t>Spot (1B/3B)</t>
        </is>
      </c>
      <c r="R80" s="142" t="n">
        <v>0</v>
      </c>
      <c r="AN80" s="113" t="inlineStr">
        <is>
          <t>Spot (1B)
Before</t>
        </is>
      </c>
      <c r="AO80" t="n">
        <v>2</v>
      </c>
    </row>
    <row r="81" ht="45" customHeight="1" thickBot="1">
      <c r="C81" s="107" t="inlineStr">
        <is>
          <t>Sect2X 
CondB</t>
        </is>
      </c>
      <c r="D81" s="19" t="n">
        <v>36</v>
      </c>
      <c r="I81" s="87" t="inlineStr">
        <is>
          <t>Sect 20 (Pilot Init)</t>
        </is>
      </c>
      <c r="J81" s="21" t="n">
        <v>11</v>
      </c>
      <c r="Q81" s="110" t="inlineStr">
        <is>
          <t>Spot (1B/3B)</t>
        </is>
      </c>
      <c r="R81" s="142" t="n">
        <v>1</v>
      </c>
      <c r="AN81" s="113" t="inlineStr">
        <is>
          <t>Spot (1B)
Before</t>
        </is>
      </c>
      <c r="AO81" t="n">
        <v>3</v>
      </c>
    </row>
    <row r="82" ht="45" customHeight="1" thickBot="1">
      <c r="C82" s="107" t="inlineStr">
        <is>
          <t>Sect2X 
CondB</t>
        </is>
      </c>
      <c r="D82" s="19" t="n">
        <v>36</v>
      </c>
      <c r="I82" s="87" t="inlineStr">
        <is>
          <t>Sect 20 (Pilot Init)</t>
        </is>
      </c>
      <c r="J82" s="21" t="n">
        <v>19</v>
      </c>
      <c r="Q82" s="110" t="inlineStr">
        <is>
          <t>Spot (1B/3B)</t>
        </is>
      </c>
      <c r="R82" s="142" t="n">
        <v>2</v>
      </c>
      <c r="AN82" s="113" t="inlineStr">
        <is>
          <t>Spot (1B)
Before</t>
        </is>
      </c>
      <c r="AO82" t="n">
        <v>2</v>
      </c>
    </row>
    <row r="83" ht="45" customHeight="1" thickBot="1">
      <c r="C83" s="107" t="inlineStr">
        <is>
          <t>Sect2X 
CondB</t>
        </is>
      </c>
      <c r="D83" s="19" t="n">
        <v>60</v>
      </c>
      <c r="I83" s="87" t="inlineStr">
        <is>
          <t>Sect 20 (Pilot Init)</t>
        </is>
      </c>
      <c r="J83" s="21" t="n">
        <v>21</v>
      </c>
      <c r="Q83" s="110" t="inlineStr">
        <is>
          <t>Spot (1B/3B)</t>
        </is>
      </c>
      <c r="R83" s="142" t="n">
        <v>-2</v>
      </c>
      <c r="AN83" s="113" t="inlineStr">
        <is>
          <t>Spot (1B)
Before</t>
        </is>
      </c>
      <c r="AO83" t="n">
        <v>3</v>
      </c>
    </row>
    <row r="84" ht="45" customHeight="1" thickBot="1">
      <c r="C84" s="107" t="inlineStr">
        <is>
          <t>Sect2X 
CondB</t>
        </is>
      </c>
      <c r="D84" s="19" t="n">
        <v>36</v>
      </c>
      <c r="I84" s="87" t="inlineStr">
        <is>
          <t>Sect 20 (Pilot Init)</t>
        </is>
      </c>
      <c r="J84" s="21" t="n">
        <v>9</v>
      </c>
      <c r="Q84" s="110" t="inlineStr">
        <is>
          <t>Spot (1B/3B)</t>
        </is>
      </c>
      <c r="R84" s="142" t="n">
        <v>0</v>
      </c>
      <c r="AN84" s="113" t="inlineStr">
        <is>
          <t>Spot (1B)
Before</t>
        </is>
      </c>
      <c r="AO84" t="n">
        <v>2</v>
      </c>
    </row>
    <row r="85" ht="45" customHeight="1" thickBot="1">
      <c r="C85" s="107" t="inlineStr">
        <is>
          <t>Sect2X 
CondB</t>
        </is>
      </c>
      <c r="D85" s="19" t="n">
        <v>36</v>
      </c>
      <c r="I85" s="87" t="inlineStr">
        <is>
          <t>Sect 20 (Pilot Init)</t>
        </is>
      </c>
      <c r="J85" s="21" t="n">
        <v>13</v>
      </c>
      <c r="Q85" s="111" t="inlineStr">
        <is>
          <t>Average</t>
        </is>
      </c>
      <c r="R85" s="142" t="n">
        <v>0</v>
      </c>
      <c r="AN85" s="113" t="inlineStr">
        <is>
          <t>Spot (1B)
Before</t>
        </is>
      </c>
      <c r="AO85" t="n">
        <v>1</v>
      </c>
    </row>
    <row r="86" ht="44" customHeight="1">
      <c r="C86" s="107" t="inlineStr">
        <is>
          <t>Sect2O 
Combined</t>
        </is>
      </c>
      <c r="D86" s="19" t="n">
        <v>12</v>
      </c>
      <c r="Q86" s="111" t="inlineStr">
        <is>
          <t>Average</t>
        </is>
      </c>
      <c r="R86" s="142" t="n">
        <v>1.5</v>
      </c>
      <c r="AN86" s="113" t="inlineStr">
        <is>
          <t>Spot (1B)
Before</t>
        </is>
      </c>
      <c r="AO86" t="n">
        <v>3</v>
      </c>
    </row>
    <row r="87" ht="44" customHeight="1">
      <c r="C87" s="107" t="inlineStr">
        <is>
          <t>Sect2O 
Combined</t>
        </is>
      </c>
      <c r="D87" s="19" t="n">
        <v>10</v>
      </c>
      <c r="Q87" s="111" t="inlineStr">
        <is>
          <t>Average</t>
        </is>
      </c>
      <c r="R87" s="142" t="n">
        <v>1</v>
      </c>
      <c r="AN87" s="113" t="inlineStr">
        <is>
          <t>Spot (1B)
Before</t>
        </is>
      </c>
      <c r="AO87" t="n">
        <v>3</v>
      </c>
    </row>
    <row r="88" ht="44" customHeight="1">
      <c r="C88" s="107" t="inlineStr">
        <is>
          <t>Sect2O 
Combined</t>
        </is>
      </c>
      <c r="D88" s="19" t="n">
        <v>15</v>
      </c>
      <c r="Q88" s="111" t="inlineStr">
        <is>
          <t>Average</t>
        </is>
      </c>
      <c r="R88" s="142" t="n">
        <v>1</v>
      </c>
      <c r="AN88" s="114" t="inlineStr">
        <is>
          <t>Ave (1A/1B) 
Before</t>
        </is>
      </c>
      <c r="AO88" t="n">
        <v>3</v>
      </c>
    </row>
    <row r="89" ht="44" customHeight="1">
      <c r="C89" s="107" t="inlineStr">
        <is>
          <t>Sect2O 
Combined</t>
        </is>
      </c>
      <c r="D89" s="19" t="n">
        <v>12</v>
      </c>
      <c r="Q89" s="111" t="inlineStr">
        <is>
          <t>Average</t>
        </is>
      </c>
      <c r="R89" s="142" t="n">
        <v>1.5</v>
      </c>
      <c r="AN89" s="114" t="inlineStr">
        <is>
          <t>Ave (1A/1B) 
Before</t>
        </is>
      </c>
      <c r="AO89" t="n">
        <v>1.5</v>
      </c>
    </row>
    <row r="90" ht="44" customHeight="1">
      <c r="C90" s="107" t="inlineStr">
        <is>
          <t>Sect2O 
Combined</t>
        </is>
      </c>
      <c r="D90" s="19" t="n">
        <v>20</v>
      </c>
      <c r="Q90" s="111" t="inlineStr">
        <is>
          <t>Average</t>
        </is>
      </c>
      <c r="R90" s="142" t="n">
        <v>0.5</v>
      </c>
      <c r="AN90" s="114" t="inlineStr">
        <is>
          <t>Ave (1A/1B) 
Before</t>
        </is>
      </c>
      <c r="AO90" t="n">
        <v>2</v>
      </c>
    </row>
    <row r="91" ht="44" customHeight="1">
      <c r="C91" s="107" t="inlineStr">
        <is>
          <t>Sect2O 
Combined</t>
        </is>
      </c>
      <c r="D91" s="19" t="n">
        <v>11</v>
      </c>
      <c r="Q91" s="111" t="inlineStr">
        <is>
          <t>Average</t>
        </is>
      </c>
      <c r="R91" s="142" t="n">
        <v>0</v>
      </c>
      <c r="AN91" s="114" t="inlineStr">
        <is>
          <t>Ave (1A/1B) 
Before</t>
        </is>
      </c>
      <c r="AO91" t="n">
        <v>1.5</v>
      </c>
    </row>
    <row r="92" ht="44" customHeight="1">
      <c r="C92" s="107" t="inlineStr">
        <is>
          <t>Sect2O 
Combined</t>
        </is>
      </c>
      <c r="D92" s="19" t="n">
        <v>40</v>
      </c>
      <c r="Q92" s="111" t="inlineStr">
        <is>
          <t>Average</t>
        </is>
      </c>
      <c r="R92" s="142" t="n">
        <v>2</v>
      </c>
      <c r="AN92" s="114" t="inlineStr">
        <is>
          <t>Ave (1A/1B) 
Before</t>
        </is>
      </c>
      <c r="AO92" t="n">
        <v>1.5</v>
      </c>
    </row>
    <row r="93" ht="44" customHeight="1">
      <c r="C93" s="107" t="inlineStr">
        <is>
          <t>Sect2O 
Combined</t>
        </is>
      </c>
      <c r="D93" s="19" t="n">
        <v>15</v>
      </c>
      <c r="Q93" s="111" t="inlineStr">
        <is>
          <t>Average</t>
        </is>
      </c>
      <c r="R93" s="142" t="n">
        <v>0</v>
      </c>
      <c r="AN93" s="114" t="inlineStr">
        <is>
          <t>Ave (1A/1B) 
Before</t>
        </is>
      </c>
      <c r="AO93" t="n">
        <v>2.5</v>
      </c>
    </row>
    <row r="94" ht="44" customHeight="1">
      <c r="C94" s="107" t="inlineStr">
        <is>
          <t>Sect2O 
Combined</t>
        </is>
      </c>
      <c r="D94" s="19" t="n">
        <v>12</v>
      </c>
      <c r="Q94" s="111" t="inlineStr">
        <is>
          <t>Average</t>
        </is>
      </c>
      <c r="R94" s="142" t="n">
        <v>1</v>
      </c>
      <c r="AN94" s="114" t="inlineStr">
        <is>
          <t>Ave (1A/1B) 
Before</t>
        </is>
      </c>
      <c r="AO94" t="n">
        <v>1</v>
      </c>
    </row>
    <row r="95" ht="44" customHeight="1">
      <c r="C95" s="107" t="inlineStr">
        <is>
          <t>Sect2O 
Combined</t>
        </is>
      </c>
      <c r="D95" s="19" t="n">
        <v>10</v>
      </c>
      <c r="Q95" s="111" t="inlineStr">
        <is>
          <t>Average</t>
        </is>
      </c>
      <c r="R95" s="142" t="n">
        <v>2.5</v>
      </c>
      <c r="AN95" s="114" t="inlineStr">
        <is>
          <t>Ave (1A/1B) 
Before</t>
        </is>
      </c>
      <c r="AO95" t="n">
        <v>1</v>
      </c>
    </row>
    <row r="96" ht="44" customHeight="1">
      <c r="C96" s="107" t="inlineStr">
        <is>
          <t>Sect2O 
Combined</t>
        </is>
      </c>
      <c r="D96" s="19" t="n">
        <v>18</v>
      </c>
      <c r="Q96" s="111" t="inlineStr">
        <is>
          <t>Average</t>
        </is>
      </c>
      <c r="R96" s="142" t="n">
        <v>0</v>
      </c>
      <c r="AN96" s="114" t="inlineStr">
        <is>
          <t>Ave (1A/1B) 
Before</t>
        </is>
      </c>
      <c r="AO96" t="n">
        <v>3</v>
      </c>
    </row>
    <row r="97" ht="44" customHeight="1">
      <c r="C97" s="107" t="inlineStr">
        <is>
          <t>Sect2O 
Combined</t>
        </is>
      </c>
      <c r="D97" s="19" t="n">
        <v>12</v>
      </c>
      <c r="Q97" s="111" t="inlineStr">
        <is>
          <t>Average</t>
        </is>
      </c>
      <c r="R97" s="142" t="n">
        <v>0</v>
      </c>
      <c r="AN97" s="114" t="inlineStr">
        <is>
          <t>Ave (1A/1B) 
Before</t>
        </is>
      </c>
      <c r="AO97" t="n">
        <v>2</v>
      </c>
    </row>
    <row r="98" ht="44" customHeight="1">
      <c r="C98" s="107" t="inlineStr">
        <is>
          <t>Sect2O 
Combined</t>
        </is>
      </c>
      <c r="D98" s="19" t="n">
        <v>10</v>
      </c>
      <c r="Q98" s="111" t="inlineStr">
        <is>
          <t>Average</t>
        </is>
      </c>
      <c r="R98" s="142" t="n">
        <v>1</v>
      </c>
      <c r="AN98" s="114" t="inlineStr">
        <is>
          <t>Ave (1A/1B) 
Before</t>
        </is>
      </c>
      <c r="AO98" t="n">
        <v>0.5</v>
      </c>
    </row>
    <row r="99" ht="44" customHeight="1">
      <c r="C99" s="107" t="inlineStr">
        <is>
          <t>Sect2O 
Combined</t>
        </is>
      </c>
      <c r="D99" s="19" t="n">
        <v>14</v>
      </c>
      <c r="Q99" s="111" t="inlineStr">
        <is>
          <t>Average</t>
        </is>
      </c>
      <c r="R99" s="142" t="n">
        <v>0</v>
      </c>
      <c r="AN99" s="114" t="inlineStr">
        <is>
          <t>Ave (1A/1B) 
Before</t>
        </is>
      </c>
      <c r="AO99" t="n">
        <v>3</v>
      </c>
    </row>
    <row r="100" ht="44" customHeight="1">
      <c r="C100" s="107" t="inlineStr">
        <is>
          <t>Sect2O 
Combined</t>
        </is>
      </c>
      <c r="D100" s="19" t="n">
        <v>11</v>
      </c>
      <c r="Q100" s="111" t="inlineStr">
        <is>
          <t>Average</t>
        </is>
      </c>
      <c r="R100" s="142" t="n">
        <v>-0.5</v>
      </c>
      <c r="AN100" s="114" t="inlineStr">
        <is>
          <t>Ave (1A/1B) 
Before</t>
        </is>
      </c>
      <c r="AO100" t="n">
        <v>3</v>
      </c>
    </row>
    <row r="101" ht="44" customHeight="1">
      <c r="C101" s="107" t="inlineStr">
        <is>
          <t>Sect2O 
Combined</t>
        </is>
      </c>
      <c r="D101" s="19" t="n">
        <v>58</v>
      </c>
      <c r="Q101" s="111" t="inlineStr">
        <is>
          <t>Average</t>
        </is>
      </c>
      <c r="R101" s="142" t="n">
        <v>0.5</v>
      </c>
      <c r="AN101" s="114" t="inlineStr">
        <is>
          <t>Ave (1A/1B) 
Before</t>
        </is>
      </c>
      <c r="AO101" t="n">
        <v>1.5</v>
      </c>
    </row>
    <row r="102" ht="44" customHeight="1">
      <c r="C102" s="107" t="inlineStr">
        <is>
          <t>Sect2O 
Combined</t>
        </is>
      </c>
      <c r="D102" s="19" t="n">
        <v>11</v>
      </c>
      <c r="Q102" s="111" t="inlineStr">
        <is>
          <t>Average</t>
        </is>
      </c>
      <c r="R102" s="142" t="n">
        <v>0.5</v>
      </c>
      <c r="AN102" s="114" t="inlineStr">
        <is>
          <t>Ave (1A/1B) 
Before</t>
        </is>
      </c>
      <c r="AO102" t="n">
        <v>2.5</v>
      </c>
    </row>
    <row r="103" ht="44" customHeight="1">
      <c r="C103" s="107" t="inlineStr">
        <is>
          <t>Sect2O 
Combined</t>
        </is>
      </c>
      <c r="D103" s="19" t="n">
        <v>15</v>
      </c>
      <c r="Q103" s="111" t="inlineStr">
        <is>
          <t>Average</t>
        </is>
      </c>
      <c r="R103" s="142" t="n">
        <v>1.5</v>
      </c>
      <c r="AN103" s="114" t="inlineStr">
        <is>
          <t>Ave (1A/1B) 
Before</t>
        </is>
      </c>
      <c r="AO103" t="n">
        <v>2</v>
      </c>
    </row>
    <row r="104" ht="44" customHeight="1">
      <c r="C104" s="107" t="inlineStr">
        <is>
          <t>Sect2O 
Combined</t>
        </is>
      </c>
      <c r="D104" s="19" t="n">
        <v>23</v>
      </c>
      <c r="Q104" s="111" t="inlineStr">
        <is>
          <t>Average</t>
        </is>
      </c>
      <c r="R104" s="142" t="n">
        <v>0</v>
      </c>
      <c r="AN104" s="114" t="inlineStr">
        <is>
          <t>Ave (1A/1B) 
Before</t>
        </is>
      </c>
      <c r="AO104" t="n">
        <v>2.5</v>
      </c>
    </row>
    <row r="105" ht="44" customHeight="1">
      <c r="C105" s="107" t="inlineStr">
        <is>
          <t>Sect2O 
Combined</t>
        </is>
      </c>
      <c r="D105" s="19" t="n">
        <v>11</v>
      </c>
      <c r="Q105" s="111" t="inlineStr">
        <is>
          <t>Average</t>
        </is>
      </c>
      <c r="R105" s="142" t="n">
        <v>1.5</v>
      </c>
      <c r="AN105" s="114" t="inlineStr">
        <is>
          <t>Ave (1A/1B) 
Before</t>
        </is>
      </c>
      <c r="AO105" t="n">
        <v>2.5</v>
      </c>
    </row>
    <row r="106" ht="44" customHeight="1">
      <c r="C106" s="107" t="inlineStr">
        <is>
          <t>Sect2O 
Combined</t>
        </is>
      </c>
      <c r="D106" s="19" t="n">
        <v>19</v>
      </c>
      <c r="Q106" s="111" t="inlineStr">
        <is>
          <t>Average</t>
        </is>
      </c>
      <c r="R106" s="142" t="n">
        <v>1.5</v>
      </c>
      <c r="AN106" s="114" t="inlineStr">
        <is>
          <t>Ave (1A/1B) 
Before</t>
        </is>
      </c>
      <c r="AO106" t="n">
        <v>1.5</v>
      </c>
    </row>
    <row r="107" ht="44" customHeight="1">
      <c r="C107" s="107" t="inlineStr">
        <is>
          <t>Sect2O 
Combined</t>
        </is>
      </c>
      <c r="D107" s="19" t="n">
        <v>21</v>
      </c>
      <c r="Q107" s="111" t="inlineStr">
        <is>
          <t>Average</t>
        </is>
      </c>
      <c r="R107" s="142" t="n">
        <v>-1</v>
      </c>
      <c r="AN107" s="114" t="inlineStr">
        <is>
          <t>Ave (1A/1B) 
Before</t>
        </is>
      </c>
      <c r="AO107" t="n">
        <v>3</v>
      </c>
    </row>
    <row r="108" ht="44" customHeight="1">
      <c r="C108" s="107" t="inlineStr">
        <is>
          <t>Sect2O 
Combined</t>
        </is>
      </c>
      <c r="D108" s="19" t="n">
        <v>9</v>
      </c>
      <c r="Q108" s="111" t="inlineStr">
        <is>
          <t>Average</t>
        </is>
      </c>
      <c r="R108" s="142" t="n">
        <v>0.5</v>
      </c>
      <c r="AN108" s="114" t="inlineStr">
        <is>
          <t>Ave (1A/1B) 
Before</t>
        </is>
      </c>
      <c r="AO108" t="n">
        <v>1.5</v>
      </c>
    </row>
    <row r="109" ht="44" customHeight="1">
      <c r="C109" s="107" t="inlineStr">
        <is>
          <t>Sect2O 
Combined</t>
        </is>
      </c>
      <c r="D109" s="19" t="n">
        <v>13</v>
      </c>
      <c r="AN109" s="114" t="inlineStr">
        <is>
          <t>Ave (1A/1B) 
Before</t>
        </is>
      </c>
      <c r="AO109" t="n">
        <v>1.5</v>
      </c>
    </row>
    <row r="110" ht="44" customHeight="1">
      <c r="C110" s="107" t="inlineStr">
        <is>
          <t>Sect2O 
CondA</t>
        </is>
      </c>
      <c r="D110" s="19" t="n">
        <v>12</v>
      </c>
      <c r="AN110" s="114" t="inlineStr">
        <is>
          <t>Ave (1A/1B) 
Before</t>
        </is>
      </c>
      <c r="AO110" t="n">
        <v>2.5</v>
      </c>
    </row>
    <row r="111" ht="45" customHeight="1" thickBot="1">
      <c r="C111" s="107" t="inlineStr">
        <is>
          <t>Sect2O 
CondA</t>
        </is>
      </c>
      <c r="D111" s="19" t="n">
        <v>10</v>
      </c>
      <c r="AN111" s="114" t="inlineStr">
        <is>
          <t>Ave (1A/1B) 
Before</t>
        </is>
      </c>
      <c r="AO111" t="n">
        <v>2.5</v>
      </c>
    </row>
    <row r="112" ht="67" customHeight="1" thickBot="1">
      <c r="C112" s="107" t="inlineStr">
        <is>
          <t>Sect2O 
CondA</t>
        </is>
      </c>
      <c r="D112" s="19" t="n">
        <v>15</v>
      </c>
      <c r="AN112" s="86" t="inlineStr">
        <is>
          <t>Jackal (3A)
After</t>
        </is>
      </c>
      <c r="AO112" t="n">
        <v>3</v>
      </c>
    </row>
    <row r="113" ht="67" customHeight="1" thickBot="1">
      <c r="C113" s="107" t="inlineStr">
        <is>
          <t>Sect2O 
CondA</t>
        </is>
      </c>
      <c r="D113" s="19" t="n">
        <v>12</v>
      </c>
      <c r="AN113" s="86" t="inlineStr">
        <is>
          <t>Jackal (3A)
After</t>
        </is>
      </c>
      <c r="AO113" t="n">
        <v>3</v>
      </c>
    </row>
    <row r="114" ht="67" customHeight="1" thickBot="1">
      <c r="C114" s="107" t="inlineStr">
        <is>
          <t>Sect2O 
CondA</t>
        </is>
      </c>
      <c r="D114" s="19" t="n">
        <v>20</v>
      </c>
      <c r="AN114" s="86" t="inlineStr">
        <is>
          <t>Jackal (3A)
After</t>
        </is>
      </c>
      <c r="AO114" t="n">
        <v>3</v>
      </c>
    </row>
    <row r="115" ht="67" customHeight="1" thickBot="1">
      <c r="C115" s="107" t="inlineStr">
        <is>
          <t>Sect2O 
CondA</t>
        </is>
      </c>
      <c r="D115" s="19" t="n">
        <v>11</v>
      </c>
      <c r="AN115" s="86" t="inlineStr">
        <is>
          <t>Jackal (3A)
After</t>
        </is>
      </c>
      <c r="AO115" t="n">
        <v>2</v>
      </c>
    </row>
    <row r="116" ht="67" customHeight="1" thickBot="1">
      <c r="C116" s="107" t="inlineStr">
        <is>
          <t>Sect2O 
CondA</t>
        </is>
      </c>
      <c r="D116" s="19" t="n">
        <v>40</v>
      </c>
      <c r="AN116" s="86" t="inlineStr">
        <is>
          <t>Jackal (3A)
After</t>
        </is>
      </c>
      <c r="AO116" t="n">
        <v>3</v>
      </c>
    </row>
    <row r="117" ht="67" customHeight="1" thickBot="1">
      <c r="C117" s="107" t="inlineStr">
        <is>
          <t>Sect2O 
CondA</t>
        </is>
      </c>
      <c r="D117" s="19" t="n">
        <v>15</v>
      </c>
      <c r="AN117" s="86" t="inlineStr">
        <is>
          <t>Jackal (3A)
After</t>
        </is>
      </c>
      <c r="AO117" t="n">
        <v>3</v>
      </c>
    </row>
    <row r="118" ht="67" customHeight="1" thickBot="1">
      <c r="C118" s="107" t="inlineStr">
        <is>
          <t>Sect2O 
CondA</t>
        </is>
      </c>
      <c r="D118" s="19" t="n">
        <v>12</v>
      </c>
      <c r="AN118" s="86" t="inlineStr">
        <is>
          <t>Jackal (3A)
After</t>
        </is>
      </c>
      <c r="AO118" t="n">
        <v>1</v>
      </c>
    </row>
    <row r="119" ht="67" customHeight="1" thickBot="1">
      <c r="C119" s="107" t="inlineStr">
        <is>
          <t>Sect2O 
CondA</t>
        </is>
      </c>
      <c r="D119" s="19" t="n">
        <v>10</v>
      </c>
      <c r="AN119" s="86" t="inlineStr">
        <is>
          <t>Jackal (3A)
After</t>
        </is>
      </c>
      <c r="AO119" t="n">
        <v>3</v>
      </c>
    </row>
    <row r="120" ht="67" customHeight="1" thickBot="1">
      <c r="C120" s="107" t="inlineStr">
        <is>
          <t>Sect2O 
CondA</t>
        </is>
      </c>
      <c r="D120" s="19" t="n">
        <v>18</v>
      </c>
      <c r="AN120" s="86" t="inlineStr">
        <is>
          <t>Jackal (3A)
After</t>
        </is>
      </c>
      <c r="AO120" t="n">
        <v>3</v>
      </c>
    </row>
    <row r="121" ht="67" customHeight="1" thickBot="1">
      <c r="C121" s="107" t="inlineStr">
        <is>
          <t>Sect2O 
CondA</t>
        </is>
      </c>
      <c r="D121" s="19" t="n">
        <v>12</v>
      </c>
      <c r="AN121" s="86" t="inlineStr">
        <is>
          <t>Jackal (3A)
After</t>
        </is>
      </c>
      <c r="AO121" t="n">
        <v>3</v>
      </c>
    </row>
    <row r="122" ht="67" customHeight="1" thickBot="1">
      <c r="C122" s="107" t="inlineStr">
        <is>
          <t>Sect2O 
CondB</t>
        </is>
      </c>
      <c r="D122" s="19" t="n">
        <v>10</v>
      </c>
      <c r="AN122" s="86" t="inlineStr">
        <is>
          <t>Jackal (3A)
After</t>
        </is>
      </c>
      <c r="AO122" t="n">
        <v>3</v>
      </c>
    </row>
    <row r="123" ht="67" customHeight="1" thickBot="1">
      <c r="C123" s="107" t="inlineStr">
        <is>
          <t>Sect2O 
CondB</t>
        </is>
      </c>
      <c r="D123" s="19" t="n">
        <v>14</v>
      </c>
      <c r="AN123" s="86" t="inlineStr">
        <is>
          <t>Jackal (3A)
After</t>
        </is>
      </c>
      <c r="AO123" t="n">
        <v>3</v>
      </c>
    </row>
    <row r="124" ht="67" customHeight="1" thickBot="1">
      <c r="C124" s="107" t="inlineStr">
        <is>
          <t>Sect2O 
CondB</t>
        </is>
      </c>
      <c r="D124" s="19" t="n">
        <v>11</v>
      </c>
      <c r="AN124" s="86" t="inlineStr">
        <is>
          <t>Jackal (3A)
After</t>
        </is>
      </c>
      <c r="AO124" t="n">
        <v>3</v>
      </c>
    </row>
    <row r="125" ht="67" customHeight="1" thickBot="1">
      <c r="C125" s="107" t="inlineStr">
        <is>
          <t>Sect2O 
CondB</t>
        </is>
      </c>
      <c r="D125" s="19" t="n">
        <v>58</v>
      </c>
      <c r="AN125" s="86" t="inlineStr">
        <is>
          <t>Jackal (3A)
After</t>
        </is>
      </c>
      <c r="AO125" t="n">
        <v>2</v>
      </c>
    </row>
    <row r="126" ht="67" customHeight="1" thickBot="1">
      <c r="C126" s="107" t="inlineStr">
        <is>
          <t>Sect2O 
CondB</t>
        </is>
      </c>
      <c r="D126" s="19" t="n">
        <v>11</v>
      </c>
      <c r="AN126" s="86" t="inlineStr">
        <is>
          <t>Jackal (3A)
After</t>
        </is>
      </c>
      <c r="AO126" t="n">
        <v>3</v>
      </c>
    </row>
    <row r="127" ht="67" customHeight="1" thickBot="1">
      <c r="C127" s="107" t="inlineStr">
        <is>
          <t>Sect2O 
CondB</t>
        </is>
      </c>
      <c r="D127" s="19" t="n">
        <v>15</v>
      </c>
      <c r="AN127" s="86" t="inlineStr">
        <is>
          <t>Jackal (3A)
After</t>
        </is>
      </c>
      <c r="AO127" t="n">
        <v>2</v>
      </c>
    </row>
    <row r="128" ht="67" customHeight="1" thickBot="1">
      <c r="C128" s="107" t="inlineStr">
        <is>
          <t>Sect2O 
CondB</t>
        </is>
      </c>
      <c r="D128" s="19" t="n">
        <v>23</v>
      </c>
      <c r="AN128" s="86" t="inlineStr">
        <is>
          <t>Jackal (3A)
After</t>
        </is>
      </c>
      <c r="AO128" t="n">
        <v>3</v>
      </c>
    </row>
    <row r="129" ht="67" customHeight="1" thickBot="1">
      <c r="C129" s="107" t="inlineStr">
        <is>
          <t>Sect2O 
CondB</t>
        </is>
      </c>
      <c r="D129" s="19" t="n">
        <v>11</v>
      </c>
      <c r="AN129" s="86" t="inlineStr">
        <is>
          <t>Jackal (3A)
After</t>
        </is>
      </c>
      <c r="AO129" s="142" t="n">
        <v>3</v>
      </c>
    </row>
    <row r="130" ht="67" customHeight="1" thickBot="1">
      <c r="C130" s="107" t="inlineStr">
        <is>
          <t>Sect2O 
CondB</t>
        </is>
      </c>
      <c r="D130" s="19" t="n">
        <v>19</v>
      </c>
      <c r="AN130" s="86" t="inlineStr">
        <is>
          <t>Jackal (3A)
After</t>
        </is>
      </c>
      <c r="AO130" s="142" t="n">
        <v>3</v>
      </c>
    </row>
    <row r="131" ht="67" customHeight="1" thickBot="1">
      <c r="C131" s="107" t="inlineStr">
        <is>
          <t>Sect2O 
CondB</t>
        </is>
      </c>
      <c r="D131" s="19" t="n">
        <v>21</v>
      </c>
      <c r="AN131" s="86" t="inlineStr">
        <is>
          <t>Jackal (3A)
After</t>
        </is>
      </c>
      <c r="AO131" s="142" t="n">
        <v>3</v>
      </c>
    </row>
    <row r="132" ht="67" customHeight="1" thickBot="1">
      <c r="C132" s="107" t="inlineStr">
        <is>
          <t>Sect2O 
CondB</t>
        </is>
      </c>
      <c r="D132" s="19" t="n">
        <v>9</v>
      </c>
      <c r="AN132" s="86" t="inlineStr">
        <is>
          <t>Jackal (3A)
After</t>
        </is>
      </c>
      <c r="AO132" s="142" t="n">
        <v>3</v>
      </c>
    </row>
    <row r="133" ht="67" customHeight="1" thickBot="1">
      <c r="C133" s="108" t="inlineStr">
        <is>
          <t>Sect2O 
CondB</t>
        </is>
      </c>
      <c r="D133" s="104" t="n">
        <v>13</v>
      </c>
      <c r="AN133" s="86" t="inlineStr">
        <is>
          <t>Jackal (3A)
After</t>
        </is>
      </c>
      <c r="AO133" s="142" t="n">
        <v>3</v>
      </c>
    </row>
    <row r="134" ht="67" customHeight="1" thickBot="1">
      <c r="AN134" s="86" t="inlineStr">
        <is>
          <t>Jackal (3A)
After</t>
        </is>
      </c>
      <c r="AO134" s="142" t="n">
        <v>2</v>
      </c>
    </row>
    <row r="135" ht="67" customHeight="1" thickBot="1">
      <c r="AN135" s="86" t="inlineStr">
        <is>
          <t>Jackal (3A)
After</t>
        </is>
      </c>
      <c r="AO135" s="142" t="n">
        <v>3</v>
      </c>
    </row>
    <row r="136" ht="34" customHeight="1">
      <c r="AN136" s="113" t="inlineStr">
        <is>
          <t>Spot (3B)
After</t>
        </is>
      </c>
      <c r="AO136" s="142" t="n">
        <v>3</v>
      </c>
    </row>
    <row r="137" ht="34" customHeight="1">
      <c r="AN137" s="113" t="inlineStr">
        <is>
          <t>Spot (3B)
After</t>
        </is>
      </c>
      <c r="AO137" s="142" t="n">
        <v>3</v>
      </c>
    </row>
    <row r="138" ht="34" customHeight="1">
      <c r="AN138" s="113" t="inlineStr">
        <is>
          <t>Spot (3B)
After</t>
        </is>
      </c>
      <c r="AO138" s="142" t="n">
        <v>3</v>
      </c>
    </row>
    <row r="139" ht="34" customHeight="1">
      <c r="AN139" s="113" t="inlineStr">
        <is>
          <t>Spot (3B)
After</t>
        </is>
      </c>
      <c r="AO139" s="142" t="n">
        <v>3</v>
      </c>
    </row>
    <row r="140" ht="34" customHeight="1">
      <c r="AN140" s="113" t="inlineStr">
        <is>
          <t>Spot (3B)
After</t>
        </is>
      </c>
      <c r="AO140" s="142" t="n">
        <v>3</v>
      </c>
    </row>
    <row r="141" ht="34" customHeight="1">
      <c r="AN141" s="113" t="inlineStr">
        <is>
          <t>Spot (3B)
After</t>
        </is>
      </c>
      <c r="AO141" s="142" t="n">
        <v>3</v>
      </c>
    </row>
    <row r="142" ht="34" customHeight="1">
      <c r="AN142" s="113" t="inlineStr">
        <is>
          <t>Spot (3B)
After</t>
        </is>
      </c>
      <c r="AO142" s="142" t="n">
        <v>1</v>
      </c>
    </row>
    <row r="143" ht="34" customHeight="1">
      <c r="AN143" s="113" t="inlineStr">
        <is>
          <t>Spot (3B)
After</t>
        </is>
      </c>
      <c r="AO143" s="142" t="n">
        <v>3</v>
      </c>
    </row>
    <row r="144" ht="34" customHeight="1">
      <c r="AN144" s="113" t="inlineStr">
        <is>
          <t>Spot (3B)
After</t>
        </is>
      </c>
      <c r="AO144" s="142" t="n">
        <v>3</v>
      </c>
    </row>
    <row r="145" ht="34" customHeight="1">
      <c r="AN145" s="113" t="inlineStr">
        <is>
          <t>Spot (3B)
After</t>
        </is>
      </c>
      <c r="AO145" s="142" t="n">
        <v>3</v>
      </c>
    </row>
    <row r="146" ht="34" customHeight="1">
      <c r="AN146" s="113" t="inlineStr">
        <is>
          <t>Spot (3B)
After</t>
        </is>
      </c>
      <c r="AO146" s="142" t="n">
        <v>3</v>
      </c>
    </row>
    <row r="147" ht="34" customHeight="1">
      <c r="AN147" s="113" t="inlineStr">
        <is>
          <t>Spot (3B)
After</t>
        </is>
      </c>
      <c r="AO147" s="142" t="n">
        <v>3</v>
      </c>
    </row>
    <row r="148" ht="34" customHeight="1">
      <c r="AN148" s="113" t="inlineStr">
        <is>
          <t>Spot (3B)
After</t>
        </is>
      </c>
      <c r="AO148" s="142" t="n">
        <v>3</v>
      </c>
    </row>
    <row r="149" ht="34" customHeight="1">
      <c r="AN149" s="113" t="inlineStr">
        <is>
          <t>Spot (3B)
After</t>
        </is>
      </c>
      <c r="AO149" s="142" t="n">
        <v>3</v>
      </c>
    </row>
    <row r="150" ht="34" customHeight="1">
      <c r="AN150" s="113" t="inlineStr">
        <is>
          <t>Spot (3B)
After</t>
        </is>
      </c>
      <c r="AO150" s="142" t="n">
        <v>2</v>
      </c>
    </row>
    <row r="151" ht="34" customHeight="1">
      <c r="AN151" s="113" t="inlineStr">
        <is>
          <t>Spot (3B)
After</t>
        </is>
      </c>
      <c r="AO151" s="142" t="n">
        <v>1</v>
      </c>
    </row>
    <row r="152" ht="34" customHeight="1">
      <c r="AN152" s="113" t="inlineStr">
        <is>
          <t>Spot (3B)
After</t>
        </is>
      </c>
      <c r="AO152" s="142" t="n">
        <v>3</v>
      </c>
    </row>
    <row r="153" ht="34" customHeight="1">
      <c r="AN153" s="113" t="inlineStr">
        <is>
          <t>Spot (3B)
After</t>
        </is>
      </c>
      <c r="AO153" s="142" t="n">
        <v>3</v>
      </c>
    </row>
    <row r="154" ht="34" customHeight="1">
      <c r="AN154" s="113" t="inlineStr">
        <is>
          <t>Spot (3B)
After</t>
        </is>
      </c>
      <c r="AO154" s="142" t="n">
        <v>3</v>
      </c>
    </row>
    <row r="155" ht="34" customHeight="1">
      <c r="AN155" s="113" t="inlineStr">
        <is>
          <t>Spot (3B)
After</t>
        </is>
      </c>
      <c r="AO155" s="142" t="n">
        <v>3</v>
      </c>
    </row>
    <row r="156" ht="34" customHeight="1">
      <c r="AN156" s="113" t="inlineStr">
        <is>
          <t>Spot (3B)
After</t>
        </is>
      </c>
      <c r="AO156" s="142" t="n">
        <v>3</v>
      </c>
    </row>
    <row r="157" ht="34" customHeight="1">
      <c r="AN157" s="113" t="inlineStr">
        <is>
          <t>Spot (3B)
After</t>
        </is>
      </c>
      <c r="AO157" s="142" t="n">
        <v>3</v>
      </c>
    </row>
    <row r="158" ht="34" customHeight="1">
      <c r="AN158" s="113" t="inlineStr">
        <is>
          <t>Spot (3B)
After</t>
        </is>
      </c>
      <c r="AO158" s="142" t="n">
        <v>1</v>
      </c>
    </row>
    <row r="159" ht="34" customHeight="1">
      <c r="AN159" s="113" t="inlineStr">
        <is>
          <t>Spot (3B)
After</t>
        </is>
      </c>
      <c r="AO159" s="142" t="n">
        <v>3</v>
      </c>
    </row>
    <row r="160" ht="34" customHeight="1">
      <c r="AN160" s="114" t="inlineStr">
        <is>
          <t>Ave (3A/3B) 
After</t>
        </is>
      </c>
      <c r="AO160" s="142" t="n">
        <v>3</v>
      </c>
    </row>
    <row r="161" ht="34" customHeight="1">
      <c r="AN161" s="114" t="inlineStr">
        <is>
          <t>Ave (3A/3B) 
After</t>
        </is>
      </c>
      <c r="AO161" s="142" t="n">
        <v>3</v>
      </c>
    </row>
    <row r="162" ht="34" customHeight="1">
      <c r="AN162" s="114" t="inlineStr">
        <is>
          <t>Ave (3A/3B) 
After</t>
        </is>
      </c>
      <c r="AO162" s="142" t="n">
        <v>3</v>
      </c>
    </row>
    <row r="163" ht="34" customHeight="1">
      <c r="AN163" s="114" t="inlineStr">
        <is>
          <t>Ave (3A/3B) 
After</t>
        </is>
      </c>
      <c r="AO163" s="142" t="n">
        <v>2.5</v>
      </c>
    </row>
    <row r="164" ht="34" customHeight="1">
      <c r="AN164" s="114" t="inlineStr">
        <is>
          <t>Ave (3A/3B) 
After</t>
        </is>
      </c>
      <c r="AO164" s="142" t="n">
        <v>3</v>
      </c>
    </row>
    <row r="165" ht="34" customHeight="1">
      <c r="AN165" s="114" t="inlineStr">
        <is>
          <t>Ave (3A/3B) 
After</t>
        </is>
      </c>
      <c r="AO165" s="142" t="n">
        <v>3</v>
      </c>
    </row>
    <row r="166" ht="34" customHeight="1">
      <c r="AN166" s="114" t="inlineStr">
        <is>
          <t>Ave (3A/3B) 
After</t>
        </is>
      </c>
      <c r="AO166" s="142" t="n">
        <v>1</v>
      </c>
    </row>
    <row r="167" ht="34" customHeight="1">
      <c r="AN167" s="114" t="inlineStr">
        <is>
          <t>Ave (3A/3B) 
After</t>
        </is>
      </c>
      <c r="AO167" s="142" t="n">
        <v>3</v>
      </c>
    </row>
    <row r="168" ht="34" customHeight="1">
      <c r="AN168" s="114" t="inlineStr">
        <is>
          <t>Ave (3A/3B) 
After</t>
        </is>
      </c>
      <c r="AO168" s="142" t="n">
        <v>3</v>
      </c>
    </row>
    <row r="169" ht="34" customHeight="1">
      <c r="AN169" s="114" t="inlineStr">
        <is>
          <t>Ave (3A/3B) 
After</t>
        </is>
      </c>
      <c r="AO169" s="142" t="n">
        <v>3</v>
      </c>
    </row>
    <row r="170" ht="34" customHeight="1">
      <c r="AN170" s="114" t="inlineStr">
        <is>
          <t>Ave (3A/3B) 
After</t>
        </is>
      </c>
      <c r="AO170" s="142" t="n">
        <v>3</v>
      </c>
    </row>
    <row r="171" ht="34" customHeight="1">
      <c r="AN171" s="114" t="inlineStr">
        <is>
          <t>Ave (3A/3B) 
After</t>
        </is>
      </c>
      <c r="AO171" s="142" t="n">
        <v>3</v>
      </c>
    </row>
    <row r="172" ht="34" customHeight="1">
      <c r="AN172" s="114" t="inlineStr">
        <is>
          <t>Ave (3A/3B) 
After</t>
        </is>
      </c>
      <c r="AO172" s="142" t="n">
        <v>3</v>
      </c>
    </row>
    <row r="173" ht="34" customHeight="1">
      <c r="AN173" s="114" t="inlineStr">
        <is>
          <t>Ave (3A/3B) 
After</t>
        </is>
      </c>
      <c r="AO173" s="142" t="n">
        <v>2.5</v>
      </c>
    </row>
    <row r="174" ht="34" customHeight="1">
      <c r="AN174" s="114" t="inlineStr">
        <is>
          <t>Ave (3A/3B) 
After</t>
        </is>
      </c>
      <c r="AO174" s="142" t="n">
        <v>2.5</v>
      </c>
    </row>
    <row r="175" ht="34" customHeight="1">
      <c r="AN175" s="114" t="inlineStr">
        <is>
          <t>Ave (3A/3B) 
After</t>
        </is>
      </c>
      <c r="AO175" s="142" t="n">
        <v>1.5</v>
      </c>
    </row>
    <row r="176" ht="34" customHeight="1">
      <c r="AN176" s="114" t="inlineStr">
        <is>
          <t>Ave (3A/3B) 
After</t>
        </is>
      </c>
      <c r="AO176" s="142" t="n">
        <v>3</v>
      </c>
    </row>
    <row r="177" ht="34" customHeight="1">
      <c r="AN177" s="114" t="inlineStr">
        <is>
          <t>Ave (3A/3B) 
After</t>
        </is>
      </c>
      <c r="AO177" s="142" t="n">
        <v>3</v>
      </c>
    </row>
    <row r="178" ht="34" customHeight="1">
      <c r="AN178" s="114" t="inlineStr">
        <is>
          <t>Ave (3A/3B) 
After</t>
        </is>
      </c>
      <c r="AO178" s="142" t="n">
        <v>3</v>
      </c>
    </row>
    <row r="179" ht="34" customHeight="1">
      <c r="AN179" s="114" t="inlineStr">
        <is>
          <t>Ave (3A/3B) 
After</t>
        </is>
      </c>
      <c r="AO179" s="142" t="n">
        <v>3</v>
      </c>
    </row>
    <row r="180" ht="34" customHeight="1">
      <c r="AN180" s="114" t="inlineStr">
        <is>
          <t>Ave (3A/3B) 
After</t>
        </is>
      </c>
      <c r="AO180" s="142" t="n">
        <v>3</v>
      </c>
    </row>
    <row r="181" ht="34" customHeight="1">
      <c r="AN181" s="114" t="inlineStr">
        <is>
          <t>Ave (3A/3B) 
After</t>
        </is>
      </c>
      <c r="AO181" s="142" t="n">
        <v>3</v>
      </c>
    </row>
    <row r="182" ht="34" customHeight="1">
      <c r="AN182" s="114" t="inlineStr">
        <is>
          <t>Ave (3A/3B) 
After</t>
        </is>
      </c>
      <c r="AO182" s="142" t="n">
        <v>1.5</v>
      </c>
    </row>
    <row r="183" ht="34" customHeight="1">
      <c r="AN183" s="114" t="inlineStr">
        <is>
          <t>Ave (3A/3B) 
After</t>
        </is>
      </c>
      <c r="AO183" s="142" t="n">
        <v>3</v>
      </c>
    </row>
  </sheetData>
  <mergeCells count="17">
    <mergeCell ref="AP39:AQ39"/>
    <mergeCell ref="AG1:AO1"/>
    <mergeCell ref="X1:AF1"/>
    <mergeCell ref="AP34:AQ34"/>
    <mergeCell ref="A28:B31"/>
    <mergeCell ref="A1:C1"/>
    <mergeCell ref="D1:E1"/>
    <mergeCell ref="AP38:AQ38"/>
    <mergeCell ref="O1:W1"/>
    <mergeCell ref="AV34:AW39"/>
    <mergeCell ref="AP35:AQ35"/>
    <mergeCell ref="AY1:BD1"/>
    <mergeCell ref="AP33:AQ33"/>
    <mergeCell ref="F1:N1"/>
    <mergeCell ref="AP1:AW1"/>
    <mergeCell ref="AP36:AQ36"/>
    <mergeCell ref="AP37:AQ37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AV4:AW26 AX4:AX28 BC3:BE27">
    <cfRule type="cellIs" priority="18" operator="lessThan" dxfId="2">
      <formula>0</formula>
    </cfRule>
    <cfRule type="cellIs" priority="19" operator="equal" dxfId="1">
      <formula>0</formula>
    </cfRule>
    <cfRule type="cellIs" priority="20" operator="greaterThan" dxfId="0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6</v>
      </c>
    </row>
    <row r="3">
      <c r="B3" s="1" t="n">
        <v>1</v>
      </c>
      <c r="C3" s="1" t="n">
        <v>0</v>
      </c>
      <c r="D3" s="1" t="n">
        <v>3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zoomScaleNormal="100" workbookViewId="0">
      <selection activeCell="C5" sqref="C5:C28"/>
    </sheetView>
  </sheetViews>
  <sheetFormatPr baseColWidth="10" defaultColWidth="13.33203125" defaultRowHeight="21"/>
  <cols>
    <col width="9.5" bestFit="1" customWidth="1" style="2" min="1" max="1"/>
    <col width="17.5" bestFit="1" customWidth="1" style="1" min="2" max="2"/>
    <col width="7.1640625" bestFit="1" customWidth="1" style="2" min="3" max="3"/>
    <col width="3.83203125" bestFit="1" customWidth="1" style="2" min="4" max="4"/>
    <col width="13.33203125" customWidth="1" style="1" min="5" max="12"/>
    <col width="13.33203125" customWidth="1" style="1" min="13" max="16384"/>
  </cols>
  <sheetData>
    <row r="1">
      <c r="A1" s="2" t="inlineStr">
        <is>
          <t>user_ID</t>
        </is>
      </c>
      <c r="B1" s="1" t="inlineStr">
        <is>
          <t>type</t>
        </is>
      </c>
      <c r="C1" s="2" t="inlineStr">
        <is>
          <t>order</t>
        </is>
      </c>
    </row>
    <row r="2">
      <c r="A2" s="2" t="inlineStr">
        <is>
          <t>00</t>
        </is>
      </c>
      <c r="B2" s="3" t="inlineStr">
        <is>
          <t>liam roy (beta)</t>
        </is>
      </c>
      <c r="C2" s="4" t="inlineStr">
        <is>
          <t>X – O</t>
        </is>
      </c>
    </row>
    <row r="3">
      <c r="A3" s="2" t="inlineStr">
        <is>
          <t>01</t>
        </is>
      </c>
      <c r="B3" s="3" t="inlineStr">
        <is>
          <t>beta</t>
        </is>
      </c>
      <c r="C3" s="4" t="inlineStr">
        <is>
          <t>X – O</t>
        </is>
      </c>
    </row>
    <row r="4">
      <c r="A4" s="2" t="inlineStr">
        <is>
          <t>02</t>
        </is>
      </c>
      <c r="B4" s="3" t="inlineStr">
        <is>
          <t>beta</t>
        </is>
      </c>
      <c r="C4" s="4" t="inlineStr">
        <is>
          <t>X – O</t>
        </is>
      </c>
    </row>
    <row r="5">
      <c r="A5" s="2" t="inlineStr">
        <is>
          <t>03</t>
        </is>
      </c>
      <c r="B5" s="1" t="inlineStr">
        <is>
          <t>done</t>
        </is>
      </c>
      <c r="C5" s="5" t="inlineStr">
        <is>
          <t>X – O</t>
        </is>
      </c>
      <c r="D5" s="5" t="n">
        <v>1</v>
      </c>
    </row>
    <row r="6">
      <c r="A6" s="2" t="inlineStr">
        <is>
          <t>04</t>
        </is>
      </c>
      <c r="B6" s="1" t="inlineStr">
        <is>
          <t>done</t>
        </is>
      </c>
      <c r="C6" s="5" t="inlineStr">
        <is>
          <t>X – O</t>
        </is>
      </c>
      <c r="D6" s="5" t="n">
        <v>2</v>
      </c>
    </row>
    <row r="7">
      <c r="A7" s="2" t="inlineStr">
        <is>
          <t>05</t>
        </is>
      </c>
      <c r="B7" s="1" t="inlineStr">
        <is>
          <t>done</t>
        </is>
      </c>
      <c r="C7" s="5" t="inlineStr">
        <is>
          <t>X – O</t>
        </is>
      </c>
      <c r="D7" s="5" t="n">
        <v>3</v>
      </c>
    </row>
    <row r="8">
      <c r="A8" s="2" t="inlineStr">
        <is>
          <t>06</t>
        </is>
      </c>
      <c r="B8" s="1" t="inlineStr">
        <is>
          <t>done</t>
        </is>
      </c>
      <c r="C8" s="5" t="inlineStr">
        <is>
          <t>X – O</t>
        </is>
      </c>
      <c r="D8" s="5" t="n">
        <v>4</v>
      </c>
    </row>
    <row r="9">
      <c r="A9" s="2" t="inlineStr">
        <is>
          <t>07</t>
        </is>
      </c>
      <c r="B9" s="1" t="inlineStr">
        <is>
          <t>done</t>
        </is>
      </c>
      <c r="C9" s="5" t="inlineStr">
        <is>
          <t>X – O</t>
        </is>
      </c>
      <c r="D9" s="5" t="n">
        <v>5</v>
      </c>
    </row>
    <row r="10">
      <c r="A10" s="2" t="inlineStr">
        <is>
          <t>08</t>
        </is>
      </c>
      <c r="B10" s="1" t="inlineStr">
        <is>
          <t>done</t>
        </is>
      </c>
      <c r="C10" s="5" t="inlineStr">
        <is>
          <t>X – O</t>
        </is>
      </c>
      <c r="D10" s="5" t="n">
        <v>6</v>
      </c>
    </row>
    <row r="11">
      <c r="A11" s="2" t="inlineStr">
        <is>
          <t>09</t>
        </is>
      </c>
      <c r="B11" s="1" t="inlineStr">
        <is>
          <t>done</t>
        </is>
      </c>
      <c r="C11" s="5" t="inlineStr">
        <is>
          <t>X – O</t>
        </is>
      </c>
      <c r="D11" s="5" t="n">
        <v>7</v>
      </c>
    </row>
    <row r="12">
      <c r="A12" s="2" t="inlineStr">
        <is>
          <t>10</t>
        </is>
      </c>
      <c r="B12" s="1" t="inlineStr">
        <is>
          <t>done</t>
        </is>
      </c>
      <c r="C12" s="5" t="inlineStr">
        <is>
          <t>X – O</t>
        </is>
      </c>
      <c r="D12" s="5" t="n">
        <v>8</v>
      </c>
    </row>
    <row r="13">
      <c r="A13" s="2" t="inlineStr">
        <is>
          <t>11</t>
        </is>
      </c>
      <c r="B13" s="1" t="inlineStr">
        <is>
          <t>done</t>
        </is>
      </c>
      <c r="C13" s="6" t="inlineStr">
        <is>
          <t>O – X</t>
        </is>
      </c>
      <c r="D13" s="6" t="n">
        <v>1</v>
      </c>
    </row>
    <row r="14">
      <c r="A14" s="2" t="inlineStr">
        <is>
          <t>12</t>
        </is>
      </c>
      <c r="B14" s="1" t="inlineStr">
        <is>
          <t>done</t>
        </is>
      </c>
      <c r="C14" s="6" t="inlineStr">
        <is>
          <t>O – X</t>
        </is>
      </c>
      <c r="D14" s="6" t="n">
        <v>2</v>
      </c>
    </row>
    <row r="15">
      <c r="A15" s="2" t="inlineStr">
        <is>
          <t>13</t>
        </is>
      </c>
      <c r="B15" s="1" t="inlineStr">
        <is>
          <t>done</t>
        </is>
      </c>
      <c r="C15" s="6" t="inlineStr">
        <is>
          <t>O – X</t>
        </is>
      </c>
      <c r="D15" s="6" t="n">
        <v>3</v>
      </c>
    </row>
    <row r="16">
      <c r="A16" s="2" t="inlineStr">
        <is>
          <t>14</t>
        </is>
      </c>
      <c r="B16" s="1" t="inlineStr">
        <is>
          <t>done</t>
        </is>
      </c>
      <c r="C16" s="6" t="inlineStr">
        <is>
          <t>O – X</t>
        </is>
      </c>
      <c r="D16" s="6" t="n">
        <v>4</v>
      </c>
    </row>
    <row r="17">
      <c r="A17" s="2" t="inlineStr">
        <is>
          <t>15</t>
        </is>
      </c>
      <c r="B17" s="1" t="inlineStr">
        <is>
          <t>done</t>
        </is>
      </c>
      <c r="C17" s="6" t="inlineStr">
        <is>
          <t>O – X</t>
        </is>
      </c>
      <c r="D17" s="6" t="n">
        <v>5</v>
      </c>
    </row>
    <row r="18">
      <c r="A18" s="2" t="inlineStr">
        <is>
          <t>16</t>
        </is>
      </c>
      <c r="B18" s="1" t="inlineStr">
        <is>
          <t>done</t>
        </is>
      </c>
      <c r="C18" s="6" t="inlineStr">
        <is>
          <t>O – X</t>
        </is>
      </c>
      <c r="D18" s="6" t="n">
        <v>6</v>
      </c>
    </row>
    <row r="19">
      <c r="A19" s="2" t="inlineStr">
        <is>
          <t>17</t>
        </is>
      </c>
      <c r="B19" s="1" t="inlineStr">
        <is>
          <t>done</t>
        </is>
      </c>
      <c r="C19" s="6" t="inlineStr">
        <is>
          <t>O – X</t>
        </is>
      </c>
      <c r="D19" s="6" t="n">
        <v>7</v>
      </c>
    </row>
    <row r="20">
      <c r="A20" s="2" t="inlineStr">
        <is>
          <t>18</t>
        </is>
      </c>
      <c r="B20" s="1" t="inlineStr">
        <is>
          <t>done</t>
        </is>
      </c>
      <c r="C20" s="6" t="inlineStr">
        <is>
          <t>O – X</t>
        </is>
      </c>
      <c r="D20" s="6" t="n">
        <v>8</v>
      </c>
    </row>
    <row r="21">
      <c r="A21" s="2" t="inlineStr">
        <is>
          <t>19</t>
        </is>
      </c>
      <c r="B21" s="1" t="inlineStr">
        <is>
          <t>done</t>
        </is>
      </c>
      <c r="C21" s="6" t="inlineStr">
        <is>
          <t>O – X</t>
        </is>
      </c>
      <c r="D21" s="6" t="n">
        <v>9</v>
      </c>
    </row>
    <row r="22">
      <c r="A22" s="2" t="inlineStr">
        <is>
          <t>20</t>
        </is>
      </c>
      <c r="B22" s="1" t="inlineStr">
        <is>
          <t>done</t>
        </is>
      </c>
      <c r="C22" s="6" t="inlineStr">
        <is>
          <t>O – X</t>
        </is>
      </c>
      <c r="D22" s="6" t="n">
        <v>10</v>
      </c>
    </row>
    <row r="23">
      <c r="A23" s="2" t="n">
        <v>21</v>
      </c>
      <c r="B23" s="1" t="inlineStr">
        <is>
          <t>done</t>
        </is>
      </c>
      <c r="C23" s="6" t="inlineStr">
        <is>
          <t>O – X</t>
        </is>
      </c>
      <c r="D23" s="6" t="n">
        <v>11</v>
      </c>
    </row>
    <row r="24">
      <c r="A24" s="2" t="n">
        <v>22</v>
      </c>
      <c r="B24" s="1" t="inlineStr">
        <is>
          <t>done</t>
        </is>
      </c>
      <c r="C24" s="5" t="inlineStr">
        <is>
          <t>X – O</t>
        </is>
      </c>
      <c r="D24" s="5" t="n">
        <v>9</v>
      </c>
    </row>
    <row r="25">
      <c r="A25" s="2" t="n">
        <v>23</v>
      </c>
      <c r="B25" s="1" t="inlineStr">
        <is>
          <t>done</t>
        </is>
      </c>
      <c r="C25" s="5" t="inlineStr">
        <is>
          <t>X – O</t>
        </is>
      </c>
      <c r="D25" s="5" t="n">
        <v>10</v>
      </c>
    </row>
    <row r="26">
      <c r="A26" s="2" t="n">
        <v>24</v>
      </c>
      <c r="B26" s="1" t="inlineStr">
        <is>
          <t>done</t>
        </is>
      </c>
      <c r="C26" s="5" t="inlineStr">
        <is>
          <t>X – O</t>
        </is>
      </c>
      <c r="D26" s="5" t="n">
        <v>11</v>
      </c>
    </row>
    <row r="27">
      <c r="A27" s="2" t="n">
        <v>25</v>
      </c>
      <c r="B27" s="1" t="inlineStr">
        <is>
          <t>done</t>
        </is>
      </c>
      <c r="C27" s="5" t="inlineStr">
        <is>
          <t>X – O</t>
        </is>
      </c>
      <c r="D27" s="5" t="n">
        <v>12</v>
      </c>
    </row>
    <row r="28">
      <c r="A28" s="2" t="n">
        <v>26</v>
      </c>
      <c r="B28" s="1" t="inlineStr">
        <is>
          <t>done</t>
        </is>
      </c>
      <c r="C28" s="6" t="inlineStr">
        <is>
          <t>O – X</t>
        </is>
      </c>
      <c r="D28" s="6" t="n">
        <v>12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A2" sqref="A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3</v>
      </c>
      <c r="D2" s="1" t="n">
        <v>0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3</v>
      </c>
      <c r="D4" s="1" t="n">
        <v>0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3</v>
      </c>
      <c r="D7" s="1" t="n">
        <v>0</v>
      </c>
    </row>
    <row r="8">
      <c r="B8" s="1" t="n">
        <v>2</v>
      </c>
      <c r="C8" s="1" t="n">
        <v>3</v>
      </c>
      <c r="D8" s="1" t="n">
        <v>0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3</v>
      </c>
      <c r="D11" s="1" t="n">
        <v>0</v>
      </c>
    </row>
    <row r="12">
      <c r="B12" s="1" t="n">
        <v>2</v>
      </c>
      <c r="C12" s="1" t="n">
        <v>3</v>
      </c>
      <c r="D12" s="1" t="n">
        <v>0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3</v>
      </c>
      <c r="D15" s="1" t="n">
        <v>0</v>
      </c>
    </row>
    <row r="16">
      <c r="B16" s="1" t="n">
        <v>2</v>
      </c>
      <c r="C16" s="1" t="n">
        <v>3</v>
      </c>
      <c r="D16" s="1" t="n">
        <v>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10</v>
      </c>
    </row>
    <row r="4">
      <c r="B4" s="1" t="n">
        <v>2</v>
      </c>
      <c r="C4" s="1" t="n">
        <v>2</v>
      </c>
      <c r="D4" s="1" t="n">
        <v>10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2" sqref="C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1</v>
      </c>
    </row>
    <row r="3">
      <c r="B3" s="1" t="n">
        <v>1</v>
      </c>
      <c r="C3" s="1" t="n">
        <v>2</v>
      </c>
      <c r="D3" s="1" t="n">
        <v>2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1</v>
      </c>
    </row>
    <row r="7">
      <c r="B7" s="1" t="n">
        <v>1</v>
      </c>
      <c r="C7" s="1" t="n">
        <v>2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6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6</v>
      </c>
    </row>
    <row r="15">
      <c r="B15" s="1" t="n">
        <v>1</v>
      </c>
      <c r="C15" s="1" t="n">
        <v>1</v>
      </c>
      <c r="D15" s="1" t="n">
        <v>6</v>
      </c>
    </row>
    <row r="16">
      <c r="B16" s="1" t="n">
        <v>2</v>
      </c>
      <c r="C16" s="1" t="n">
        <v>2</v>
      </c>
      <c r="D16" s="1" t="n">
        <v>3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10" sqref="C10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6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2"/>
    <col width="13.33203125" customWidth="1" style="1" min="13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0</v>
      </c>
      <c r="D3" s="1" t="n">
        <v>5</v>
      </c>
    </row>
    <row r="4">
      <c r="B4" s="1" t="n">
        <v>2</v>
      </c>
      <c r="C4" s="1" t="n">
        <v>2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2023-03-09T07:09:38Z</dcterms:created>
  <dcterms:modified xmlns:dcterms="http://purl.org/dc/terms/" xmlns:xsi="http://www.w3.org/2001/XMLSchema-instance" xsi:type="dcterms:W3CDTF">2023-07-23T03:56:52Z</dcterms:modified>
  <cp:lastModifiedBy>Liam Roy</cp:lastModifiedBy>
  <cp:revision>22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</Properties>
</file>