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roy/Documents/Studies/Monash_31194990/PHD/repos/RL_audio/notebooks/user_data/"/>
    </mc:Choice>
  </mc:AlternateContent>
  <xr:revisionPtr revIDLastSave="0" documentId="13_ncr:1_{FE650B84-8C6D-8C45-AB82-52CBF0DD761F}" xr6:coauthVersionLast="47" xr6:coauthVersionMax="47" xr10:uidLastSave="{00000000-0000-0000-0000-000000000000}"/>
  <bookViews>
    <workbookView xWindow="-38400" yWindow="500" windowWidth="38400" windowHeight="21100" tabRatio="500" activeTab="2" xr2:uid="{00000000-000D-0000-FFFF-FFFF00000000}"/>
  </bookViews>
  <sheets>
    <sheet name="user_list" sheetId="1" r:id="rId1"/>
    <sheet name="results" sheetId="29" r:id="rId2"/>
    <sheet name="results no ref" sheetId="31" r:id="rId3"/>
    <sheet name="user_00" sheetId="2" r:id="rId4"/>
    <sheet name="user_01" sheetId="3" r:id="rId5"/>
    <sheet name="user_02" sheetId="4" r:id="rId6"/>
    <sheet name="user_03" sheetId="5" r:id="rId7"/>
    <sheet name="user_04" sheetId="6" r:id="rId8"/>
    <sheet name="user_05" sheetId="7" r:id="rId9"/>
    <sheet name="user_06" sheetId="8" r:id="rId10"/>
    <sheet name="user_07" sheetId="9" r:id="rId11"/>
    <sheet name="user_08" sheetId="10" r:id="rId12"/>
    <sheet name="user_09" sheetId="11" r:id="rId13"/>
    <sheet name="user_10" sheetId="12" r:id="rId14"/>
    <sheet name="user_11" sheetId="13" r:id="rId15"/>
    <sheet name="user_12" sheetId="14" r:id="rId16"/>
    <sheet name="user_13" sheetId="15" r:id="rId17"/>
    <sheet name="user_14" sheetId="16" r:id="rId18"/>
    <sheet name="user_15" sheetId="17" r:id="rId19"/>
    <sheet name="user_16" sheetId="18" r:id="rId20"/>
    <sheet name="user_17" sheetId="19" r:id="rId21"/>
    <sheet name="user_18" sheetId="20" r:id="rId22"/>
    <sheet name="user_19" sheetId="21" r:id="rId23"/>
    <sheet name="user_20" sheetId="22" r:id="rId24"/>
    <sheet name="user_21" sheetId="23" r:id="rId25"/>
    <sheet name="user_22" sheetId="24" r:id="rId26"/>
    <sheet name="user_23" sheetId="25" r:id="rId27"/>
    <sheet name="user_24" sheetId="26" r:id="rId28"/>
    <sheet name="user_25" sheetId="27" r:id="rId29"/>
    <sheet name="user_26" sheetId="28" r:id="rId3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O30" i="31" l="1"/>
  <c r="AO29" i="31"/>
  <c r="AL30" i="31"/>
  <c r="AL29" i="31"/>
  <c r="AI30" i="31"/>
  <c r="AY30" i="31" s="1"/>
  <c r="AI29" i="31"/>
  <c r="AF30" i="31"/>
  <c r="AF29" i="31"/>
  <c r="AC30" i="31"/>
  <c r="AC29" i="31"/>
  <c r="Z30" i="31"/>
  <c r="AX30" i="31" s="1"/>
  <c r="Z29" i="31"/>
  <c r="AX29" i="31" s="1"/>
  <c r="Z28" i="31"/>
  <c r="W30" i="31"/>
  <c r="AW30" i="31" s="1"/>
  <c r="W29" i="31"/>
  <c r="AW29" i="31" s="1"/>
  <c r="BA29" i="31" s="1"/>
  <c r="T30" i="31"/>
  <c r="T29" i="31"/>
  <c r="Q30" i="31"/>
  <c r="Q29" i="31"/>
  <c r="N30" i="31"/>
  <c r="N29" i="31"/>
  <c r="N28" i="31"/>
  <c r="K30" i="31"/>
  <c r="K29" i="31"/>
  <c r="H30" i="31"/>
  <c r="H29" i="31"/>
  <c r="AY29" i="31"/>
  <c r="AV29" i="31"/>
  <c r="AV28" i="31"/>
  <c r="AT30" i="31"/>
  <c r="AU30" i="31"/>
  <c r="AU29" i="31"/>
  <c r="AT29" i="31"/>
  <c r="E30" i="31"/>
  <c r="D30" i="31"/>
  <c r="E29" i="31"/>
  <c r="D29" i="31"/>
  <c r="E27" i="31"/>
  <c r="E28" i="31"/>
  <c r="Q28" i="31"/>
  <c r="G27" i="31"/>
  <c r="S27" i="31"/>
  <c r="T28" i="31"/>
  <c r="D28" i="31"/>
  <c r="D27" i="31"/>
  <c r="AS4" i="31"/>
  <c r="AS5" i="31"/>
  <c r="AS6" i="31"/>
  <c r="AS7" i="31"/>
  <c r="AS8" i="31"/>
  <c r="AS9" i="31"/>
  <c r="AS10" i="31"/>
  <c r="AS11" i="31"/>
  <c r="AS12" i="31"/>
  <c r="AS13" i="31"/>
  <c r="AS14" i="31"/>
  <c r="AS15" i="31"/>
  <c r="AS16" i="31"/>
  <c r="AS17" i="31"/>
  <c r="AS18" i="31"/>
  <c r="AS19" i="31"/>
  <c r="AS20" i="31"/>
  <c r="AS21" i="31"/>
  <c r="AS22" i="31"/>
  <c r="AS23" i="31"/>
  <c r="AS24" i="31"/>
  <c r="AS25" i="31"/>
  <c r="AS26" i="31"/>
  <c r="AS3" i="31"/>
  <c r="AR4" i="31"/>
  <c r="AR5" i="31"/>
  <c r="AR6" i="31"/>
  <c r="AR7" i="31"/>
  <c r="AR8" i="31"/>
  <c r="AR9" i="31"/>
  <c r="AR10" i="31"/>
  <c r="AR11" i="31"/>
  <c r="AR12" i="31"/>
  <c r="AR13" i="31"/>
  <c r="AR14" i="31"/>
  <c r="AR15" i="31"/>
  <c r="AR16" i="31"/>
  <c r="AR17" i="31"/>
  <c r="AR18" i="31"/>
  <c r="AR19" i="31"/>
  <c r="AR20" i="31"/>
  <c r="AR21" i="31"/>
  <c r="AR22" i="31"/>
  <c r="AR23" i="31"/>
  <c r="AR24" i="31"/>
  <c r="AR25" i="31"/>
  <c r="AR26" i="31"/>
  <c r="AR3" i="31"/>
  <c r="AQ4" i="31"/>
  <c r="AQ5" i="31"/>
  <c r="AQ6" i="31"/>
  <c r="AQ7" i="31"/>
  <c r="AQ8" i="31"/>
  <c r="AQ9" i="31"/>
  <c r="AQ10" i="31"/>
  <c r="AQ11" i="31"/>
  <c r="AQ12" i="31"/>
  <c r="AQ13" i="31"/>
  <c r="AQ14" i="31"/>
  <c r="AQ15" i="31"/>
  <c r="AQ16" i="31"/>
  <c r="AQ17" i="31"/>
  <c r="AQ18" i="31"/>
  <c r="AQ19" i="31"/>
  <c r="AQ20" i="31"/>
  <c r="AQ21" i="31"/>
  <c r="AQ22" i="31"/>
  <c r="AQ23" i="31"/>
  <c r="AQ24" i="31"/>
  <c r="AQ25" i="31"/>
  <c r="AQ26" i="31"/>
  <c r="AQ3" i="31"/>
  <c r="AP4" i="31"/>
  <c r="AP5" i="31"/>
  <c r="AP6" i="31"/>
  <c r="AP7" i="31"/>
  <c r="AP8" i="31"/>
  <c r="AP9" i="31"/>
  <c r="AP10" i="31"/>
  <c r="AP11" i="31"/>
  <c r="AP12" i="31"/>
  <c r="AP13" i="31"/>
  <c r="AP14" i="31"/>
  <c r="AP15" i="31"/>
  <c r="AP16" i="31"/>
  <c r="AP17" i="31"/>
  <c r="AP18" i="31"/>
  <c r="AP19" i="31"/>
  <c r="AP20" i="31"/>
  <c r="AP21" i="31"/>
  <c r="AP22" i="31"/>
  <c r="AP23" i="31"/>
  <c r="AP24" i="31"/>
  <c r="AP25" i="31"/>
  <c r="AP26" i="31"/>
  <c r="AP3" i="31"/>
  <c r="AY4" i="31"/>
  <c r="AY5" i="31"/>
  <c r="AY6" i="31"/>
  <c r="AY7" i="31"/>
  <c r="AY8" i="31"/>
  <c r="AY9" i="31"/>
  <c r="AY10" i="31"/>
  <c r="AY11" i="31"/>
  <c r="AY12" i="31"/>
  <c r="AY13" i="31"/>
  <c r="AY14" i="31"/>
  <c r="AY15" i="31"/>
  <c r="AY16" i="31"/>
  <c r="AY17" i="31"/>
  <c r="AY18" i="31"/>
  <c r="AY19" i="31"/>
  <c r="AY20" i="31"/>
  <c r="AY21" i="31"/>
  <c r="AY22" i="31"/>
  <c r="AY23" i="31"/>
  <c r="AY24" i="31"/>
  <c r="AY25" i="31"/>
  <c r="AY26" i="31"/>
  <c r="AX4" i="31"/>
  <c r="AX5" i="31"/>
  <c r="AX6" i="31"/>
  <c r="AX7" i="31"/>
  <c r="AX8" i="31"/>
  <c r="AX9" i="31"/>
  <c r="AX10" i="31"/>
  <c r="AX11" i="31"/>
  <c r="AX12" i="31"/>
  <c r="AX13" i="31"/>
  <c r="AX14" i="31"/>
  <c r="AX15" i="31"/>
  <c r="AX16" i="31"/>
  <c r="AX17" i="31"/>
  <c r="AX18" i="31"/>
  <c r="AX19" i="31"/>
  <c r="AX20" i="31"/>
  <c r="AX21" i="31"/>
  <c r="AX22" i="31"/>
  <c r="AX23" i="31"/>
  <c r="AX24" i="31"/>
  <c r="AX25" i="31"/>
  <c r="AX26" i="31"/>
  <c r="AY3" i="31"/>
  <c r="AX3" i="31"/>
  <c r="AW4" i="31"/>
  <c r="AW5" i="31"/>
  <c r="AW6" i="31"/>
  <c r="AW7" i="31"/>
  <c r="AW8" i="31"/>
  <c r="AW9" i="31"/>
  <c r="AW10" i="31"/>
  <c r="AW11" i="31"/>
  <c r="AW12" i="31"/>
  <c r="AW13" i="31"/>
  <c r="AW14" i="31"/>
  <c r="AW15" i="31"/>
  <c r="AW16" i="31"/>
  <c r="AW17" i="31"/>
  <c r="AW18" i="31"/>
  <c r="AW19" i="31"/>
  <c r="AW20" i="31"/>
  <c r="AW21" i="31"/>
  <c r="AW22" i="31"/>
  <c r="AW23" i="31"/>
  <c r="AW24" i="31"/>
  <c r="AW25" i="31"/>
  <c r="AW26" i="31"/>
  <c r="AW3" i="31"/>
  <c r="AV4" i="31"/>
  <c r="AV5" i="31"/>
  <c r="AV6" i="31"/>
  <c r="AV7" i="31"/>
  <c r="AV8" i="31"/>
  <c r="AV9" i="31"/>
  <c r="AV10" i="31"/>
  <c r="AV11" i="31"/>
  <c r="AV12" i="31"/>
  <c r="AV13" i="31"/>
  <c r="AV14" i="31"/>
  <c r="AV15" i="31"/>
  <c r="AV16" i="31"/>
  <c r="AV17" i="31"/>
  <c r="AV18" i="31"/>
  <c r="AV19" i="31"/>
  <c r="AV20" i="31"/>
  <c r="AV21" i="31"/>
  <c r="AV22" i="31"/>
  <c r="AV23" i="31"/>
  <c r="AV24" i="31"/>
  <c r="AV25" i="31"/>
  <c r="AV26" i="31"/>
  <c r="AV3" i="31"/>
  <c r="AN27" i="31"/>
  <c r="AK27" i="31"/>
  <c r="AH27" i="31"/>
  <c r="AE27" i="31"/>
  <c r="AB27" i="31"/>
  <c r="Y27" i="31"/>
  <c r="V27" i="31"/>
  <c r="P27" i="31"/>
  <c r="M27" i="31"/>
  <c r="J27" i="31"/>
  <c r="AO28" i="31"/>
  <c r="AL28" i="31"/>
  <c r="AI28" i="31"/>
  <c r="AF28" i="31"/>
  <c r="AC28" i="31"/>
  <c r="W28" i="31"/>
  <c r="K28" i="31"/>
  <c r="H28" i="31"/>
  <c r="AK11" i="29"/>
  <c r="AK12" i="29"/>
  <c r="AL25" i="29"/>
  <c r="AL24" i="29"/>
  <c r="AL23" i="29"/>
  <c r="AL22" i="29"/>
  <c r="AL21" i="29"/>
  <c r="AL20" i="29"/>
  <c r="AL19" i="29"/>
  <c r="AL18" i="29"/>
  <c r="AL17" i="29"/>
  <c r="AL16" i="29"/>
  <c r="AL15" i="29"/>
  <c r="AL14" i="29"/>
  <c r="AL13" i="29"/>
  <c r="AL12" i="29"/>
  <c r="AL11" i="29"/>
  <c r="AL10" i="29"/>
  <c r="AL9" i="29"/>
  <c r="AL8" i="29"/>
  <c r="AL7" i="29"/>
  <c r="AL6" i="29"/>
  <c r="AL5" i="29"/>
  <c r="AL4" i="29"/>
  <c r="AL3" i="29"/>
  <c r="AK25" i="29"/>
  <c r="AK24" i="29"/>
  <c r="AK23" i="29"/>
  <c r="AK22" i="29"/>
  <c r="AK21" i="29"/>
  <c r="AK20" i="29"/>
  <c r="AK19" i="29"/>
  <c r="AK18" i="29"/>
  <c r="AK17" i="29"/>
  <c r="AK16" i="29"/>
  <c r="AK15" i="29"/>
  <c r="AK14" i="29"/>
  <c r="AK13" i="29"/>
  <c r="AK10" i="29"/>
  <c r="AK9" i="29"/>
  <c r="AK8" i="29"/>
  <c r="AK7" i="29"/>
  <c r="AK6" i="29"/>
  <c r="AK5" i="29"/>
  <c r="AK4" i="29"/>
  <c r="AK3" i="29"/>
  <c r="AI25" i="29"/>
  <c r="AI24" i="29"/>
  <c r="AI23" i="29"/>
  <c r="AI22" i="29"/>
  <c r="AI21" i="29"/>
  <c r="AI20" i="29"/>
  <c r="AI19" i="29"/>
  <c r="AI18" i="29"/>
  <c r="AI17" i="29"/>
  <c r="AI16" i="29"/>
  <c r="AI15" i="29"/>
  <c r="AI14" i="29"/>
  <c r="AI13" i="29"/>
  <c r="AI12" i="29"/>
  <c r="AI11" i="29"/>
  <c r="AI10" i="29"/>
  <c r="AI9" i="29"/>
  <c r="AI8" i="29"/>
  <c r="AI7" i="29"/>
  <c r="AI6" i="29"/>
  <c r="AI5" i="29"/>
  <c r="AI4" i="29"/>
  <c r="AI3" i="29"/>
  <c r="AH25" i="29"/>
  <c r="AH24" i="29"/>
  <c r="AH23" i="29"/>
  <c r="AH22" i="29"/>
  <c r="AH21" i="29"/>
  <c r="AH20" i="29"/>
  <c r="AH19" i="29"/>
  <c r="AH18" i="29"/>
  <c r="AH17" i="29"/>
  <c r="AH16" i="29"/>
  <c r="AH15" i="29"/>
  <c r="AH14" i="29"/>
  <c r="AH13" i="29"/>
  <c r="AH12" i="29"/>
  <c r="AH11" i="29"/>
  <c r="AH10" i="29"/>
  <c r="AH9" i="29"/>
  <c r="AH8" i="29"/>
  <c r="AH7" i="29"/>
  <c r="AH6" i="29"/>
  <c r="AH5" i="29"/>
  <c r="AH4" i="29"/>
  <c r="AH3" i="29"/>
  <c r="AF25" i="29"/>
  <c r="AF24" i="29"/>
  <c r="AF23" i="29"/>
  <c r="AF22" i="29"/>
  <c r="AF21" i="29"/>
  <c r="AF20" i="29"/>
  <c r="AF19" i="29"/>
  <c r="AF18" i="29"/>
  <c r="AF17" i="29"/>
  <c r="AF16" i="29"/>
  <c r="AF15" i="29"/>
  <c r="AF14" i="29"/>
  <c r="AF13" i="29"/>
  <c r="AF12" i="29"/>
  <c r="AF11" i="29"/>
  <c r="AF10" i="29"/>
  <c r="AF9" i="29"/>
  <c r="AF8" i="29"/>
  <c r="AF7" i="29"/>
  <c r="AF6" i="29"/>
  <c r="AF5" i="29"/>
  <c r="AF4" i="29"/>
  <c r="AF3" i="29"/>
  <c r="AE25" i="29"/>
  <c r="AE24" i="29"/>
  <c r="AE23" i="29"/>
  <c r="AE22" i="29"/>
  <c r="AE21" i="29"/>
  <c r="AE20" i="29"/>
  <c r="AE19" i="29"/>
  <c r="AE18" i="29"/>
  <c r="AE17" i="29"/>
  <c r="AE16" i="29"/>
  <c r="AE15" i="29"/>
  <c r="AE14" i="29"/>
  <c r="AE13" i="29"/>
  <c r="AE12" i="29"/>
  <c r="AE11" i="29"/>
  <c r="AE10" i="29"/>
  <c r="AE9" i="29"/>
  <c r="AE8" i="29"/>
  <c r="AE7" i="29"/>
  <c r="AE6" i="29"/>
  <c r="AE5" i="29"/>
  <c r="AE4" i="29"/>
  <c r="AE3" i="29"/>
  <c r="AC25" i="29"/>
  <c r="AC24" i="29"/>
  <c r="AC23" i="29"/>
  <c r="AC22" i="29"/>
  <c r="AC21" i="29"/>
  <c r="AC20" i="29"/>
  <c r="AC19" i="29"/>
  <c r="AC18" i="29"/>
  <c r="AC17" i="29"/>
  <c r="AC16" i="29"/>
  <c r="AC15" i="29"/>
  <c r="AC14" i="29"/>
  <c r="AC13" i="29"/>
  <c r="AC12" i="29"/>
  <c r="AC11" i="29"/>
  <c r="AC10" i="29"/>
  <c r="AC9" i="29"/>
  <c r="AC8" i="29"/>
  <c r="AC7" i="29"/>
  <c r="AC6" i="29"/>
  <c r="AC5" i="29"/>
  <c r="AC4" i="29"/>
  <c r="AC3" i="29"/>
  <c r="AB25" i="29"/>
  <c r="AB24" i="29"/>
  <c r="AB23" i="29"/>
  <c r="AB22" i="29"/>
  <c r="AB21" i="29"/>
  <c r="AB20" i="29"/>
  <c r="AB19" i="29"/>
  <c r="AB18" i="29"/>
  <c r="AB17" i="29"/>
  <c r="AB16" i="29"/>
  <c r="AB15" i="29"/>
  <c r="AB14" i="29"/>
  <c r="AB13" i="29"/>
  <c r="AB12" i="29"/>
  <c r="AB11" i="29"/>
  <c r="AB10" i="29"/>
  <c r="AB9" i="29"/>
  <c r="AB8" i="29"/>
  <c r="AB7" i="29"/>
  <c r="AB6" i="29"/>
  <c r="AB5" i="29"/>
  <c r="AB4" i="29"/>
  <c r="AB3" i="29"/>
  <c r="Z25" i="29"/>
  <c r="Z24" i="29"/>
  <c r="Z23" i="29"/>
  <c r="Z22" i="29"/>
  <c r="Z21" i="29"/>
  <c r="Z20" i="29"/>
  <c r="Z19" i="29"/>
  <c r="Z18" i="29"/>
  <c r="Z17" i="29"/>
  <c r="Z16" i="29"/>
  <c r="Z15" i="29"/>
  <c r="Z14" i="29"/>
  <c r="Z13" i="29"/>
  <c r="Z12" i="29"/>
  <c r="Z11" i="29"/>
  <c r="Z10" i="29"/>
  <c r="Z9" i="29"/>
  <c r="Z8" i="29"/>
  <c r="Z7" i="29"/>
  <c r="Z6" i="29"/>
  <c r="Z5" i="29"/>
  <c r="Z4" i="29"/>
  <c r="Z3" i="29"/>
  <c r="Y25" i="29"/>
  <c r="Y24" i="29"/>
  <c r="Y23" i="29"/>
  <c r="Y22" i="29"/>
  <c r="Y21" i="29"/>
  <c r="Y20" i="29"/>
  <c r="Y19" i="29"/>
  <c r="Y18" i="29"/>
  <c r="Y17" i="29"/>
  <c r="Y16" i="29"/>
  <c r="Y15" i="29"/>
  <c r="Y14" i="29"/>
  <c r="Y13" i="29"/>
  <c r="Y12" i="29"/>
  <c r="Y11" i="29"/>
  <c r="Y10" i="29"/>
  <c r="Y9" i="29"/>
  <c r="Y8" i="29"/>
  <c r="Y7" i="29"/>
  <c r="Y6" i="29"/>
  <c r="Y5" i="29"/>
  <c r="Y4" i="29"/>
  <c r="Y3" i="29"/>
  <c r="W25" i="29"/>
  <c r="W24" i="29"/>
  <c r="W23" i="29"/>
  <c r="W22" i="29"/>
  <c r="W21" i="29"/>
  <c r="W20" i="29"/>
  <c r="W19" i="29"/>
  <c r="W18" i="29"/>
  <c r="W17" i="29"/>
  <c r="W16" i="29"/>
  <c r="W15" i="29"/>
  <c r="W14" i="29"/>
  <c r="W13" i="29"/>
  <c r="W12" i="29"/>
  <c r="W11" i="29"/>
  <c r="W10" i="29"/>
  <c r="W9" i="29"/>
  <c r="W8" i="29"/>
  <c r="W7" i="29"/>
  <c r="W6" i="29"/>
  <c r="W5" i="29"/>
  <c r="W4" i="29"/>
  <c r="W3" i="29"/>
  <c r="V25" i="29"/>
  <c r="V24" i="29"/>
  <c r="V23" i="29"/>
  <c r="V22" i="29"/>
  <c r="V21" i="29"/>
  <c r="V20" i="29"/>
  <c r="V19" i="29"/>
  <c r="V18" i="29"/>
  <c r="V17" i="29"/>
  <c r="V16" i="29"/>
  <c r="V15" i="29"/>
  <c r="V14" i="29"/>
  <c r="V13" i="29"/>
  <c r="V12" i="29"/>
  <c r="V11" i="29"/>
  <c r="V10" i="29"/>
  <c r="V9" i="29"/>
  <c r="V8" i="29"/>
  <c r="V7" i="29"/>
  <c r="V6" i="29"/>
  <c r="V5" i="29"/>
  <c r="V4" i="29"/>
  <c r="V3" i="29"/>
  <c r="T25" i="29"/>
  <c r="T24" i="29"/>
  <c r="T23" i="29"/>
  <c r="T22" i="29"/>
  <c r="T21" i="29"/>
  <c r="T20" i="29"/>
  <c r="T19" i="29"/>
  <c r="T18" i="29"/>
  <c r="T17" i="29"/>
  <c r="T16" i="29"/>
  <c r="T15" i="29"/>
  <c r="T14" i="29"/>
  <c r="T13" i="29"/>
  <c r="T12" i="29"/>
  <c r="T11" i="29"/>
  <c r="T10" i="29"/>
  <c r="T9" i="29"/>
  <c r="T8" i="29"/>
  <c r="T7" i="29"/>
  <c r="T6" i="29"/>
  <c r="T5" i="29"/>
  <c r="T4" i="29"/>
  <c r="T3" i="29"/>
  <c r="S25" i="29"/>
  <c r="S24" i="29"/>
  <c r="S23" i="29"/>
  <c r="S22" i="29"/>
  <c r="S21" i="29"/>
  <c r="S20" i="29"/>
  <c r="S19" i="29"/>
  <c r="S18" i="29"/>
  <c r="S17" i="29"/>
  <c r="S16" i="29"/>
  <c r="S15" i="29"/>
  <c r="S14" i="29"/>
  <c r="S13" i="29"/>
  <c r="S12" i="29"/>
  <c r="S11" i="29"/>
  <c r="S10" i="29"/>
  <c r="S9" i="29"/>
  <c r="S8" i="29"/>
  <c r="S7" i="29"/>
  <c r="S6" i="29"/>
  <c r="S5" i="29"/>
  <c r="S4" i="29"/>
  <c r="S3" i="29"/>
  <c r="Q25" i="29"/>
  <c r="Q24" i="29"/>
  <c r="Q23" i="29"/>
  <c r="Q22" i="29"/>
  <c r="Q21" i="29"/>
  <c r="Q20" i="29"/>
  <c r="Q19" i="29"/>
  <c r="Q18" i="29"/>
  <c r="Q17" i="29"/>
  <c r="Q16" i="29"/>
  <c r="Q15" i="29"/>
  <c r="Q14" i="29"/>
  <c r="Q13" i="29"/>
  <c r="Q12" i="29"/>
  <c r="Q11" i="29"/>
  <c r="Q10" i="29"/>
  <c r="Q9" i="29"/>
  <c r="Q8" i="29"/>
  <c r="Q7" i="29"/>
  <c r="Q6" i="29"/>
  <c r="Q5" i="29"/>
  <c r="Q4" i="29"/>
  <c r="Q3" i="29"/>
  <c r="P25" i="29"/>
  <c r="P24" i="29"/>
  <c r="P23" i="29"/>
  <c r="P22" i="29"/>
  <c r="P21" i="29"/>
  <c r="P20" i="29"/>
  <c r="P19" i="29"/>
  <c r="P18" i="29"/>
  <c r="P17" i="29"/>
  <c r="P16" i="29"/>
  <c r="P15" i="29"/>
  <c r="P14" i="29"/>
  <c r="P13" i="29"/>
  <c r="P12" i="29"/>
  <c r="P11" i="29"/>
  <c r="P10" i="29"/>
  <c r="P9" i="29"/>
  <c r="P8" i="29"/>
  <c r="P7" i="29"/>
  <c r="P6" i="29"/>
  <c r="P5" i="29"/>
  <c r="P4" i="29"/>
  <c r="P3" i="29"/>
  <c r="N25" i="29"/>
  <c r="N24" i="29"/>
  <c r="N23" i="29"/>
  <c r="N22" i="29"/>
  <c r="N21" i="29"/>
  <c r="N20" i="29"/>
  <c r="N19" i="29"/>
  <c r="N18" i="29"/>
  <c r="N17" i="29"/>
  <c r="N16" i="29"/>
  <c r="N15" i="29"/>
  <c r="N14" i="29"/>
  <c r="N13" i="29"/>
  <c r="N12" i="29"/>
  <c r="N11" i="29"/>
  <c r="N10" i="29"/>
  <c r="N9" i="29"/>
  <c r="N8" i="29"/>
  <c r="N7" i="29"/>
  <c r="N6" i="29"/>
  <c r="N5" i="29"/>
  <c r="N4" i="29"/>
  <c r="N3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M9" i="29"/>
  <c r="M8" i="29"/>
  <c r="M7" i="29"/>
  <c r="M6" i="29"/>
  <c r="M5" i="29"/>
  <c r="M4" i="29"/>
  <c r="M3" i="29"/>
  <c r="K25" i="29"/>
  <c r="K24" i="29"/>
  <c r="K23" i="29"/>
  <c r="K22" i="29"/>
  <c r="K21" i="29"/>
  <c r="K20" i="29"/>
  <c r="K19" i="29"/>
  <c r="K18" i="29"/>
  <c r="K17" i="29"/>
  <c r="K16" i="29"/>
  <c r="K15" i="29"/>
  <c r="K14" i="29"/>
  <c r="K13" i="29"/>
  <c r="K12" i="29"/>
  <c r="K11" i="29"/>
  <c r="K10" i="29"/>
  <c r="K9" i="29"/>
  <c r="K8" i="29"/>
  <c r="K7" i="29"/>
  <c r="K6" i="29"/>
  <c r="K5" i="29"/>
  <c r="K4" i="29"/>
  <c r="K3" i="29"/>
  <c r="J25" i="29"/>
  <c r="J24" i="29"/>
  <c r="J23" i="29"/>
  <c r="J22" i="29"/>
  <c r="J21" i="29"/>
  <c r="J20" i="29"/>
  <c r="J19" i="29"/>
  <c r="J18" i="29"/>
  <c r="J17" i="29"/>
  <c r="J16" i="29"/>
  <c r="J15" i="29"/>
  <c r="J14" i="29"/>
  <c r="J13" i="29"/>
  <c r="J12" i="29"/>
  <c r="J11" i="29"/>
  <c r="J10" i="29"/>
  <c r="J9" i="29"/>
  <c r="J8" i="29"/>
  <c r="J7" i="29"/>
  <c r="J6" i="29"/>
  <c r="J5" i="29"/>
  <c r="J4" i="29"/>
  <c r="J3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AL2" i="29"/>
  <c r="AK2" i="29"/>
  <c r="AI2" i="29"/>
  <c r="AF2" i="29"/>
  <c r="AH2" i="29"/>
  <c r="AE2" i="29"/>
  <c r="AC2" i="29"/>
  <c r="AB2" i="29"/>
  <c r="Z2" i="29"/>
  <c r="Y2" i="29"/>
  <c r="W2" i="29"/>
  <c r="V2" i="29"/>
  <c r="T2" i="29"/>
  <c r="S2" i="29"/>
  <c r="P2" i="29"/>
  <c r="Q2" i="29"/>
  <c r="N2" i="29"/>
  <c r="M2" i="29"/>
  <c r="K2" i="29"/>
  <c r="J2" i="29"/>
  <c r="H2" i="29"/>
  <c r="G2" i="29"/>
  <c r="E2" i="29"/>
  <c r="D2" i="29"/>
  <c r="BA30" i="31" l="1"/>
  <c r="AZ29" i="31"/>
  <c r="AV30" i="31"/>
  <c r="AZ30" i="31" s="1"/>
  <c r="AU13" i="31"/>
  <c r="AU14" i="31"/>
  <c r="AP28" i="31"/>
  <c r="AT25" i="31"/>
  <c r="AT9" i="31"/>
  <c r="AU17" i="31"/>
  <c r="AT8" i="31"/>
  <c r="AU16" i="31"/>
  <c r="AT23" i="31"/>
  <c r="AT7" i="31"/>
  <c r="AU15" i="31"/>
  <c r="AT21" i="31"/>
  <c r="AT5" i="31"/>
  <c r="AT20" i="31"/>
  <c r="AT4" i="31"/>
  <c r="AU12" i="31"/>
  <c r="AQ27" i="31"/>
  <c r="AT19" i="31"/>
  <c r="AU3" i="31"/>
  <c r="AU11" i="31"/>
  <c r="AT18" i="31"/>
  <c r="AU26" i="31"/>
  <c r="AU10" i="31"/>
  <c r="AT17" i="31"/>
  <c r="AU25" i="31"/>
  <c r="AU9" i="31"/>
  <c r="AT16" i="31"/>
  <c r="AU24" i="31"/>
  <c r="AU8" i="31"/>
  <c r="AT15" i="31"/>
  <c r="AU23" i="31"/>
  <c r="AU7" i="31"/>
  <c r="AT14" i="31"/>
  <c r="AU22" i="31"/>
  <c r="AU6" i="31"/>
  <c r="AT24" i="31"/>
  <c r="AT13" i="31"/>
  <c r="AU21" i="31"/>
  <c r="AU5" i="31"/>
  <c r="AT22" i="31"/>
  <c r="AT12" i="31"/>
  <c r="AU20" i="31"/>
  <c r="AU4" i="31"/>
  <c r="AS28" i="31"/>
  <c r="AR27" i="31"/>
  <c r="AT11" i="31"/>
  <c r="AU19" i="31"/>
  <c r="AR28" i="31"/>
  <c r="AT6" i="31"/>
  <c r="AT26" i="31"/>
  <c r="AT10" i="31"/>
  <c r="AU18" i="31"/>
  <c r="AQ28" i="31"/>
  <c r="AP27" i="31"/>
  <c r="AT3" i="31"/>
  <c r="AZ25" i="31"/>
  <c r="AS27" i="31"/>
  <c r="AY28" i="31"/>
  <c r="BA17" i="31"/>
  <c r="AZ23" i="31"/>
  <c r="BA14" i="31"/>
  <c r="AZ18" i="31"/>
  <c r="AW28" i="31"/>
  <c r="AZ24" i="31"/>
  <c r="AZ8" i="31"/>
  <c r="AZ9" i="31"/>
  <c r="BA25" i="31"/>
  <c r="BA9" i="31"/>
  <c r="BA16" i="31"/>
  <c r="AZ7" i="31"/>
  <c r="BA15" i="31"/>
  <c r="AZ17" i="31"/>
  <c r="BA24" i="31"/>
  <c r="BA8" i="31"/>
  <c r="AZ16" i="31"/>
  <c r="BA23" i="31"/>
  <c r="BA7" i="31"/>
  <c r="AZ15" i="31"/>
  <c r="BA22" i="31"/>
  <c r="BA6" i="31"/>
  <c r="AZ14" i="31"/>
  <c r="BA21" i="31"/>
  <c r="BA5" i="31"/>
  <c r="AZ13" i="31"/>
  <c r="BA20" i="31"/>
  <c r="BA4" i="31"/>
  <c r="AZ3" i="31"/>
  <c r="AZ12" i="31"/>
  <c r="BA19" i="31"/>
  <c r="AZ11" i="31"/>
  <c r="BA18" i="31"/>
  <c r="AZ26" i="31"/>
  <c r="AZ10" i="31"/>
  <c r="AX28" i="31"/>
  <c r="AZ22" i="31"/>
  <c r="AZ6" i="31"/>
  <c r="BA13" i="31"/>
  <c r="AZ21" i="31"/>
  <c r="AZ5" i="31"/>
  <c r="BA12" i="31"/>
  <c r="BA3" i="31"/>
  <c r="AZ20" i="31"/>
  <c r="AZ4" i="31"/>
  <c r="BA11" i="31"/>
  <c r="AZ19" i="31"/>
  <c r="BA26" i="31"/>
  <c r="BA10" i="31"/>
  <c r="AU27" i="31" l="1"/>
  <c r="AT28" i="31"/>
  <c r="BA28" i="31"/>
  <c r="AT27" i="31"/>
  <c r="AU28" i="31"/>
  <c r="AZ28" i="31"/>
</calcChain>
</file>

<file path=xl/sharedStrings.xml><?xml version="1.0" encoding="utf-8"?>
<sst xmlns="http://schemas.openxmlformats.org/spreadsheetml/2006/main" count="502" uniqueCount="109">
  <si>
    <t>user_ID</t>
  </si>
  <si>
    <t>type</t>
  </si>
  <si>
    <t>order</t>
  </si>
  <si>
    <t>00</t>
  </si>
  <si>
    <t>liam roy (beta)</t>
  </si>
  <si>
    <t>X – O</t>
  </si>
  <si>
    <t>01</t>
  </si>
  <si>
    <t>beta</t>
  </si>
  <si>
    <t>02</t>
  </si>
  <si>
    <t>03</t>
  </si>
  <si>
    <t>done</t>
  </si>
  <si>
    <t>04</t>
  </si>
  <si>
    <t>05</t>
  </si>
  <si>
    <t>06</t>
  </si>
  <si>
    <t>07</t>
  </si>
  <si>
    <t>08</t>
  </si>
  <si>
    <t>09</t>
  </si>
  <si>
    <t>10</t>
  </si>
  <si>
    <t>11</t>
  </si>
  <si>
    <t>O – X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</si>
  <si>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</si>
  <si>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</si>
  <si>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</si>
  <si>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</si>
  <si>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</si>
  <si>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</si>
  <si>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</si>
  <si>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</si>
  <si>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</si>
  <si>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Actual State</t>
  </si>
  <si>
    <t>Probed State</t>
  </si>
  <si>
    <t>Probed Confidence</t>
  </si>
  <si>
    <t>sect1 libA</t>
  </si>
  <si>
    <t>sect1 libB</t>
  </si>
  <si>
    <t>sect3 libA</t>
  </si>
  <si>
    <t>sect3 libB</t>
  </si>
  <si>
    <t>user</t>
  </si>
  <si>
    <t>A</t>
  </si>
  <si>
    <t xml:space="preserve">B </t>
  </si>
  <si>
    <t>sect1 libA st0 actual</t>
  </si>
  <si>
    <t>sect1 libA st0 probe</t>
  </si>
  <si>
    <t>sect1 libA st1 probe</t>
  </si>
  <si>
    <t>sect1 libA st1 actual</t>
  </si>
  <si>
    <t>sect1 libA st2 actual</t>
  </si>
  <si>
    <t>sect1 libA st2 probe</t>
  </si>
  <si>
    <t>sect1 libB st0 actual</t>
  </si>
  <si>
    <t>sect1 libB st0 probe</t>
  </si>
  <si>
    <t>sect1 libB st1 actual</t>
  </si>
  <si>
    <t>sect1 libB st1 probe</t>
  </si>
  <si>
    <t>sect1 libB st2 probe</t>
  </si>
  <si>
    <t>sect3 libA st0 actual</t>
  </si>
  <si>
    <t>sect3 libA st0 probe</t>
  </si>
  <si>
    <t>sect3 libA st1 actual</t>
  </si>
  <si>
    <t>sect3 libA st1 probe</t>
  </si>
  <si>
    <t>sect3 libA st2 actual</t>
  </si>
  <si>
    <t>sect3 libA st2 probe</t>
  </si>
  <si>
    <t>sect3 libB st0 actual</t>
  </si>
  <si>
    <t>sect3 libB st0 probe</t>
  </si>
  <si>
    <t>sect3 libB st1 actual</t>
  </si>
  <si>
    <t>sect3 libB st1 probe</t>
  </si>
  <si>
    <t>sect3 libB st2 probe</t>
  </si>
  <si>
    <t>confid</t>
  </si>
  <si>
    <t>Steps 2X (No Init)</t>
  </si>
  <si>
    <t>Steps 20 (Pilot Init)</t>
  </si>
  <si>
    <t>X –&gt; O</t>
  </si>
  <si>
    <t>O –&gt; X</t>
  </si>
  <si>
    <t>21</t>
  </si>
  <si>
    <t>22</t>
  </si>
  <si>
    <t>23</t>
  </si>
  <si>
    <t>B</t>
  </si>
  <si>
    <t>TOTAL</t>
  </si>
  <si>
    <t>Corect -&gt;</t>
  </si>
  <si>
    <t>SUM</t>
  </si>
  <si>
    <t>Detla User Correct libA</t>
  </si>
  <si>
    <t>Detla User Correct libB</t>
  </si>
  <si>
    <t>No Init –&gt; Pilot Init</t>
  </si>
  <si>
    <t>Pilot Init –&gt; No Init</t>
  </si>
  <si>
    <t>note their change might be 0 cause they already have 3/3 accuracy</t>
  </si>
  <si>
    <t>User &amp; Condition</t>
  </si>
  <si>
    <t>Anon. ID</t>
  </si>
  <si>
    <t>User ID</t>
  </si>
  <si>
    <t>study cond.</t>
  </si>
  <si>
    <t>Section 1 - Library A</t>
  </si>
  <si>
    <t>st0 actual</t>
  </si>
  <si>
    <t>st0 probe</t>
  </si>
  <si>
    <t>st1 actual</t>
  </si>
  <si>
    <t>st1 probe</t>
  </si>
  <si>
    <t>st2 actual</t>
  </si>
  <si>
    <t>st2 probe</t>
  </si>
  <si>
    <t>Section 1 - Library B</t>
  </si>
  <si>
    <t>Section 3 - Library A</t>
  </si>
  <si>
    <t>Section 3 - Library B</t>
  </si>
  <si>
    <t>Delta User Accuracy</t>
  </si>
  <si>
    <t>Delta User Confidence</t>
  </si>
  <si>
    <t>Accuracy Sect 1 libA</t>
  </si>
  <si>
    <t>Accuracy Sect 1 libB</t>
  </si>
  <si>
    <t>Accuracy Sect 3 libA</t>
  </si>
  <si>
    <t>Accuracy Sect 3 libB</t>
  </si>
  <si>
    <t>Ave confid Sect 1 libA</t>
  </si>
  <si>
    <t>Ave confid Sect 1 libB</t>
  </si>
  <si>
    <t>Ave confid Sect 3 libA</t>
  </si>
  <si>
    <t>Ave confid Sect 3 libB</t>
  </si>
  <si>
    <t>Detla Ave confid libA</t>
  </si>
  <si>
    <t>Detla Ave confid libB</t>
  </si>
  <si>
    <t>AVE ALL</t>
  </si>
  <si>
    <t>AVE A ONLY</t>
  </si>
  <si>
    <t>AVE B ONLY</t>
  </si>
  <si>
    <t>Steps to Converge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</si>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</sst>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AFD095"/>
        <bgColor rgb="FF99CCFF"/>
      </patternFill>
    </fill>
    <fill>
      <patternFill patternType="solid">
        <fgColor rgb="FF729FCF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rgb="FF969696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BE2C8"/>
        <bgColor indexed="64"/>
      </patternFill>
    </fill>
    <fill>
      <patternFill patternType="solid">
        <fgColor rgb="FFFDFF8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2A2FF"/>
        <bgColor rgb="FF99CCFF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11" borderId="5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2" fontId="4" fillId="12" borderId="3" xfId="0" applyNumberFormat="1" applyFont="1" applyFill="1" applyBorder="1" applyAlignment="1">
      <alignment horizontal="center" vertical="center"/>
    </xf>
    <xf numFmtId="2" fontId="4" fillId="10" borderId="9" xfId="0" applyNumberFormat="1" applyFont="1" applyFill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2" fontId="4" fillId="10" borderId="7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4" fillId="0" borderId="9" xfId="0" applyNumberFormat="1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14" xfId="0" applyFont="1" applyFill="1" applyBorder="1" applyAlignment="1">
      <alignment horizontal="center" vertical="center" wrapText="1"/>
    </xf>
    <xf numFmtId="0" fontId="1" fillId="15" borderId="14" xfId="0" applyFont="1" applyFill="1" applyBorder="1" applyAlignment="1">
      <alignment horizontal="center" vertical="center" wrapText="1"/>
    </xf>
    <xf numFmtId="0" fontId="1" fillId="15" borderId="15" xfId="0" applyFont="1" applyFill="1" applyBorder="1" applyAlignment="1">
      <alignment horizontal="center" vertical="center" wrapText="1"/>
    </xf>
    <xf numFmtId="2" fontId="3" fillId="0" borderId="8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4" fillId="12" borderId="7" xfId="0" applyNumberFormat="1" applyFont="1" applyFill="1" applyBorder="1" applyAlignment="1">
      <alignment horizontal="center" vertical="center"/>
    </xf>
    <xf numFmtId="2" fontId="4" fillId="12" borderId="8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16" borderId="4" xfId="0" applyFont="1" applyFill="1" applyBorder="1" applyAlignment="1">
      <alignment horizontal="center" vertical="center"/>
    </xf>
    <xf numFmtId="0" fontId="1" fillId="16" borderId="15" xfId="0" applyFont="1" applyFill="1" applyBorder="1" applyAlignment="1">
      <alignment horizontal="center" vertical="center" wrapText="1"/>
    </xf>
    <xf numFmtId="1" fontId="1" fillId="11" borderId="0" xfId="0" applyNumberFormat="1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16" borderId="6" xfId="0" applyFont="1" applyFill="1" applyBorder="1" applyAlignment="1">
      <alignment horizontal="center" vertical="center" wrapText="1"/>
    </xf>
    <xf numFmtId="0" fontId="1" fillId="16" borderId="10" xfId="0" applyFont="1" applyFill="1" applyBorder="1" applyAlignment="1">
      <alignment horizontal="center" vertical="center" wrapText="1"/>
    </xf>
    <xf numFmtId="0" fontId="1" fillId="16" borderId="11" xfId="0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12" borderId="12" xfId="0" applyNumberFormat="1" applyFont="1" applyFill="1" applyBorder="1" applyAlignment="1">
      <alignment horizontal="center" vertical="center"/>
    </xf>
    <xf numFmtId="2" fontId="4" fillId="12" borderId="9" xfId="0" applyNumberFormat="1" applyFont="1" applyFill="1" applyBorder="1" applyAlignment="1">
      <alignment horizontal="center" vertical="center"/>
    </xf>
    <xf numFmtId="2" fontId="4" fillId="12" borderId="1" xfId="0" applyNumberFormat="1" applyFont="1" applyFill="1" applyBorder="1" applyAlignment="1">
      <alignment horizontal="center" vertical="center"/>
    </xf>
    <xf numFmtId="2" fontId="3" fillId="17" borderId="9" xfId="0" applyNumberFormat="1" applyFont="1" applyFill="1" applyBorder="1" applyAlignment="1">
      <alignment horizontal="center" vertical="center"/>
    </xf>
    <xf numFmtId="2" fontId="3" fillId="17" borderId="7" xfId="0" applyNumberFormat="1" applyFont="1" applyFill="1" applyBorder="1" applyAlignment="1">
      <alignment horizontal="center" vertical="center"/>
    </xf>
    <xf numFmtId="2" fontId="4" fillId="17" borderId="7" xfId="0" applyNumberFormat="1" applyFont="1" applyFill="1" applyBorder="1" applyAlignment="1">
      <alignment horizontal="center" vertical="center"/>
    </xf>
    <xf numFmtId="2" fontId="4" fillId="17" borderId="8" xfId="0" applyNumberFormat="1" applyFont="1" applyFill="1" applyBorder="1" applyAlignment="1">
      <alignment horizontal="center" vertical="center"/>
    </xf>
    <xf numFmtId="2" fontId="4" fillId="17" borderId="3" xfId="0" applyNumberFormat="1" applyFont="1" applyFill="1" applyBorder="1" applyAlignment="1">
      <alignment horizontal="center" vertical="center"/>
    </xf>
    <xf numFmtId="2" fontId="4" fillId="17" borderId="4" xfId="0" applyNumberFormat="1" applyFont="1" applyFill="1" applyBorder="1" applyAlignment="1">
      <alignment horizontal="center" vertical="center"/>
    </xf>
    <xf numFmtId="0" fontId="1" fillId="18" borderId="13" xfId="0" applyFont="1" applyFill="1" applyBorder="1" applyAlignment="1">
      <alignment horizontal="center" vertical="center" wrapText="1"/>
    </xf>
    <xf numFmtId="0" fontId="1" fillId="18" borderId="17" xfId="0" applyFont="1" applyFill="1" applyBorder="1" applyAlignment="1">
      <alignment horizontal="center" vertical="center" wrapText="1"/>
    </xf>
    <xf numFmtId="0" fontId="1" fillId="19" borderId="6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8" borderId="2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2A2FF"/>
      <color rgb="FFFDFF84"/>
      <color rgb="FF98A1FF"/>
      <color rgb="FF98C3FF"/>
      <color rgb="FF6BE2C8"/>
      <color rgb="FFEAB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zoomScaleNormal="100" workbookViewId="0">
      <selection activeCell="C5" sqref="C5:C28"/>
    </sheetView>
  </sheetViews>
  <sheetFormatPr baseColWidth="10" defaultColWidth="13.33203125" defaultRowHeight="21" x14ac:dyDescent="0.25"/>
  <cols>
    <col min="1" max="1" width="9.5" style="2" bestFit="1" customWidth="1"/>
    <col min="2" max="2" width="17.5" style="1" bestFit="1" customWidth="1"/>
    <col min="3" max="3" width="7.1640625" style="2" bestFit="1" customWidth="1"/>
    <col min="4" max="4" width="3.83203125" style="2" bestFit="1" customWidth="1"/>
    <col min="5" max="16384" width="13.33203125" style="1"/>
  </cols>
  <sheetData>
    <row r="1" spans="1:4" x14ac:dyDescent="0.25">
      <c r="A1" s="2" t="s">
        <v>0</v>
      </c>
      <c r="B1" s="1" t="s">
        <v>1</v>
      </c>
      <c r="C1" s="2" t="s">
        <v>2</v>
      </c>
    </row>
    <row r="2" spans="1:4" x14ac:dyDescent="0.25">
      <c r="A2" s="2" t="s">
        <v>3</v>
      </c>
      <c r="B2" s="3" t="s">
        <v>4</v>
      </c>
      <c r="C2" s="4" t="s">
        <v>5</v>
      </c>
    </row>
    <row r="3" spans="1:4" x14ac:dyDescent="0.25">
      <c r="A3" s="2" t="s">
        <v>6</v>
      </c>
      <c r="B3" s="3" t="s">
        <v>7</v>
      </c>
      <c r="C3" s="4" t="s">
        <v>5</v>
      </c>
    </row>
    <row r="4" spans="1:4" x14ac:dyDescent="0.25">
      <c r="A4" s="2" t="s">
        <v>8</v>
      </c>
      <c r="B4" s="3" t="s">
        <v>7</v>
      </c>
      <c r="C4" s="4" t="s">
        <v>5</v>
      </c>
    </row>
    <row r="5" spans="1:4" x14ac:dyDescent="0.25">
      <c r="A5" s="2" t="s">
        <v>9</v>
      </c>
      <c r="B5" s="1" t="s">
        <v>10</v>
      </c>
      <c r="C5" s="5" t="s">
        <v>5</v>
      </c>
      <c r="D5" s="5">
        <v>1</v>
      </c>
    </row>
    <row r="6" spans="1:4" x14ac:dyDescent="0.25">
      <c r="A6" s="2" t="s">
        <v>11</v>
      </c>
      <c r="B6" s="1" t="s">
        <v>10</v>
      </c>
      <c r="C6" s="5" t="s">
        <v>5</v>
      </c>
      <c r="D6" s="5">
        <v>2</v>
      </c>
    </row>
    <row r="7" spans="1:4" x14ac:dyDescent="0.25">
      <c r="A7" s="2" t="s">
        <v>12</v>
      </c>
      <c r="B7" s="1" t="s">
        <v>10</v>
      </c>
      <c r="C7" s="5" t="s">
        <v>5</v>
      </c>
      <c r="D7" s="5">
        <v>3</v>
      </c>
    </row>
    <row r="8" spans="1:4" x14ac:dyDescent="0.25">
      <c r="A8" s="2" t="s">
        <v>13</v>
      </c>
      <c r="B8" s="1" t="s">
        <v>10</v>
      </c>
      <c r="C8" s="5" t="s">
        <v>5</v>
      </c>
      <c r="D8" s="5">
        <v>4</v>
      </c>
    </row>
    <row r="9" spans="1:4" x14ac:dyDescent="0.25">
      <c r="A9" s="2" t="s">
        <v>14</v>
      </c>
      <c r="B9" s="1" t="s">
        <v>10</v>
      </c>
      <c r="C9" s="5" t="s">
        <v>5</v>
      </c>
      <c r="D9" s="5">
        <v>5</v>
      </c>
    </row>
    <row r="10" spans="1:4" x14ac:dyDescent="0.25">
      <c r="A10" s="2" t="s">
        <v>15</v>
      </c>
      <c r="B10" s="1" t="s">
        <v>10</v>
      </c>
      <c r="C10" s="5" t="s">
        <v>5</v>
      </c>
      <c r="D10" s="5">
        <v>6</v>
      </c>
    </row>
    <row r="11" spans="1:4" x14ac:dyDescent="0.25">
      <c r="A11" s="2" t="s">
        <v>16</v>
      </c>
      <c r="B11" s="1" t="s">
        <v>10</v>
      </c>
      <c r="C11" s="5" t="s">
        <v>5</v>
      </c>
      <c r="D11" s="5">
        <v>7</v>
      </c>
    </row>
    <row r="12" spans="1:4" x14ac:dyDescent="0.25">
      <c r="A12" s="2" t="s">
        <v>17</v>
      </c>
      <c r="B12" s="1" t="s">
        <v>10</v>
      </c>
      <c r="C12" s="5" t="s">
        <v>5</v>
      </c>
      <c r="D12" s="5">
        <v>8</v>
      </c>
    </row>
    <row r="13" spans="1:4" x14ac:dyDescent="0.25">
      <c r="A13" s="2" t="s">
        <v>18</v>
      </c>
      <c r="B13" s="1" t="s">
        <v>10</v>
      </c>
      <c r="C13" s="6" t="s">
        <v>19</v>
      </c>
      <c r="D13" s="6">
        <v>1</v>
      </c>
    </row>
    <row r="14" spans="1:4" x14ac:dyDescent="0.25">
      <c r="A14" s="2" t="s">
        <v>20</v>
      </c>
      <c r="B14" s="1" t="s">
        <v>10</v>
      </c>
      <c r="C14" s="6" t="s">
        <v>19</v>
      </c>
      <c r="D14" s="6">
        <v>2</v>
      </c>
    </row>
    <row r="15" spans="1:4" x14ac:dyDescent="0.25">
      <c r="A15" s="2" t="s">
        <v>21</v>
      </c>
      <c r="B15" s="1" t="s">
        <v>10</v>
      </c>
      <c r="C15" s="6" t="s">
        <v>19</v>
      </c>
      <c r="D15" s="6">
        <v>3</v>
      </c>
    </row>
    <row r="16" spans="1:4" x14ac:dyDescent="0.25">
      <c r="A16" s="2" t="s">
        <v>22</v>
      </c>
      <c r="B16" s="1" t="s">
        <v>10</v>
      </c>
      <c r="C16" s="6" t="s">
        <v>19</v>
      </c>
      <c r="D16" s="6">
        <v>4</v>
      </c>
    </row>
    <row r="17" spans="1:4" x14ac:dyDescent="0.25">
      <c r="A17" s="2" t="s">
        <v>23</v>
      </c>
      <c r="B17" s="1" t="s">
        <v>10</v>
      </c>
      <c r="C17" s="6" t="s">
        <v>19</v>
      </c>
      <c r="D17" s="6">
        <v>5</v>
      </c>
    </row>
    <row r="18" spans="1:4" x14ac:dyDescent="0.25">
      <c r="A18" s="2" t="s">
        <v>24</v>
      </c>
      <c r="B18" s="1" t="s">
        <v>10</v>
      </c>
      <c r="C18" s="6" t="s">
        <v>19</v>
      </c>
      <c r="D18" s="6">
        <v>6</v>
      </c>
    </row>
    <row r="19" spans="1:4" x14ac:dyDescent="0.25">
      <c r="A19" s="2" t="s">
        <v>25</v>
      </c>
      <c r="B19" s="1" t="s">
        <v>10</v>
      </c>
      <c r="C19" s="6" t="s">
        <v>19</v>
      </c>
      <c r="D19" s="6">
        <v>7</v>
      </c>
    </row>
    <row r="20" spans="1:4" x14ac:dyDescent="0.25">
      <c r="A20" s="2" t="s">
        <v>26</v>
      </c>
      <c r="B20" s="1" t="s">
        <v>10</v>
      </c>
      <c r="C20" s="6" t="s">
        <v>19</v>
      </c>
      <c r="D20" s="6">
        <v>8</v>
      </c>
    </row>
    <row r="21" spans="1:4" x14ac:dyDescent="0.25">
      <c r="A21" s="2" t="s">
        <v>27</v>
      </c>
      <c r="B21" s="1" t="s">
        <v>10</v>
      </c>
      <c r="C21" s="6" t="s">
        <v>19</v>
      </c>
      <c r="D21" s="6">
        <v>9</v>
      </c>
    </row>
    <row r="22" spans="1:4" x14ac:dyDescent="0.25">
      <c r="A22" s="2" t="s">
        <v>28</v>
      </c>
      <c r="B22" s="1" t="s">
        <v>10</v>
      </c>
      <c r="C22" s="6" t="s">
        <v>19</v>
      </c>
      <c r="D22" s="6">
        <v>10</v>
      </c>
    </row>
    <row r="23" spans="1:4" x14ac:dyDescent="0.25">
      <c r="A23" s="2">
        <v>21</v>
      </c>
      <c r="B23" s="1" t="s">
        <v>10</v>
      </c>
      <c r="C23" s="6" t="s">
        <v>19</v>
      </c>
      <c r="D23" s="6">
        <v>11</v>
      </c>
    </row>
    <row r="24" spans="1:4" x14ac:dyDescent="0.25">
      <c r="A24" s="2">
        <v>22</v>
      </c>
      <c r="B24" s="1" t="s">
        <v>10</v>
      </c>
      <c r="C24" s="5" t="s">
        <v>5</v>
      </c>
      <c r="D24" s="5">
        <v>9</v>
      </c>
    </row>
    <row r="25" spans="1:4" x14ac:dyDescent="0.25">
      <c r="A25" s="2">
        <v>23</v>
      </c>
      <c r="B25" s="1" t="s">
        <v>10</v>
      </c>
      <c r="C25" s="5" t="s">
        <v>5</v>
      </c>
      <c r="D25" s="5">
        <v>10</v>
      </c>
    </row>
    <row r="26" spans="1:4" x14ac:dyDescent="0.25">
      <c r="A26" s="2">
        <v>24</v>
      </c>
      <c r="B26" s="1" t="s">
        <v>10</v>
      </c>
      <c r="C26" s="5" t="s">
        <v>5</v>
      </c>
      <c r="D26" s="5">
        <v>11</v>
      </c>
    </row>
    <row r="27" spans="1:4" x14ac:dyDescent="0.25">
      <c r="A27" s="2">
        <v>25</v>
      </c>
      <c r="B27" s="1" t="s">
        <v>10</v>
      </c>
      <c r="C27" s="5" t="s">
        <v>5</v>
      </c>
      <c r="D27" s="5">
        <v>12</v>
      </c>
    </row>
    <row r="28" spans="1:4" x14ac:dyDescent="0.25">
      <c r="A28" s="2">
        <v>26</v>
      </c>
      <c r="B28" s="1" t="s">
        <v>10</v>
      </c>
      <c r="C28" s="6" t="s">
        <v>19</v>
      </c>
      <c r="D28" s="6">
        <v>12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2</v>
      </c>
      <c r="D3" s="1">
        <v>4</v>
      </c>
    </row>
    <row r="4" spans="1:4" x14ac:dyDescent="0.25">
      <c r="B4" s="1">
        <v>2</v>
      </c>
      <c r="C4" s="1">
        <v>0</v>
      </c>
      <c r="D4" s="1">
        <v>2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4</v>
      </c>
    </row>
    <row r="8" spans="1:4" x14ac:dyDescent="0.25">
      <c r="B8" s="1">
        <v>2</v>
      </c>
      <c r="C8" s="1">
        <v>2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5</v>
      </c>
    </row>
    <row r="12" spans="1:4" x14ac:dyDescent="0.25">
      <c r="B12" s="1">
        <v>2</v>
      </c>
      <c r="C12" s="1">
        <v>0</v>
      </c>
      <c r="D12" s="1">
        <v>4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0</v>
      </c>
      <c r="D3" s="1">
        <v>4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2</v>
      </c>
      <c r="D7" s="1">
        <v>7</v>
      </c>
    </row>
    <row r="8" spans="1:4" x14ac:dyDescent="0.25">
      <c r="B8" s="1">
        <v>2</v>
      </c>
      <c r="C8" s="1">
        <v>0</v>
      </c>
      <c r="D8" s="1">
        <v>10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2</v>
      </c>
      <c r="D4" s="1">
        <v>9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5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5</v>
      </c>
    </row>
    <row r="3" spans="1:4" x14ac:dyDescent="0.25">
      <c r="B3" s="1">
        <v>1</v>
      </c>
      <c r="C3" s="1">
        <v>2</v>
      </c>
      <c r="D3" s="1">
        <v>10</v>
      </c>
    </row>
    <row r="4" spans="1:4" x14ac:dyDescent="0.25">
      <c r="B4" s="1">
        <v>2</v>
      </c>
      <c r="C4" s="1">
        <v>2</v>
      </c>
      <c r="D4" s="1">
        <v>9</v>
      </c>
    </row>
    <row r="6" spans="1:4" x14ac:dyDescent="0.25">
      <c r="A6" s="1" t="s">
        <v>33</v>
      </c>
      <c r="B6" s="1">
        <v>0</v>
      </c>
      <c r="C6" s="1">
        <v>1</v>
      </c>
      <c r="D6" s="1">
        <v>8</v>
      </c>
    </row>
    <row r="7" spans="1:4" x14ac:dyDescent="0.25">
      <c r="B7" s="1">
        <v>1</v>
      </c>
      <c r="C7" s="1">
        <v>2</v>
      </c>
      <c r="D7" s="1">
        <v>8</v>
      </c>
    </row>
    <row r="8" spans="1:4" x14ac:dyDescent="0.25">
      <c r="B8" s="1">
        <v>2</v>
      </c>
      <c r="C8" s="1">
        <v>0</v>
      </c>
      <c r="D8" s="1">
        <v>8</v>
      </c>
    </row>
    <row r="10" spans="1:4" x14ac:dyDescent="0.25">
      <c r="A10" s="1" t="s">
        <v>34</v>
      </c>
      <c r="B10" s="1">
        <v>0</v>
      </c>
      <c r="C10" s="1">
        <v>2</v>
      </c>
      <c r="D10" s="1">
        <v>9</v>
      </c>
    </row>
    <row r="11" spans="1:4" x14ac:dyDescent="0.25">
      <c r="B11" s="1">
        <v>1</v>
      </c>
      <c r="C11" s="1">
        <v>2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2</v>
      </c>
      <c r="D14" s="1">
        <v>9</v>
      </c>
    </row>
    <row r="15" spans="1:4" x14ac:dyDescent="0.25">
      <c r="B15" s="1">
        <v>1</v>
      </c>
      <c r="C15" s="1">
        <v>2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3</v>
      </c>
    </row>
    <row r="3" spans="1:4" x14ac:dyDescent="0.25">
      <c r="B3" s="1">
        <v>1</v>
      </c>
      <c r="C3" s="1">
        <v>2</v>
      </c>
      <c r="D3" s="1">
        <v>1</v>
      </c>
    </row>
    <row r="4" spans="1:4" x14ac:dyDescent="0.25">
      <c r="B4" s="1">
        <v>2</v>
      </c>
      <c r="C4" s="1">
        <v>0</v>
      </c>
      <c r="D4" s="1">
        <v>4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2</v>
      </c>
      <c r="D7" s="1">
        <v>6</v>
      </c>
    </row>
    <row r="8" spans="1:4" x14ac:dyDescent="0.25">
      <c r="B8" s="1">
        <v>2</v>
      </c>
      <c r="C8" s="1">
        <v>1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5</v>
      </c>
    </row>
    <row r="11" spans="1:4" x14ac:dyDescent="0.25">
      <c r="B11" s="1">
        <v>1</v>
      </c>
      <c r="C11" s="1">
        <v>1</v>
      </c>
      <c r="D11" s="1">
        <v>3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2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2</v>
      </c>
      <c r="D4" s="1">
        <v>4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9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2</v>
      </c>
      <c r="D2" s="1">
        <v>5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2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0</v>
      </c>
      <c r="D12" s="1">
        <v>7</v>
      </c>
    </row>
    <row r="14" spans="1:4" x14ac:dyDescent="0.25">
      <c r="A14" s="1" t="s">
        <v>35</v>
      </c>
      <c r="B14" s="1">
        <v>0</v>
      </c>
      <c r="C14" s="1">
        <v>0</v>
      </c>
      <c r="D14" s="1">
        <v>5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3</v>
      </c>
    </row>
    <row r="4" spans="1:4" x14ac:dyDescent="0.25">
      <c r="B4" s="1">
        <v>2</v>
      </c>
      <c r="C4" s="1">
        <v>0</v>
      </c>
      <c r="D4" s="1">
        <v>5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2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2</v>
      </c>
      <c r="D15" s="1">
        <v>9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2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2</v>
      </c>
    </row>
    <row r="6" spans="1:4" x14ac:dyDescent="0.25">
      <c r="A6" s="1" t="s">
        <v>33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1</v>
      </c>
      <c r="D7" s="1">
        <v>2</v>
      </c>
    </row>
    <row r="8" spans="1:4" x14ac:dyDescent="0.25">
      <c r="B8" s="1">
        <v>2</v>
      </c>
      <c r="C8" s="1">
        <v>2</v>
      </c>
      <c r="D8" s="1">
        <v>2</v>
      </c>
    </row>
    <row r="10" spans="1:4" x14ac:dyDescent="0.25">
      <c r="A10" s="1" t="s">
        <v>34</v>
      </c>
      <c r="B10" s="1">
        <v>0</v>
      </c>
      <c r="C10" s="1">
        <v>3</v>
      </c>
      <c r="D10" s="1">
        <v>0</v>
      </c>
    </row>
    <row r="11" spans="1:4" x14ac:dyDescent="0.25">
      <c r="B11" s="1">
        <v>1</v>
      </c>
      <c r="C11" s="1">
        <v>1</v>
      </c>
      <c r="D11" s="1">
        <v>3</v>
      </c>
    </row>
    <row r="12" spans="1:4" x14ac:dyDescent="0.25">
      <c r="B12" s="1">
        <v>2</v>
      </c>
      <c r="C12" s="1">
        <v>2</v>
      </c>
      <c r="D12" s="1">
        <v>2</v>
      </c>
    </row>
    <row r="14" spans="1:4" x14ac:dyDescent="0.25">
      <c r="A14" s="1" t="s">
        <v>35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2</v>
      </c>
      <c r="D15" s="1">
        <v>2</v>
      </c>
    </row>
    <row r="16" spans="1:4" x14ac:dyDescent="0.25">
      <c r="B16" s="1">
        <v>2</v>
      </c>
      <c r="C16" s="1">
        <v>2</v>
      </c>
      <c r="D16" s="1">
        <v>2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9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0</v>
      </c>
      <c r="D7" s="1">
        <v>5</v>
      </c>
    </row>
    <row r="8" spans="1:4" x14ac:dyDescent="0.25">
      <c r="B8" s="1">
        <v>2</v>
      </c>
      <c r="C8" s="1">
        <v>2</v>
      </c>
      <c r="D8" s="1">
        <v>7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11A2-6E53-B648-8E45-69E903DFB743}">
  <dimension ref="A1:AL32"/>
  <sheetViews>
    <sheetView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L21" sqref="AL21"/>
    </sheetView>
  </sheetViews>
  <sheetFormatPr baseColWidth="10" defaultRowHeight="21" x14ac:dyDescent="0.25"/>
  <cols>
    <col min="1" max="2" width="10.83203125" style="1"/>
    <col min="3" max="38" width="12" style="1" customWidth="1"/>
    <col min="39" max="16384" width="10.83203125" style="1"/>
  </cols>
  <sheetData>
    <row r="1" spans="1:38" s="8" customFormat="1" ht="44" x14ac:dyDescent="0.2">
      <c r="A1" s="8" t="s">
        <v>36</v>
      </c>
      <c r="B1" s="8" t="s">
        <v>1</v>
      </c>
      <c r="C1" s="9" t="s">
        <v>39</v>
      </c>
      <c r="D1" s="10" t="s">
        <v>40</v>
      </c>
      <c r="E1" s="7" t="s">
        <v>61</v>
      </c>
      <c r="F1" s="9" t="s">
        <v>42</v>
      </c>
      <c r="G1" s="10" t="s">
        <v>41</v>
      </c>
      <c r="H1" s="7" t="s">
        <v>61</v>
      </c>
      <c r="I1" s="9" t="s">
        <v>43</v>
      </c>
      <c r="J1" s="10" t="s">
        <v>44</v>
      </c>
      <c r="K1" s="7" t="s">
        <v>61</v>
      </c>
      <c r="L1" s="11" t="s">
        <v>45</v>
      </c>
      <c r="M1" s="12" t="s">
        <v>46</v>
      </c>
      <c r="N1" s="7" t="s">
        <v>61</v>
      </c>
      <c r="O1" s="11" t="s">
        <v>47</v>
      </c>
      <c r="P1" s="12" t="s">
        <v>48</v>
      </c>
      <c r="Q1" s="7" t="s">
        <v>61</v>
      </c>
      <c r="R1" s="11" t="s">
        <v>43</v>
      </c>
      <c r="S1" s="12" t="s">
        <v>49</v>
      </c>
      <c r="T1" s="7" t="s">
        <v>61</v>
      </c>
      <c r="U1" s="9" t="s">
        <v>50</v>
      </c>
      <c r="V1" s="10" t="s">
        <v>51</v>
      </c>
      <c r="W1" s="7" t="s">
        <v>61</v>
      </c>
      <c r="X1" s="9" t="s">
        <v>52</v>
      </c>
      <c r="Y1" s="10" t="s">
        <v>53</v>
      </c>
      <c r="Z1" s="7" t="s">
        <v>61</v>
      </c>
      <c r="AA1" s="9" t="s">
        <v>54</v>
      </c>
      <c r="AB1" s="10" t="s">
        <v>55</v>
      </c>
      <c r="AC1" s="7" t="s">
        <v>61</v>
      </c>
      <c r="AD1" s="11" t="s">
        <v>56</v>
      </c>
      <c r="AE1" s="12" t="s">
        <v>57</v>
      </c>
      <c r="AF1" s="7" t="s">
        <v>61</v>
      </c>
      <c r="AG1" s="11" t="s">
        <v>58</v>
      </c>
      <c r="AH1" s="12" t="s">
        <v>59</v>
      </c>
      <c r="AI1" s="7" t="s">
        <v>61</v>
      </c>
      <c r="AJ1" s="11" t="s">
        <v>54</v>
      </c>
      <c r="AK1" s="12" t="s">
        <v>60</v>
      </c>
      <c r="AL1" s="7" t="s">
        <v>61</v>
      </c>
    </row>
    <row r="2" spans="1:38" x14ac:dyDescent="0.25">
      <c r="A2" s="13" t="s">
        <v>9</v>
      </c>
      <c r="B2" s="14" t="s">
        <v>37</v>
      </c>
      <c r="C2" s="15">
        <v>0</v>
      </c>
      <c r="D2" s="13">
        <f>user_03!C2</f>
        <v>0</v>
      </c>
      <c r="E2" s="13">
        <f>user_03!D2</f>
        <v>8</v>
      </c>
      <c r="F2" s="15">
        <v>1</v>
      </c>
      <c r="G2" s="13">
        <f>user_03!C3</f>
        <v>1</v>
      </c>
      <c r="H2" s="13">
        <f>user_03!D3</f>
        <v>6</v>
      </c>
      <c r="I2" s="15">
        <v>2</v>
      </c>
      <c r="J2" s="13">
        <f>user_03!C4</f>
        <v>2</v>
      </c>
      <c r="K2" s="13">
        <f>user_03!D4</f>
        <v>8</v>
      </c>
      <c r="L2" s="15">
        <v>0</v>
      </c>
      <c r="M2" s="13">
        <f>user_03!C6</f>
        <v>0</v>
      </c>
      <c r="N2" s="13">
        <f>user_03!D6</f>
        <v>8</v>
      </c>
      <c r="O2" s="15">
        <v>1</v>
      </c>
      <c r="P2" s="13">
        <f>user_03!C7</f>
        <v>1</v>
      </c>
      <c r="Q2" s="13">
        <f>user_03!D7</f>
        <v>6</v>
      </c>
      <c r="R2" s="15">
        <v>2</v>
      </c>
      <c r="S2" s="13">
        <f>user_03!C8</f>
        <v>2</v>
      </c>
      <c r="T2" s="13">
        <f>user_03!D8</f>
        <v>9</v>
      </c>
      <c r="U2" s="15">
        <v>0</v>
      </c>
      <c r="V2" s="13">
        <f>user_03!C10</f>
        <v>0</v>
      </c>
      <c r="W2" s="13">
        <f>user_03!D10</f>
        <v>10</v>
      </c>
      <c r="X2" s="15">
        <v>1</v>
      </c>
      <c r="Y2" s="13">
        <f>user_03!C11</f>
        <v>1</v>
      </c>
      <c r="Z2" s="13">
        <f>user_03!D11</f>
        <v>9</v>
      </c>
      <c r="AA2" s="15">
        <v>2</v>
      </c>
      <c r="AB2" s="13">
        <f>user_03!C12</f>
        <v>2</v>
      </c>
      <c r="AC2" s="13">
        <f>user_03!D12</f>
        <v>10</v>
      </c>
      <c r="AD2" s="15">
        <v>0</v>
      </c>
      <c r="AE2" s="13">
        <f>user_03!C14</f>
        <v>0</v>
      </c>
      <c r="AF2" s="13">
        <f>user_03!D14</f>
        <v>9</v>
      </c>
      <c r="AG2" s="15">
        <v>1</v>
      </c>
      <c r="AH2" s="13">
        <f>user_03!C15</f>
        <v>1</v>
      </c>
      <c r="AI2" s="13">
        <f>user_03!D15</f>
        <v>10</v>
      </c>
      <c r="AJ2" s="15">
        <v>2</v>
      </c>
      <c r="AK2" s="13">
        <f>user_03!C16</f>
        <v>2</v>
      </c>
      <c r="AL2" s="13">
        <f>user_03!D16</f>
        <v>10</v>
      </c>
    </row>
    <row r="3" spans="1:38" x14ac:dyDescent="0.25">
      <c r="A3" s="13" t="s">
        <v>11</v>
      </c>
      <c r="B3" s="14" t="s">
        <v>37</v>
      </c>
      <c r="C3" s="15">
        <v>0</v>
      </c>
      <c r="D3" s="13">
        <f>user_04!C2</f>
        <v>0</v>
      </c>
      <c r="E3" s="13">
        <f>user_04!D2</f>
        <v>7</v>
      </c>
      <c r="F3" s="15">
        <v>1</v>
      </c>
      <c r="G3" s="13">
        <f>user_04!C3</f>
        <v>0</v>
      </c>
      <c r="H3" s="13">
        <f>user_04!D3</f>
        <v>5</v>
      </c>
      <c r="I3" s="15">
        <v>2</v>
      </c>
      <c r="J3" s="13">
        <f>user_04!C4</f>
        <v>2</v>
      </c>
      <c r="K3" s="13">
        <f>user_04!D4</f>
        <v>5</v>
      </c>
      <c r="L3" s="15">
        <v>0</v>
      </c>
      <c r="M3" s="13">
        <f>user_04!C6</f>
        <v>0</v>
      </c>
      <c r="N3" s="13">
        <f>user_04!D6</f>
        <v>8</v>
      </c>
      <c r="O3" s="15">
        <v>1</v>
      </c>
      <c r="P3" s="13">
        <f>user_04!C7</f>
        <v>2</v>
      </c>
      <c r="Q3" s="13">
        <f>user_04!D7</f>
        <v>6</v>
      </c>
      <c r="R3" s="15">
        <v>2</v>
      </c>
      <c r="S3" s="13">
        <f>user_04!C8</f>
        <v>1</v>
      </c>
      <c r="T3" s="13">
        <f>user_04!D8</f>
        <v>5</v>
      </c>
      <c r="U3" s="15">
        <v>0</v>
      </c>
      <c r="V3" s="13">
        <f>user_04!C10</f>
        <v>0</v>
      </c>
      <c r="W3" s="13">
        <f>user_04!D10</f>
        <v>9</v>
      </c>
      <c r="X3" s="15">
        <v>1</v>
      </c>
      <c r="Y3" s="13">
        <f>user_04!C11</f>
        <v>1</v>
      </c>
      <c r="Z3" s="13">
        <f>user_04!D11</f>
        <v>9</v>
      </c>
      <c r="AA3" s="15">
        <v>2</v>
      </c>
      <c r="AB3" s="13">
        <f>user_04!C12</f>
        <v>2</v>
      </c>
      <c r="AC3" s="13">
        <f>user_04!D12</f>
        <v>9</v>
      </c>
      <c r="AD3" s="15">
        <v>0</v>
      </c>
      <c r="AE3" s="13">
        <f>user_04!C14</f>
        <v>0</v>
      </c>
      <c r="AF3" s="13">
        <f>user_04!D14</f>
        <v>8</v>
      </c>
      <c r="AG3" s="15">
        <v>1</v>
      </c>
      <c r="AH3" s="13">
        <f>user_04!C15</f>
        <v>1</v>
      </c>
      <c r="AI3" s="13">
        <f>user_04!D15</f>
        <v>8</v>
      </c>
      <c r="AJ3" s="15">
        <v>2</v>
      </c>
      <c r="AK3" s="13">
        <f>user_04!C16</f>
        <v>2</v>
      </c>
      <c r="AL3" s="13">
        <f>user_04!D16</f>
        <v>9</v>
      </c>
    </row>
    <row r="4" spans="1:38" x14ac:dyDescent="0.25">
      <c r="A4" s="13" t="s">
        <v>12</v>
      </c>
      <c r="B4" s="14" t="s">
        <v>37</v>
      </c>
      <c r="C4" s="15">
        <v>0</v>
      </c>
      <c r="D4" s="13">
        <f>user_05!C2</f>
        <v>3</v>
      </c>
      <c r="E4" s="13">
        <f>user_05!D2</f>
        <v>0</v>
      </c>
      <c r="F4" s="15">
        <v>1</v>
      </c>
      <c r="G4" s="13">
        <f>user_05!C3</f>
        <v>1</v>
      </c>
      <c r="H4" s="13">
        <f>user_05!D3</f>
        <v>4</v>
      </c>
      <c r="I4" s="15">
        <v>2</v>
      </c>
      <c r="J4" s="13">
        <f>user_05!C4</f>
        <v>0</v>
      </c>
      <c r="K4" s="13">
        <f>user_05!D4</f>
        <v>7</v>
      </c>
      <c r="L4" s="15">
        <v>0</v>
      </c>
      <c r="M4" s="13">
        <f>user_05!C6</f>
        <v>0</v>
      </c>
      <c r="N4" s="13">
        <f>user_05!D6</f>
        <v>7</v>
      </c>
      <c r="O4" s="15">
        <v>1</v>
      </c>
      <c r="P4" s="13">
        <f>user_05!C7</f>
        <v>1</v>
      </c>
      <c r="Q4" s="13">
        <f>user_05!D7</f>
        <v>9</v>
      </c>
      <c r="R4" s="15">
        <v>2</v>
      </c>
      <c r="S4" s="13">
        <f>user_05!C8</f>
        <v>2</v>
      </c>
      <c r="T4" s="13">
        <f>user_05!D8</f>
        <v>6</v>
      </c>
      <c r="U4" s="15">
        <v>0</v>
      </c>
      <c r="V4" s="13">
        <f>user_05!C10</f>
        <v>0</v>
      </c>
      <c r="W4" s="13">
        <f>user_05!D10</f>
        <v>7</v>
      </c>
      <c r="X4" s="15">
        <v>1</v>
      </c>
      <c r="Y4" s="13">
        <f>user_05!C11</f>
        <v>1</v>
      </c>
      <c r="Z4" s="13">
        <f>user_05!D11</f>
        <v>5</v>
      </c>
      <c r="AA4" s="15">
        <v>2</v>
      </c>
      <c r="AB4" s="13">
        <f>user_05!C12</f>
        <v>2</v>
      </c>
      <c r="AC4" s="13">
        <f>user_05!D12</f>
        <v>6</v>
      </c>
      <c r="AD4" s="15">
        <v>0</v>
      </c>
      <c r="AE4" s="13">
        <f>user_05!C14</f>
        <v>0</v>
      </c>
      <c r="AF4" s="13">
        <f>user_05!D14</f>
        <v>8</v>
      </c>
      <c r="AG4" s="15">
        <v>1</v>
      </c>
      <c r="AH4" s="13">
        <f>user_05!C15</f>
        <v>1</v>
      </c>
      <c r="AI4" s="13">
        <f>user_05!D15</f>
        <v>9</v>
      </c>
      <c r="AJ4" s="15">
        <v>2</v>
      </c>
      <c r="AK4" s="13">
        <f>user_05!C16</f>
        <v>2</v>
      </c>
      <c r="AL4" s="13">
        <f>user_05!D16</f>
        <v>9</v>
      </c>
    </row>
    <row r="5" spans="1:38" x14ac:dyDescent="0.25">
      <c r="A5" s="13" t="s">
        <v>13</v>
      </c>
      <c r="B5" s="14" t="s">
        <v>37</v>
      </c>
      <c r="C5" s="15">
        <v>0</v>
      </c>
      <c r="D5" s="13">
        <f>user_06!C2</f>
        <v>0</v>
      </c>
      <c r="E5" s="13">
        <f>user_06!D2</f>
        <v>8</v>
      </c>
      <c r="F5" s="15">
        <v>1</v>
      </c>
      <c r="G5" s="13">
        <f>user_06!C3</f>
        <v>2</v>
      </c>
      <c r="H5" s="13">
        <f>user_06!D3</f>
        <v>4</v>
      </c>
      <c r="I5" s="15">
        <v>2</v>
      </c>
      <c r="J5" s="13">
        <f>user_06!C4</f>
        <v>0</v>
      </c>
      <c r="K5" s="13">
        <f>user_06!D4</f>
        <v>2</v>
      </c>
      <c r="L5" s="15">
        <v>0</v>
      </c>
      <c r="M5" s="13">
        <f>user_06!C6</f>
        <v>0</v>
      </c>
      <c r="N5" s="13">
        <f>user_06!D6</f>
        <v>8</v>
      </c>
      <c r="O5" s="15">
        <v>1</v>
      </c>
      <c r="P5" s="13">
        <f>user_06!C7</f>
        <v>2</v>
      </c>
      <c r="Q5" s="13">
        <f>user_06!D7</f>
        <v>4</v>
      </c>
      <c r="R5" s="15">
        <v>2</v>
      </c>
      <c r="S5" s="13">
        <f>user_06!C8</f>
        <v>2</v>
      </c>
      <c r="T5" s="13">
        <f>user_06!D8</f>
        <v>4</v>
      </c>
      <c r="U5" s="15">
        <v>0</v>
      </c>
      <c r="V5" s="13">
        <f>user_06!C10</f>
        <v>0</v>
      </c>
      <c r="W5" s="13">
        <f>user_06!D10</f>
        <v>10</v>
      </c>
      <c r="X5" s="15">
        <v>1</v>
      </c>
      <c r="Y5" s="13">
        <f>user_06!C11</f>
        <v>1</v>
      </c>
      <c r="Z5" s="13">
        <f>user_06!D11</f>
        <v>5</v>
      </c>
      <c r="AA5" s="15">
        <v>2</v>
      </c>
      <c r="AB5" s="13">
        <f>user_06!C12</f>
        <v>0</v>
      </c>
      <c r="AC5" s="13">
        <f>user_06!D12</f>
        <v>4</v>
      </c>
      <c r="AD5" s="15">
        <v>0</v>
      </c>
      <c r="AE5" s="13">
        <f>user_06!C14</f>
        <v>0</v>
      </c>
      <c r="AF5" s="13">
        <f>user_06!D14</f>
        <v>9</v>
      </c>
      <c r="AG5" s="15">
        <v>1</v>
      </c>
      <c r="AH5" s="13">
        <f>user_06!C15</f>
        <v>1</v>
      </c>
      <c r="AI5" s="13">
        <f>user_06!D15</f>
        <v>10</v>
      </c>
      <c r="AJ5" s="15">
        <v>2</v>
      </c>
      <c r="AK5" s="13">
        <f>user_06!C16</f>
        <v>2</v>
      </c>
      <c r="AL5" s="13">
        <f>user_06!D16</f>
        <v>10</v>
      </c>
    </row>
    <row r="6" spans="1:38" x14ac:dyDescent="0.25">
      <c r="A6" s="13" t="s">
        <v>14</v>
      </c>
      <c r="B6" s="14" t="s">
        <v>37</v>
      </c>
      <c r="C6" s="15">
        <v>0</v>
      </c>
      <c r="D6" s="13">
        <f>user_07!C2</f>
        <v>0</v>
      </c>
      <c r="E6" s="13">
        <f>user_07!D2</f>
        <v>8</v>
      </c>
      <c r="F6" s="15">
        <v>1</v>
      </c>
      <c r="G6" s="13">
        <f>user_07!C3</f>
        <v>0</v>
      </c>
      <c r="H6" s="13">
        <f>user_07!D3</f>
        <v>4</v>
      </c>
      <c r="I6" s="15">
        <v>2</v>
      </c>
      <c r="J6" s="13">
        <f>user_07!C4</f>
        <v>2</v>
      </c>
      <c r="K6" s="13">
        <f>user_07!D4</f>
        <v>7</v>
      </c>
      <c r="L6" s="15">
        <v>0</v>
      </c>
      <c r="M6" s="13">
        <f>user_07!C6</f>
        <v>0</v>
      </c>
      <c r="N6" s="13">
        <f>user_07!D6</f>
        <v>9</v>
      </c>
      <c r="O6" s="15">
        <v>1</v>
      </c>
      <c r="P6" s="13">
        <f>user_07!C7</f>
        <v>2</v>
      </c>
      <c r="Q6" s="13">
        <f>user_07!D7</f>
        <v>7</v>
      </c>
      <c r="R6" s="15">
        <v>2</v>
      </c>
      <c r="S6" s="13">
        <f>user_07!C8</f>
        <v>0</v>
      </c>
      <c r="T6" s="13">
        <f>user_07!D8</f>
        <v>10</v>
      </c>
      <c r="U6" s="15">
        <v>0</v>
      </c>
      <c r="V6" s="13">
        <f>user_07!C10</f>
        <v>0</v>
      </c>
      <c r="W6" s="13">
        <f>user_07!D10</f>
        <v>9</v>
      </c>
      <c r="X6" s="15">
        <v>1</v>
      </c>
      <c r="Y6" s="13">
        <f>user_07!C11</f>
        <v>1</v>
      </c>
      <c r="Z6" s="13">
        <f>user_07!D11</f>
        <v>10</v>
      </c>
      <c r="AA6" s="15">
        <v>2</v>
      </c>
      <c r="AB6" s="13">
        <f>user_07!C12</f>
        <v>2</v>
      </c>
      <c r="AC6" s="13">
        <f>user_07!D12</f>
        <v>10</v>
      </c>
      <c r="AD6" s="15">
        <v>0</v>
      </c>
      <c r="AE6" s="13">
        <f>user_07!C14</f>
        <v>0</v>
      </c>
      <c r="AF6" s="13">
        <f>user_07!D14</f>
        <v>9</v>
      </c>
      <c r="AG6" s="15">
        <v>1</v>
      </c>
      <c r="AH6" s="13">
        <f>user_07!C15</f>
        <v>1</v>
      </c>
      <c r="AI6" s="13">
        <f>user_07!D15</f>
        <v>10</v>
      </c>
      <c r="AJ6" s="15">
        <v>2</v>
      </c>
      <c r="AK6" s="13">
        <f>user_07!C16</f>
        <v>2</v>
      </c>
      <c r="AL6" s="13">
        <f>user_07!D16</f>
        <v>9</v>
      </c>
    </row>
    <row r="7" spans="1:38" x14ac:dyDescent="0.25">
      <c r="A7" s="13" t="s">
        <v>15</v>
      </c>
      <c r="B7" s="14" t="s">
        <v>37</v>
      </c>
      <c r="C7" s="15">
        <v>0</v>
      </c>
      <c r="D7" s="13">
        <f>user_08!C2</f>
        <v>0</v>
      </c>
      <c r="E7" s="13">
        <f>user_08!D2</f>
        <v>7</v>
      </c>
      <c r="F7" s="15">
        <v>1</v>
      </c>
      <c r="G7" s="13">
        <f>user_08!C3</f>
        <v>1</v>
      </c>
      <c r="H7" s="13">
        <f>user_08!D3</f>
        <v>4</v>
      </c>
      <c r="I7" s="15">
        <v>2</v>
      </c>
      <c r="J7" s="13">
        <f>user_08!C4</f>
        <v>2</v>
      </c>
      <c r="K7" s="13">
        <f>user_08!D4</f>
        <v>9</v>
      </c>
      <c r="L7" s="15">
        <v>0</v>
      </c>
      <c r="M7" s="13">
        <f>user_08!C6</f>
        <v>0</v>
      </c>
      <c r="N7" s="13">
        <f>user_08!D6</f>
        <v>8</v>
      </c>
      <c r="O7" s="15">
        <v>1</v>
      </c>
      <c r="P7" s="13">
        <f>user_08!C7</f>
        <v>2</v>
      </c>
      <c r="Q7" s="13">
        <f>user_08!D7</f>
        <v>5</v>
      </c>
      <c r="R7" s="15">
        <v>2</v>
      </c>
      <c r="S7" s="13">
        <f>user_08!C8</f>
        <v>2</v>
      </c>
      <c r="T7" s="13">
        <f>user_08!D8</f>
        <v>9</v>
      </c>
      <c r="U7" s="15">
        <v>0</v>
      </c>
      <c r="V7" s="13">
        <f>user_08!C10</f>
        <v>0</v>
      </c>
      <c r="W7" s="13">
        <f>user_08!D10</f>
        <v>9</v>
      </c>
      <c r="X7" s="15">
        <v>1</v>
      </c>
      <c r="Y7" s="13">
        <f>user_08!C11</f>
        <v>1</v>
      </c>
      <c r="Z7" s="13">
        <f>user_08!D11</f>
        <v>8</v>
      </c>
      <c r="AA7" s="15">
        <v>2</v>
      </c>
      <c r="AB7" s="13">
        <f>user_08!C12</f>
        <v>2</v>
      </c>
      <c r="AC7" s="13">
        <f>user_08!D12</f>
        <v>9</v>
      </c>
      <c r="AD7" s="15">
        <v>0</v>
      </c>
      <c r="AE7" s="13">
        <f>user_08!C14</f>
        <v>0</v>
      </c>
      <c r="AF7" s="13">
        <f>user_08!D14</f>
        <v>10</v>
      </c>
      <c r="AG7" s="15">
        <v>1</v>
      </c>
      <c r="AH7" s="13">
        <f>user_08!C15</f>
        <v>1</v>
      </c>
      <c r="AI7" s="13">
        <f>user_08!D15</f>
        <v>9</v>
      </c>
      <c r="AJ7" s="15">
        <v>2</v>
      </c>
      <c r="AK7" s="13">
        <f>user_08!C16</f>
        <v>2</v>
      </c>
      <c r="AL7" s="13">
        <f>user_08!D16</f>
        <v>9</v>
      </c>
    </row>
    <row r="8" spans="1:38" x14ac:dyDescent="0.25">
      <c r="A8" s="13" t="s">
        <v>16</v>
      </c>
      <c r="B8" s="14" t="s">
        <v>37</v>
      </c>
      <c r="C8" s="15">
        <v>0</v>
      </c>
      <c r="D8" s="13">
        <f>user_09!C2</f>
        <v>0</v>
      </c>
      <c r="E8" s="13">
        <f>user_09!D2</f>
        <v>5</v>
      </c>
      <c r="F8" s="15">
        <v>1</v>
      </c>
      <c r="G8" s="13">
        <f>user_09!C3</f>
        <v>2</v>
      </c>
      <c r="H8" s="13">
        <f>user_09!D3</f>
        <v>10</v>
      </c>
      <c r="I8" s="15">
        <v>2</v>
      </c>
      <c r="J8" s="13">
        <f>user_09!C4</f>
        <v>2</v>
      </c>
      <c r="K8" s="13">
        <f>user_09!D4</f>
        <v>9</v>
      </c>
      <c r="L8" s="15">
        <v>0</v>
      </c>
      <c r="M8" s="13">
        <f>user_09!C6</f>
        <v>1</v>
      </c>
      <c r="N8" s="13">
        <f>user_09!D6</f>
        <v>8</v>
      </c>
      <c r="O8" s="15">
        <v>1</v>
      </c>
      <c r="P8" s="13">
        <f>user_09!C7</f>
        <v>2</v>
      </c>
      <c r="Q8" s="13">
        <f>user_09!D7</f>
        <v>8</v>
      </c>
      <c r="R8" s="15">
        <v>2</v>
      </c>
      <c r="S8" s="13">
        <f>user_09!C8</f>
        <v>0</v>
      </c>
      <c r="T8" s="13">
        <f>user_09!D8</f>
        <v>8</v>
      </c>
      <c r="U8" s="15">
        <v>0</v>
      </c>
      <c r="V8" s="13">
        <f>user_09!C10</f>
        <v>2</v>
      </c>
      <c r="W8" s="13">
        <f>user_09!D10</f>
        <v>9</v>
      </c>
      <c r="X8" s="15">
        <v>1</v>
      </c>
      <c r="Y8" s="13">
        <f>user_09!C11</f>
        <v>2</v>
      </c>
      <c r="Z8" s="13">
        <f>user_09!D11</f>
        <v>9</v>
      </c>
      <c r="AA8" s="15">
        <v>2</v>
      </c>
      <c r="AB8" s="13">
        <f>user_09!C12</f>
        <v>2</v>
      </c>
      <c r="AC8" s="13">
        <f>user_09!D12</f>
        <v>9</v>
      </c>
      <c r="AD8" s="15">
        <v>0</v>
      </c>
      <c r="AE8" s="13">
        <f>user_09!C14</f>
        <v>2</v>
      </c>
      <c r="AF8" s="13">
        <f>user_09!D14</f>
        <v>9</v>
      </c>
      <c r="AG8" s="15">
        <v>1</v>
      </c>
      <c r="AH8" s="13">
        <f>user_09!C15</f>
        <v>2</v>
      </c>
      <c r="AI8" s="13">
        <f>user_09!D15</f>
        <v>9</v>
      </c>
      <c r="AJ8" s="15">
        <v>2</v>
      </c>
      <c r="AK8" s="13">
        <f>user_09!C16</f>
        <v>2</v>
      </c>
      <c r="AL8" s="13">
        <f>user_09!D16</f>
        <v>9</v>
      </c>
    </row>
    <row r="9" spans="1:38" x14ac:dyDescent="0.25">
      <c r="A9" s="13" t="s">
        <v>17</v>
      </c>
      <c r="B9" s="14" t="s">
        <v>37</v>
      </c>
      <c r="C9" s="15">
        <v>0</v>
      </c>
      <c r="D9" s="13">
        <f>user_10!C2</f>
        <v>0</v>
      </c>
      <c r="E9" s="13">
        <f>user_10!D2</f>
        <v>3</v>
      </c>
      <c r="F9" s="15">
        <v>1</v>
      </c>
      <c r="G9" s="13">
        <f>user_10!C3</f>
        <v>2</v>
      </c>
      <c r="H9" s="13">
        <f>user_10!D3</f>
        <v>1</v>
      </c>
      <c r="I9" s="15">
        <v>2</v>
      </c>
      <c r="J9" s="13">
        <f>user_10!C4</f>
        <v>0</v>
      </c>
      <c r="K9" s="13">
        <f>user_10!D4</f>
        <v>4</v>
      </c>
      <c r="L9" s="15">
        <v>0</v>
      </c>
      <c r="M9" s="13">
        <f>user_10!C6</f>
        <v>0</v>
      </c>
      <c r="N9" s="13">
        <f>user_10!D6</f>
        <v>9</v>
      </c>
      <c r="O9" s="15">
        <v>1</v>
      </c>
      <c r="P9" s="13">
        <f>user_10!C7</f>
        <v>2</v>
      </c>
      <c r="Q9" s="13">
        <f>user_10!D7</f>
        <v>6</v>
      </c>
      <c r="R9" s="15">
        <v>2</v>
      </c>
      <c r="S9" s="13">
        <f>user_10!C8</f>
        <v>1</v>
      </c>
      <c r="T9" s="13">
        <f>user_10!D8</f>
        <v>4</v>
      </c>
      <c r="U9" s="15">
        <v>0</v>
      </c>
      <c r="V9" s="13">
        <f>user_10!C10</f>
        <v>0</v>
      </c>
      <c r="W9" s="13">
        <f>user_10!D10</f>
        <v>5</v>
      </c>
      <c r="X9" s="15">
        <v>1</v>
      </c>
      <c r="Y9" s="13">
        <f>user_10!C11</f>
        <v>1</v>
      </c>
      <c r="Z9" s="13">
        <f>user_10!D11</f>
        <v>3</v>
      </c>
      <c r="AA9" s="15">
        <v>2</v>
      </c>
      <c r="AB9" s="13">
        <f>user_10!C12</f>
        <v>2</v>
      </c>
      <c r="AC9" s="13">
        <f>user_10!D12</f>
        <v>8</v>
      </c>
      <c r="AD9" s="15">
        <v>0</v>
      </c>
      <c r="AE9" s="13">
        <f>user_10!C14</f>
        <v>0</v>
      </c>
      <c r="AF9" s="13">
        <f>user_10!D14</f>
        <v>4</v>
      </c>
      <c r="AG9" s="15">
        <v>1</v>
      </c>
      <c r="AH9" s="13">
        <f>user_10!C15</f>
        <v>1</v>
      </c>
      <c r="AI9" s="13">
        <f>user_10!D15</f>
        <v>2</v>
      </c>
      <c r="AJ9" s="15">
        <v>2</v>
      </c>
      <c r="AK9" s="13">
        <f>user_10!C16</f>
        <v>2</v>
      </c>
      <c r="AL9" s="13">
        <f>user_10!D16</f>
        <v>9</v>
      </c>
    </row>
    <row r="10" spans="1:38" x14ac:dyDescent="0.25">
      <c r="A10" s="13" t="s">
        <v>18</v>
      </c>
      <c r="B10" s="16" t="s">
        <v>38</v>
      </c>
      <c r="C10" s="15">
        <v>0</v>
      </c>
      <c r="D10" s="13">
        <f>user_11!C2</f>
        <v>0</v>
      </c>
      <c r="E10" s="13">
        <f>user_11!D2</f>
        <v>10</v>
      </c>
      <c r="F10" s="15">
        <v>1</v>
      </c>
      <c r="G10" s="13">
        <f>user_11!C3</f>
        <v>1</v>
      </c>
      <c r="H10" s="13">
        <f>user_11!D3</f>
        <v>8</v>
      </c>
      <c r="I10" s="15">
        <v>2</v>
      </c>
      <c r="J10" s="13">
        <f>user_11!C4</f>
        <v>2</v>
      </c>
      <c r="K10" s="13">
        <f>user_11!D4</f>
        <v>4</v>
      </c>
      <c r="L10" s="15">
        <v>0</v>
      </c>
      <c r="M10" s="13">
        <f>user_11!C6</f>
        <v>0</v>
      </c>
      <c r="N10" s="13">
        <f>user_11!D6</f>
        <v>10</v>
      </c>
      <c r="O10" s="15">
        <v>1</v>
      </c>
      <c r="P10" s="13">
        <f>user_11!C7</f>
        <v>1</v>
      </c>
      <c r="Q10" s="13">
        <f>user_11!D7</f>
        <v>9</v>
      </c>
      <c r="R10" s="15">
        <v>2</v>
      </c>
      <c r="S10" s="13">
        <f>user_11!C8</f>
        <v>2</v>
      </c>
      <c r="T10" s="13">
        <f>user_11!D8</f>
        <v>8</v>
      </c>
      <c r="U10" s="15">
        <v>0</v>
      </c>
      <c r="V10" s="13">
        <f>user_11!C10</f>
        <v>0</v>
      </c>
      <c r="W10" s="13">
        <f>user_11!D10</f>
        <v>10</v>
      </c>
      <c r="X10" s="15">
        <v>1</v>
      </c>
      <c r="Y10" s="13">
        <f>user_11!C11</f>
        <v>1</v>
      </c>
      <c r="Z10" s="13">
        <f>user_11!D11</f>
        <v>10</v>
      </c>
      <c r="AA10" s="15">
        <v>2</v>
      </c>
      <c r="AB10" s="13">
        <f>user_11!C12</f>
        <v>2</v>
      </c>
      <c r="AC10" s="13">
        <f>user_11!D12</f>
        <v>10</v>
      </c>
      <c r="AD10" s="15">
        <v>0</v>
      </c>
      <c r="AE10" s="13">
        <f>user_11!C14</f>
        <v>0</v>
      </c>
      <c r="AF10" s="13">
        <f>user_11!D14</f>
        <v>9</v>
      </c>
      <c r="AG10" s="15">
        <v>1</v>
      </c>
      <c r="AH10" s="13">
        <f>user_11!C15</f>
        <v>1</v>
      </c>
      <c r="AI10" s="13">
        <f>user_11!D15</f>
        <v>10</v>
      </c>
      <c r="AJ10" s="15">
        <v>2</v>
      </c>
      <c r="AK10" s="13">
        <f>user_11!C16</f>
        <v>2</v>
      </c>
      <c r="AL10" s="13">
        <f>user_11!D16</f>
        <v>10</v>
      </c>
    </row>
    <row r="11" spans="1:38" x14ac:dyDescent="0.25">
      <c r="A11" s="13" t="s">
        <v>20</v>
      </c>
      <c r="B11" s="16" t="s">
        <v>38</v>
      </c>
      <c r="C11" s="15">
        <v>0</v>
      </c>
      <c r="D11" s="13">
        <f>user_12!C2</f>
        <v>2</v>
      </c>
      <c r="E11" s="13">
        <f>user_12!D2</f>
        <v>5</v>
      </c>
      <c r="F11" s="15">
        <v>1</v>
      </c>
      <c r="G11" s="13">
        <f>user_12!C3</f>
        <v>3</v>
      </c>
      <c r="H11" s="13">
        <f>user_12!D3</f>
        <v>0</v>
      </c>
      <c r="I11" s="15">
        <v>2</v>
      </c>
      <c r="J11" s="13">
        <f>user_12!C4</f>
        <v>0</v>
      </c>
      <c r="K11" s="13">
        <f>user_12!D4</f>
        <v>7</v>
      </c>
      <c r="L11" s="15">
        <v>0</v>
      </c>
      <c r="M11" s="13">
        <f>user_12!C6</f>
        <v>0</v>
      </c>
      <c r="N11" s="13">
        <f>user_12!D6</f>
        <v>7</v>
      </c>
      <c r="O11" s="15">
        <v>1</v>
      </c>
      <c r="P11" s="13">
        <f>user_12!C7</f>
        <v>1</v>
      </c>
      <c r="Q11" s="13">
        <f>user_12!D7</f>
        <v>7</v>
      </c>
      <c r="R11" s="15">
        <v>2</v>
      </c>
      <c r="S11" s="13">
        <f>user_12!C8</f>
        <v>2</v>
      </c>
      <c r="T11" s="13">
        <f>user_12!D8</f>
        <v>5</v>
      </c>
      <c r="U11" s="15">
        <v>0</v>
      </c>
      <c r="V11" s="13">
        <f>user_12!C10</f>
        <v>0</v>
      </c>
      <c r="W11" s="13">
        <f>user_12!D10</f>
        <v>9</v>
      </c>
      <c r="X11" s="15">
        <v>1</v>
      </c>
      <c r="Y11" s="13">
        <f>user_12!C11</f>
        <v>1</v>
      </c>
      <c r="Z11" s="13">
        <f>user_12!D11</f>
        <v>8</v>
      </c>
      <c r="AA11" s="15">
        <v>2</v>
      </c>
      <c r="AB11" s="13">
        <f>user_12!C12</f>
        <v>0</v>
      </c>
      <c r="AC11" s="13">
        <f>user_12!D12</f>
        <v>7</v>
      </c>
      <c r="AD11" s="15">
        <v>0</v>
      </c>
      <c r="AE11" s="13">
        <f>user_12!C14</f>
        <v>0</v>
      </c>
      <c r="AF11" s="13">
        <f>user_12!D14</f>
        <v>5</v>
      </c>
      <c r="AG11" s="15">
        <v>1</v>
      </c>
      <c r="AH11" s="13">
        <f>user_12!C15</f>
        <v>1</v>
      </c>
      <c r="AI11" s="13">
        <f>user_12!D15</f>
        <v>8</v>
      </c>
      <c r="AJ11" s="15">
        <v>2</v>
      </c>
      <c r="AK11" s="13">
        <f>user_12!C16</f>
        <v>2</v>
      </c>
      <c r="AL11" s="13">
        <f>user_12!D16</f>
        <v>8</v>
      </c>
    </row>
    <row r="12" spans="1:38" x14ac:dyDescent="0.25">
      <c r="A12" s="13" t="s">
        <v>21</v>
      </c>
      <c r="B12" s="16" t="s">
        <v>38</v>
      </c>
      <c r="C12" s="15">
        <v>0</v>
      </c>
      <c r="D12" s="13">
        <f>user_13!C2</f>
        <v>0</v>
      </c>
      <c r="E12" s="13">
        <f>user_13!D2</f>
        <v>7</v>
      </c>
      <c r="F12" s="15">
        <v>1</v>
      </c>
      <c r="G12" s="13">
        <f>user_13!C3</f>
        <v>1</v>
      </c>
      <c r="H12" s="13">
        <f>user_13!D3</f>
        <v>3</v>
      </c>
      <c r="I12" s="15">
        <v>2</v>
      </c>
      <c r="J12" s="13">
        <f>user_13!C4</f>
        <v>0</v>
      </c>
      <c r="K12" s="13">
        <f>user_13!D4</f>
        <v>5</v>
      </c>
      <c r="L12" s="15">
        <v>0</v>
      </c>
      <c r="M12" s="13">
        <f>user_13!C6</f>
        <v>0</v>
      </c>
      <c r="N12" s="13">
        <f>user_13!D6</f>
        <v>7</v>
      </c>
      <c r="O12" s="15">
        <v>1</v>
      </c>
      <c r="P12" s="13">
        <f>user_13!C7</f>
        <v>1</v>
      </c>
      <c r="Q12" s="13">
        <f>user_13!D7</f>
        <v>7</v>
      </c>
      <c r="R12" s="15">
        <v>2</v>
      </c>
      <c r="S12" s="13">
        <f>user_13!C8</f>
        <v>2</v>
      </c>
      <c r="T12" s="13">
        <f>user_13!D8</f>
        <v>5</v>
      </c>
      <c r="U12" s="15">
        <v>0</v>
      </c>
      <c r="V12" s="13">
        <f>user_13!C10</f>
        <v>0</v>
      </c>
      <c r="W12" s="13">
        <f>user_13!D10</f>
        <v>10</v>
      </c>
      <c r="X12" s="15">
        <v>1</v>
      </c>
      <c r="Y12" s="13">
        <f>user_13!C11</f>
        <v>1</v>
      </c>
      <c r="Z12" s="13">
        <f>user_13!D11</f>
        <v>10</v>
      </c>
      <c r="AA12" s="15">
        <v>2</v>
      </c>
      <c r="AB12" s="13">
        <f>user_13!C12</f>
        <v>2</v>
      </c>
      <c r="AC12" s="13">
        <f>user_13!D12</f>
        <v>9</v>
      </c>
      <c r="AD12" s="15">
        <v>0</v>
      </c>
      <c r="AE12" s="13">
        <f>user_13!C14</f>
        <v>0</v>
      </c>
      <c r="AF12" s="13">
        <f>user_13!D14</f>
        <v>9</v>
      </c>
      <c r="AG12" s="15">
        <v>1</v>
      </c>
      <c r="AH12" s="13">
        <f>user_13!C15</f>
        <v>2</v>
      </c>
      <c r="AI12" s="13">
        <f>user_13!D15</f>
        <v>9</v>
      </c>
      <c r="AJ12" s="15">
        <v>2</v>
      </c>
      <c r="AK12" s="13">
        <f>user_13!C16</f>
        <v>2</v>
      </c>
      <c r="AL12" s="13">
        <f>user_13!D16</f>
        <v>10</v>
      </c>
    </row>
    <row r="13" spans="1:38" x14ac:dyDescent="0.25">
      <c r="A13" s="13" t="s">
        <v>22</v>
      </c>
      <c r="B13" s="16" t="s">
        <v>38</v>
      </c>
      <c r="C13" s="15">
        <v>0</v>
      </c>
      <c r="D13" s="13">
        <f>user_14!C2</f>
        <v>0</v>
      </c>
      <c r="E13" s="13">
        <f>user_14!D2</f>
        <v>2</v>
      </c>
      <c r="F13" s="15">
        <v>1</v>
      </c>
      <c r="G13" s="13">
        <f>user_14!C3</f>
        <v>3</v>
      </c>
      <c r="H13" s="13">
        <f>user_14!D3</f>
        <v>0</v>
      </c>
      <c r="I13" s="15">
        <v>2</v>
      </c>
      <c r="J13" s="13">
        <f>user_14!C4</f>
        <v>2</v>
      </c>
      <c r="K13" s="13">
        <f>user_14!D4</f>
        <v>2</v>
      </c>
      <c r="L13" s="15">
        <v>0</v>
      </c>
      <c r="M13" s="13">
        <f>user_14!C6</f>
        <v>3</v>
      </c>
      <c r="N13" s="13">
        <f>user_14!D6</f>
        <v>0</v>
      </c>
      <c r="O13" s="15">
        <v>1</v>
      </c>
      <c r="P13" s="13">
        <f>user_14!C7</f>
        <v>1</v>
      </c>
      <c r="Q13" s="13">
        <f>user_14!D7</f>
        <v>2</v>
      </c>
      <c r="R13" s="15">
        <v>2</v>
      </c>
      <c r="S13" s="13">
        <f>user_14!C8</f>
        <v>2</v>
      </c>
      <c r="T13" s="13">
        <f>user_14!D8</f>
        <v>2</v>
      </c>
      <c r="U13" s="15">
        <v>0</v>
      </c>
      <c r="V13" s="13">
        <f>user_14!C10</f>
        <v>3</v>
      </c>
      <c r="W13" s="13">
        <f>user_14!D10</f>
        <v>0</v>
      </c>
      <c r="X13" s="15">
        <v>1</v>
      </c>
      <c r="Y13" s="13">
        <f>user_14!C11</f>
        <v>1</v>
      </c>
      <c r="Z13" s="13">
        <f>user_14!D11</f>
        <v>3</v>
      </c>
      <c r="AA13" s="15">
        <v>2</v>
      </c>
      <c r="AB13" s="13">
        <f>user_14!C12</f>
        <v>2</v>
      </c>
      <c r="AC13" s="13">
        <f>user_14!D12</f>
        <v>2</v>
      </c>
      <c r="AD13" s="15">
        <v>0</v>
      </c>
      <c r="AE13" s="13">
        <f>user_14!C14</f>
        <v>3</v>
      </c>
      <c r="AF13" s="13">
        <f>user_14!D14</f>
        <v>0</v>
      </c>
      <c r="AG13" s="15">
        <v>1</v>
      </c>
      <c r="AH13" s="13">
        <f>user_14!C15</f>
        <v>2</v>
      </c>
      <c r="AI13" s="13">
        <f>user_14!D15</f>
        <v>2</v>
      </c>
      <c r="AJ13" s="15">
        <v>2</v>
      </c>
      <c r="AK13" s="13">
        <f>user_14!C16</f>
        <v>2</v>
      </c>
      <c r="AL13" s="13">
        <f>user_14!D16</f>
        <v>2</v>
      </c>
    </row>
    <row r="14" spans="1:38" x14ac:dyDescent="0.25">
      <c r="A14" s="13" t="s">
        <v>23</v>
      </c>
      <c r="B14" s="16" t="s">
        <v>38</v>
      </c>
      <c r="C14" s="15">
        <v>0</v>
      </c>
      <c r="D14" s="13">
        <f>user_15!C2</f>
        <v>0</v>
      </c>
      <c r="E14" s="13">
        <f>user_15!D2</f>
        <v>7</v>
      </c>
      <c r="F14" s="15">
        <v>1</v>
      </c>
      <c r="G14" s="13">
        <f>user_15!C3</f>
        <v>1</v>
      </c>
      <c r="H14" s="13">
        <f>user_15!D3</f>
        <v>9</v>
      </c>
      <c r="I14" s="15">
        <v>2</v>
      </c>
      <c r="J14" s="13">
        <f>user_15!C4</f>
        <v>2</v>
      </c>
      <c r="K14" s="13">
        <f>user_15!D4</f>
        <v>7</v>
      </c>
      <c r="L14" s="15">
        <v>0</v>
      </c>
      <c r="M14" s="13">
        <f>user_15!C6</f>
        <v>0</v>
      </c>
      <c r="N14" s="13">
        <f>user_15!D6</f>
        <v>9</v>
      </c>
      <c r="O14" s="15">
        <v>1</v>
      </c>
      <c r="P14" s="13">
        <f>user_15!C7</f>
        <v>0</v>
      </c>
      <c r="Q14" s="13">
        <f>user_15!D7</f>
        <v>5</v>
      </c>
      <c r="R14" s="15">
        <v>2</v>
      </c>
      <c r="S14" s="13">
        <f>user_15!C8</f>
        <v>2</v>
      </c>
      <c r="T14" s="13">
        <f>user_15!D8</f>
        <v>7</v>
      </c>
      <c r="U14" s="15">
        <v>0</v>
      </c>
      <c r="V14" s="13">
        <f>user_15!C10</f>
        <v>0</v>
      </c>
      <c r="W14" s="13">
        <f>user_15!D10</f>
        <v>10</v>
      </c>
      <c r="X14" s="15">
        <v>1</v>
      </c>
      <c r="Y14" s="13">
        <f>user_15!C11</f>
        <v>1</v>
      </c>
      <c r="Z14" s="13">
        <f>user_15!D11</f>
        <v>10</v>
      </c>
      <c r="AA14" s="15">
        <v>2</v>
      </c>
      <c r="AB14" s="13">
        <f>user_15!C12</f>
        <v>2</v>
      </c>
      <c r="AC14" s="13">
        <f>user_15!D12</f>
        <v>10</v>
      </c>
      <c r="AD14" s="15">
        <v>0</v>
      </c>
      <c r="AE14" s="13">
        <f>user_15!C14</f>
        <v>0</v>
      </c>
      <c r="AF14" s="13">
        <f>user_15!D14</f>
        <v>9</v>
      </c>
      <c r="AG14" s="15">
        <v>1</v>
      </c>
      <c r="AH14" s="13">
        <f>user_15!C15</f>
        <v>1</v>
      </c>
      <c r="AI14" s="13">
        <f>user_15!D15</f>
        <v>10</v>
      </c>
      <c r="AJ14" s="15">
        <v>2</v>
      </c>
      <c r="AK14" s="13">
        <f>user_15!C16</f>
        <v>2</v>
      </c>
      <c r="AL14" s="13">
        <f>user_15!D16</f>
        <v>9</v>
      </c>
    </row>
    <row r="15" spans="1:38" x14ac:dyDescent="0.25">
      <c r="A15" s="13" t="s">
        <v>24</v>
      </c>
      <c r="B15" s="16" t="s">
        <v>38</v>
      </c>
      <c r="C15" s="15">
        <v>0</v>
      </c>
      <c r="D15" s="13">
        <f>user_16!C2</f>
        <v>0</v>
      </c>
      <c r="E15" s="13">
        <f>user_16!D2</f>
        <v>9</v>
      </c>
      <c r="F15" s="15">
        <v>1</v>
      </c>
      <c r="G15" s="13">
        <f>user_16!C3</f>
        <v>1</v>
      </c>
      <c r="H15" s="13">
        <f>user_16!D3</f>
        <v>8</v>
      </c>
      <c r="I15" s="15">
        <v>2</v>
      </c>
      <c r="J15" s="13">
        <f>user_16!C4</f>
        <v>0</v>
      </c>
      <c r="K15" s="13">
        <f>user_16!D4</f>
        <v>7</v>
      </c>
      <c r="L15" s="15">
        <v>0</v>
      </c>
      <c r="M15" s="13">
        <f>user_16!C6</f>
        <v>0</v>
      </c>
      <c r="N15" s="13">
        <f>user_16!D6</f>
        <v>10</v>
      </c>
      <c r="O15" s="15">
        <v>1</v>
      </c>
      <c r="P15" s="13">
        <f>user_16!C7</f>
        <v>1</v>
      </c>
      <c r="Q15" s="13">
        <f>user_16!D7</f>
        <v>8</v>
      </c>
      <c r="R15" s="15">
        <v>2</v>
      </c>
      <c r="S15" s="13">
        <f>user_16!C8</f>
        <v>2</v>
      </c>
      <c r="T15" s="13">
        <f>user_16!D8</f>
        <v>10</v>
      </c>
      <c r="U15" s="15">
        <v>0</v>
      </c>
      <c r="V15" s="13">
        <f>user_16!C10</f>
        <v>0</v>
      </c>
      <c r="W15" s="13">
        <f>user_16!D10</f>
        <v>10</v>
      </c>
      <c r="X15" s="15">
        <v>1</v>
      </c>
      <c r="Y15" s="13">
        <f>user_16!C11</f>
        <v>1</v>
      </c>
      <c r="Z15" s="13">
        <f>user_16!D11</f>
        <v>10</v>
      </c>
      <c r="AA15" s="15">
        <v>2</v>
      </c>
      <c r="AB15" s="13">
        <f>user_16!C12</f>
        <v>2</v>
      </c>
      <c r="AC15" s="13">
        <f>user_16!D12</f>
        <v>10</v>
      </c>
      <c r="AD15" s="15">
        <v>0</v>
      </c>
      <c r="AE15" s="13">
        <f>user_16!C14</f>
        <v>0</v>
      </c>
      <c r="AF15" s="13">
        <f>user_16!D14</f>
        <v>10</v>
      </c>
      <c r="AG15" s="15">
        <v>1</v>
      </c>
      <c r="AH15" s="13">
        <f>user_16!C15</f>
        <v>1</v>
      </c>
      <c r="AI15" s="13">
        <f>user_16!D15</f>
        <v>10</v>
      </c>
      <c r="AJ15" s="15">
        <v>2</v>
      </c>
      <c r="AK15" s="13">
        <f>user_16!C16</f>
        <v>2</v>
      </c>
      <c r="AL15" s="13">
        <f>user_16!D16</f>
        <v>10</v>
      </c>
    </row>
    <row r="16" spans="1:38" x14ac:dyDescent="0.25">
      <c r="A16" s="13" t="s">
        <v>25</v>
      </c>
      <c r="B16" s="16" t="s">
        <v>38</v>
      </c>
      <c r="C16" s="15">
        <v>0</v>
      </c>
      <c r="D16" s="13">
        <f>user_17!C2</f>
        <v>0</v>
      </c>
      <c r="E16" s="13">
        <f>user_17!D2</f>
        <v>8</v>
      </c>
      <c r="F16" s="15">
        <v>1</v>
      </c>
      <c r="G16" s="13">
        <f>user_17!C3</f>
        <v>0</v>
      </c>
      <c r="H16" s="13">
        <f>user_17!D3</f>
        <v>2</v>
      </c>
      <c r="I16" s="15">
        <v>2</v>
      </c>
      <c r="J16" s="13">
        <f>user_17!C4</f>
        <v>0</v>
      </c>
      <c r="K16" s="13">
        <f>user_17!D4</f>
        <v>3</v>
      </c>
      <c r="L16" s="15">
        <v>0</v>
      </c>
      <c r="M16" s="13">
        <f>user_17!C6</f>
        <v>0</v>
      </c>
      <c r="N16" s="13">
        <f>user_17!D6</f>
        <v>7</v>
      </c>
      <c r="O16" s="15">
        <v>1</v>
      </c>
      <c r="P16" s="13">
        <f>user_17!C7</f>
        <v>1</v>
      </c>
      <c r="Q16" s="13">
        <f>user_17!D7</f>
        <v>7</v>
      </c>
      <c r="R16" s="15">
        <v>2</v>
      </c>
      <c r="S16" s="13">
        <f>user_17!C8</f>
        <v>0</v>
      </c>
      <c r="T16" s="13">
        <f>user_17!D8</f>
        <v>4</v>
      </c>
      <c r="U16" s="15">
        <v>0</v>
      </c>
      <c r="V16" s="13">
        <f>user_17!C10</f>
        <v>0</v>
      </c>
      <c r="W16" s="13">
        <f>user_17!D10</f>
        <v>9</v>
      </c>
      <c r="X16" s="15">
        <v>1</v>
      </c>
      <c r="Y16" s="13">
        <f>user_17!C11</f>
        <v>1</v>
      </c>
      <c r="Z16" s="13">
        <f>user_17!D11</f>
        <v>8</v>
      </c>
      <c r="AA16" s="15">
        <v>2</v>
      </c>
      <c r="AB16" s="13">
        <f>user_17!C12</f>
        <v>2</v>
      </c>
      <c r="AC16" s="13">
        <f>user_17!D12</f>
        <v>8</v>
      </c>
      <c r="AD16" s="15">
        <v>0</v>
      </c>
      <c r="AE16" s="13">
        <f>user_17!C14</f>
        <v>0</v>
      </c>
      <c r="AF16" s="13">
        <f>user_17!D14</f>
        <v>4</v>
      </c>
      <c r="AG16" s="15">
        <v>1</v>
      </c>
      <c r="AH16" s="13">
        <f>user_17!C15</f>
        <v>1</v>
      </c>
      <c r="AI16" s="13">
        <f>user_17!D15</f>
        <v>10</v>
      </c>
      <c r="AJ16" s="15">
        <v>2</v>
      </c>
      <c r="AK16" s="13">
        <f>user_17!C16</f>
        <v>2</v>
      </c>
      <c r="AL16" s="13">
        <f>user_17!D16</f>
        <v>7</v>
      </c>
    </row>
    <row r="17" spans="1:38" x14ac:dyDescent="0.25">
      <c r="A17" s="13" t="s">
        <v>26</v>
      </c>
      <c r="B17" s="16" t="s">
        <v>38</v>
      </c>
      <c r="C17" s="15">
        <v>0</v>
      </c>
      <c r="D17" s="13">
        <f>user_18!C2</f>
        <v>0</v>
      </c>
      <c r="E17" s="13">
        <f>user_18!D2</f>
        <v>8</v>
      </c>
      <c r="F17" s="15">
        <v>1</v>
      </c>
      <c r="G17" s="13">
        <f>user_18!C3</f>
        <v>1</v>
      </c>
      <c r="H17" s="13">
        <f>user_18!D3</f>
        <v>8</v>
      </c>
      <c r="I17" s="15">
        <v>2</v>
      </c>
      <c r="J17" s="13">
        <f>user_18!C4</f>
        <v>2</v>
      </c>
      <c r="K17" s="13">
        <f>user_18!D4</f>
        <v>6</v>
      </c>
      <c r="L17" s="15">
        <v>0</v>
      </c>
      <c r="M17" s="13">
        <f>user_18!C6</f>
        <v>0</v>
      </c>
      <c r="N17" s="13">
        <f>user_18!D6</f>
        <v>8</v>
      </c>
      <c r="O17" s="15">
        <v>1</v>
      </c>
      <c r="P17" s="13">
        <f>user_18!C7</f>
        <v>1</v>
      </c>
      <c r="Q17" s="13">
        <f>user_18!D7</f>
        <v>8</v>
      </c>
      <c r="R17" s="15">
        <v>2</v>
      </c>
      <c r="S17" s="13">
        <f>user_18!C8</f>
        <v>2</v>
      </c>
      <c r="T17" s="13">
        <f>user_18!D8</f>
        <v>8</v>
      </c>
      <c r="U17" s="15">
        <v>0</v>
      </c>
      <c r="V17" s="13">
        <f>user_18!C10</f>
        <v>0</v>
      </c>
      <c r="W17" s="13">
        <f>user_18!D10</f>
        <v>9</v>
      </c>
      <c r="X17" s="15">
        <v>1</v>
      </c>
      <c r="Y17" s="13">
        <f>user_18!C11</f>
        <v>1</v>
      </c>
      <c r="Z17" s="13">
        <f>user_18!D11</f>
        <v>9</v>
      </c>
      <c r="AA17" s="15">
        <v>2</v>
      </c>
      <c r="AB17" s="13">
        <f>user_18!C12</f>
        <v>2</v>
      </c>
      <c r="AC17" s="13">
        <f>user_18!D12</f>
        <v>9</v>
      </c>
      <c r="AD17" s="15">
        <v>0</v>
      </c>
      <c r="AE17" s="13">
        <f>user_18!C14</f>
        <v>0</v>
      </c>
      <c r="AF17" s="13">
        <f>user_18!D14</f>
        <v>9</v>
      </c>
      <c r="AG17" s="15">
        <v>1</v>
      </c>
      <c r="AH17" s="13">
        <f>user_18!C15</f>
        <v>1</v>
      </c>
      <c r="AI17" s="13">
        <f>user_18!D15</f>
        <v>9</v>
      </c>
      <c r="AJ17" s="15">
        <v>2</v>
      </c>
      <c r="AK17" s="13">
        <f>user_18!C16</f>
        <v>2</v>
      </c>
      <c r="AL17" s="13">
        <f>user_18!D16</f>
        <v>9</v>
      </c>
    </row>
    <row r="18" spans="1:38" x14ac:dyDescent="0.25">
      <c r="A18" s="13" t="s">
        <v>27</v>
      </c>
      <c r="B18" s="16" t="s">
        <v>38</v>
      </c>
      <c r="C18" s="15">
        <v>0</v>
      </c>
      <c r="D18" s="13">
        <f>user_19!C2</f>
        <v>0</v>
      </c>
      <c r="E18" s="13">
        <f>user_19!D2</f>
        <v>9</v>
      </c>
      <c r="F18" s="15">
        <v>1</v>
      </c>
      <c r="G18" s="13">
        <f>user_19!C3</f>
        <v>2</v>
      </c>
      <c r="H18" s="13">
        <f>user_19!D3</f>
        <v>5</v>
      </c>
      <c r="I18" s="15">
        <v>2</v>
      </c>
      <c r="J18" s="13">
        <f>user_19!C4</f>
        <v>0</v>
      </c>
      <c r="K18" s="13">
        <f>user_19!D4</f>
        <v>3</v>
      </c>
      <c r="L18" s="15">
        <v>0</v>
      </c>
      <c r="M18" s="13">
        <f>user_19!C6</f>
        <v>0</v>
      </c>
      <c r="N18" s="13">
        <f>user_19!D6</f>
        <v>9</v>
      </c>
      <c r="O18" s="15">
        <v>1</v>
      </c>
      <c r="P18" s="13">
        <f>user_19!C7</f>
        <v>1</v>
      </c>
      <c r="Q18" s="13">
        <f>user_19!D7</f>
        <v>7</v>
      </c>
      <c r="R18" s="15">
        <v>2</v>
      </c>
      <c r="S18" s="13">
        <f>user_19!C8</f>
        <v>0</v>
      </c>
      <c r="T18" s="13">
        <f>user_19!D8</f>
        <v>4</v>
      </c>
      <c r="U18" s="15">
        <v>0</v>
      </c>
      <c r="V18" s="13">
        <f>user_19!C10</f>
        <v>0</v>
      </c>
      <c r="W18" s="13">
        <f>user_19!D10</f>
        <v>5</v>
      </c>
      <c r="X18" s="15">
        <v>1</v>
      </c>
      <c r="Y18" s="13">
        <f>user_19!C11</f>
        <v>1</v>
      </c>
      <c r="Z18" s="13">
        <f>user_19!D11</f>
        <v>6</v>
      </c>
      <c r="AA18" s="15">
        <v>2</v>
      </c>
      <c r="AB18" s="13">
        <f>user_19!C12</f>
        <v>2</v>
      </c>
      <c r="AC18" s="13">
        <f>user_19!D12</f>
        <v>8</v>
      </c>
      <c r="AD18" s="15">
        <v>0</v>
      </c>
      <c r="AE18" s="13">
        <f>user_19!C14</f>
        <v>0</v>
      </c>
      <c r="AF18" s="13">
        <f>user_19!D14</f>
        <v>4</v>
      </c>
      <c r="AG18" s="15">
        <v>1</v>
      </c>
      <c r="AH18" s="13">
        <f>user_19!C15</f>
        <v>1</v>
      </c>
      <c r="AI18" s="13">
        <f>user_19!D15</f>
        <v>8</v>
      </c>
      <c r="AJ18" s="15">
        <v>2</v>
      </c>
      <c r="AK18" s="13">
        <f>user_19!C16</f>
        <v>2</v>
      </c>
      <c r="AL18" s="13">
        <f>user_19!D16</f>
        <v>5</v>
      </c>
    </row>
    <row r="19" spans="1:38" x14ac:dyDescent="0.25">
      <c r="A19" s="13" t="s">
        <v>28</v>
      </c>
      <c r="B19" s="16" t="s">
        <v>38</v>
      </c>
      <c r="C19" s="15">
        <v>0</v>
      </c>
      <c r="D19" s="13">
        <f>user_20!C2</f>
        <v>0</v>
      </c>
      <c r="E19" s="13">
        <f>user_20!D2</f>
        <v>8</v>
      </c>
      <c r="F19" s="15">
        <v>1</v>
      </c>
      <c r="G19" s="13">
        <f>user_20!C3</f>
        <v>1</v>
      </c>
      <c r="H19" s="13">
        <f>user_20!D3</f>
        <v>5</v>
      </c>
      <c r="I19" s="15">
        <v>2</v>
      </c>
      <c r="J19" s="13">
        <f>user_20!C4</f>
        <v>3</v>
      </c>
      <c r="K19" s="13">
        <f>user_20!D4</f>
        <v>0</v>
      </c>
      <c r="L19" s="15">
        <v>0</v>
      </c>
      <c r="M19" s="13">
        <f>user_20!C6</f>
        <v>0</v>
      </c>
      <c r="N19" s="13">
        <f>user_20!D6</f>
        <v>8</v>
      </c>
      <c r="O19" s="15">
        <v>1</v>
      </c>
      <c r="P19" s="13">
        <f>user_20!C7</f>
        <v>2</v>
      </c>
      <c r="Q19" s="13">
        <f>user_20!D7</f>
        <v>5</v>
      </c>
      <c r="R19" s="15">
        <v>2</v>
      </c>
      <c r="S19" s="13">
        <f>user_20!C8</f>
        <v>1</v>
      </c>
      <c r="T19" s="13">
        <f>user_20!D8</f>
        <v>5</v>
      </c>
      <c r="U19" s="15">
        <v>0</v>
      </c>
      <c r="V19" s="13">
        <f>user_20!C10</f>
        <v>0</v>
      </c>
      <c r="W19" s="13">
        <f>user_20!D10</f>
        <v>8</v>
      </c>
      <c r="X19" s="15">
        <v>1</v>
      </c>
      <c r="Y19" s="13">
        <f>user_20!C11</f>
        <v>1</v>
      </c>
      <c r="Z19" s="13">
        <f>user_20!D11</f>
        <v>8</v>
      </c>
      <c r="AA19" s="15">
        <v>2</v>
      </c>
      <c r="AB19" s="13">
        <f>user_20!C12</f>
        <v>2</v>
      </c>
      <c r="AC19" s="13">
        <f>user_20!D12</f>
        <v>8</v>
      </c>
      <c r="AD19" s="15">
        <v>0</v>
      </c>
      <c r="AE19" s="13">
        <f>user_20!C14</f>
        <v>0</v>
      </c>
      <c r="AF19" s="13">
        <f>user_20!D14</f>
        <v>8</v>
      </c>
      <c r="AG19" s="15">
        <v>1</v>
      </c>
      <c r="AH19" s="13">
        <f>user_20!C15</f>
        <v>1</v>
      </c>
      <c r="AI19" s="13">
        <f>user_20!D15</f>
        <v>8</v>
      </c>
      <c r="AJ19" s="15">
        <v>2</v>
      </c>
      <c r="AK19" s="13">
        <f>user_20!C16</f>
        <v>2</v>
      </c>
      <c r="AL19" s="13">
        <f>user_20!D16</f>
        <v>8</v>
      </c>
    </row>
    <row r="20" spans="1:38" x14ac:dyDescent="0.25">
      <c r="A20" s="13">
        <v>21</v>
      </c>
      <c r="B20" s="16" t="s">
        <v>38</v>
      </c>
      <c r="C20" s="15">
        <v>0</v>
      </c>
      <c r="D20" s="13">
        <f>user_21!C2</f>
        <v>0</v>
      </c>
      <c r="E20" s="13">
        <f>user_21!D2</f>
        <v>7</v>
      </c>
      <c r="F20" s="15">
        <v>1</v>
      </c>
      <c r="G20" s="13">
        <f>user_21!C3</f>
        <v>3</v>
      </c>
      <c r="H20" s="13">
        <f>user_21!D3</f>
        <v>0</v>
      </c>
      <c r="I20" s="15">
        <v>2</v>
      </c>
      <c r="J20" s="13">
        <f>user_21!C4</f>
        <v>2</v>
      </c>
      <c r="K20" s="13">
        <f>user_21!D4</f>
        <v>8</v>
      </c>
      <c r="L20" s="15">
        <v>0</v>
      </c>
      <c r="M20" s="13">
        <f>user_21!C6</f>
        <v>0</v>
      </c>
      <c r="N20" s="13">
        <f>user_21!D6</f>
        <v>6</v>
      </c>
      <c r="O20" s="15">
        <v>1</v>
      </c>
      <c r="P20" s="13">
        <f>user_21!C7</f>
        <v>1</v>
      </c>
      <c r="Q20" s="13">
        <f>user_21!D7</f>
        <v>4</v>
      </c>
      <c r="R20" s="15">
        <v>2</v>
      </c>
      <c r="S20" s="13">
        <f>user_21!C8</f>
        <v>2</v>
      </c>
      <c r="T20" s="13">
        <f>user_21!D8</f>
        <v>6</v>
      </c>
      <c r="U20" s="15">
        <v>0</v>
      </c>
      <c r="V20" s="13">
        <f>user_21!C10</f>
        <v>0</v>
      </c>
      <c r="W20" s="13">
        <f>user_21!D10</f>
        <v>9</v>
      </c>
      <c r="X20" s="15">
        <v>1</v>
      </c>
      <c r="Y20" s="13">
        <f>user_21!C11</f>
        <v>1</v>
      </c>
      <c r="Z20" s="13">
        <f>user_21!D11</f>
        <v>9</v>
      </c>
      <c r="AA20" s="15">
        <v>2</v>
      </c>
      <c r="AB20" s="13">
        <f>user_21!C12</f>
        <v>0</v>
      </c>
      <c r="AC20" s="13">
        <f>user_21!D12</f>
        <v>4</v>
      </c>
      <c r="AD20" s="15">
        <v>0</v>
      </c>
      <c r="AE20" s="13">
        <f>user_21!C14</f>
        <v>3</v>
      </c>
      <c r="AF20" s="13">
        <f>user_21!D14</f>
        <v>0</v>
      </c>
      <c r="AG20" s="15">
        <v>1</v>
      </c>
      <c r="AH20" s="13">
        <f>user_21!C15</f>
        <v>2</v>
      </c>
      <c r="AI20" s="13">
        <f>user_21!D15</f>
        <v>3</v>
      </c>
      <c r="AJ20" s="15">
        <v>2</v>
      </c>
      <c r="AK20" s="13">
        <f>user_21!C16</f>
        <v>2</v>
      </c>
      <c r="AL20" s="13">
        <f>user_21!D16</f>
        <v>7</v>
      </c>
    </row>
    <row r="21" spans="1:38" x14ac:dyDescent="0.25">
      <c r="A21" s="13">
        <v>22</v>
      </c>
      <c r="B21" s="14" t="s">
        <v>37</v>
      </c>
      <c r="C21" s="15">
        <v>0</v>
      </c>
      <c r="D21" s="13">
        <f>user_22!C2</f>
        <v>0</v>
      </c>
      <c r="E21" s="13">
        <f>user_22!D2</f>
        <v>9</v>
      </c>
      <c r="F21" s="15">
        <v>1</v>
      </c>
      <c r="G21" s="13">
        <f>user_22!C3</f>
        <v>1</v>
      </c>
      <c r="H21" s="13">
        <f>user_22!D3</f>
        <v>5</v>
      </c>
      <c r="I21" s="15">
        <v>2</v>
      </c>
      <c r="J21" s="13">
        <f>user_22!C4</f>
        <v>2</v>
      </c>
      <c r="K21" s="13">
        <f>user_22!D4</f>
        <v>8</v>
      </c>
      <c r="L21" s="15">
        <v>0</v>
      </c>
      <c r="M21" s="13">
        <f>user_22!C6</f>
        <v>0</v>
      </c>
      <c r="N21" s="13">
        <f>user_22!D6</f>
        <v>10</v>
      </c>
      <c r="O21" s="15">
        <v>1</v>
      </c>
      <c r="P21" s="13">
        <f>user_22!C7</f>
        <v>1</v>
      </c>
      <c r="Q21" s="13">
        <f>user_22!D7</f>
        <v>8</v>
      </c>
      <c r="R21" s="15">
        <v>2</v>
      </c>
      <c r="S21" s="13">
        <f>user_22!C8</f>
        <v>2</v>
      </c>
      <c r="T21" s="13">
        <f>user_22!D8</f>
        <v>8</v>
      </c>
      <c r="U21" s="15">
        <v>0</v>
      </c>
      <c r="V21" s="13">
        <f>user_22!C10</f>
        <v>0</v>
      </c>
      <c r="W21" s="13">
        <f>user_22!D10</f>
        <v>10</v>
      </c>
      <c r="X21" s="15">
        <v>1</v>
      </c>
      <c r="Y21" s="13">
        <f>user_22!C11</f>
        <v>1</v>
      </c>
      <c r="Z21" s="13">
        <f>user_22!D11</f>
        <v>8</v>
      </c>
      <c r="AA21" s="15">
        <v>2</v>
      </c>
      <c r="AB21" s="13">
        <f>user_22!C12</f>
        <v>2</v>
      </c>
      <c r="AC21" s="13">
        <f>user_22!D12</f>
        <v>10</v>
      </c>
      <c r="AD21" s="15">
        <v>0</v>
      </c>
      <c r="AE21" s="13">
        <f>user_22!C14</f>
        <v>0</v>
      </c>
      <c r="AF21" s="13">
        <f>user_22!D14</f>
        <v>10</v>
      </c>
      <c r="AG21" s="15">
        <v>1</v>
      </c>
      <c r="AH21" s="13">
        <f>user_22!C15</f>
        <v>1</v>
      </c>
      <c r="AI21" s="13">
        <f>user_22!D15</f>
        <v>10</v>
      </c>
      <c r="AJ21" s="15">
        <v>2</v>
      </c>
      <c r="AK21" s="13">
        <f>user_22!C16</f>
        <v>2</v>
      </c>
      <c r="AL21" s="13">
        <f>user_22!D16</f>
        <v>10</v>
      </c>
    </row>
    <row r="22" spans="1:38" x14ac:dyDescent="0.25">
      <c r="A22" s="13">
        <v>23</v>
      </c>
      <c r="B22" s="14" t="s">
        <v>37</v>
      </c>
      <c r="C22" s="15">
        <v>0</v>
      </c>
      <c r="D22" s="13">
        <f>user_23!C2</f>
        <v>0</v>
      </c>
      <c r="E22" s="13">
        <f>user_23!D2</f>
        <v>9</v>
      </c>
      <c r="F22" s="15">
        <v>1</v>
      </c>
      <c r="G22" s="13">
        <f>user_23!C3</f>
        <v>3</v>
      </c>
      <c r="H22" s="13">
        <f>user_23!D3</f>
        <v>0</v>
      </c>
      <c r="I22" s="15">
        <v>2</v>
      </c>
      <c r="J22" s="13">
        <f>user_23!C4</f>
        <v>2</v>
      </c>
      <c r="K22" s="13">
        <f>user_23!D4</f>
        <v>7</v>
      </c>
      <c r="L22" s="15">
        <v>0</v>
      </c>
      <c r="M22" s="13">
        <f>user_23!C6</f>
        <v>3</v>
      </c>
      <c r="N22" s="13">
        <f>user_23!D6</f>
        <v>0</v>
      </c>
      <c r="O22" s="15">
        <v>1</v>
      </c>
      <c r="P22" s="13">
        <f>user_23!C7</f>
        <v>1</v>
      </c>
      <c r="Q22" s="13">
        <f>user_23!D7</f>
        <v>8</v>
      </c>
      <c r="R22" s="15">
        <v>2</v>
      </c>
      <c r="S22" s="13">
        <f>user_23!C8</f>
        <v>2</v>
      </c>
      <c r="T22" s="13">
        <f>user_23!D8</f>
        <v>7</v>
      </c>
      <c r="U22" s="15">
        <v>0</v>
      </c>
      <c r="V22" s="13">
        <f>user_23!C10</f>
        <v>0</v>
      </c>
      <c r="W22" s="13">
        <f>user_23!D10</f>
        <v>9</v>
      </c>
      <c r="X22" s="15">
        <v>1</v>
      </c>
      <c r="Y22" s="13">
        <f>user_23!C11</f>
        <v>1</v>
      </c>
      <c r="Z22" s="13">
        <f>user_23!D11</f>
        <v>8</v>
      </c>
      <c r="AA22" s="15">
        <v>2</v>
      </c>
      <c r="AB22" s="13">
        <f>user_23!C12</f>
        <v>2</v>
      </c>
      <c r="AC22" s="13">
        <f>user_23!D12</f>
        <v>8</v>
      </c>
      <c r="AD22" s="15">
        <v>0</v>
      </c>
      <c r="AE22" s="13">
        <f>user_23!C14</f>
        <v>0</v>
      </c>
      <c r="AF22" s="13">
        <f>user_23!D14</f>
        <v>8</v>
      </c>
      <c r="AG22" s="15">
        <v>1</v>
      </c>
      <c r="AH22" s="13">
        <f>user_23!C15</f>
        <v>1</v>
      </c>
      <c r="AI22" s="13">
        <f>user_23!D15</f>
        <v>9</v>
      </c>
      <c r="AJ22" s="15">
        <v>2</v>
      </c>
      <c r="AK22" s="13">
        <f>user_23!C16</f>
        <v>2</v>
      </c>
      <c r="AL22" s="13">
        <f>user_23!D16</f>
        <v>7</v>
      </c>
    </row>
    <row r="23" spans="1:38" x14ac:dyDescent="0.25">
      <c r="A23" s="13">
        <v>24</v>
      </c>
      <c r="B23" s="14" t="s">
        <v>37</v>
      </c>
      <c r="C23" s="15">
        <v>0</v>
      </c>
      <c r="D23" s="13">
        <f>user_24!C2</f>
        <v>2</v>
      </c>
      <c r="E23" s="13">
        <f>user_24!D2</f>
        <v>4</v>
      </c>
      <c r="F23" s="15">
        <v>1</v>
      </c>
      <c r="G23" s="13">
        <f>user_24!C3</f>
        <v>2</v>
      </c>
      <c r="H23" s="13">
        <f>user_24!D3</f>
        <v>8</v>
      </c>
      <c r="I23" s="15">
        <v>2</v>
      </c>
      <c r="J23" s="13">
        <f>user_24!C4</f>
        <v>0</v>
      </c>
      <c r="K23" s="13">
        <f>user_24!D4</f>
        <v>7</v>
      </c>
      <c r="L23" s="15">
        <v>0</v>
      </c>
      <c r="M23" s="13">
        <f>user_24!C6</f>
        <v>2</v>
      </c>
      <c r="N23" s="13">
        <f>user_24!D6</f>
        <v>5</v>
      </c>
      <c r="O23" s="15">
        <v>1</v>
      </c>
      <c r="P23" s="13">
        <f>user_24!C7</f>
        <v>1</v>
      </c>
      <c r="Q23" s="13">
        <f>user_24!D7</f>
        <v>6</v>
      </c>
      <c r="R23" s="15">
        <v>2</v>
      </c>
      <c r="S23" s="13">
        <f>user_24!C8</f>
        <v>0</v>
      </c>
      <c r="T23" s="13">
        <f>user_24!D8</f>
        <v>9</v>
      </c>
      <c r="U23" s="15">
        <v>0</v>
      </c>
      <c r="V23" s="13">
        <f>user_24!C10</f>
        <v>0</v>
      </c>
      <c r="W23" s="13">
        <f>user_24!D10</f>
        <v>10</v>
      </c>
      <c r="X23" s="15">
        <v>1</v>
      </c>
      <c r="Y23" s="13">
        <f>user_24!C11</f>
        <v>1</v>
      </c>
      <c r="Z23" s="13">
        <f>user_24!D11</f>
        <v>10</v>
      </c>
      <c r="AA23" s="15">
        <v>2</v>
      </c>
      <c r="AB23" s="13">
        <f>user_24!C12</f>
        <v>2</v>
      </c>
      <c r="AC23" s="13">
        <f>user_24!D12</f>
        <v>10</v>
      </c>
      <c r="AD23" s="15">
        <v>0</v>
      </c>
      <c r="AE23" s="13">
        <f>user_24!C14</f>
        <v>0</v>
      </c>
      <c r="AF23" s="13">
        <f>user_24!D14</f>
        <v>10</v>
      </c>
      <c r="AG23" s="15">
        <v>1</v>
      </c>
      <c r="AH23" s="13">
        <f>user_24!C15</f>
        <v>1</v>
      </c>
      <c r="AI23" s="13">
        <f>user_24!D15</f>
        <v>10</v>
      </c>
      <c r="AJ23" s="15">
        <v>2</v>
      </c>
      <c r="AK23" s="13">
        <f>user_24!C16</f>
        <v>2</v>
      </c>
      <c r="AL23" s="13">
        <f>user_24!D16</f>
        <v>10</v>
      </c>
    </row>
    <row r="24" spans="1:38" x14ac:dyDescent="0.25">
      <c r="A24" s="13">
        <v>25</v>
      </c>
      <c r="B24" s="14" t="s">
        <v>37</v>
      </c>
      <c r="C24" s="15">
        <v>0</v>
      </c>
      <c r="D24" s="13">
        <f>user_25!C2</f>
        <v>0</v>
      </c>
      <c r="E24" s="13">
        <f>user_25!D2</f>
        <v>10</v>
      </c>
      <c r="F24" s="15">
        <v>1</v>
      </c>
      <c r="G24" s="13">
        <f>user_25!C3</f>
        <v>1</v>
      </c>
      <c r="H24" s="13">
        <f>user_25!D3</f>
        <v>4</v>
      </c>
      <c r="I24" s="15">
        <v>2</v>
      </c>
      <c r="J24" s="13">
        <f>user_25!C4</f>
        <v>2</v>
      </c>
      <c r="K24" s="13">
        <f>user_25!D4</f>
        <v>6</v>
      </c>
      <c r="L24" s="15">
        <v>0</v>
      </c>
      <c r="M24" s="13">
        <f>user_25!C6</f>
        <v>0</v>
      </c>
      <c r="N24" s="13">
        <f>user_25!D6</f>
        <v>10</v>
      </c>
      <c r="O24" s="15">
        <v>1</v>
      </c>
      <c r="P24" s="13">
        <f>user_25!C7</f>
        <v>1</v>
      </c>
      <c r="Q24" s="13">
        <f>user_25!D7</f>
        <v>8</v>
      </c>
      <c r="R24" s="15">
        <v>2</v>
      </c>
      <c r="S24" s="13">
        <f>user_25!C8</f>
        <v>2</v>
      </c>
      <c r="T24" s="13">
        <f>user_25!D8</f>
        <v>8</v>
      </c>
      <c r="U24" s="15">
        <v>0</v>
      </c>
      <c r="V24" s="13">
        <f>user_25!C10</f>
        <v>0</v>
      </c>
      <c r="W24" s="13">
        <f>user_25!D10</f>
        <v>10</v>
      </c>
      <c r="X24" s="15">
        <v>1</v>
      </c>
      <c r="Y24" s="13">
        <f>user_25!C11</f>
        <v>1</v>
      </c>
      <c r="Z24" s="13">
        <f>user_25!D11</f>
        <v>10</v>
      </c>
      <c r="AA24" s="15">
        <v>2</v>
      </c>
      <c r="AB24" s="13">
        <f>user_25!C12</f>
        <v>2</v>
      </c>
      <c r="AC24" s="13">
        <f>user_25!D12</f>
        <v>10</v>
      </c>
      <c r="AD24" s="15">
        <v>0</v>
      </c>
      <c r="AE24" s="13">
        <f>user_25!C14</f>
        <v>0</v>
      </c>
      <c r="AF24" s="13">
        <f>user_25!D14</f>
        <v>10</v>
      </c>
      <c r="AG24" s="15">
        <v>1</v>
      </c>
      <c r="AH24" s="13">
        <f>user_25!C15</f>
        <v>1</v>
      </c>
      <c r="AI24" s="13">
        <f>user_25!D15</f>
        <v>10</v>
      </c>
      <c r="AJ24" s="15">
        <v>2</v>
      </c>
      <c r="AK24" s="13">
        <f>user_25!C16</f>
        <v>2</v>
      </c>
      <c r="AL24" s="13">
        <f>user_25!D16</f>
        <v>10</v>
      </c>
    </row>
    <row r="25" spans="1:38" x14ac:dyDescent="0.25">
      <c r="A25" s="13">
        <v>26</v>
      </c>
      <c r="B25" s="16" t="s">
        <v>38</v>
      </c>
      <c r="C25" s="15">
        <v>0</v>
      </c>
      <c r="D25" s="13">
        <f>user_26!C2</f>
        <v>0</v>
      </c>
      <c r="E25" s="13">
        <f>user_26!D2</f>
        <v>6</v>
      </c>
      <c r="F25" s="15">
        <v>1</v>
      </c>
      <c r="G25" s="13">
        <f>user_26!C3</f>
        <v>0</v>
      </c>
      <c r="H25" s="13">
        <f>user_26!D3</f>
        <v>3</v>
      </c>
      <c r="I25" s="15">
        <v>2</v>
      </c>
      <c r="J25" s="13">
        <f>user_26!C4</f>
        <v>2</v>
      </c>
      <c r="K25" s="13">
        <f>user_26!D4</f>
        <v>8</v>
      </c>
      <c r="L25" s="15">
        <v>0</v>
      </c>
      <c r="M25" s="13">
        <f>user_26!C6</f>
        <v>0</v>
      </c>
      <c r="N25" s="13">
        <f>user_26!D6</f>
        <v>8</v>
      </c>
      <c r="O25" s="15">
        <v>1</v>
      </c>
      <c r="P25" s="13">
        <f>user_26!C7</f>
        <v>1</v>
      </c>
      <c r="Q25" s="13">
        <f>user_26!D7</f>
        <v>8</v>
      </c>
      <c r="R25" s="15">
        <v>2</v>
      </c>
      <c r="S25" s="13">
        <f>user_26!C8</f>
        <v>2</v>
      </c>
      <c r="T25" s="13">
        <f>user_26!D8</f>
        <v>9</v>
      </c>
      <c r="U25" s="15">
        <v>0</v>
      </c>
      <c r="V25" s="13">
        <f>user_26!C10</f>
        <v>0</v>
      </c>
      <c r="W25" s="13">
        <f>user_26!D10</f>
        <v>9</v>
      </c>
      <c r="X25" s="15">
        <v>1</v>
      </c>
      <c r="Y25" s="13">
        <f>user_26!C11</f>
        <v>1</v>
      </c>
      <c r="Z25" s="13">
        <f>user_26!D11</f>
        <v>8</v>
      </c>
      <c r="AA25" s="15">
        <v>2</v>
      </c>
      <c r="AB25" s="13">
        <f>user_26!C12</f>
        <v>2</v>
      </c>
      <c r="AC25" s="13">
        <f>user_26!D12</f>
        <v>9</v>
      </c>
      <c r="AD25" s="15">
        <v>0</v>
      </c>
      <c r="AE25" s="13">
        <f>user_26!C14</f>
        <v>0</v>
      </c>
      <c r="AF25" s="13">
        <f>user_26!D14</f>
        <v>8</v>
      </c>
      <c r="AG25" s="15">
        <v>1</v>
      </c>
      <c r="AH25" s="13">
        <f>user_26!C15</f>
        <v>1</v>
      </c>
      <c r="AI25" s="13">
        <f>user_26!D15</f>
        <v>10</v>
      </c>
      <c r="AJ25" s="15">
        <v>2</v>
      </c>
      <c r="AK25" s="13">
        <f>user_26!C16</f>
        <v>2</v>
      </c>
      <c r="AL25" s="13">
        <f>user_26!D16</f>
        <v>9</v>
      </c>
    </row>
    <row r="27" spans="1:38" ht="18" x14ac:dyDescent="0.25"/>
    <row r="28" spans="1:38" ht="1" x14ac:dyDescent="0.25"/>
    <row r="31" spans="1:38" x14ac:dyDescent="0.25">
      <c r="A31" s="5" t="s">
        <v>5</v>
      </c>
      <c r="B31" s="2" t="s">
        <v>37</v>
      </c>
    </row>
    <row r="32" spans="1:38" x14ac:dyDescent="0.25">
      <c r="A32" s="6" t="s">
        <v>19</v>
      </c>
      <c r="B32" s="2" t="s">
        <v>38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10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0</v>
      </c>
      <c r="D3" s="1">
        <v>2</v>
      </c>
    </row>
    <row r="4" spans="1:4" x14ac:dyDescent="0.25">
      <c r="B4" s="1">
        <v>2</v>
      </c>
      <c r="C4" s="1">
        <v>0</v>
      </c>
      <c r="D4" s="1">
        <v>3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0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2</v>
      </c>
      <c r="D4" s="1">
        <v>6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2</v>
      </c>
      <c r="D3" s="1">
        <v>5</v>
      </c>
    </row>
    <row r="4" spans="1:4" x14ac:dyDescent="0.25">
      <c r="B4" s="1">
        <v>2</v>
      </c>
      <c r="C4" s="1">
        <v>0</v>
      </c>
      <c r="D4" s="1">
        <v>3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0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5</v>
      </c>
    </row>
    <row r="11" spans="1:4" x14ac:dyDescent="0.25">
      <c r="B11" s="1">
        <v>1</v>
      </c>
      <c r="C11" s="1">
        <v>1</v>
      </c>
      <c r="D11" s="1">
        <v>6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5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5</v>
      </c>
    </row>
    <row r="4" spans="1:4" x14ac:dyDescent="0.25">
      <c r="B4" s="1">
        <v>2</v>
      </c>
      <c r="C4" s="1">
        <v>3</v>
      </c>
      <c r="D4" s="1">
        <v>0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5</v>
      </c>
    </row>
    <row r="8" spans="1:4" x14ac:dyDescent="0.25">
      <c r="B8" s="1">
        <v>2</v>
      </c>
      <c r="C8" s="1">
        <v>1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8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6</v>
      </c>
    </row>
    <row r="7" spans="1:4" x14ac:dyDescent="0.25">
      <c r="B7" s="1">
        <v>1</v>
      </c>
      <c r="C7" s="1">
        <v>1</v>
      </c>
      <c r="D7" s="1">
        <v>4</v>
      </c>
    </row>
    <row r="8" spans="1:4" x14ac:dyDescent="0.25">
      <c r="B8" s="1">
        <v>2</v>
      </c>
      <c r="C8" s="1">
        <v>2</v>
      </c>
      <c r="D8" s="1">
        <v>6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0</v>
      </c>
      <c r="D12" s="1">
        <v>4</v>
      </c>
    </row>
    <row r="14" spans="1:4" x14ac:dyDescent="0.25">
      <c r="A14" s="1" t="s">
        <v>35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2</v>
      </c>
      <c r="D15" s="1">
        <v>3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1</v>
      </c>
      <c r="D3" s="1">
        <v>5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33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7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2</v>
      </c>
      <c r="D2" s="1">
        <v>4</v>
      </c>
    </row>
    <row r="3" spans="1:4" x14ac:dyDescent="0.25">
      <c r="B3" s="1">
        <v>1</v>
      </c>
      <c r="C3" s="1">
        <v>2</v>
      </c>
      <c r="D3" s="1">
        <v>8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2</v>
      </c>
      <c r="D6" s="1">
        <v>5</v>
      </c>
    </row>
    <row r="7" spans="1:4" x14ac:dyDescent="0.25">
      <c r="B7" s="1">
        <v>1</v>
      </c>
      <c r="C7" s="1">
        <v>1</v>
      </c>
      <c r="D7" s="1">
        <v>6</v>
      </c>
    </row>
    <row r="8" spans="1:4" x14ac:dyDescent="0.25">
      <c r="B8" s="1">
        <v>2</v>
      </c>
      <c r="C8" s="1">
        <v>0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2</v>
      </c>
      <c r="D4" s="1">
        <v>6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32C3-F948-294F-B34F-AE31BF1D8D0A}">
  <dimension ref="A1:BB38"/>
  <sheetViews>
    <sheetView tabSelected="1" zoomScaleNormal="100" workbookViewId="0">
      <pane xSplit="3" ySplit="2" topLeftCell="AH3" activePane="bottomRight" state="frozen"/>
      <selection pane="topRight" activeCell="C1" sqref="C1"/>
      <selection pane="bottomLeft" activeCell="A2" sqref="A2"/>
      <selection pane="bottomRight" activeCell="AX20" sqref="AX20"/>
    </sheetView>
  </sheetViews>
  <sheetFormatPr baseColWidth="10" defaultRowHeight="21" x14ac:dyDescent="0.2"/>
  <cols>
    <col min="1" max="1" width="10.83203125" style="15"/>
    <col min="2" max="2" width="10.83203125" style="13"/>
    <col min="3" max="3" width="14.83203125" style="13" bestFit="1" customWidth="1"/>
    <col min="4" max="4" width="12" style="13" customWidth="1"/>
    <col min="5" max="5" width="11.83203125" style="13" bestFit="1" customWidth="1"/>
    <col min="6" max="41" width="12" style="13" customWidth="1"/>
    <col min="42" max="45" width="13.33203125" style="13" customWidth="1"/>
    <col min="46" max="47" width="14.33203125" style="13" customWidth="1"/>
    <col min="48" max="51" width="13.33203125" style="13" bestFit="1" customWidth="1"/>
    <col min="52" max="53" width="12.83203125" style="13" customWidth="1"/>
    <col min="54" max="16384" width="10.83203125" style="13"/>
  </cols>
  <sheetData>
    <row r="1" spans="1:54" s="17" customFormat="1" ht="31" customHeight="1" thickBot="1" x14ac:dyDescent="0.25">
      <c r="A1" s="82" t="s">
        <v>78</v>
      </c>
      <c r="B1" s="83"/>
      <c r="C1" s="83"/>
      <c r="D1" s="128" t="s">
        <v>107</v>
      </c>
      <c r="E1" s="129"/>
      <c r="F1" s="73" t="s">
        <v>82</v>
      </c>
      <c r="G1" s="74"/>
      <c r="H1" s="74"/>
      <c r="I1" s="74"/>
      <c r="J1" s="74"/>
      <c r="K1" s="74"/>
      <c r="L1" s="74"/>
      <c r="M1" s="74"/>
      <c r="N1" s="75"/>
      <c r="O1" s="70" t="s">
        <v>89</v>
      </c>
      <c r="P1" s="71"/>
      <c r="Q1" s="71"/>
      <c r="R1" s="71"/>
      <c r="S1" s="71"/>
      <c r="T1" s="71"/>
      <c r="U1" s="71"/>
      <c r="V1" s="71"/>
      <c r="W1" s="72"/>
      <c r="X1" s="67" t="s">
        <v>90</v>
      </c>
      <c r="Y1" s="68"/>
      <c r="Z1" s="68"/>
      <c r="AA1" s="68"/>
      <c r="AB1" s="68"/>
      <c r="AC1" s="68"/>
      <c r="AD1" s="68"/>
      <c r="AE1" s="68"/>
      <c r="AF1" s="69"/>
      <c r="AG1" s="65" t="s">
        <v>91</v>
      </c>
      <c r="AH1" s="66"/>
      <c r="AI1" s="66"/>
      <c r="AJ1" s="66"/>
      <c r="AK1" s="66"/>
      <c r="AL1" s="66"/>
      <c r="AM1" s="66"/>
      <c r="AN1" s="66"/>
      <c r="AO1" s="66"/>
      <c r="AP1" s="84" t="s">
        <v>92</v>
      </c>
      <c r="AQ1" s="85"/>
      <c r="AR1" s="85"/>
      <c r="AS1" s="85"/>
      <c r="AT1" s="85"/>
      <c r="AU1" s="99"/>
      <c r="AV1" s="76" t="s">
        <v>93</v>
      </c>
      <c r="AW1" s="77"/>
      <c r="AX1" s="77"/>
      <c r="AY1" s="77"/>
      <c r="AZ1" s="77"/>
      <c r="BA1" s="78"/>
    </row>
    <row r="2" spans="1:54" s="44" customFormat="1" ht="45" thickBot="1" x14ac:dyDescent="0.25">
      <c r="A2" s="43" t="s">
        <v>80</v>
      </c>
      <c r="B2" s="79" t="s">
        <v>79</v>
      </c>
      <c r="C2" s="80" t="s">
        <v>81</v>
      </c>
      <c r="D2" s="123" t="s">
        <v>62</v>
      </c>
      <c r="E2" s="124" t="s">
        <v>63</v>
      </c>
      <c r="F2" s="45" t="s">
        <v>83</v>
      </c>
      <c r="G2" s="46" t="s">
        <v>84</v>
      </c>
      <c r="H2" s="47" t="s">
        <v>61</v>
      </c>
      <c r="I2" s="45" t="s">
        <v>85</v>
      </c>
      <c r="J2" s="46" t="s">
        <v>86</v>
      </c>
      <c r="K2" s="47" t="s">
        <v>61</v>
      </c>
      <c r="L2" s="45" t="s">
        <v>87</v>
      </c>
      <c r="M2" s="46" t="s">
        <v>88</v>
      </c>
      <c r="N2" s="47" t="s">
        <v>61</v>
      </c>
      <c r="O2" s="48" t="s">
        <v>83</v>
      </c>
      <c r="P2" s="49" t="s">
        <v>84</v>
      </c>
      <c r="Q2" s="50" t="s">
        <v>61</v>
      </c>
      <c r="R2" s="48" t="s">
        <v>85</v>
      </c>
      <c r="S2" s="49" t="s">
        <v>86</v>
      </c>
      <c r="T2" s="50" t="s">
        <v>61</v>
      </c>
      <c r="U2" s="48" t="s">
        <v>87</v>
      </c>
      <c r="V2" s="49" t="s">
        <v>88</v>
      </c>
      <c r="W2" s="50" t="s">
        <v>61</v>
      </c>
      <c r="X2" s="58" t="s">
        <v>83</v>
      </c>
      <c r="Y2" s="52" t="s">
        <v>84</v>
      </c>
      <c r="Z2" s="81" t="s">
        <v>61</v>
      </c>
      <c r="AA2" s="51" t="s">
        <v>85</v>
      </c>
      <c r="AB2" s="52" t="s">
        <v>86</v>
      </c>
      <c r="AC2" s="53" t="s">
        <v>61</v>
      </c>
      <c r="AD2" s="51" t="s">
        <v>87</v>
      </c>
      <c r="AE2" s="52" t="s">
        <v>88</v>
      </c>
      <c r="AF2" s="53" t="s">
        <v>61</v>
      </c>
      <c r="AG2" s="54" t="s">
        <v>83</v>
      </c>
      <c r="AH2" s="55" t="s">
        <v>84</v>
      </c>
      <c r="AI2" s="56" t="s">
        <v>61</v>
      </c>
      <c r="AJ2" s="54" t="s">
        <v>85</v>
      </c>
      <c r="AK2" s="55" t="s">
        <v>86</v>
      </c>
      <c r="AL2" s="56" t="s">
        <v>61</v>
      </c>
      <c r="AM2" s="54" t="s">
        <v>87</v>
      </c>
      <c r="AN2" s="55" t="s">
        <v>88</v>
      </c>
      <c r="AO2" s="56" t="s">
        <v>61</v>
      </c>
      <c r="AP2" s="45" t="s">
        <v>94</v>
      </c>
      <c r="AQ2" s="57" t="s">
        <v>95</v>
      </c>
      <c r="AR2" s="58" t="s">
        <v>96</v>
      </c>
      <c r="AS2" s="59" t="s">
        <v>97</v>
      </c>
      <c r="AT2" s="86" t="s">
        <v>73</v>
      </c>
      <c r="AU2" s="100" t="s">
        <v>74</v>
      </c>
      <c r="AV2" s="45" t="s">
        <v>98</v>
      </c>
      <c r="AW2" s="57" t="s">
        <v>99</v>
      </c>
      <c r="AX2" s="58" t="s">
        <v>100</v>
      </c>
      <c r="AY2" s="59" t="s">
        <v>101</v>
      </c>
      <c r="AZ2" s="87" t="s">
        <v>102</v>
      </c>
      <c r="BA2" s="88" t="s">
        <v>103</v>
      </c>
      <c r="BB2" s="60"/>
    </row>
    <row r="3" spans="1:54" x14ac:dyDescent="0.2">
      <c r="A3" s="40" t="s">
        <v>9</v>
      </c>
      <c r="B3" s="41" t="s">
        <v>6</v>
      </c>
      <c r="C3" s="125" t="s">
        <v>37</v>
      </c>
      <c r="D3" s="18">
        <v>36</v>
      </c>
      <c r="E3" s="21">
        <v>12</v>
      </c>
      <c r="F3" s="20">
        <v>0</v>
      </c>
      <c r="G3" s="21">
        <v>0</v>
      </c>
      <c r="H3" s="19">
        <v>8</v>
      </c>
      <c r="I3" s="20">
        <v>1</v>
      </c>
      <c r="J3" s="21">
        <v>1</v>
      </c>
      <c r="K3" s="19">
        <v>6</v>
      </c>
      <c r="L3" s="20">
        <v>2</v>
      </c>
      <c r="M3" s="21">
        <v>2</v>
      </c>
      <c r="N3" s="19">
        <v>8</v>
      </c>
      <c r="O3" s="20">
        <v>0</v>
      </c>
      <c r="P3" s="21">
        <v>0</v>
      </c>
      <c r="Q3" s="19">
        <v>8</v>
      </c>
      <c r="R3" s="20">
        <v>1</v>
      </c>
      <c r="S3" s="21">
        <v>1</v>
      </c>
      <c r="T3" s="19">
        <v>6</v>
      </c>
      <c r="U3" s="20">
        <v>2</v>
      </c>
      <c r="V3" s="21">
        <v>2</v>
      </c>
      <c r="W3" s="19">
        <v>9</v>
      </c>
      <c r="X3" s="101">
        <v>0</v>
      </c>
      <c r="Y3" s="21">
        <v>0</v>
      </c>
      <c r="Z3" s="21">
        <v>10</v>
      </c>
      <c r="AA3" s="20">
        <v>1</v>
      </c>
      <c r="AB3" s="21">
        <v>1</v>
      </c>
      <c r="AC3" s="19">
        <v>9</v>
      </c>
      <c r="AD3" s="20">
        <v>2</v>
      </c>
      <c r="AE3" s="21">
        <v>2</v>
      </c>
      <c r="AF3" s="19">
        <v>10</v>
      </c>
      <c r="AG3" s="20">
        <v>0</v>
      </c>
      <c r="AH3" s="21">
        <v>0</v>
      </c>
      <c r="AI3" s="19">
        <v>9</v>
      </c>
      <c r="AJ3" s="20">
        <v>1</v>
      </c>
      <c r="AK3" s="21">
        <v>1</v>
      </c>
      <c r="AL3" s="19">
        <v>10</v>
      </c>
      <c r="AM3" s="20">
        <v>2</v>
      </c>
      <c r="AN3" s="21">
        <v>2</v>
      </c>
      <c r="AO3" s="19">
        <v>10</v>
      </c>
      <c r="AP3" s="18">
        <f>COUNTIF(G3,"=0")+COUNTIF(J3,"=1")+COUNTIF(M3,"=2")</f>
        <v>3</v>
      </c>
      <c r="AQ3" s="21">
        <f>COUNTIF(P3,"=0")+COUNTIF(S3,"=1")+COUNTIF(V3,"=2")</f>
        <v>3</v>
      </c>
      <c r="AR3" s="21">
        <f>COUNTIF(Y3,"=0")+COUNTIF(AB3,"=1")+COUNTIF(AE3,"=2")</f>
        <v>3</v>
      </c>
      <c r="AS3" s="21">
        <f>COUNTIF(AH3,"=0")+COUNTIF(AK3,"=1")+COUNTIF(AN3,"=2")</f>
        <v>3</v>
      </c>
      <c r="AT3" s="21">
        <f>AR3-AP3</f>
        <v>0</v>
      </c>
      <c r="AU3" s="19">
        <f>AS3-AQ3</f>
        <v>0</v>
      </c>
      <c r="AV3" s="22">
        <f>AVERAGE(H3,K3,N3)</f>
        <v>7.333333333333333</v>
      </c>
      <c r="AW3" s="23">
        <f>AVERAGE(Q3,T3,W3)</f>
        <v>7.666666666666667</v>
      </c>
      <c r="AX3" s="23">
        <f>AVERAGE(Z3,AC3,AF3)</f>
        <v>9.6666666666666661</v>
      </c>
      <c r="AY3" s="23">
        <f>AVERAGE(AI3,AL3,AO3)</f>
        <v>9.6666666666666661</v>
      </c>
      <c r="AZ3" s="23">
        <f>AX3-AV3</f>
        <v>2.333333333333333</v>
      </c>
      <c r="BA3" s="24">
        <f>AY3-AW3</f>
        <v>1.9999999999999991</v>
      </c>
    </row>
    <row r="4" spans="1:54" x14ac:dyDescent="0.2">
      <c r="A4" s="40" t="s">
        <v>11</v>
      </c>
      <c r="B4" s="41" t="s">
        <v>8</v>
      </c>
      <c r="C4" s="125" t="s">
        <v>37</v>
      </c>
      <c r="D4" s="18">
        <v>38</v>
      </c>
      <c r="E4" s="21">
        <v>10</v>
      </c>
      <c r="F4" s="20">
        <v>0</v>
      </c>
      <c r="G4" s="21">
        <v>0</v>
      </c>
      <c r="H4" s="19">
        <v>7</v>
      </c>
      <c r="I4" s="20">
        <v>1</v>
      </c>
      <c r="J4" s="21">
        <v>0</v>
      </c>
      <c r="K4" s="19">
        <v>5</v>
      </c>
      <c r="L4" s="20">
        <v>2</v>
      </c>
      <c r="M4" s="21">
        <v>2</v>
      </c>
      <c r="N4" s="19">
        <v>5</v>
      </c>
      <c r="O4" s="20">
        <v>0</v>
      </c>
      <c r="P4" s="21">
        <v>0</v>
      </c>
      <c r="Q4" s="19">
        <v>8</v>
      </c>
      <c r="R4" s="20">
        <v>1</v>
      </c>
      <c r="S4" s="21">
        <v>2</v>
      </c>
      <c r="T4" s="19">
        <v>6</v>
      </c>
      <c r="U4" s="20">
        <v>2</v>
      </c>
      <c r="V4" s="21">
        <v>1</v>
      </c>
      <c r="W4" s="19">
        <v>5</v>
      </c>
      <c r="X4" s="101">
        <v>0</v>
      </c>
      <c r="Y4" s="21">
        <v>0</v>
      </c>
      <c r="Z4" s="21">
        <v>9</v>
      </c>
      <c r="AA4" s="20">
        <v>1</v>
      </c>
      <c r="AB4" s="21">
        <v>1</v>
      </c>
      <c r="AC4" s="19">
        <v>9</v>
      </c>
      <c r="AD4" s="20">
        <v>2</v>
      </c>
      <c r="AE4" s="21">
        <v>2</v>
      </c>
      <c r="AF4" s="19">
        <v>9</v>
      </c>
      <c r="AG4" s="20">
        <v>0</v>
      </c>
      <c r="AH4" s="21">
        <v>0</v>
      </c>
      <c r="AI4" s="19">
        <v>8</v>
      </c>
      <c r="AJ4" s="20">
        <v>1</v>
      </c>
      <c r="AK4" s="21">
        <v>1</v>
      </c>
      <c r="AL4" s="19">
        <v>8</v>
      </c>
      <c r="AM4" s="20">
        <v>2</v>
      </c>
      <c r="AN4" s="21">
        <v>2</v>
      </c>
      <c r="AO4" s="19">
        <v>9</v>
      </c>
      <c r="AP4" s="18">
        <f t="shared" ref="AP4:AP26" si="0">COUNTIF(G4,"=0")+COUNTIF(J4,"=1")+COUNTIF(M4,"=2")</f>
        <v>2</v>
      </c>
      <c r="AQ4" s="21">
        <f t="shared" ref="AQ4:AQ26" si="1">COUNTIF(P4,"=0")+COUNTIF(S4,"=1")+COUNTIF(V4,"=2")</f>
        <v>1</v>
      </c>
      <c r="AR4" s="21">
        <f t="shared" ref="AR4:AR26" si="2">COUNTIF(Y4,"=0")+COUNTIF(AB4,"=1")+COUNTIF(AE4,"=2")</f>
        <v>3</v>
      </c>
      <c r="AS4" s="21">
        <f t="shared" ref="AS4:AS26" si="3">COUNTIF(AH4,"=0")+COUNTIF(AK4,"=1")+COUNTIF(AN4,"=2")</f>
        <v>3</v>
      </c>
      <c r="AT4" s="21">
        <f t="shared" ref="AT4:AT27" si="4">AR4-AP4</f>
        <v>1</v>
      </c>
      <c r="AU4" s="19">
        <f t="shared" ref="AU4:AU27" si="5">AS4-AQ4</f>
        <v>2</v>
      </c>
      <c r="AV4" s="22">
        <f t="shared" ref="AV4:AV27" si="6">AVERAGE(H4,K4,N4)</f>
        <v>5.666666666666667</v>
      </c>
      <c r="AW4" s="23">
        <f t="shared" ref="AW4:AW27" si="7">AVERAGE(Q4,T4,W4)</f>
        <v>6.333333333333333</v>
      </c>
      <c r="AX4" s="23">
        <f t="shared" ref="AX4:AX27" si="8">AVERAGE(Z4,AC4,AF4)</f>
        <v>9</v>
      </c>
      <c r="AY4" s="23">
        <f t="shared" ref="AY4:AY27" si="9">AVERAGE(AI4,AL4,AO4)</f>
        <v>8.3333333333333339</v>
      </c>
      <c r="AZ4" s="23">
        <f t="shared" ref="AZ4:AZ26" si="10">AX4-AV4</f>
        <v>3.333333333333333</v>
      </c>
      <c r="BA4" s="24">
        <f t="shared" ref="BA4:BA26" si="11">AY4-AW4</f>
        <v>2.0000000000000009</v>
      </c>
    </row>
    <row r="5" spans="1:54" x14ac:dyDescent="0.2">
      <c r="A5" s="40" t="s">
        <v>12</v>
      </c>
      <c r="B5" s="41" t="s">
        <v>9</v>
      </c>
      <c r="C5" s="125" t="s">
        <v>37</v>
      </c>
      <c r="D5" s="18">
        <v>43</v>
      </c>
      <c r="E5" s="21">
        <v>15</v>
      </c>
      <c r="F5" s="20">
        <v>0</v>
      </c>
      <c r="G5" s="21">
        <v>3</v>
      </c>
      <c r="H5" s="19">
        <v>0</v>
      </c>
      <c r="I5" s="20">
        <v>1</v>
      </c>
      <c r="J5" s="21">
        <v>1</v>
      </c>
      <c r="K5" s="19">
        <v>4</v>
      </c>
      <c r="L5" s="20">
        <v>2</v>
      </c>
      <c r="M5" s="21">
        <v>0</v>
      </c>
      <c r="N5" s="19">
        <v>7</v>
      </c>
      <c r="O5" s="20">
        <v>0</v>
      </c>
      <c r="P5" s="21">
        <v>0</v>
      </c>
      <c r="Q5" s="19">
        <v>7</v>
      </c>
      <c r="R5" s="20">
        <v>1</v>
      </c>
      <c r="S5" s="21">
        <v>1</v>
      </c>
      <c r="T5" s="19">
        <v>9</v>
      </c>
      <c r="U5" s="20">
        <v>2</v>
      </c>
      <c r="V5" s="21">
        <v>2</v>
      </c>
      <c r="W5" s="19">
        <v>6</v>
      </c>
      <c r="X5" s="101">
        <v>0</v>
      </c>
      <c r="Y5" s="21">
        <v>0</v>
      </c>
      <c r="Z5" s="21">
        <v>7</v>
      </c>
      <c r="AA5" s="20">
        <v>1</v>
      </c>
      <c r="AB5" s="21">
        <v>1</v>
      </c>
      <c r="AC5" s="19">
        <v>5</v>
      </c>
      <c r="AD5" s="20">
        <v>2</v>
      </c>
      <c r="AE5" s="21">
        <v>2</v>
      </c>
      <c r="AF5" s="19">
        <v>6</v>
      </c>
      <c r="AG5" s="20">
        <v>0</v>
      </c>
      <c r="AH5" s="21">
        <v>0</v>
      </c>
      <c r="AI5" s="19">
        <v>8</v>
      </c>
      <c r="AJ5" s="20">
        <v>1</v>
      </c>
      <c r="AK5" s="21">
        <v>1</v>
      </c>
      <c r="AL5" s="19">
        <v>9</v>
      </c>
      <c r="AM5" s="20">
        <v>2</v>
      </c>
      <c r="AN5" s="21">
        <v>2</v>
      </c>
      <c r="AO5" s="19">
        <v>9</v>
      </c>
      <c r="AP5" s="18">
        <f t="shared" si="0"/>
        <v>1</v>
      </c>
      <c r="AQ5" s="21">
        <f t="shared" si="1"/>
        <v>3</v>
      </c>
      <c r="AR5" s="21">
        <f t="shared" si="2"/>
        <v>3</v>
      </c>
      <c r="AS5" s="21">
        <f t="shared" si="3"/>
        <v>3</v>
      </c>
      <c r="AT5" s="21">
        <f t="shared" si="4"/>
        <v>2</v>
      </c>
      <c r="AU5" s="19">
        <f t="shared" si="5"/>
        <v>0</v>
      </c>
      <c r="AV5" s="22">
        <f t="shared" si="6"/>
        <v>3.6666666666666665</v>
      </c>
      <c r="AW5" s="23">
        <f t="shared" si="7"/>
        <v>7.333333333333333</v>
      </c>
      <c r="AX5" s="23">
        <f t="shared" si="8"/>
        <v>6</v>
      </c>
      <c r="AY5" s="23">
        <f t="shared" si="9"/>
        <v>8.6666666666666661</v>
      </c>
      <c r="AZ5" s="23">
        <f t="shared" si="10"/>
        <v>2.3333333333333335</v>
      </c>
      <c r="BA5" s="24">
        <f t="shared" si="11"/>
        <v>1.333333333333333</v>
      </c>
    </row>
    <row r="6" spans="1:54" x14ac:dyDescent="0.2">
      <c r="A6" s="40" t="s">
        <v>13</v>
      </c>
      <c r="B6" s="41" t="s">
        <v>11</v>
      </c>
      <c r="C6" s="125" t="s">
        <v>37</v>
      </c>
      <c r="D6" s="18">
        <v>42</v>
      </c>
      <c r="E6" s="21">
        <v>12</v>
      </c>
      <c r="F6" s="20">
        <v>0</v>
      </c>
      <c r="G6" s="21">
        <v>0</v>
      </c>
      <c r="H6" s="19">
        <v>8</v>
      </c>
      <c r="I6" s="20">
        <v>1</v>
      </c>
      <c r="J6" s="21">
        <v>2</v>
      </c>
      <c r="K6" s="19">
        <v>4</v>
      </c>
      <c r="L6" s="20">
        <v>2</v>
      </c>
      <c r="M6" s="21">
        <v>0</v>
      </c>
      <c r="N6" s="19">
        <v>2</v>
      </c>
      <c r="O6" s="20">
        <v>0</v>
      </c>
      <c r="P6" s="21">
        <v>0</v>
      </c>
      <c r="Q6" s="19">
        <v>8</v>
      </c>
      <c r="R6" s="20">
        <v>1</v>
      </c>
      <c r="S6" s="21">
        <v>2</v>
      </c>
      <c r="T6" s="19">
        <v>4</v>
      </c>
      <c r="U6" s="20">
        <v>2</v>
      </c>
      <c r="V6" s="21">
        <v>2</v>
      </c>
      <c r="W6" s="19">
        <v>4</v>
      </c>
      <c r="X6" s="101">
        <v>0</v>
      </c>
      <c r="Y6" s="21">
        <v>0</v>
      </c>
      <c r="Z6" s="21">
        <v>10</v>
      </c>
      <c r="AA6" s="20">
        <v>1</v>
      </c>
      <c r="AB6" s="21">
        <v>1</v>
      </c>
      <c r="AC6" s="19">
        <v>5</v>
      </c>
      <c r="AD6" s="20">
        <v>2</v>
      </c>
      <c r="AE6" s="21">
        <v>0</v>
      </c>
      <c r="AF6" s="19">
        <v>4</v>
      </c>
      <c r="AG6" s="20">
        <v>0</v>
      </c>
      <c r="AH6" s="21">
        <v>0</v>
      </c>
      <c r="AI6" s="19">
        <v>9</v>
      </c>
      <c r="AJ6" s="20">
        <v>1</v>
      </c>
      <c r="AK6" s="21">
        <v>1</v>
      </c>
      <c r="AL6" s="19">
        <v>10</v>
      </c>
      <c r="AM6" s="20">
        <v>2</v>
      </c>
      <c r="AN6" s="21">
        <v>2</v>
      </c>
      <c r="AO6" s="19">
        <v>10</v>
      </c>
      <c r="AP6" s="18">
        <f t="shared" si="0"/>
        <v>1</v>
      </c>
      <c r="AQ6" s="21">
        <f t="shared" si="1"/>
        <v>2</v>
      </c>
      <c r="AR6" s="21">
        <f t="shared" si="2"/>
        <v>2</v>
      </c>
      <c r="AS6" s="21">
        <f t="shared" si="3"/>
        <v>3</v>
      </c>
      <c r="AT6" s="21">
        <f t="shared" si="4"/>
        <v>1</v>
      </c>
      <c r="AU6" s="19">
        <f t="shared" si="5"/>
        <v>1</v>
      </c>
      <c r="AV6" s="22">
        <f t="shared" si="6"/>
        <v>4.666666666666667</v>
      </c>
      <c r="AW6" s="23">
        <f t="shared" si="7"/>
        <v>5.333333333333333</v>
      </c>
      <c r="AX6" s="23">
        <f t="shared" si="8"/>
        <v>6.333333333333333</v>
      </c>
      <c r="AY6" s="23">
        <f t="shared" si="9"/>
        <v>9.6666666666666661</v>
      </c>
      <c r="AZ6" s="23">
        <f t="shared" si="10"/>
        <v>1.6666666666666661</v>
      </c>
      <c r="BA6" s="24">
        <f t="shared" si="11"/>
        <v>4.333333333333333</v>
      </c>
    </row>
    <row r="7" spans="1:54" x14ac:dyDescent="0.2">
      <c r="A7" s="40" t="s">
        <v>14</v>
      </c>
      <c r="B7" s="41" t="s">
        <v>12</v>
      </c>
      <c r="C7" s="125" t="s">
        <v>37</v>
      </c>
      <c r="D7" s="18">
        <v>41</v>
      </c>
      <c r="E7" s="21">
        <v>20</v>
      </c>
      <c r="F7" s="20">
        <v>0</v>
      </c>
      <c r="G7" s="21">
        <v>0</v>
      </c>
      <c r="H7" s="19">
        <v>8</v>
      </c>
      <c r="I7" s="20">
        <v>1</v>
      </c>
      <c r="J7" s="21">
        <v>0</v>
      </c>
      <c r="K7" s="19">
        <v>4</v>
      </c>
      <c r="L7" s="20">
        <v>2</v>
      </c>
      <c r="M7" s="21">
        <v>2</v>
      </c>
      <c r="N7" s="19">
        <v>7</v>
      </c>
      <c r="O7" s="20">
        <v>0</v>
      </c>
      <c r="P7" s="21">
        <v>0</v>
      </c>
      <c r="Q7" s="19">
        <v>9</v>
      </c>
      <c r="R7" s="20">
        <v>1</v>
      </c>
      <c r="S7" s="21">
        <v>2</v>
      </c>
      <c r="T7" s="19">
        <v>7</v>
      </c>
      <c r="U7" s="20">
        <v>2</v>
      </c>
      <c r="V7" s="21">
        <v>0</v>
      </c>
      <c r="W7" s="19">
        <v>10</v>
      </c>
      <c r="X7" s="101">
        <v>0</v>
      </c>
      <c r="Y7" s="21">
        <v>0</v>
      </c>
      <c r="Z7" s="21">
        <v>9</v>
      </c>
      <c r="AA7" s="20">
        <v>1</v>
      </c>
      <c r="AB7" s="21">
        <v>1</v>
      </c>
      <c r="AC7" s="19">
        <v>10</v>
      </c>
      <c r="AD7" s="20">
        <v>2</v>
      </c>
      <c r="AE7" s="21">
        <v>2</v>
      </c>
      <c r="AF7" s="19">
        <v>10</v>
      </c>
      <c r="AG7" s="20">
        <v>0</v>
      </c>
      <c r="AH7" s="21">
        <v>0</v>
      </c>
      <c r="AI7" s="19">
        <v>9</v>
      </c>
      <c r="AJ7" s="20">
        <v>1</v>
      </c>
      <c r="AK7" s="21">
        <v>1</v>
      </c>
      <c r="AL7" s="19">
        <v>10</v>
      </c>
      <c r="AM7" s="20">
        <v>2</v>
      </c>
      <c r="AN7" s="21">
        <v>2</v>
      </c>
      <c r="AO7" s="19">
        <v>9</v>
      </c>
      <c r="AP7" s="18">
        <f t="shared" si="0"/>
        <v>2</v>
      </c>
      <c r="AQ7" s="21">
        <f t="shared" si="1"/>
        <v>1</v>
      </c>
      <c r="AR7" s="21">
        <f t="shared" si="2"/>
        <v>3</v>
      </c>
      <c r="AS7" s="21">
        <f t="shared" si="3"/>
        <v>3</v>
      </c>
      <c r="AT7" s="21">
        <f t="shared" si="4"/>
        <v>1</v>
      </c>
      <c r="AU7" s="19">
        <f t="shared" si="5"/>
        <v>2</v>
      </c>
      <c r="AV7" s="22">
        <f t="shared" si="6"/>
        <v>6.333333333333333</v>
      </c>
      <c r="AW7" s="23">
        <f t="shared" si="7"/>
        <v>8.6666666666666661</v>
      </c>
      <c r="AX7" s="23">
        <f t="shared" si="8"/>
        <v>9.6666666666666661</v>
      </c>
      <c r="AY7" s="23">
        <f t="shared" si="9"/>
        <v>9.3333333333333339</v>
      </c>
      <c r="AZ7" s="23">
        <f t="shared" si="10"/>
        <v>3.333333333333333</v>
      </c>
      <c r="BA7" s="24">
        <f t="shared" si="11"/>
        <v>0.66666666666666785</v>
      </c>
    </row>
    <row r="8" spans="1:54" x14ac:dyDescent="0.2">
      <c r="A8" s="40" t="s">
        <v>15</v>
      </c>
      <c r="B8" s="41" t="s">
        <v>13</v>
      </c>
      <c r="C8" s="125" t="s">
        <v>37</v>
      </c>
      <c r="D8" s="18">
        <v>36</v>
      </c>
      <c r="E8" s="21">
        <v>11</v>
      </c>
      <c r="F8" s="20">
        <v>0</v>
      </c>
      <c r="G8" s="21">
        <v>0</v>
      </c>
      <c r="H8" s="19">
        <v>7</v>
      </c>
      <c r="I8" s="20">
        <v>1</v>
      </c>
      <c r="J8" s="21">
        <v>1</v>
      </c>
      <c r="K8" s="19">
        <v>4</v>
      </c>
      <c r="L8" s="20">
        <v>2</v>
      </c>
      <c r="M8" s="21">
        <v>2</v>
      </c>
      <c r="N8" s="19">
        <v>9</v>
      </c>
      <c r="O8" s="20">
        <v>0</v>
      </c>
      <c r="P8" s="21">
        <v>0</v>
      </c>
      <c r="Q8" s="19">
        <v>8</v>
      </c>
      <c r="R8" s="20">
        <v>1</v>
      </c>
      <c r="S8" s="21">
        <v>2</v>
      </c>
      <c r="T8" s="19">
        <v>5</v>
      </c>
      <c r="U8" s="20">
        <v>2</v>
      </c>
      <c r="V8" s="21">
        <v>2</v>
      </c>
      <c r="W8" s="19">
        <v>9</v>
      </c>
      <c r="X8" s="101">
        <v>0</v>
      </c>
      <c r="Y8" s="21">
        <v>0</v>
      </c>
      <c r="Z8" s="21">
        <v>9</v>
      </c>
      <c r="AA8" s="20">
        <v>1</v>
      </c>
      <c r="AB8" s="21">
        <v>1</v>
      </c>
      <c r="AC8" s="19">
        <v>8</v>
      </c>
      <c r="AD8" s="20">
        <v>2</v>
      </c>
      <c r="AE8" s="21">
        <v>2</v>
      </c>
      <c r="AF8" s="19">
        <v>9</v>
      </c>
      <c r="AG8" s="20">
        <v>0</v>
      </c>
      <c r="AH8" s="21">
        <v>0</v>
      </c>
      <c r="AI8" s="19">
        <v>10</v>
      </c>
      <c r="AJ8" s="20">
        <v>1</v>
      </c>
      <c r="AK8" s="21">
        <v>1</v>
      </c>
      <c r="AL8" s="19">
        <v>9</v>
      </c>
      <c r="AM8" s="20">
        <v>2</v>
      </c>
      <c r="AN8" s="21">
        <v>2</v>
      </c>
      <c r="AO8" s="19">
        <v>9</v>
      </c>
      <c r="AP8" s="18">
        <f t="shared" si="0"/>
        <v>3</v>
      </c>
      <c r="AQ8" s="21">
        <f t="shared" si="1"/>
        <v>2</v>
      </c>
      <c r="AR8" s="21">
        <f t="shared" si="2"/>
        <v>3</v>
      </c>
      <c r="AS8" s="21">
        <f t="shared" si="3"/>
        <v>3</v>
      </c>
      <c r="AT8" s="21">
        <f t="shared" si="4"/>
        <v>0</v>
      </c>
      <c r="AU8" s="19">
        <f t="shared" si="5"/>
        <v>1</v>
      </c>
      <c r="AV8" s="22">
        <f t="shared" si="6"/>
        <v>6.666666666666667</v>
      </c>
      <c r="AW8" s="23">
        <f t="shared" si="7"/>
        <v>7.333333333333333</v>
      </c>
      <c r="AX8" s="23">
        <f t="shared" si="8"/>
        <v>8.6666666666666661</v>
      </c>
      <c r="AY8" s="23">
        <f t="shared" si="9"/>
        <v>9.3333333333333339</v>
      </c>
      <c r="AZ8" s="23">
        <f t="shared" si="10"/>
        <v>1.9999999999999991</v>
      </c>
      <c r="BA8" s="24">
        <f t="shared" si="11"/>
        <v>2.0000000000000009</v>
      </c>
    </row>
    <row r="9" spans="1:54" x14ac:dyDescent="0.2">
      <c r="A9" s="40" t="s">
        <v>16</v>
      </c>
      <c r="B9" s="41" t="s">
        <v>14</v>
      </c>
      <c r="C9" s="125" t="s">
        <v>37</v>
      </c>
      <c r="D9" s="18">
        <v>43</v>
      </c>
      <c r="E9" s="21">
        <v>40</v>
      </c>
      <c r="F9" s="20">
        <v>0</v>
      </c>
      <c r="G9" s="21">
        <v>0</v>
      </c>
      <c r="H9" s="19">
        <v>5</v>
      </c>
      <c r="I9" s="20">
        <v>1</v>
      </c>
      <c r="J9" s="21">
        <v>2</v>
      </c>
      <c r="K9" s="19">
        <v>10</v>
      </c>
      <c r="L9" s="20">
        <v>2</v>
      </c>
      <c r="M9" s="21">
        <v>2</v>
      </c>
      <c r="N9" s="19">
        <v>9</v>
      </c>
      <c r="O9" s="20">
        <v>0</v>
      </c>
      <c r="P9" s="21">
        <v>1</v>
      </c>
      <c r="Q9" s="19">
        <v>8</v>
      </c>
      <c r="R9" s="20">
        <v>1</v>
      </c>
      <c r="S9" s="21">
        <v>2</v>
      </c>
      <c r="T9" s="19">
        <v>8</v>
      </c>
      <c r="U9" s="20">
        <v>2</v>
      </c>
      <c r="V9" s="21">
        <v>0</v>
      </c>
      <c r="W9" s="19">
        <v>8</v>
      </c>
      <c r="X9" s="101">
        <v>0</v>
      </c>
      <c r="Y9" s="21">
        <v>2</v>
      </c>
      <c r="Z9" s="21">
        <v>9</v>
      </c>
      <c r="AA9" s="20">
        <v>1</v>
      </c>
      <c r="AB9" s="21">
        <v>2</v>
      </c>
      <c r="AC9" s="19">
        <v>9</v>
      </c>
      <c r="AD9" s="20">
        <v>2</v>
      </c>
      <c r="AE9" s="21">
        <v>2</v>
      </c>
      <c r="AF9" s="19">
        <v>9</v>
      </c>
      <c r="AG9" s="20">
        <v>0</v>
      </c>
      <c r="AH9" s="21">
        <v>2</v>
      </c>
      <c r="AI9" s="19">
        <v>9</v>
      </c>
      <c r="AJ9" s="20">
        <v>1</v>
      </c>
      <c r="AK9" s="21">
        <v>2</v>
      </c>
      <c r="AL9" s="19">
        <v>9</v>
      </c>
      <c r="AM9" s="20">
        <v>2</v>
      </c>
      <c r="AN9" s="21">
        <v>2</v>
      </c>
      <c r="AO9" s="19">
        <v>9</v>
      </c>
      <c r="AP9" s="18">
        <f t="shared" si="0"/>
        <v>2</v>
      </c>
      <c r="AQ9" s="21">
        <f t="shared" si="1"/>
        <v>0</v>
      </c>
      <c r="AR9" s="21">
        <f t="shared" si="2"/>
        <v>1</v>
      </c>
      <c r="AS9" s="21">
        <f t="shared" si="3"/>
        <v>1</v>
      </c>
      <c r="AT9" s="21">
        <f t="shared" si="4"/>
        <v>-1</v>
      </c>
      <c r="AU9" s="19">
        <f t="shared" si="5"/>
        <v>1</v>
      </c>
      <c r="AV9" s="22">
        <f t="shared" si="6"/>
        <v>8</v>
      </c>
      <c r="AW9" s="23">
        <f t="shared" si="7"/>
        <v>8</v>
      </c>
      <c r="AX9" s="23">
        <f t="shared" si="8"/>
        <v>9</v>
      </c>
      <c r="AY9" s="23">
        <f t="shared" si="9"/>
        <v>9</v>
      </c>
      <c r="AZ9" s="23">
        <f t="shared" si="10"/>
        <v>1</v>
      </c>
      <c r="BA9" s="24">
        <f t="shared" si="11"/>
        <v>1</v>
      </c>
    </row>
    <row r="10" spans="1:54" x14ac:dyDescent="0.2">
      <c r="A10" s="40" t="s">
        <v>17</v>
      </c>
      <c r="B10" s="41" t="s">
        <v>15</v>
      </c>
      <c r="C10" s="125" t="s">
        <v>37</v>
      </c>
      <c r="D10" s="18">
        <v>38</v>
      </c>
      <c r="E10" s="21">
        <v>15</v>
      </c>
      <c r="F10" s="20">
        <v>0</v>
      </c>
      <c r="G10" s="21">
        <v>0</v>
      </c>
      <c r="H10" s="19">
        <v>3</v>
      </c>
      <c r="I10" s="20">
        <v>1</v>
      </c>
      <c r="J10" s="21">
        <v>2</v>
      </c>
      <c r="K10" s="19">
        <v>1</v>
      </c>
      <c r="L10" s="20">
        <v>2</v>
      </c>
      <c r="M10" s="21">
        <v>0</v>
      </c>
      <c r="N10" s="19">
        <v>4</v>
      </c>
      <c r="O10" s="20">
        <v>0</v>
      </c>
      <c r="P10" s="21">
        <v>0</v>
      </c>
      <c r="Q10" s="19">
        <v>9</v>
      </c>
      <c r="R10" s="20">
        <v>1</v>
      </c>
      <c r="S10" s="21">
        <v>2</v>
      </c>
      <c r="T10" s="19">
        <v>6</v>
      </c>
      <c r="U10" s="20">
        <v>2</v>
      </c>
      <c r="V10" s="21">
        <v>1</v>
      </c>
      <c r="W10" s="19">
        <v>4</v>
      </c>
      <c r="X10" s="101">
        <v>0</v>
      </c>
      <c r="Y10" s="21">
        <v>0</v>
      </c>
      <c r="Z10" s="21">
        <v>5</v>
      </c>
      <c r="AA10" s="20">
        <v>1</v>
      </c>
      <c r="AB10" s="21">
        <v>1</v>
      </c>
      <c r="AC10" s="19">
        <v>3</v>
      </c>
      <c r="AD10" s="20">
        <v>2</v>
      </c>
      <c r="AE10" s="21">
        <v>2</v>
      </c>
      <c r="AF10" s="19">
        <v>8</v>
      </c>
      <c r="AG10" s="20">
        <v>0</v>
      </c>
      <c r="AH10" s="21">
        <v>0</v>
      </c>
      <c r="AI10" s="19">
        <v>4</v>
      </c>
      <c r="AJ10" s="20">
        <v>1</v>
      </c>
      <c r="AK10" s="21">
        <v>1</v>
      </c>
      <c r="AL10" s="19">
        <v>2</v>
      </c>
      <c r="AM10" s="20">
        <v>2</v>
      </c>
      <c r="AN10" s="21">
        <v>2</v>
      </c>
      <c r="AO10" s="19">
        <v>9</v>
      </c>
      <c r="AP10" s="18">
        <f t="shared" si="0"/>
        <v>1</v>
      </c>
      <c r="AQ10" s="21">
        <f t="shared" si="1"/>
        <v>1</v>
      </c>
      <c r="AR10" s="21">
        <f t="shared" si="2"/>
        <v>3</v>
      </c>
      <c r="AS10" s="21">
        <f t="shared" si="3"/>
        <v>3</v>
      </c>
      <c r="AT10" s="21">
        <f t="shared" si="4"/>
        <v>2</v>
      </c>
      <c r="AU10" s="19">
        <f t="shared" si="5"/>
        <v>2</v>
      </c>
      <c r="AV10" s="22">
        <f t="shared" si="6"/>
        <v>2.6666666666666665</v>
      </c>
      <c r="AW10" s="23">
        <f t="shared" si="7"/>
        <v>6.333333333333333</v>
      </c>
      <c r="AX10" s="23">
        <f t="shared" si="8"/>
        <v>5.333333333333333</v>
      </c>
      <c r="AY10" s="23">
        <f t="shared" si="9"/>
        <v>5</v>
      </c>
      <c r="AZ10" s="23">
        <f t="shared" si="10"/>
        <v>2.6666666666666665</v>
      </c>
      <c r="BA10" s="24">
        <f t="shared" si="11"/>
        <v>-1.333333333333333</v>
      </c>
    </row>
    <row r="11" spans="1:54" x14ac:dyDescent="0.2">
      <c r="A11" s="40">
        <v>22</v>
      </c>
      <c r="B11" s="41" t="s">
        <v>16</v>
      </c>
      <c r="C11" s="125" t="s">
        <v>37</v>
      </c>
      <c r="D11" s="18">
        <v>39</v>
      </c>
      <c r="E11" s="21">
        <v>12</v>
      </c>
      <c r="F11" s="20">
        <v>0</v>
      </c>
      <c r="G11" s="21">
        <v>0</v>
      </c>
      <c r="H11" s="19">
        <v>9</v>
      </c>
      <c r="I11" s="20">
        <v>1</v>
      </c>
      <c r="J11" s="21">
        <v>1</v>
      </c>
      <c r="K11" s="19">
        <v>5</v>
      </c>
      <c r="L11" s="20">
        <v>2</v>
      </c>
      <c r="M11" s="21">
        <v>2</v>
      </c>
      <c r="N11" s="19">
        <v>8</v>
      </c>
      <c r="O11" s="20">
        <v>0</v>
      </c>
      <c r="P11" s="21">
        <v>0</v>
      </c>
      <c r="Q11" s="19">
        <v>10</v>
      </c>
      <c r="R11" s="20">
        <v>1</v>
      </c>
      <c r="S11" s="21">
        <v>1</v>
      </c>
      <c r="T11" s="19">
        <v>8</v>
      </c>
      <c r="U11" s="20">
        <v>2</v>
      </c>
      <c r="V11" s="21">
        <v>2</v>
      </c>
      <c r="W11" s="19">
        <v>8</v>
      </c>
      <c r="X11" s="101">
        <v>0</v>
      </c>
      <c r="Y11" s="21">
        <v>0</v>
      </c>
      <c r="Z11" s="21">
        <v>10</v>
      </c>
      <c r="AA11" s="20">
        <v>1</v>
      </c>
      <c r="AB11" s="21">
        <v>1</v>
      </c>
      <c r="AC11" s="19">
        <v>8</v>
      </c>
      <c r="AD11" s="20">
        <v>2</v>
      </c>
      <c r="AE11" s="21">
        <v>2</v>
      </c>
      <c r="AF11" s="19">
        <v>10</v>
      </c>
      <c r="AG11" s="20">
        <v>0</v>
      </c>
      <c r="AH11" s="21">
        <v>0</v>
      </c>
      <c r="AI11" s="19">
        <v>10</v>
      </c>
      <c r="AJ11" s="20">
        <v>1</v>
      </c>
      <c r="AK11" s="21">
        <v>1</v>
      </c>
      <c r="AL11" s="19">
        <v>10</v>
      </c>
      <c r="AM11" s="20">
        <v>2</v>
      </c>
      <c r="AN11" s="21">
        <v>2</v>
      </c>
      <c r="AO11" s="19">
        <v>10</v>
      </c>
      <c r="AP11" s="18">
        <f t="shared" si="0"/>
        <v>3</v>
      </c>
      <c r="AQ11" s="21">
        <f t="shared" si="1"/>
        <v>3</v>
      </c>
      <c r="AR11" s="21">
        <f t="shared" si="2"/>
        <v>3</v>
      </c>
      <c r="AS11" s="21">
        <f t="shared" si="3"/>
        <v>3</v>
      </c>
      <c r="AT11" s="21">
        <f t="shared" si="4"/>
        <v>0</v>
      </c>
      <c r="AU11" s="19">
        <f t="shared" si="5"/>
        <v>0</v>
      </c>
      <c r="AV11" s="22">
        <f t="shared" si="6"/>
        <v>7.333333333333333</v>
      </c>
      <c r="AW11" s="23">
        <f t="shared" si="7"/>
        <v>8.6666666666666661</v>
      </c>
      <c r="AX11" s="23">
        <f t="shared" si="8"/>
        <v>9.3333333333333339</v>
      </c>
      <c r="AY11" s="23">
        <f t="shared" si="9"/>
        <v>10</v>
      </c>
      <c r="AZ11" s="23">
        <f t="shared" si="10"/>
        <v>2.0000000000000009</v>
      </c>
      <c r="BA11" s="24">
        <f t="shared" si="11"/>
        <v>1.3333333333333339</v>
      </c>
    </row>
    <row r="12" spans="1:54" x14ac:dyDescent="0.2">
      <c r="A12" s="40">
        <v>23</v>
      </c>
      <c r="B12" s="41" t="s">
        <v>17</v>
      </c>
      <c r="C12" s="125" t="s">
        <v>37</v>
      </c>
      <c r="D12" s="18">
        <v>36</v>
      </c>
      <c r="E12" s="21">
        <v>10</v>
      </c>
      <c r="F12" s="20">
        <v>0</v>
      </c>
      <c r="G12" s="21">
        <v>0</v>
      </c>
      <c r="H12" s="19">
        <v>9</v>
      </c>
      <c r="I12" s="20">
        <v>1</v>
      </c>
      <c r="J12" s="21">
        <v>3</v>
      </c>
      <c r="K12" s="19">
        <v>0</v>
      </c>
      <c r="L12" s="20">
        <v>2</v>
      </c>
      <c r="M12" s="21">
        <v>2</v>
      </c>
      <c r="N12" s="19">
        <v>7</v>
      </c>
      <c r="O12" s="20">
        <v>0</v>
      </c>
      <c r="P12" s="21">
        <v>3</v>
      </c>
      <c r="Q12" s="19">
        <v>0</v>
      </c>
      <c r="R12" s="20">
        <v>1</v>
      </c>
      <c r="S12" s="21">
        <v>1</v>
      </c>
      <c r="T12" s="19">
        <v>8</v>
      </c>
      <c r="U12" s="20">
        <v>2</v>
      </c>
      <c r="V12" s="21">
        <v>2</v>
      </c>
      <c r="W12" s="19">
        <v>7</v>
      </c>
      <c r="X12" s="101">
        <v>0</v>
      </c>
      <c r="Y12" s="21">
        <v>0</v>
      </c>
      <c r="Z12" s="21">
        <v>9</v>
      </c>
      <c r="AA12" s="20">
        <v>1</v>
      </c>
      <c r="AB12" s="21">
        <v>1</v>
      </c>
      <c r="AC12" s="19">
        <v>8</v>
      </c>
      <c r="AD12" s="20">
        <v>2</v>
      </c>
      <c r="AE12" s="21">
        <v>2</v>
      </c>
      <c r="AF12" s="19">
        <v>8</v>
      </c>
      <c r="AG12" s="20">
        <v>0</v>
      </c>
      <c r="AH12" s="21">
        <v>0</v>
      </c>
      <c r="AI12" s="19">
        <v>8</v>
      </c>
      <c r="AJ12" s="20">
        <v>1</v>
      </c>
      <c r="AK12" s="21">
        <v>1</v>
      </c>
      <c r="AL12" s="19">
        <v>9</v>
      </c>
      <c r="AM12" s="20">
        <v>2</v>
      </c>
      <c r="AN12" s="21">
        <v>2</v>
      </c>
      <c r="AO12" s="19">
        <v>7</v>
      </c>
      <c r="AP12" s="18">
        <f t="shared" si="0"/>
        <v>2</v>
      </c>
      <c r="AQ12" s="21">
        <f t="shared" si="1"/>
        <v>2</v>
      </c>
      <c r="AR12" s="21">
        <f t="shared" si="2"/>
        <v>3</v>
      </c>
      <c r="AS12" s="21">
        <f t="shared" si="3"/>
        <v>3</v>
      </c>
      <c r="AT12" s="21">
        <f t="shared" si="4"/>
        <v>1</v>
      </c>
      <c r="AU12" s="19">
        <f t="shared" si="5"/>
        <v>1</v>
      </c>
      <c r="AV12" s="22">
        <f t="shared" si="6"/>
        <v>5.333333333333333</v>
      </c>
      <c r="AW12" s="23">
        <f t="shared" si="7"/>
        <v>5</v>
      </c>
      <c r="AX12" s="23">
        <f t="shared" si="8"/>
        <v>8.3333333333333339</v>
      </c>
      <c r="AY12" s="23">
        <f t="shared" si="9"/>
        <v>8</v>
      </c>
      <c r="AZ12" s="23">
        <f t="shared" si="10"/>
        <v>3.0000000000000009</v>
      </c>
      <c r="BA12" s="24">
        <f t="shared" si="11"/>
        <v>3</v>
      </c>
    </row>
    <row r="13" spans="1:54" x14ac:dyDescent="0.2">
      <c r="A13" s="40">
        <v>24</v>
      </c>
      <c r="B13" s="41" t="s">
        <v>18</v>
      </c>
      <c r="C13" s="125" t="s">
        <v>37</v>
      </c>
      <c r="D13" s="18">
        <v>41</v>
      </c>
      <c r="E13" s="21">
        <v>18</v>
      </c>
      <c r="F13" s="20">
        <v>0</v>
      </c>
      <c r="G13" s="21">
        <v>2</v>
      </c>
      <c r="H13" s="19">
        <v>4</v>
      </c>
      <c r="I13" s="20">
        <v>1</v>
      </c>
      <c r="J13" s="21">
        <v>2</v>
      </c>
      <c r="K13" s="19">
        <v>8</v>
      </c>
      <c r="L13" s="20">
        <v>2</v>
      </c>
      <c r="M13" s="21">
        <v>0</v>
      </c>
      <c r="N13" s="19">
        <v>7</v>
      </c>
      <c r="O13" s="20">
        <v>0</v>
      </c>
      <c r="P13" s="21">
        <v>2</v>
      </c>
      <c r="Q13" s="19">
        <v>5</v>
      </c>
      <c r="R13" s="20">
        <v>1</v>
      </c>
      <c r="S13" s="21">
        <v>1</v>
      </c>
      <c r="T13" s="19">
        <v>6</v>
      </c>
      <c r="U13" s="20">
        <v>2</v>
      </c>
      <c r="V13" s="21">
        <v>0</v>
      </c>
      <c r="W13" s="19">
        <v>9</v>
      </c>
      <c r="X13" s="101">
        <v>0</v>
      </c>
      <c r="Y13" s="21">
        <v>0</v>
      </c>
      <c r="Z13" s="21">
        <v>10</v>
      </c>
      <c r="AA13" s="20">
        <v>1</v>
      </c>
      <c r="AB13" s="21">
        <v>1</v>
      </c>
      <c r="AC13" s="19">
        <v>10</v>
      </c>
      <c r="AD13" s="20">
        <v>2</v>
      </c>
      <c r="AE13" s="21">
        <v>2</v>
      </c>
      <c r="AF13" s="19">
        <v>10</v>
      </c>
      <c r="AG13" s="20">
        <v>0</v>
      </c>
      <c r="AH13" s="21">
        <v>0</v>
      </c>
      <c r="AI13" s="19">
        <v>10</v>
      </c>
      <c r="AJ13" s="20">
        <v>1</v>
      </c>
      <c r="AK13" s="21">
        <v>1</v>
      </c>
      <c r="AL13" s="19">
        <v>10</v>
      </c>
      <c r="AM13" s="20">
        <v>2</v>
      </c>
      <c r="AN13" s="21">
        <v>2</v>
      </c>
      <c r="AO13" s="19">
        <v>10</v>
      </c>
      <c r="AP13" s="18">
        <f t="shared" si="0"/>
        <v>0</v>
      </c>
      <c r="AQ13" s="21">
        <f t="shared" si="1"/>
        <v>1</v>
      </c>
      <c r="AR13" s="21">
        <f t="shared" si="2"/>
        <v>3</v>
      </c>
      <c r="AS13" s="21">
        <f t="shared" si="3"/>
        <v>3</v>
      </c>
      <c r="AT13" s="21">
        <f t="shared" si="4"/>
        <v>3</v>
      </c>
      <c r="AU13" s="19">
        <f t="shared" si="5"/>
        <v>2</v>
      </c>
      <c r="AV13" s="22">
        <f t="shared" si="6"/>
        <v>6.333333333333333</v>
      </c>
      <c r="AW13" s="23">
        <f t="shared" si="7"/>
        <v>6.666666666666667</v>
      </c>
      <c r="AX13" s="23">
        <f t="shared" si="8"/>
        <v>10</v>
      </c>
      <c r="AY13" s="23">
        <f t="shared" si="9"/>
        <v>10</v>
      </c>
      <c r="AZ13" s="23">
        <f t="shared" si="10"/>
        <v>3.666666666666667</v>
      </c>
      <c r="BA13" s="24">
        <f t="shared" si="11"/>
        <v>3.333333333333333</v>
      </c>
    </row>
    <row r="14" spans="1:54" x14ac:dyDescent="0.2">
      <c r="A14" s="40">
        <v>25</v>
      </c>
      <c r="B14" s="41" t="s">
        <v>20</v>
      </c>
      <c r="C14" s="125" t="s">
        <v>37</v>
      </c>
      <c r="D14" s="18">
        <v>36</v>
      </c>
      <c r="E14" s="21">
        <v>12</v>
      </c>
      <c r="F14" s="20">
        <v>0</v>
      </c>
      <c r="G14" s="21">
        <v>0</v>
      </c>
      <c r="H14" s="19">
        <v>10</v>
      </c>
      <c r="I14" s="20">
        <v>1</v>
      </c>
      <c r="J14" s="21">
        <v>1</v>
      </c>
      <c r="K14" s="19">
        <v>4</v>
      </c>
      <c r="L14" s="20">
        <v>2</v>
      </c>
      <c r="M14" s="21">
        <v>2</v>
      </c>
      <c r="N14" s="19">
        <v>6</v>
      </c>
      <c r="O14" s="20">
        <v>0</v>
      </c>
      <c r="P14" s="21">
        <v>0</v>
      </c>
      <c r="Q14" s="19">
        <v>10</v>
      </c>
      <c r="R14" s="20">
        <v>1</v>
      </c>
      <c r="S14" s="21">
        <v>1</v>
      </c>
      <c r="T14" s="19">
        <v>8</v>
      </c>
      <c r="U14" s="20">
        <v>2</v>
      </c>
      <c r="V14" s="21">
        <v>2</v>
      </c>
      <c r="W14" s="19">
        <v>8</v>
      </c>
      <c r="X14" s="101">
        <v>0</v>
      </c>
      <c r="Y14" s="21">
        <v>0</v>
      </c>
      <c r="Z14" s="21">
        <v>10</v>
      </c>
      <c r="AA14" s="20">
        <v>1</v>
      </c>
      <c r="AB14" s="21">
        <v>1</v>
      </c>
      <c r="AC14" s="19">
        <v>10</v>
      </c>
      <c r="AD14" s="20">
        <v>2</v>
      </c>
      <c r="AE14" s="21">
        <v>2</v>
      </c>
      <c r="AF14" s="19">
        <v>10</v>
      </c>
      <c r="AG14" s="20">
        <v>0</v>
      </c>
      <c r="AH14" s="21">
        <v>0</v>
      </c>
      <c r="AI14" s="19">
        <v>10</v>
      </c>
      <c r="AJ14" s="20">
        <v>1</v>
      </c>
      <c r="AK14" s="21">
        <v>1</v>
      </c>
      <c r="AL14" s="19">
        <v>10</v>
      </c>
      <c r="AM14" s="20">
        <v>2</v>
      </c>
      <c r="AN14" s="21">
        <v>2</v>
      </c>
      <c r="AO14" s="19">
        <v>10</v>
      </c>
      <c r="AP14" s="18">
        <f t="shared" si="0"/>
        <v>3</v>
      </c>
      <c r="AQ14" s="21">
        <f t="shared" si="1"/>
        <v>3</v>
      </c>
      <c r="AR14" s="21">
        <f t="shared" si="2"/>
        <v>3</v>
      </c>
      <c r="AS14" s="21">
        <f t="shared" si="3"/>
        <v>3</v>
      </c>
      <c r="AT14" s="21">
        <f t="shared" si="4"/>
        <v>0</v>
      </c>
      <c r="AU14" s="19">
        <f t="shared" si="5"/>
        <v>0</v>
      </c>
      <c r="AV14" s="22">
        <f t="shared" si="6"/>
        <v>6.666666666666667</v>
      </c>
      <c r="AW14" s="23">
        <f t="shared" si="7"/>
        <v>8.6666666666666661</v>
      </c>
      <c r="AX14" s="23">
        <f t="shared" si="8"/>
        <v>10</v>
      </c>
      <c r="AY14" s="23">
        <f t="shared" si="9"/>
        <v>10</v>
      </c>
      <c r="AZ14" s="23">
        <f t="shared" si="10"/>
        <v>3.333333333333333</v>
      </c>
      <c r="BA14" s="24">
        <f t="shared" si="11"/>
        <v>1.3333333333333339</v>
      </c>
    </row>
    <row r="15" spans="1:54" x14ac:dyDescent="0.2">
      <c r="A15" s="40" t="s">
        <v>18</v>
      </c>
      <c r="B15" s="41" t="s">
        <v>21</v>
      </c>
      <c r="C15" s="42" t="s">
        <v>38</v>
      </c>
      <c r="D15" s="18">
        <v>36</v>
      </c>
      <c r="E15" s="21">
        <v>10</v>
      </c>
      <c r="F15" s="20">
        <v>0</v>
      </c>
      <c r="G15" s="21">
        <v>0</v>
      </c>
      <c r="H15" s="19">
        <v>10</v>
      </c>
      <c r="I15" s="20">
        <v>1</v>
      </c>
      <c r="J15" s="21">
        <v>1</v>
      </c>
      <c r="K15" s="19">
        <v>8</v>
      </c>
      <c r="L15" s="20">
        <v>2</v>
      </c>
      <c r="M15" s="21">
        <v>2</v>
      </c>
      <c r="N15" s="19">
        <v>4</v>
      </c>
      <c r="O15" s="20">
        <v>0</v>
      </c>
      <c r="P15" s="21">
        <v>0</v>
      </c>
      <c r="Q15" s="19">
        <v>10</v>
      </c>
      <c r="R15" s="20">
        <v>1</v>
      </c>
      <c r="S15" s="21">
        <v>1</v>
      </c>
      <c r="T15" s="19">
        <v>9</v>
      </c>
      <c r="U15" s="20">
        <v>2</v>
      </c>
      <c r="V15" s="21">
        <v>2</v>
      </c>
      <c r="W15" s="19">
        <v>8</v>
      </c>
      <c r="X15" s="101">
        <v>0</v>
      </c>
      <c r="Y15" s="21">
        <v>0</v>
      </c>
      <c r="Z15" s="21">
        <v>10</v>
      </c>
      <c r="AA15" s="20">
        <v>1</v>
      </c>
      <c r="AB15" s="21">
        <v>1</v>
      </c>
      <c r="AC15" s="19">
        <v>10</v>
      </c>
      <c r="AD15" s="20">
        <v>2</v>
      </c>
      <c r="AE15" s="21">
        <v>2</v>
      </c>
      <c r="AF15" s="19">
        <v>10</v>
      </c>
      <c r="AG15" s="20">
        <v>0</v>
      </c>
      <c r="AH15" s="21">
        <v>0</v>
      </c>
      <c r="AI15" s="19">
        <v>9</v>
      </c>
      <c r="AJ15" s="20">
        <v>1</v>
      </c>
      <c r="AK15" s="21">
        <v>1</v>
      </c>
      <c r="AL15" s="19">
        <v>10</v>
      </c>
      <c r="AM15" s="20">
        <v>2</v>
      </c>
      <c r="AN15" s="21">
        <v>2</v>
      </c>
      <c r="AO15" s="19">
        <v>10</v>
      </c>
      <c r="AP15" s="18">
        <f t="shared" si="0"/>
        <v>3</v>
      </c>
      <c r="AQ15" s="21">
        <f t="shared" si="1"/>
        <v>3</v>
      </c>
      <c r="AR15" s="21">
        <f t="shared" si="2"/>
        <v>3</v>
      </c>
      <c r="AS15" s="21">
        <f t="shared" si="3"/>
        <v>3</v>
      </c>
      <c r="AT15" s="21">
        <f t="shared" si="4"/>
        <v>0</v>
      </c>
      <c r="AU15" s="19">
        <f t="shared" si="5"/>
        <v>0</v>
      </c>
      <c r="AV15" s="22">
        <f t="shared" si="6"/>
        <v>7.333333333333333</v>
      </c>
      <c r="AW15" s="23">
        <f t="shared" si="7"/>
        <v>9</v>
      </c>
      <c r="AX15" s="23">
        <f t="shared" si="8"/>
        <v>10</v>
      </c>
      <c r="AY15" s="23">
        <f t="shared" si="9"/>
        <v>9.6666666666666661</v>
      </c>
      <c r="AZ15" s="23">
        <f t="shared" si="10"/>
        <v>2.666666666666667</v>
      </c>
      <c r="BA15" s="24">
        <f t="shared" si="11"/>
        <v>0.66666666666666607</v>
      </c>
    </row>
    <row r="16" spans="1:54" x14ac:dyDescent="0.2">
      <c r="A16" s="40" t="s">
        <v>20</v>
      </c>
      <c r="B16" s="41" t="s">
        <v>22</v>
      </c>
      <c r="C16" s="42" t="s">
        <v>38</v>
      </c>
      <c r="D16" s="18">
        <v>41</v>
      </c>
      <c r="E16" s="21">
        <v>14</v>
      </c>
      <c r="F16" s="20">
        <v>0</v>
      </c>
      <c r="G16" s="21">
        <v>2</v>
      </c>
      <c r="H16" s="19">
        <v>5</v>
      </c>
      <c r="I16" s="20">
        <v>1</v>
      </c>
      <c r="J16" s="21">
        <v>3</v>
      </c>
      <c r="K16" s="19">
        <v>0</v>
      </c>
      <c r="L16" s="20">
        <v>2</v>
      </c>
      <c r="M16" s="21">
        <v>0</v>
      </c>
      <c r="N16" s="19">
        <v>7</v>
      </c>
      <c r="O16" s="20">
        <v>0</v>
      </c>
      <c r="P16" s="21">
        <v>0</v>
      </c>
      <c r="Q16" s="19">
        <v>7</v>
      </c>
      <c r="R16" s="20">
        <v>1</v>
      </c>
      <c r="S16" s="21">
        <v>1</v>
      </c>
      <c r="T16" s="19">
        <v>7</v>
      </c>
      <c r="U16" s="20">
        <v>2</v>
      </c>
      <c r="V16" s="21">
        <v>2</v>
      </c>
      <c r="W16" s="19">
        <v>5</v>
      </c>
      <c r="X16" s="101">
        <v>0</v>
      </c>
      <c r="Y16" s="21">
        <v>0</v>
      </c>
      <c r="Z16" s="21">
        <v>9</v>
      </c>
      <c r="AA16" s="20">
        <v>1</v>
      </c>
      <c r="AB16" s="21">
        <v>1</v>
      </c>
      <c r="AC16" s="19">
        <v>8</v>
      </c>
      <c r="AD16" s="20">
        <v>2</v>
      </c>
      <c r="AE16" s="21">
        <v>0</v>
      </c>
      <c r="AF16" s="19">
        <v>7</v>
      </c>
      <c r="AG16" s="20">
        <v>0</v>
      </c>
      <c r="AH16" s="21">
        <v>0</v>
      </c>
      <c r="AI16" s="19">
        <v>5</v>
      </c>
      <c r="AJ16" s="20">
        <v>1</v>
      </c>
      <c r="AK16" s="21">
        <v>1</v>
      </c>
      <c r="AL16" s="19">
        <v>8</v>
      </c>
      <c r="AM16" s="20">
        <v>2</v>
      </c>
      <c r="AN16" s="21">
        <v>2</v>
      </c>
      <c r="AO16" s="19">
        <v>8</v>
      </c>
      <c r="AP16" s="18">
        <f t="shared" si="0"/>
        <v>0</v>
      </c>
      <c r="AQ16" s="21">
        <f t="shared" si="1"/>
        <v>3</v>
      </c>
      <c r="AR16" s="21">
        <f t="shared" si="2"/>
        <v>2</v>
      </c>
      <c r="AS16" s="21">
        <f t="shared" si="3"/>
        <v>3</v>
      </c>
      <c r="AT16" s="21">
        <f t="shared" si="4"/>
        <v>2</v>
      </c>
      <c r="AU16" s="19">
        <f t="shared" si="5"/>
        <v>0</v>
      </c>
      <c r="AV16" s="22">
        <f t="shared" si="6"/>
        <v>4</v>
      </c>
      <c r="AW16" s="23">
        <f t="shared" si="7"/>
        <v>6.333333333333333</v>
      </c>
      <c r="AX16" s="23">
        <f t="shared" si="8"/>
        <v>8</v>
      </c>
      <c r="AY16" s="23">
        <f t="shared" si="9"/>
        <v>7</v>
      </c>
      <c r="AZ16" s="23">
        <f t="shared" si="10"/>
        <v>4</v>
      </c>
      <c r="BA16" s="24">
        <f t="shared" si="11"/>
        <v>0.66666666666666696</v>
      </c>
    </row>
    <row r="17" spans="1:53" x14ac:dyDescent="0.2">
      <c r="A17" s="40" t="s">
        <v>21</v>
      </c>
      <c r="B17" s="41" t="s">
        <v>23</v>
      </c>
      <c r="C17" s="42" t="s">
        <v>38</v>
      </c>
      <c r="D17" s="18">
        <v>36</v>
      </c>
      <c r="E17" s="21">
        <v>11</v>
      </c>
      <c r="F17" s="20">
        <v>0</v>
      </c>
      <c r="G17" s="21">
        <v>0</v>
      </c>
      <c r="H17" s="19">
        <v>7</v>
      </c>
      <c r="I17" s="20">
        <v>1</v>
      </c>
      <c r="J17" s="21">
        <v>1</v>
      </c>
      <c r="K17" s="19">
        <v>3</v>
      </c>
      <c r="L17" s="20">
        <v>2</v>
      </c>
      <c r="M17" s="21">
        <v>0</v>
      </c>
      <c r="N17" s="19">
        <v>5</v>
      </c>
      <c r="O17" s="20">
        <v>0</v>
      </c>
      <c r="P17" s="21">
        <v>0</v>
      </c>
      <c r="Q17" s="19">
        <v>7</v>
      </c>
      <c r="R17" s="20">
        <v>1</v>
      </c>
      <c r="S17" s="21">
        <v>1</v>
      </c>
      <c r="T17" s="19">
        <v>7</v>
      </c>
      <c r="U17" s="20">
        <v>2</v>
      </c>
      <c r="V17" s="21">
        <v>2</v>
      </c>
      <c r="W17" s="19">
        <v>5</v>
      </c>
      <c r="X17" s="101">
        <v>0</v>
      </c>
      <c r="Y17" s="21">
        <v>0</v>
      </c>
      <c r="Z17" s="21">
        <v>10</v>
      </c>
      <c r="AA17" s="20">
        <v>1</v>
      </c>
      <c r="AB17" s="21">
        <v>1</v>
      </c>
      <c r="AC17" s="19">
        <v>10</v>
      </c>
      <c r="AD17" s="20">
        <v>2</v>
      </c>
      <c r="AE17" s="21">
        <v>2</v>
      </c>
      <c r="AF17" s="19">
        <v>9</v>
      </c>
      <c r="AG17" s="20">
        <v>0</v>
      </c>
      <c r="AH17" s="21">
        <v>0</v>
      </c>
      <c r="AI17" s="19">
        <v>9</v>
      </c>
      <c r="AJ17" s="20">
        <v>1</v>
      </c>
      <c r="AK17" s="21">
        <v>2</v>
      </c>
      <c r="AL17" s="19">
        <v>9</v>
      </c>
      <c r="AM17" s="20">
        <v>2</v>
      </c>
      <c r="AN17" s="21">
        <v>2</v>
      </c>
      <c r="AO17" s="19">
        <v>10</v>
      </c>
      <c r="AP17" s="18">
        <f t="shared" si="0"/>
        <v>2</v>
      </c>
      <c r="AQ17" s="21">
        <f t="shared" si="1"/>
        <v>3</v>
      </c>
      <c r="AR17" s="21">
        <f t="shared" si="2"/>
        <v>3</v>
      </c>
      <c r="AS17" s="21">
        <f t="shared" si="3"/>
        <v>2</v>
      </c>
      <c r="AT17" s="21">
        <f t="shared" si="4"/>
        <v>1</v>
      </c>
      <c r="AU17" s="19">
        <f t="shared" si="5"/>
        <v>-1</v>
      </c>
      <c r="AV17" s="22">
        <f t="shared" si="6"/>
        <v>5</v>
      </c>
      <c r="AW17" s="23">
        <f t="shared" si="7"/>
        <v>6.333333333333333</v>
      </c>
      <c r="AX17" s="23">
        <f t="shared" si="8"/>
        <v>9.6666666666666661</v>
      </c>
      <c r="AY17" s="23">
        <f t="shared" si="9"/>
        <v>9.3333333333333339</v>
      </c>
      <c r="AZ17" s="23">
        <f t="shared" si="10"/>
        <v>4.6666666666666661</v>
      </c>
      <c r="BA17" s="24">
        <f t="shared" si="11"/>
        <v>3.0000000000000009</v>
      </c>
    </row>
    <row r="18" spans="1:53" x14ac:dyDescent="0.2">
      <c r="A18" s="40" t="s">
        <v>22</v>
      </c>
      <c r="B18" s="41" t="s">
        <v>24</v>
      </c>
      <c r="C18" s="42" t="s">
        <v>38</v>
      </c>
      <c r="D18" s="18">
        <v>59</v>
      </c>
      <c r="E18" s="21">
        <v>58</v>
      </c>
      <c r="F18" s="20">
        <v>0</v>
      </c>
      <c r="G18" s="21">
        <v>0</v>
      </c>
      <c r="H18" s="19">
        <v>2</v>
      </c>
      <c r="I18" s="20">
        <v>1</v>
      </c>
      <c r="J18" s="21">
        <v>3</v>
      </c>
      <c r="K18" s="19">
        <v>0</v>
      </c>
      <c r="L18" s="20">
        <v>2</v>
      </c>
      <c r="M18" s="21">
        <v>2</v>
      </c>
      <c r="N18" s="19">
        <v>2</v>
      </c>
      <c r="O18" s="20">
        <v>0</v>
      </c>
      <c r="P18" s="21">
        <v>3</v>
      </c>
      <c r="Q18" s="19">
        <v>0</v>
      </c>
      <c r="R18" s="20">
        <v>1</v>
      </c>
      <c r="S18" s="21">
        <v>1</v>
      </c>
      <c r="T18" s="19">
        <v>2</v>
      </c>
      <c r="U18" s="20">
        <v>2</v>
      </c>
      <c r="V18" s="21">
        <v>2</v>
      </c>
      <c r="W18" s="19">
        <v>2</v>
      </c>
      <c r="X18" s="101">
        <v>0</v>
      </c>
      <c r="Y18" s="21">
        <v>3</v>
      </c>
      <c r="Z18" s="21">
        <v>0</v>
      </c>
      <c r="AA18" s="20">
        <v>1</v>
      </c>
      <c r="AB18" s="21">
        <v>1</v>
      </c>
      <c r="AC18" s="19">
        <v>3</v>
      </c>
      <c r="AD18" s="20">
        <v>2</v>
      </c>
      <c r="AE18" s="21">
        <v>2</v>
      </c>
      <c r="AF18" s="19">
        <v>2</v>
      </c>
      <c r="AG18" s="20">
        <v>0</v>
      </c>
      <c r="AH18" s="21">
        <v>3</v>
      </c>
      <c r="AI18" s="19">
        <v>0</v>
      </c>
      <c r="AJ18" s="20">
        <v>1</v>
      </c>
      <c r="AK18" s="21">
        <v>2</v>
      </c>
      <c r="AL18" s="19">
        <v>2</v>
      </c>
      <c r="AM18" s="20">
        <v>2</v>
      </c>
      <c r="AN18" s="21">
        <v>2</v>
      </c>
      <c r="AO18" s="19">
        <v>2</v>
      </c>
      <c r="AP18" s="18">
        <f t="shared" si="0"/>
        <v>2</v>
      </c>
      <c r="AQ18" s="21">
        <f t="shared" si="1"/>
        <v>2</v>
      </c>
      <c r="AR18" s="21">
        <f t="shared" si="2"/>
        <v>2</v>
      </c>
      <c r="AS18" s="21">
        <f t="shared" si="3"/>
        <v>1</v>
      </c>
      <c r="AT18" s="21">
        <f t="shared" si="4"/>
        <v>0</v>
      </c>
      <c r="AU18" s="19">
        <f t="shared" si="5"/>
        <v>-1</v>
      </c>
      <c r="AV18" s="22">
        <f t="shared" si="6"/>
        <v>1.3333333333333333</v>
      </c>
      <c r="AW18" s="23">
        <f t="shared" si="7"/>
        <v>1.3333333333333333</v>
      </c>
      <c r="AX18" s="23">
        <f t="shared" si="8"/>
        <v>1.6666666666666667</v>
      </c>
      <c r="AY18" s="23">
        <f t="shared" si="9"/>
        <v>1.3333333333333333</v>
      </c>
      <c r="AZ18" s="23">
        <f t="shared" si="10"/>
        <v>0.33333333333333348</v>
      </c>
      <c r="BA18" s="24">
        <f t="shared" si="11"/>
        <v>0</v>
      </c>
    </row>
    <row r="19" spans="1:53" x14ac:dyDescent="0.2">
      <c r="A19" s="40" t="s">
        <v>23</v>
      </c>
      <c r="B19" s="41" t="s">
        <v>25</v>
      </c>
      <c r="C19" s="42" t="s">
        <v>38</v>
      </c>
      <c r="D19" s="18">
        <v>36</v>
      </c>
      <c r="E19" s="21">
        <v>11</v>
      </c>
      <c r="F19" s="20">
        <v>0</v>
      </c>
      <c r="G19" s="21">
        <v>0</v>
      </c>
      <c r="H19" s="19">
        <v>7</v>
      </c>
      <c r="I19" s="20">
        <v>1</v>
      </c>
      <c r="J19" s="21">
        <v>1</v>
      </c>
      <c r="K19" s="19">
        <v>9</v>
      </c>
      <c r="L19" s="20">
        <v>2</v>
      </c>
      <c r="M19" s="21">
        <v>2</v>
      </c>
      <c r="N19" s="19">
        <v>7</v>
      </c>
      <c r="O19" s="20">
        <v>0</v>
      </c>
      <c r="P19" s="21">
        <v>0</v>
      </c>
      <c r="Q19" s="19">
        <v>9</v>
      </c>
      <c r="R19" s="20">
        <v>1</v>
      </c>
      <c r="S19" s="21">
        <v>0</v>
      </c>
      <c r="T19" s="19">
        <v>5</v>
      </c>
      <c r="U19" s="20">
        <v>2</v>
      </c>
      <c r="V19" s="21">
        <v>2</v>
      </c>
      <c r="W19" s="19">
        <v>7</v>
      </c>
      <c r="X19" s="101">
        <v>0</v>
      </c>
      <c r="Y19" s="21">
        <v>0</v>
      </c>
      <c r="Z19" s="21">
        <v>10</v>
      </c>
      <c r="AA19" s="20">
        <v>1</v>
      </c>
      <c r="AB19" s="21">
        <v>1</v>
      </c>
      <c r="AC19" s="19">
        <v>10</v>
      </c>
      <c r="AD19" s="20">
        <v>2</v>
      </c>
      <c r="AE19" s="21">
        <v>2</v>
      </c>
      <c r="AF19" s="19">
        <v>10</v>
      </c>
      <c r="AG19" s="20">
        <v>0</v>
      </c>
      <c r="AH19" s="21">
        <v>0</v>
      </c>
      <c r="AI19" s="19">
        <v>9</v>
      </c>
      <c r="AJ19" s="20">
        <v>1</v>
      </c>
      <c r="AK19" s="21">
        <v>1</v>
      </c>
      <c r="AL19" s="19">
        <v>10</v>
      </c>
      <c r="AM19" s="20">
        <v>2</v>
      </c>
      <c r="AN19" s="21">
        <v>2</v>
      </c>
      <c r="AO19" s="19">
        <v>9</v>
      </c>
      <c r="AP19" s="18">
        <f t="shared" si="0"/>
        <v>3</v>
      </c>
      <c r="AQ19" s="21">
        <f t="shared" si="1"/>
        <v>2</v>
      </c>
      <c r="AR19" s="21">
        <f t="shared" si="2"/>
        <v>3</v>
      </c>
      <c r="AS19" s="21">
        <f t="shared" si="3"/>
        <v>3</v>
      </c>
      <c r="AT19" s="21">
        <f t="shared" si="4"/>
        <v>0</v>
      </c>
      <c r="AU19" s="19">
        <f t="shared" si="5"/>
        <v>1</v>
      </c>
      <c r="AV19" s="22">
        <f t="shared" si="6"/>
        <v>7.666666666666667</v>
      </c>
      <c r="AW19" s="23">
        <f t="shared" si="7"/>
        <v>7</v>
      </c>
      <c r="AX19" s="23">
        <f t="shared" si="8"/>
        <v>10</v>
      </c>
      <c r="AY19" s="23">
        <f t="shared" si="9"/>
        <v>9.3333333333333339</v>
      </c>
      <c r="AZ19" s="23">
        <f t="shared" si="10"/>
        <v>2.333333333333333</v>
      </c>
      <c r="BA19" s="24">
        <f t="shared" si="11"/>
        <v>2.3333333333333339</v>
      </c>
    </row>
    <row r="20" spans="1:53" x14ac:dyDescent="0.2">
      <c r="A20" s="40" t="s">
        <v>24</v>
      </c>
      <c r="B20" s="41" t="s">
        <v>26</v>
      </c>
      <c r="C20" s="42" t="s">
        <v>38</v>
      </c>
      <c r="D20" s="18">
        <v>41</v>
      </c>
      <c r="E20" s="21">
        <v>15</v>
      </c>
      <c r="F20" s="20">
        <v>0</v>
      </c>
      <c r="G20" s="21">
        <v>0</v>
      </c>
      <c r="H20" s="19">
        <v>9</v>
      </c>
      <c r="I20" s="20">
        <v>1</v>
      </c>
      <c r="J20" s="21">
        <v>1</v>
      </c>
      <c r="K20" s="19">
        <v>8</v>
      </c>
      <c r="L20" s="20">
        <v>2</v>
      </c>
      <c r="M20" s="21">
        <v>0</v>
      </c>
      <c r="N20" s="19">
        <v>7</v>
      </c>
      <c r="O20" s="20">
        <v>0</v>
      </c>
      <c r="P20" s="21">
        <v>0</v>
      </c>
      <c r="Q20" s="19">
        <v>10</v>
      </c>
      <c r="R20" s="20">
        <v>1</v>
      </c>
      <c r="S20" s="21">
        <v>1</v>
      </c>
      <c r="T20" s="19">
        <v>8</v>
      </c>
      <c r="U20" s="20">
        <v>2</v>
      </c>
      <c r="V20" s="21">
        <v>2</v>
      </c>
      <c r="W20" s="19">
        <v>10</v>
      </c>
      <c r="X20" s="101">
        <v>0</v>
      </c>
      <c r="Y20" s="21">
        <v>0</v>
      </c>
      <c r="Z20" s="21">
        <v>10</v>
      </c>
      <c r="AA20" s="20">
        <v>1</v>
      </c>
      <c r="AB20" s="21">
        <v>1</v>
      </c>
      <c r="AC20" s="19">
        <v>10</v>
      </c>
      <c r="AD20" s="20">
        <v>2</v>
      </c>
      <c r="AE20" s="21">
        <v>2</v>
      </c>
      <c r="AF20" s="19">
        <v>10</v>
      </c>
      <c r="AG20" s="20">
        <v>0</v>
      </c>
      <c r="AH20" s="21">
        <v>0</v>
      </c>
      <c r="AI20" s="19">
        <v>10</v>
      </c>
      <c r="AJ20" s="20">
        <v>1</v>
      </c>
      <c r="AK20" s="21">
        <v>1</v>
      </c>
      <c r="AL20" s="19">
        <v>10</v>
      </c>
      <c r="AM20" s="20">
        <v>2</v>
      </c>
      <c r="AN20" s="21">
        <v>2</v>
      </c>
      <c r="AO20" s="19">
        <v>10</v>
      </c>
      <c r="AP20" s="18">
        <f t="shared" si="0"/>
        <v>2</v>
      </c>
      <c r="AQ20" s="21">
        <f t="shared" si="1"/>
        <v>3</v>
      </c>
      <c r="AR20" s="21">
        <f t="shared" si="2"/>
        <v>3</v>
      </c>
      <c r="AS20" s="21">
        <f t="shared" si="3"/>
        <v>3</v>
      </c>
      <c r="AT20" s="21">
        <f t="shared" si="4"/>
        <v>1</v>
      </c>
      <c r="AU20" s="19">
        <f t="shared" si="5"/>
        <v>0</v>
      </c>
      <c r="AV20" s="22">
        <f t="shared" si="6"/>
        <v>8</v>
      </c>
      <c r="AW20" s="23">
        <f t="shared" si="7"/>
        <v>9.3333333333333339</v>
      </c>
      <c r="AX20" s="23">
        <f t="shared" si="8"/>
        <v>10</v>
      </c>
      <c r="AY20" s="23">
        <f t="shared" si="9"/>
        <v>10</v>
      </c>
      <c r="AZ20" s="23">
        <f t="shared" si="10"/>
        <v>2</v>
      </c>
      <c r="BA20" s="24">
        <f t="shared" si="11"/>
        <v>0.66666666666666607</v>
      </c>
    </row>
    <row r="21" spans="1:53" x14ac:dyDescent="0.2">
      <c r="A21" s="40" t="s">
        <v>25</v>
      </c>
      <c r="B21" s="41" t="s">
        <v>27</v>
      </c>
      <c r="C21" s="42" t="s">
        <v>38</v>
      </c>
      <c r="D21" s="18">
        <v>42</v>
      </c>
      <c r="E21" s="21">
        <v>23</v>
      </c>
      <c r="F21" s="20">
        <v>0</v>
      </c>
      <c r="G21" s="21">
        <v>0</v>
      </c>
      <c r="H21" s="19">
        <v>8</v>
      </c>
      <c r="I21" s="20">
        <v>1</v>
      </c>
      <c r="J21" s="21">
        <v>0</v>
      </c>
      <c r="K21" s="19">
        <v>2</v>
      </c>
      <c r="L21" s="20">
        <v>2</v>
      </c>
      <c r="M21" s="21">
        <v>0</v>
      </c>
      <c r="N21" s="19">
        <v>3</v>
      </c>
      <c r="O21" s="20">
        <v>0</v>
      </c>
      <c r="P21" s="21">
        <v>0</v>
      </c>
      <c r="Q21" s="19">
        <v>7</v>
      </c>
      <c r="R21" s="20">
        <v>1</v>
      </c>
      <c r="S21" s="21">
        <v>1</v>
      </c>
      <c r="T21" s="19">
        <v>7</v>
      </c>
      <c r="U21" s="20">
        <v>2</v>
      </c>
      <c r="V21" s="21">
        <v>0</v>
      </c>
      <c r="W21" s="19">
        <v>4</v>
      </c>
      <c r="X21" s="101">
        <v>0</v>
      </c>
      <c r="Y21" s="21">
        <v>0</v>
      </c>
      <c r="Z21" s="21">
        <v>9</v>
      </c>
      <c r="AA21" s="20">
        <v>1</v>
      </c>
      <c r="AB21" s="21">
        <v>1</v>
      </c>
      <c r="AC21" s="19">
        <v>8</v>
      </c>
      <c r="AD21" s="20">
        <v>2</v>
      </c>
      <c r="AE21" s="21">
        <v>2</v>
      </c>
      <c r="AF21" s="19">
        <v>8</v>
      </c>
      <c r="AG21" s="20">
        <v>0</v>
      </c>
      <c r="AH21" s="21">
        <v>0</v>
      </c>
      <c r="AI21" s="19">
        <v>4</v>
      </c>
      <c r="AJ21" s="20">
        <v>1</v>
      </c>
      <c r="AK21" s="21">
        <v>1</v>
      </c>
      <c r="AL21" s="19">
        <v>10</v>
      </c>
      <c r="AM21" s="20">
        <v>2</v>
      </c>
      <c r="AN21" s="21">
        <v>2</v>
      </c>
      <c r="AO21" s="19">
        <v>7</v>
      </c>
      <c r="AP21" s="18">
        <f t="shared" si="0"/>
        <v>1</v>
      </c>
      <c r="AQ21" s="21">
        <f t="shared" si="1"/>
        <v>2</v>
      </c>
      <c r="AR21" s="21">
        <f t="shared" si="2"/>
        <v>3</v>
      </c>
      <c r="AS21" s="21">
        <f t="shared" si="3"/>
        <v>3</v>
      </c>
      <c r="AT21" s="21">
        <f t="shared" si="4"/>
        <v>2</v>
      </c>
      <c r="AU21" s="19">
        <f t="shared" si="5"/>
        <v>1</v>
      </c>
      <c r="AV21" s="22">
        <f t="shared" si="6"/>
        <v>4.333333333333333</v>
      </c>
      <c r="AW21" s="23">
        <f t="shared" si="7"/>
        <v>6</v>
      </c>
      <c r="AX21" s="23">
        <f t="shared" si="8"/>
        <v>8.3333333333333339</v>
      </c>
      <c r="AY21" s="23">
        <f t="shared" si="9"/>
        <v>7</v>
      </c>
      <c r="AZ21" s="23">
        <f t="shared" si="10"/>
        <v>4.0000000000000009</v>
      </c>
      <c r="BA21" s="24">
        <f t="shared" si="11"/>
        <v>1</v>
      </c>
    </row>
    <row r="22" spans="1:53" x14ac:dyDescent="0.2">
      <c r="A22" s="40" t="s">
        <v>26</v>
      </c>
      <c r="B22" s="41" t="s">
        <v>28</v>
      </c>
      <c r="C22" s="42" t="s">
        <v>38</v>
      </c>
      <c r="D22" s="18">
        <v>36</v>
      </c>
      <c r="E22" s="21">
        <v>11</v>
      </c>
      <c r="F22" s="20">
        <v>0</v>
      </c>
      <c r="G22" s="21">
        <v>0</v>
      </c>
      <c r="H22" s="19">
        <v>8</v>
      </c>
      <c r="I22" s="20">
        <v>1</v>
      </c>
      <c r="J22" s="21">
        <v>1</v>
      </c>
      <c r="K22" s="19">
        <v>8</v>
      </c>
      <c r="L22" s="20">
        <v>2</v>
      </c>
      <c r="M22" s="21">
        <v>2</v>
      </c>
      <c r="N22" s="19">
        <v>6</v>
      </c>
      <c r="O22" s="20">
        <v>0</v>
      </c>
      <c r="P22" s="21">
        <v>0</v>
      </c>
      <c r="Q22" s="19">
        <v>8</v>
      </c>
      <c r="R22" s="20">
        <v>1</v>
      </c>
      <c r="S22" s="21">
        <v>1</v>
      </c>
      <c r="T22" s="19">
        <v>8</v>
      </c>
      <c r="U22" s="20">
        <v>2</v>
      </c>
      <c r="V22" s="21">
        <v>2</v>
      </c>
      <c r="W22" s="19">
        <v>8</v>
      </c>
      <c r="X22" s="101">
        <v>0</v>
      </c>
      <c r="Y22" s="21">
        <v>0</v>
      </c>
      <c r="Z22" s="21">
        <v>9</v>
      </c>
      <c r="AA22" s="20">
        <v>1</v>
      </c>
      <c r="AB22" s="21">
        <v>1</v>
      </c>
      <c r="AC22" s="19">
        <v>9</v>
      </c>
      <c r="AD22" s="20">
        <v>2</v>
      </c>
      <c r="AE22" s="21">
        <v>2</v>
      </c>
      <c r="AF22" s="19">
        <v>9</v>
      </c>
      <c r="AG22" s="20">
        <v>0</v>
      </c>
      <c r="AH22" s="21">
        <v>0</v>
      </c>
      <c r="AI22" s="19">
        <v>9</v>
      </c>
      <c r="AJ22" s="20">
        <v>1</v>
      </c>
      <c r="AK22" s="21">
        <v>1</v>
      </c>
      <c r="AL22" s="19">
        <v>9</v>
      </c>
      <c r="AM22" s="20">
        <v>2</v>
      </c>
      <c r="AN22" s="21">
        <v>2</v>
      </c>
      <c r="AO22" s="19">
        <v>9</v>
      </c>
      <c r="AP22" s="18">
        <f t="shared" si="0"/>
        <v>3</v>
      </c>
      <c r="AQ22" s="21">
        <f t="shared" si="1"/>
        <v>3</v>
      </c>
      <c r="AR22" s="21">
        <f t="shared" si="2"/>
        <v>3</v>
      </c>
      <c r="AS22" s="21">
        <f t="shared" si="3"/>
        <v>3</v>
      </c>
      <c r="AT22" s="21">
        <f t="shared" si="4"/>
        <v>0</v>
      </c>
      <c r="AU22" s="19">
        <f t="shared" si="5"/>
        <v>0</v>
      </c>
      <c r="AV22" s="22">
        <f t="shared" si="6"/>
        <v>7.333333333333333</v>
      </c>
      <c r="AW22" s="23">
        <f t="shared" si="7"/>
        <v>8</v>
      </c>
      <c r="AX22" s="23">
        <f t="shared" si="8"/>
        <v>9</v>
      </c>
      <c r="AY22" s="23">
        <f t="shared" si="9"/>
        <v>9</v>
      </c>
      <c r="AZ22" s="23">
        <f t="shared" si="10"/>
        <v>1.666666666666667</v>
      </c>
      <c r="BA22" s="24">
        <f t="shared" si="11"/>
        <v>1</v>
      </c>
    </row>
    <row r="23" spans="1:53" x14ac:dyDescent="0.2">
      <c r="A23" s="40" t="s">
        <v>27</v>
      </c>
      <c r="B23" s="41" t="s">
        <v>66</v>
      </c>
      <c r="C23" s="42" t="s">
        <v>38</v>
      </c>
      <c r="D23" s="18">
        <v>36</v>
      </c>
      <c r="E23" s="21">
        <v>19</v>
      </c>
      <c r="F23" s="20">
        <v>0</v>
      </c>
      <c r="G23" s="21">
        <v>0</v>
      </c>
      <c r="H23" s="19">
        <v>9</v>
      </c>
      <c r="I23" s="20">
        <v>1</v>
      </c>
      <c r="J23" s="21">
        <v>2</v>
      </c>
      <c r="K23" s="19">
        <v>5</v>
      </c>
      <c r="L23" s="20">
        <v>2</v>
      </c>
      <c r="M23" s="21">
        <v>0</v>
      </c>
      <c r="N23" s="19">
        <v>3</v>
      </c>
      <c r="O23" s="20">
        <v>0</v>
      </c>
      <c r="P23" s="21">
        <v>0</v>
      </c>
      <c r="Q23" s="19">
        <v>9</v>
      </c>
      <c r="R23" s="20">
        <v>1</v>
      </c>
      <c r="S23" s="21">
        <v>1</v>
      </c>
      <c r="T23" s="19">
        <v>7</v>
      </c>
      <c r="U23" s="20">
        <v>2</v>
      </c>
      <c r="V23" s="21">
        <v>0</v>
      </c>
      <c r="W23" s="19">
        <v>4</v>
      </c>
      <c r="X23" s="101">
        <v>0</v>
      </c>
      <c r="Y23" s="21">
        <v>0</v>
      </c>
      <c r="Z23" s="21">
        <v>5</v>
      </c>
      <c r="AA23" s="20">
        <v>1</v>
      </c>
      <c r="AB23" s="21">
        <v>1</v>
      </c>
      <c r="AC23" s="19">
        <v>6</v>
      </c>
      <c r="AD23" s="20">
        <v>2</v>
      </c>
      <c r="AE23" s="21">
        <v>2</v>
      </c>
      <c r="AF23" s="19">
        <v>8</v>
      </c>
      <c r="AG23" s="20">
        <v>0</v>
      </c>
      <c r="AH23" s="21">
        <v>0</v>
      </c>
      <c r="AI23" s="19">
        <v>4</v>
      </c>
      <c r="AJ23" s="20">
        <v>1</v>
      </c>
      <c r="AK23" s="21">
        <v>1</v>
      </c>
      <c r="AL23" s="19">
        <v>8</v>
      </c>
      <c r="AM23" s="20">
        <v>2</v>
      </c>
      <c r="AN23" s="21">
        <v>2</v>
      </c>
      <c r="AO23" s="19">
        <v>5</v>
      </c>
      <c r="AP23" s="18">
        <f t="shared" si="0"/>
        <v>1</v>
      </c>
      <c r="AQ23" s="21">
        <f t="shared" si="1"/>
        <v>2</v>
      </c>
      <c r="AR23" s="21">
        <f t="shared" si="2"/>
        <v>3</v>
      </c>
      <c r="AS23" s="21">
        <f t="shared" si="3"/>
        <v>3</v>
      </c>
      <c r="AT23" s="21">
        <f t="shared" si="4"/>
        <v>2</v>
      </c>
      <c r="AU23" s="19">
        <f t="shared" si="5"/>
        <v>1</v>
      </c>
      <c r="AV23" s="22">
        <f t="shared" si="6"/>
        <v>5.666666666666667</v>
      </c>
      <c r="AW23" s="23">
        <f t="shared" si="7"/>
        <v>6.666666666666667</v>
      </c>
      <c r="AX23" s="23">
        <f t="shared" si="8"/>
        <v>6.333333333333333</v>
      </c>
      <c r="AY23" s="23">
        <f t="shared" si="9"/>
        <v>5.666666666666667</v>
      </c>
      <c r="AZ23" s="23">
        <f t="shared" si="10"/>
        <v>0.66666666666666607</v>
      </c>
      <c r="BA23" s="24">
        <f t="shared" si="11"/>
        <v>-1</v>
      </c>
    </row>
    <row r="24" spans="1:53" x14ac:dyDescent="0.2">
      <c r="A24" s="40" t="s">
        <v>28</v>
      </c>
      <c r="B24" s="41" t="s">
        <v>67</v>
      </c>
      <c r="C24" s="42" t="s">
        <v>38</v>
      </c>
      <c r="D24" s="18">
        <v>60</v>
      </c>
      <c r="E24" s="21">
        <v>21</v>
      </c>
      <c r="F24" s="20">
        <v>0</v>
      </c>
      <c r="G24" s="21">
        <v>0</v>
      </c>
      <c r="H24" s="19">
        <v>8</v>
      </c>
      <c r="I24" s="20">
        <v>1</v>
      </c>
      <c r="J24" s="21">
        <v>1</v>
      </c>
      <c r="K24" s="19">
        <v>5</v>
      </c>
      <c r="L24" s="20">
        <v>2</v>
      </c>
      <c r="M24" s="21">
        <v>3</v>
      </c>
      <c r="N24" s="19">
        <v>0</v>
      </c>
      <c r="O24" s="20">
        <v>0</v>
      </c>
      <c r="P24" s="21">
        <v>0</v>
      </c>
      <c r="Q24" s="19">
        <v>8</v>
      </c>
      <c r="R24" s="20">
        <v>1</v>
      </c>
      <c r="S24" s="21">
        <v>2</v>
      </c>
      <c r="T24" s="19">
        <v>5</v>
      </c>
      <c r="U24" s="20">
        <v>2</v>
      </c>
      <c r="V24" s="21">
        <v>1</v>
      </c>
      <c r="W24" s="19">
        <v>5</v>
      </c>
      <c r="X24" s="101">
        <v>0</v>
      </c>
      <c r="Y24" s="21">
        <v>0</v>
      </c>
      <c r="Z24" s="21">
        <v>8</v>
      </c>
      <c r="AA24" s="20">
        <v>1</v>
      </c>
      <c r="AB24" s="21">
        <v>1</v>
      </c>
      <c r="AC24" s="19">
        <v>8</v>
      </c>
      <c r="AD24" s="20">
        <v>2</v>
      </c>
      <c r="AE24" s="21">
        <v>2</v>
      </c>
      <c r="AF24" s="19">
        <v>8</v>
      </c>
      <c r="AG24" s="20">
        <v>0</v>
      </c>
      <c r="AH24" s="21">
        <v>0</v>
      </c>
      <c r="AI24" s="19">
        <v>8</v>
      </c>
      <c r="AJ24" s="20">
        <v>1</v>
      </c>
      <c r="AK24" s="21">
        <v>1</v>
      </c>
      <c r="AL24" s="19">
        <v>8</v>
      </c>
      <c r="AM24" s="20">
        <v>2</v>
      </c>
      <c r="AN24" s="21">
        <v>2</v>
      </c>
      <c r="AO24" s="19">
        <v>8</v>
      </c>
      <c r="AP24" s="18">
        <f t="shared" si="0"/>
        <v>2</v>
      </c>
      <c r="AQ24" s="21">
        <f t="shared" si="1"/>
        <v>1</v>
      </c>
      <c r="AR24" s="21">
        <f t="shared" si="2"/>
        <v>3</v>
      </c>
      <c r="AS24" s="21">
        <f t="shared" si="3"/>
        <v>3</v>
      </c>
      <c r="AT24" s="21">
        <f t="shared" si="4"/>
        <v>1</v>
      </c>
      <c r="AU24" s="19">
        <f t="shared" si="5"/>
        <v>2</v>
      </c>
      <c r="AV24" s="22">
        <f t="shared" si="6"/>
        <v>4.333333333333333</v>
      </c>
      <c r="AW24" s="23">
        <f t="shared" si="7"/>
        <v>6</v>
      </c>
      <c r="AX24" s="23">
        <f t="shared" si="8"/>
        <v>8</v>
      </c>
      <c r="AY24" s="23">
        <f t="shared" si="9"/>
        <v>8</v>
      </c>
      <c r="AZ24" s="23">
        <f t="shared" si="10"/>
        <v>3.666666666666667</v>
      </c>
      <c r="BA24" s="24">
        <f t="shared" si="11"/>
        <v>2</v>
      </c>
    </row>
    <row r="25" spans="1:53" x14ac:dyDescent="0.2">
      <c r="A25" s="40">
        <v>21</v>
      </c>
      <c r="B25" s="41" t="s">
        <v>68</v>
      </c>
      <c r="C25" s="42" t="s">
        <v>38</v>
      </c>
      <c r="D25" s="18">
        <v>36</v>
      </c>
      <c r="E25" s="21">
        <v>9</v>
      </c>
      <c r="F25" s="20">
        <v>0</v>
      </c>
      <c r="G25" s="21">
        <v>0</v>
      </c>
      <c r="H25" s="19">
        <v>7</v>
      </c>
      <c r="I25" s="20">
        <v>1</v>
      </c>
      <c r="J25" s="21">
        <v>3</v>
      </c>
      <c r="K25" s="19">
        <v>0</v>
      </c>
      <c r="L25" s="20">
        <v>2</v>
      </c>
      <c r="M25" s="21">
        <v>2</v>
      </c>
      <c r="N25" s="19">
        <v>8</v>
      </c>
      <c r="O25" s="20">
        <v>0</v>
      </c>
      <c r="P25" s="21">
        <v>0</v>
      </c>
      <c r="Q25" s="19">
        <v>6</v>
      </c>
      <c r="R25" s="20">
        <v>1</v>
      </c>
      <c r="S25" s="21">
        <v>1</v>
      </c>
      <c r="T25" s="19">
        <v>4</v>
      </c>
      <c r="U25" s="20">
        <v>2</v>
      </c>
      <c r="V25" s="21">
        <v>2</v>
      </c>
      <c r="W25" s="19">
        <v>6</v>
      </c>
      <c r="X25" s="101">
        <v>0</v>
      </c>
      <c r="Y25" s="21">
        <v>0</v>
      </c>
      <c r="Z25" s="21">
        <v>9</v>
      </c>
      <c r="AA25" s="20">
        <v>1</v>
      </c>
      <c r="AB25" s="21">
        <v>1</v>
      </c>
      <c r="AC25" s="19">
        <v>9</v>
      </c>
      <c r="AD25" s="20">
        <v>2</v>
      </c>
      <c r="AE25" s="21">
        <v>0</v>
      </c>
      <c r="AF25" s="19">
        <v>4</v>
      </c>
      <c r="AG25" s="20">
        <v>0</v>
      </c>
      <c r="AH25" s="21">
        <v>3</v>
      </c>
      <c r="AI25" s="19">
        <v>0</v>
      </c>
      <c r="AJ25" s="20">
        <v>1</v>
      </c>
      <c r="AK25" s="21">
        <v>2</v>
      </c>
      <c r="AL25" s="19">
        <v>3</v>
      </c>
      <c r="AM25" s="20">
        <v>2</v>
      </c>
      <c r="AN25" s="21">
        <v>2</v>
      </c>
      <c r="AO25" s="19">
        <v>7</v>
      </c>
      <c r="AP25" s="18">
        <f t="shared" si="0"/>
        <v>2</v>
      </c>
      <c r="AQ25" s="21">
        <f t="shared" si="1"/>
        <v>3</v>
      </c>
      <c r="AR25" s="21">
        <f t="shared" si="2"/>
        <v>2</v>
      </c>
      <c r="AS25" s="21">
        <f t="shared" si="3"/>
        <v>1</v>
      </c>
      <c r="AT25" s="21">
        <f t="shared" si="4"/>
        <v>0</v>
      </c>
      <c r="AU25" s="19">
        <f t="shared" si="5"/>
        <v>-2</v>
      </c>
      <c r="AV25" s="22">
        <f t="shared" si="6"/>
        <v>5</v>
      </c>
      <c r="AW25" s="23">
        <f t="shared" si="7"/>
        <v>5.333333333333333</v>
      </c>
      <c r="AX25" s="23">
        <f t="shared" si="8"/>
        <v>7.333333333333333</v>
      </c>
      <c r="AY25" s="23">
        <f t="shared" si="9"/>
        <v>3.3333333333333335</v>
      </c>
      <c r="AZ25" s="23">
        <f t="shared" si="10"/>
        <v>2.333333333333333</v>
      </c>
      <c r="BA25" s="24">
        <f t="shared" si="11"/>
        <v>-1.9999999999999996</v>
      </c>
    </row>
    <row r="26" spans="1:53" ht="22" thickBot="1" x14ac:dyDescent="0.25">
      <c r="A26" s="40">
        <v>26</v>
      </c>
      <c r="B26" s="41" t="s">
        <v>108</v>
      </c>
      <c r="C26" s="42" t="s">
        <v>38</v>
      </c>
      <c r="D26" s="18">
        <v>36</v>
      </c>
      <c r="E26" s="21">
        <v>13</v>
      </c>
      <c r="F26" s="20">
        <v>0</v>
      </c>
      <c r="G26" s="21">
        <v>0</v>
      </c>
      <c r="H26" s="19">
        <v>6</v>
      </c>
      <c r="I26" s="20">
        <v>1</v>
      </c>
      <c r="J26" s="21">
        <v>0</v>
      </c>
      <c r="K26" s="19">
        <v>3</v>
      </c>
      <c r="L26" s="20">
        <v>2</v>
      </c>
      <c r="M26" s="21">
        <v>2</v>
      </c>
      <c r="N26" s="19">
        <v>8</v>
      </c>
      <c r="O26" s="20">
        <v>0</v>
      </c>
      <c r="P26" s="21">
        <v>0</v>
      </c>
      <c r="Q26" s="19">
        <v>8</v>
      </c>
      <c r="R26" s="20">
        <v>1</v>
      </c>
      <c r="S26" s="21">
        <v>1</v>
      </c>
      <c r="T26" s="19">
        <v>8</v>
      </c>
      <c r="U26" s="20">
        <v>2</v>
      </c>
      <c r="V26" s="21">
        <v>2</v>
      </c>
      <c r="W26" s="19">
        <v>9</v>
      </c>
      <c r="X26" s="101">
        <v>0</v>
      </c>
      <c r="Y26" s="21">
        <v>0</v>
      </c>
      <c r="Z26" s="21">
        <v>9</v>
      </c>
      <c r="AA26" s="20">
        <v>1</v>
      </c>
      <c r="AB26" s="21">
        <v>1</v>
      </c>
      <c r="AC26" s="19">
        <v>8</v>
      </c>
      <c r="AD26" s="20">
        <v>2</v>
      </c>
      <c r="AE26" s="21">
        <v>2</v>
      </c>
      <c r="AF26" s="19">
        <v>9</v>
      </c>
      <c r="AG26" s="20">
        <v>0</v>
      </c>
      <c r="AH26" s="21">
        <v>0</v>
      </c>
      <c r="AI26" s="19">
        <v>8</v>
      </c>
      <c r="AJ26" s="20">
        <v>1</v>
      </c>
      <c r="AK26" s="21">
        <v>1</v>
      </c>
      <c r="AL26" s="19">
        <v>10</v>
      </c>
      <c r="AM26" s="20">
        <v>2</v>
      </c>
      <c r="AN26" s="21">
        <v>2</v>
      </c>
      <c r="AO26" s="19">
        <v>9</v>
      </c>
      <c r="AP26" s="18">
        <f t="shared" si="0"/>
        <v>2</v>
      </c>
      <c r="AQ26" s="21">
        <f t="shared" si="1"/>
        <v>3</v>
      </c>
      <c r="AR26" s="21">
        <f t="shared" si="2"/>
        <v>3</v>
      </c>
      <c r="AS26" s="21">
        <f t="shared" si="3"/>
        <v>3</v>
      </c>
      <c r="AT26" s="21">
        <f t="shared" si="4"/>
        <v>1</v>
      </c>
      <c r="AU26" s="19">
        <f t="shared" si="5"/>
        <v>0</v>
      </c>
      <c r="AV26" s="22">
        <f t="shared" si="6"/>
        <v>5.666666666666667</v>
      </c>
      <c r="AW26" s="23">
        <f t="shared" si="7"/>
        <v>8.3333333333333339</v>
      </c>
      <c r="AX26" s="23">
        <f t="shared" si="8"/>
        <v>8.6666666666666661</v>
      </c>
      <c r="AY26" s="23">
        <f t="shared" si="9"/>
        <v>9</v>
      </c>
      <c r="AZ26" s="23">
        <f t="shared" si="10"/>
        <v>2.9999999999999991</v>
      </c>
      <c r="BA26" s="24">
        <f t="shared" si="11"/>
        <v>0.66666666666666607</v>
      </c>
    </row>
    <row r="27" spans="1:53" s="34" customFormat="1" ht="22" thickBot="1" x14ac:dyDescent="0.25">
      <c r="A27" s="28" t="s">
        <v>70</v>
      </c>
      <c r="B27" s="89"/>
      <c r="C27" s="36" t="s">
        <v>72</v>
      </c>
      <c r="D27" s="37">
        <f>SUM(D3:D26)</f>
        <v>964</v>
      </c>
      <c r="E27" s="34">
        <f>SUM(E3:E26)</f>
        <v>402</v>
      </c>
      <c r="F27" s="33" t="s">
        <v>71</v>
      </c>
      <c r="G27" s="34">
        <f>COUNTIF(G3:G26, "=0")</f>
        <v>21</v>
      </c>
      <c r="H27" s="39"/>
      <c r="I27" s="33" t="s">
        <v>71</v>
      </c>
      <c r="J27" s="34">
        <f>COUNTIF(J3:J26, "=1")</f>
        <v>11</v>
      </c>
      <c r="K27" s="39"/>
      <c r="L27" s="33" t="s">
        <v>71</v>
      </c>
      <c r="M27" s="34">
        <f>COUNTIF(M3:M26, "=2")</f>
        <v>14</v>
      </c>
      <c r="N27" s="39"/>
      <c r="O27" s="33" t="s">
        <v>71</v>
      </c>
      <c r="P27" s="34">
        <f>COUNTIF(P3:P26, "=0")</f>
        <v>20</v>
      </c>
      <c r="Q27" s="39"/>
      <c r="R27" s="33" t="s">
        <v>71</v>
      </c>
      <c r="S27" s="34">
        <f>COUNTIF(S3:S26, "=1")</f>
        <v>16</v>
      </c>
      <c r="T27" s="39"/>
      <c r="U27" s="33" t="s">
        <v>71</v>
      </c>
      <c r="V27" s="34">
        <f>COUNTIF(V3:V26, "=2")</f>
        <v>16</v>
      </c>
      <c r="W27" s="39"/>
      <c r="X27" s="61" t="s">
        <v>71</v>
      </c>
      <c r="Y27" s="34">
        <f>COUNTIF(Y3:Y26, "=0")</f>
        <v>22</v>
      </c>
      <c r="Z27" s="35"/>
      <c r="AA27" s="33" t="s">
        <v>71</v>
      </c>
      <c r="AB27" s="34">
        <f>COUNTIF(AB3:AB26, "=1")</f>
        <v>23</v>
      </c>
      <c r="AC27" s="39"/>
      <c r="AD27" s="33" t="s">
        <v>71</v>
      </c>
      <c r="AE27" s="34">
        <f>COUNTIF(AE3:AE26, "=2")</f>
        <v>21</v>
      </c>
      <c r="AF27" s="39"/>
      <c r="AG27" s="33" t="s">
        <v>71</v>
      </c>
      <c r="AH27" s="34">
        <f>COUNTIF(AH3:AH26, "=0")</f>
        <v>21</v>
      </c>
      <c r="AI27" s="39"/>
      <c r="AJ27" s="33" t="s">
        <v>71</v>
      </c>
      <c r="AK27" s="34">
        <f>COUNTIF(AK3:AK26, "=1")</f>
        <v>20</v>
      </c>
      <c r="AL27" s="39"/>
      <c r="AM27" s="33" t="s">
        <v>71</v>
      </c>
      <c r="AN27" s="34">
        <f>COUNTIF(AN3:AN26, "=2")</f>
        <v>24</v>
      </c>
      <c r="AO27" s="39"/>
      <c r="AP27" s="63">
        <f>SUM(AP3:AP26)</f>
        <v>46</v>
      </c>
      <c r="AQ27" s="38">
        <f>SUM(AQ3:AQ26)</f>
        <v>52</v>
      </c>
      <c r="AR27" s="38">
        <f>SUM(AR3:AR26)</f>
        <v>66</v>
      </c>
      <c r="AS27" s="38">
        <f>SUM(AS3:AS26)</f>
        <v>65</v>
      </c>
      <c r="AT27" s="119">
        <f t="shared" si="4"/>
        <v>20</v>
      </c>
      <c r="AU27" s="120">
        <f t="shared" si="5"/>
        <v>13</v>
      </c>
      <c r="AV27" s="64"/>
      <c r="AW27" s="35"/>
      <c r="AX27" s="35"/>
      <c r="AY27" s="35"/>
      <c r="AZ27" s="35"/>
      <c r="BA27" s="39"/>
    </row>
    <row r="28" spans="1:53" s="34" customFormat="1" ht="22" thickBot="1" x14ac:dyDescent="0.25">
      <c r="A28" s="90"/>
      <c r="B28" s="91"/>
      <c r="C28" s="94" t="s">
        <v>104</v>
      </c>
      <c r="D28" s="117">
        <f>AVERAGE(D3:D26)</f>
        <v>40.166666666666664</v>
      </c>
      <c r="E28" s="118">
        <f>AVERAGE(E3:E26)</f>
        <v>16.75</v>
      </c>
      <c r="F28" s="108"/>
      <c r="G28" s="109"/>
      <c r="H28" s="96">
        <f>AVERAGE(H3:H26)</f>
        <v>6.833333333333333</v>
      </c>
      <c r="I28" s="108"/>
      <c r="J28" s="109"/>
      <c r="K28" s="96">
        <f>AVERAGE(K3:K26)</f>
        <v>4.416666666666667</v>
      </c>
      <c r="L28" s="108"/>
      <c r="M28" s="109"/>
      <c r="N28" s="96">
        <f>AVERAGE(N3:N26)</f>
        <v>5.791666666666667</v>
      </c>
      <c r="O28" s="108"/>
      <c r="P28" s="109"/>
      <c r="Q28" s="96">
        <f>AVERAGE(Q3:Q26)</f>
        <v>7.458333333333333</v>
      </c>
      <c r="R28" s="108"/>
      <c r="S28" s="109"/>
      <c r="T28" s="96">
        <f>AVERAGE(T3:T26)</f>
        <v>6.583333333333333</v>
      </c>
      <c r="U28" s="108"/>
      <c r="V28" s="109"/>
      <c r="W28" s="96">
        <f>AVERAGE(W3:W26)</f>
        <v>6.666666666666667</v>
      </c>
      <c r="X28" s="109"/>
      <c r="Y28" s="109"/>
      <c r="Z28" s="95">
        <f>AVERAGE(Z3:Z26)</f>
        <v>8.5416666666666661</v>
      </c>
      <c r="AA28" s="108"/>
      <c r="AB28" s="109"/>
      <c r="AC28" s="96">
        <f>AVERAGE(AC3:AC26)</f>
        <v>8.0416666666666661</v>
      </c>
      <c r="AD28" s="108"/>
      <c r="AE28" s="109"/>
      <c r="AF28" s="96">
        <f>AVERAGE(AF3:AF26)</f>
        <v>8.2083333333333339</v>
      </c>
      <c r="AG28" s="108"/>
      <c r="AH28" s="109"/>
      <c r="AI28" s="96">
        <f>AVERAGE(AI3:AI26)</f>
        <v>7.458333333333333</v>
      </c>
      <c r="AJ28" s="108"/>
      <c r="AK28" s="109"/>
      <c r="AL28" s="96">
        <f>AVERAGE(AL3:AL26)</f>
        <v>8.4583333333333339</v>
      </c>
      <c r="AM28" s="108"/>
      <c r="AN28" s="109"/>
      <c r="AO28" s="96">
        <f>AVERAGE(AO3:AO26)</f>
        <v>8.5416666666666661</v>
      </c>
      <c r="AP28" s="37">
        <f>AVERAGE(AP3:AP26)</f>
        <v>1.9166666666666667</v>
      </c>
      <c r="AQ28" s="34">
        <f t="shared" ref="AQ28:AU30" si="12">AVERAGE(AQ3:AQ26)</f>
        <v>2.1666666666666665</v>
      </c>
      <c r="AR28" s="34">
        <f t="shared" si="12"/>
        <v>2.75</v>
      </c>
      <c r="AS28" s="34">
        <f t="shared" si="12"/>
        <v>2.7083333333333335</v>
      </c>
      <c r="AT28" s="119">
        <f t="shared" si="12"/>
        <v>0.83333333333333337</v>
      </c>
      <c r="AU28" s="120">
        <f t="shared" si="12"/>
        <v>0.54166666666666663</v>
      </c>
      <c r="AV28" s="37">
        <f>AVERAGE(H28,K28,N28)</f>
        <v>5.6805555555555562</v>
      </c>
      <c r="AW28" s="34">
        <f>AVERAGE(Q28,T28,W28)</f>
        <v>6.9027777777777777</v>
      </c>
      <c r="AX28" s="34">
        <f>AVERAGE(Z28,AC28,AF28)</f>
        <v>8.2638888888888875</v>
      </c>
      <c r="AY28" s="34">
        <f>AVERAGE(AI28,AL28,AO28)</f>
        <v>8.1527777777777786</v>
      </c>
      <c r="AZ28" s="119">
        <f>AX28-AV28</f>
        <v>2.5833333333333313</v>
      </c>
      <c r="BA28" s="120">
        <f>AY28-AW28</f>
        <v>1.2500000000000009</v>
      </c>
    </row>
    <row r="29" spans="1:53" s="110" customFormat="1" ht="22" customHeight="1" thickBot="1" x14ac:dyDescent="0.25">
      <c r="A29" s="90"/>
      <c r="B29" s="91"/>
      <c r="C29" s="94" t="s">
        <v>105</v>
      </c>
      <c r="D29" s="114">
        <f>AVERAGE(D3:D14)</f>
        <v>39.083333333333336</v>
      </c>
      <c r="E29" s="115">
        <f>AVERAGE(E3:E14)</f>
        <v>15.583333333333334</v>
      </c>
      <c r="F29" s="108"/>
      <c r="G29" s="109"/>
      <c r="H29" s="96">
        <f>AVERAGE(H3:H14)</f>
        <v>6.5</v>
      </c>
      <c r="I29" s="108"/>
      <c r="J29" s="109"/>
      <c r="K29" s="96">
        <f>AVERAGE(K3:K14)</f>
        <v>4.583333333333333</v>
      </c>
      <c r="L29" s="108"/>
      <c r="M29" s="109"/>
      <c r="N29" s="96">
        <f>AVERAGE(N3:N14)</f>
        <v>6.583333333333333</v>
      </c>
      <c r="O29" s="108"/>
      <c r="P29" s="109"/>
      <c r="Q29" s="96">
        <f>AVERAGE(Q3:Q14)</f>
        <v>7.5</v>
      </c>
      <c r="R29" s="108"/>
      <c r="S29" s="109"/>
      <c r="T29" s="96">
        <f>AVERAGE(T3:T14)</f>
        <v>6.75</v>
      </c>
      <c r="U29" s="108"/>
      <c r="V29" s="109"/>
      <c r="W29" s="96">
        <f>AVERAGE(W3:W14)</f>
        <v>7.25</v>
      </c>
      <c r="X29" s="109"/>
      <c r="Y29" s="109"/>
      <c r="Z29" s="95">
        <f>AVERAGE(Z3:Z14)</f>
        <v>8.9166666666666661</v>
      </c>
      <c r="AA29" s="108"/>
      <c r="AB29" s="109"/>
      <c r="AC29" s="96">
        <f>AVERAGE(AC3:AC14)</f>
        <v>7.833333333333333</v>
      </c>
      <c r="AD29" s="108"/>
      <c r="AE29" s="109"/>
      <c r="AF29" s="96">
        <f>AVERAGE(AF3:AF14)</f>
        <v>8.5833333333333339</v>
      </c>
      <c r="AG29" s="108"/>
      <c r="AH29" s="109"/>
      <c r="AI29" s="96">
        <f>AVERAGE(AI3:AI14)</f>
        <v>8.6666666666666661</v>
      </c>
      <c r="AJ29" s="108"/>
      <c r="AK29" s="109"/>
      <c r="AL29" s="96">
        <f>AVERAGE(AL3:AL14)</f>
        <v>8.8333333333333339</v>
      </c>
      <c r="AM29" s="108"/>
      <c r="AN29" s="109"/>
      <c r="AO29" s="96">
        <f>AVERAGE(AO3:AO14)</f>
        <v>9.25</v>
      </c>
      <c r="AP29" s="108"/>
      <c r="AQ29" s="109"/>
      <c r="AR29" s="109"/>
      <c r="AS29" s="109"/>
      <c r="AT29" s="119">
        <f>AVERAGE(AT3:AT14)</f>
        <v>0.83333333333333337</v>
      </c>
      <c r="AU29" s="120">
        <f>AVERAGE(AU3:AU14)</f>
        <v>1</v>
      </c>
      <c r="AV29" s="37">
        <f t="shared" ref="AV29:AV30" si="13">AVERAGE(H29,K29,N29)</f>
        <v>5.8888888888888884</v>
      </c>
      <c r="AW29" s="34">
        <f t="shared" ref="AW29:AW30" si="14">AVERAGE(Q29,T29,W29)</f>
        <v>7.166666666666667</v>
      </c>
      <c r="AX29" s="34">
        <f t="shared" ref="AX29:AX30" si="15">AVERAGE(Z29,AC29,AF29)</f>
        <v>8.4444444444444446</v>
      </c>
      <c r="AY29" s="34">
        <f t="shared" ref="AY29:AY30" si="16">AVERAGE(AI29,AL29,AO29)</f>
        <v>8.9166666666666661</v>
      </c>
      <c r="AZ29" s="119">
        <f t="shared" ref="AZ29:AZ30" si="17">AX29-AV29</f>
        <v>2.5555555555555562</v>
      </c>
      <c r="BA29" s="120">
        <f t="shared" ref="BA29:BA30" si="18">AY29-AW29</f>
        <v>1.7499999999999991</v>
      </c>
    </row>
    <row r="30" spans="1:53" s="113" customFormat="1" ht="22" thickBot="1" x14ac:dyDescent="0.25">
      <c r="A30" s="92"/>
      <c r="B30" s="93"/>
      <c r="C30" s="29" t="s">
        <v>106</v>
      </c>
      <c r="D30" s="116">
        <f>AVERAGE(D15:D26)</f>
        <v>41.25</v>
      </c>
      <c r="E30" s="32">
        <f>AVERAGE(E15:E26)</f>
        <v>17.916666666666668</v>
      </c>
      <c r="F30" s="111"/>
      <c r="G30" s="112"/>
      <c r="H30" s="27">
        <f>AVERAGE(H15:H26)</f>
        <v>7.166666666666667</v>
      </c>
      <c r="I30" s="111"/>
      <c r="J30" s="112"/>
      <c r="K30" s="27">
        <f>AVERAGE(K15:K26)</f>
        <v>4.25</v>
      </c>
      <c r="L30" s="111"/>
      <c r="M30" s="112"/>
      <c r="N30" s="27">
        <f>AVERAGE(N15:N26)</f>
        <v>5</v>
      </c>
      <c r="O30" s="111"/>
      <c r="P30" s="112"/>
      <c r="Q30" s="27">
        <f>AVERAGE(Q15:Q26)</f>
        <v>7.416666666666667</v>
      </c>
      <c r="R30" s="111"/>
      <c r="S30" s="112"/>
      <c r="T30" s="27">
        <f>AVERAGE(T15:T26)</f>
        <v>6.416666666666667</v>
      </c>
      <c r="U30" s="111"/>
      <c r="V30" s="112"/>
      <c r="W30" s="27">
        <f>AVERAGE(W15:W26)</f>
        <v>6.083333333333333</v>
      </c>
      <c r="X30" s="112"/>
      <c r="Y30" s="112"/>
      <c r="Z30" s="32">
        <f>AVERAGE(Z15:Z26)</f>
        <v>8.1666666666666661</v>
      </c>
      <c r="AA30" s="111"/>
      <c r="AB30" s="112"/>
      <c r="AC30" s="27">
        <f>AVERAGE(AC15:AC26)</f>
        <v>8.25</v>
      </c>
      <c r="AD30" s="111"/>
      <c r="AE30" s="112"/>
      <c r="AF30" s="27">
        <f>AVERAGE(AF15:AF26)</f>
        <v>7.833333333333333</v>
      </c>
      <c r="AG30" s="111"/>
      <c r="AH30" s="112"/>
      <c r="AI30" s="27">
        <f>AVERAGE(AI15:AI26)</f>
        <v>6.25</v>
      </c>
      <c r="AJ30" s="111"/>
      <c r="AK30" s="112"/>
      <c r="AL30" s="27">
        <f>AVERAGE(AL15:AL26)</f>
        <v>8.0833333333333339</v>
      </c>
      <c r="AM30" s="111"/>
      <c r="AN30" s="112"/>
      <c r="AO30" s="27">
        <f>AVERAGE(AO15:AO26)</f>
        <v>7.833333333333333</v>
      </c>
      <c r="AP30" s="111"/>
      <c r="AQ30" s="112"/>
      <c r="AR30" s="112"/>
      <c r="AS30" s="112"/>
      <c r="AT30" s="121">
        <f>AVERAGE(AT15:AT26)</f>
        <v>0.83333333333333337</v>
      </c>
      <c r="AU30" s="122">
        <f>AVERAGE(AU15:AU26)</f>
        <v>8.3333333333333329E-2</v>
      </c>
      <c r="AV30" s="25">
        <f t="shared" si="13"/>
        <v>5.4722222222222223</v>
      </c>
      <c r="AW30" s="26">
        <f t="shared" si="14"/>
        <v>6.6388888888888893</v>
      </c>
      <c r="AX30" s="26">
        <f t="shared" si="15"/>
        <v>8.0833333333333321</v>
      </c>
      <c r="AY30" s="26">
        <f t="shared" si="16"/>
        <v>7.3888888888888893</v>
      </c>
      <c r="AZ30" s="121">
        <f t="shared" si="17"/>
        <v>2.6111111111111098</v>
      </c>
      <c r="BA30" s="122">
        <f t="shared" si="18"/>
        <v>0.75</v>
      </c>
    </row>
    <row r="31" spans="1:53" x14ac:dyDescent="0.2">
      <c r="B31"/>
      <c r="C31"/>
      <c r="AT31" s="97"/>
      <c r="AU31" s="97"/>
    </row>
    <row r="32" spans="1:53" ht="22" thickBot="1" x14ac:dyDescent="0.25">
      <c r="B32"/>
      <c r="C32"/>
      <c r="AT32" s="98"/>
      <c r="AU32" s="98"/>
    </row>
    <row r="33" spans="1:47" x14ac:dyDescent="0.2">
      <c r="A33" s="126" t="s">
        <v>75</v>
      </c>
      <c r="B33" s="126"/>
      <c r="C33" s="127" t="s">
        <v>64</v>
      </c>
      <c r="D33" s="127" t="s">
        <v>37</v>
      </c>
      <c r="AT33" s="102" t="s">
        <v>77</v>
      </c>
      <c r="AU33" s="103"/>
    </row>
    <row r="34" spans="1:47" x14ac:dyDescent="0.2">
      <c r="A34" s="62" t="s">
        <v>76</v>
      </c>
      <c r="B34" s="62"/>
      <c r="C34" s="30" t="s">
        <v>65</v>
      </c>
      <c r="D34" s="30" t="s">
        <v>69</v>
      </c>
      <c r="G34" s="31"/>
      <c r="H34" s="31"/>
      <c r="AT34" s="104"/>
      <c r="AU34" s="105"/>
    </row>
    <row r="35" spans="1:47" x14ac:dyDescent="0.2">
      <c r="AT35" s="104"/>
      <c r="AU35" s="105"/>
    </row>
    <row r="36" spans="1:47" x14ac:dyDescent="0.2">
      <c r="AT36" s="104"/>
      <c r="AU36" s="105"/>
    </row>
    <row r="37" spans="1:47" x14ac:dyDescent="0.2">
      <c r="AT37" s="104"/>
      <c r="AU37" s="105"/>
    </row>
    <row r="38" spans="1:47" ht="22" thickBot="1" x14ac:dyDescent="0.25">
      <c r="AT38" s="106"/>
      <c r="AU38" s="107"/>
    </row>
  </sheetData>
  <mergeCells count="12">
    <mergeCell ref="AP1:AU1"/>
    <mergeCell ref="AV1:BA1"/>
    <mergeCell ref="A27:B30"/>
    <mergeCell ref="AT33:AU38"/>
    <mergeCell ref="A1:C1"/>
    <mergeCell ref="D1:E1"/>
    <mergeCell ref="F1:N1"/>
    <mergeCell ref="O1:W1"/>
    <mergeCell ref="X1:AF1"/>
    <mergeCell ref="AG1:AO1"/>
    <mergeCell ref="A33:B33"/>
    <mergeCell ref="A34:B34"/>
  </mergeCells>
  <phoneticPr fontId="2" type="noConversion"/>
  <conditionalFormatting sqref="AT3:AU26 AZ3:BA27">
    <cfRule type="colorScale" priority="17">
      <colorScale>
        <cfvo type="num" val="-4"/>
        <cfvo type="num" val="0"/>
        <cfvo type="num" val="4"/>
        <color rgb="FFF8696B"/>
        <color rgb="FFFCFCFF"/>
        <color rgb="FF63BE7B"/>
      </colorScale>
    </cfRule>
  </conditionalFormatting>
  <conditionalFormatting sqref="AT3:AU26 AZ3:BA26">
    <cfRule type="cellIs" dxfId="44" priority="18" operator="lessThan">
      <formula>0</formula>
    </cfRule>
    <cfRule type="cellIs" dxfId="43" priority="19" operator="equal">
      <formula>0</formula>
    </cfRule>
    <cfRule type="cellIs" dxfId="42" priority="20" operator="greaterThan">
      <formula>0</formula>
    </cfRule>
  </conditionalFormatting>
  <pageMargins left="0.7" right="0.7" top="0.75" bottom="0.75" header="0.3" footer="0.3"/>
  <pageSetup orientation="portrait" horizontalDpi="0" verticalDpi="0"/>
  <ignoredErrors>
    <ignoredError sqref="A3:B26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6</v>
      </c>
    </row>
    <row r="3" spans="1:4" x14ac:dyDescent="0.25">
      <c r="B3" s="1">
        <v>1</v>
      </c>
      <c r="C3" s="1">
        <v>0</v>
      </c>
      <c r="D3" s="1">
        <v>3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zoomScaleNormal="100" workbookViewId="0">
      <selection activeCell="A2" sqref="A2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3</v>
      </c>
      <c r="D2" s="1">
        <v>0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3</v>
      </c>
      <c r="D4" s="1">
        <v>0</v>
      </c>
    </row>
    <row r="6" spans="1:4" x14ac:dyDescent="0.25">
      <c r="A6" s="1" t="s">
        <v>33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3</v>
      </c>
      <c r="D7" s="1">
        <v>0</v>
      </c>
    </row>
    <row r="8" spans="1:4" x14ac:dyDescent="0.25">
      <c r="B8" s="1">
        <v>2</v>
      </c>
      <c r="C8" s="1">
        <v>3</v>
      </c>
      <c r="D8" s="1">
        <v>0</v>
      </c>
    </row>
    <row r="10" spans="1:4" x14ac:dyDescent="0.25">
      <c r="A10" s="1" t="s">
        <v>34</v>
      </c>
      <c r="B10" s="1">
        <v>0</v>
      </c>
      <c r="C10" s="1">
        <v>3</v>
      </c>
      <c r="D10" s="1">
        <v>0</v>
      </c>
    </row>
    <row r="11" spans="1:4" x14ac:dyDescent="0.25">
      <c r="B11" s="1">
        <v>1</v>
      </c>
      <c r="C11" s="1">
        <v>3</v>
      </c>
      <c r="D11" s="1">
        <v>0</v>
      </c>
    </row>
    <row r="12" spans="1:4" x14ac:dyDescent="0.25">
      <c r="B12" s="1">
        <v>2</v>
      </c>
      <c r="C12" s="1">
        <v>3</v>
      </c>
      <c r="D12" s="1">
        <v>0</v>
      </c>
    </row>
    <row r="14" spans="1:4" x14ac:dyDescent="0.25">
      <c r="A14" s="1" t="s">
        <v>35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3</v>
      </c>
      <c r="D15" s="1">
        <v>0</v>
      </c>
    </row>
    <row r="16" spans="1:4" x14ac:dyDescent="0.25">
      <c r="B16" s="1">
        <v>2</v>
      </c>
      <c r="C16" s="1">
        <v>3</v>
      </c>
      <c r="D16" s="1">
        <v>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10</v>
      </c>
    </row>
    <row r="4" spans="1:4" x14ac:dyDescent="0.25">
      <c r="B4" s="1">
        <v>2</v>
      </c>
      <c r="C4" s="1">
        <v>2</v>
      </c>
      <c r="D4" s="1">
        <v>10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zoomScaleNormal="100" workbookViewId="0">
      <selection activeCell="C2" sqref="C2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2</v>
      </c>
      <c r="D2" s="1">
        <v>1</v>
      </c>
    </row>
    <row r="3" spans="1:4" x14ac:dyDescent="0.25">
      <c r="B3" s="1">
        <v>1</v>
      </c>
      <c r="C3" s="1">
        <v>2</v>
      </c>
      <c r="D3" s="1">
        <v>2</v>
      </c>
    </row>
    <row r="4" spans="1:4" x14ac:dyDescent="0.25">
      <c r="B4" s="1">
        <v>2</v>
      </c>
      <c r="C4" s="1">
        <v>0</v>
      </c>
      <c r="D4" s="1">
        <v>2</v>
      </c>
    </row>
    <row r="6" spans="1:4" x14ac:dyDescent="0.25">
      <c r="A6" s="1" t="s">
        <v>33</v>
      </c>
      <c r="B6" s="1">
        <v>0</v>
      </c>
      <c r="C6" s="1">
        <v>2</v>
      </c>
      <c r="D6" s="1">
        <v>1</v>
      </c>
    </row>
    <row r="7" spans="1:4" x14ac:dyDescent="0.25">
      <c r="B7" s="1">
        <v>1</v>
      </c>
      <c r="C7" s="1">
        <v>2</v>
      </c>
      <c r="D7" s="1">
        <v>2</v>
      </c>
    </row>
    <row r="8" spans="1:4" x14ac:dyDescent="0.25">
      <c r="B8" s="1">
        <v>2</v>
      </c>
      <c r="C8" s="1">
        <v>2</v>
      </c>
      <c r="D8" s="1">
        <v>2</v>
      </c>
    </row>
    <row r="10" spans="1:4" x14ac:dyDescent="0.25">
      <c r="A10" s="1" t="s">
        <v>34</v>
      </c>
      <c r="B10" s="1">
        <v>0</v>
      </c>
      <c r="C10" s="1">
        <v>0</v>
      </c>
      <c r="D10" s="1">
        <v>6</v>
      </c>
    </row>
    <row r="11" spans="1:4" x14ac:dyDescent="0.25">
      <c r="B11" s="1">
        <v>1</v>
      </c>
      <c r="C11" s="1">
        <v>1</v>
      </c>
      <c r="D11" s="1">
        <v>6</v>
      </c>
    </row>
    <row r="12" spans="1:4" x14ac:dyDescent="0.25">
      <c r="B12" s="1">
        <v>2</v>
      </c>
      <c r="C12" s="1">
        <v>2</v>
      </c>
      <c r="D12" s="1">
        <v>6</v>
      </c>
    </row>
    <row r="14" spans="1:4" x14ac:dyDescent="0.25">
      <c r="A14" s="1" t="s">
        <v>35</v>
      </c>
      <c r="B14" s="1">
        <v>0</v>
      </c>
      <c r="C14" s="1">
        <v>0</v>
      </c>
      <c r="D14" s="1">
        <v>6</v>
      </c>
    </row>
    <row r="15" spans="1:4" x14ac:dyDescent="0.25">
      <c r="B15" s="1">
        <v>1</v>
      </c>
      <c r="C15" s="1">
        <v>1</v>
      </c>
      <c r="D15" s="1">
        <v>6</v>
      </c>
    </row>
    <row r="16" spans="1:4" x14ac:dyDescent="0.25">
      <c r="B16" s="1">
        <v>2</v>
      </c>
      <c r="C16" s="1">
        <v>2</v>
      </c>
      <c r="D16" s="1">
        <v>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zoomScaleNormal="100" workbookViewId="0">
      <selection activeCell="C10" sqref="C10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6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6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0</v>
      </c>
      <c r="D3" s="1">
        <v>5</v>
      </c>
    </row>
    <row r="4" spans="1:4" x14ac:dyDescent="0.25">
      <c r="B4" s="1">
        <v>2</v>
      </c>
      <c r="C4" s="1">
        <v>2</v>
      </c>
      <c r="D4" s="1">
        <v>5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6</v>
      </c>
    </row>
    <row r="8" spans="1:4" x14ac:dyDescent="0.25">
      <c r="B8" s="1">
        <v>2</v>
      </c>
      <c r="C8" s="1">
        <v>1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3</v>
      </c>
      <c r="D2" s="1">
        <v>0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9</v>
      </c>
    </row>
    <row r="8" spans="1:4" x14ac:dyDescent="0.25">
      <c r="B8" s="1">
        <v>2</v>
      </c>
      <c r="C8" s="1">
        <v>2</v>
      </c>
      <c r="D8" s="1">
        <v>6</v>
      </c>
    </row>
    <row r="10" spans="1:4" x14ac:dyDescent="0.25">
      <c r="A10" s="1" t="s">
        <v>34</v>
      </c>
      <c r="B10" s="1">
        <v>0</v>
      </c>
      <c r="C10" s="1">
        <v>0</v>
      </c>
      <c r="D10" s="1">
        <v>7</v>
      </c>
    </row>
    <row r="11" spans="1:4" x14ac:dyDescent="0.25">
      <c r="B11" s="1">
        <v>1</v>
      </c>
      <c r="C11" s="1">
        <v>1</v>
      </c>
      <c r="D11" s="1">
        <v>5</v>
      </c>
    </row>
    <row r="12" spans="1:4" x14ac:dyDescent="0.25">
      <c r="B12" s="1">
        <v>2</v>
      </c>
      <c r="C12" s="1">
        <v>2</v>
      </c>
      <c r="D12" s="1">
        <v>6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user_list</vt:lpstr>
      <vt:lpstr>results</vt:lpstr>
      <vt:lpstr>results no ref</vt:lpstr>
      <vt:lpstr>user_00</vt:lpstr>
      <vt:lpstr>user_01</vt:lpstr>
      <vt:lpstr>user_02</vt:lpstr>
      <vt:lpstr>user_03</vt:lpstr>
      <vt:lpstr>user_04</vt:lpstr>
      <vt:lpstr>user_05</vt:lpstr>
      <vt:lpstr>user_06</vt:lpstr>
      <vt:lpstr>user_07</vt:lpstr>
      <vt:lpstr>user_08</vt:lpstr>
      <vt:lpstr>user_09</vt:lpstr>
      <vt:lpstr>user_10</vt:lpstr>
      <vt:lpstr>user_11</vt:lpstr>
      <vt:lpstr>user_12</vt:lpstr>
      <vt:lpstr>user_13</vt:lpstr>
      <vt:lpstr>user_14</vt:lpstr>
      <vt:lpstr>user_15</vt:lpstr>
      <vt:lpstr>user_16</vt:lpstr>
      <vt:lpstr>user_17</vt:lpstr>
      <vt:lpstr>user_18</vt:lpstr>
      <vt:lpstr>user_19</vt:lpstr>
      <vt:lpstr>user_20</vt:lpstr>
      <vt:lpstr>user_21</vt:lpstr>
      <vt:lpstr>user_22</vt:lpstr>
      <vt:lpstr>user_23</vt:lpstr>
      <vt:lpstr>user_24</vt:lpstr>
      <vt:lpstr>user_25</vt:lpstr>
      <vt:lpstr>user_26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Liam Roy</cp:lastModifiedBy>
  <cp:revision>22</cp:revision>
  <dcterms:created xsi:type="dcterms:W3CDTF">2023-03-09T07:09:38Z</dcterms:created>
  <dcterms:modified xsi:type="dcterms:W3CDTF">2023-03-20T10:33:07Z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