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布板" sheetId="11" r:id="rId1"/>
    <sheet name="数据处理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<sst xmlns="http://schemas.openxmlformats.org/spreadsheetml/2006/main" count="84" uniqueCount="35">
  <si>
    <t>KMT-0902-7</t>
  </si>
  <si>
    <t>样品编号</t>
  </si>
  <si>
    <t>浓度</t>
  </si>
  <si>
    <t>检测因子</t>
  </si>
  <si>
    <t>Control</t>
  </si>
  <si>
    <t>1.935/1.877</t>
  </si>
  <si>
    <t>GNAI1</t>
  </si>
  <si>
    <t>si-NC</t>
  </si>
  <si>
    <t>1.933/1.781</t>
  </si>
  <si>
    <t>GAPDH-H</t>
  </si>
  <si>
    <t>si-GNAI1 001</t>
  </si>
  <si>
    <t>1.917/1.743</t>
  </si>
  <si>
    <t>si-GNAI1 002</t>
  </si>
  <si>
    <t>1.885/1.679</t>
  </si>
  <si>
    <t>si-GNAI1 003</t>
  </si>
  <si>
    <t>1.929/1.903</t>
  </si>
  <si>
    <t>第一板</t>
  </si>
  <si>
    <t>A</t>
  </si>
  <si>
    <t>GNAI1+Control</t>
  </si>
  <si>
    <t>GAPDH-H+Control</t>
  </si>
  <si>
    <t>GNAI1+si-NC</t>
  </si>
  <si>
    <t>GAPDH-H+si-NC</t>
  </si>
  <si>
    <t>B</t>
  </si>
  <si>
    <t>GNAI1+si-GNAI1 001</t>
  </si>
  <si>
    <t>GAPDH-H+si-GNAI1 001</t>
  </si>
  <si>
    <t>GNAI1+si-GNAI1 002</t>
  </si>
  <si>
    <t>GAPDH-H+si-GNAI1 002</t>
  </si>
  <si>
    <t>C</t>
  </si>
  <si>
    <t>GNAI1+si-GNAI1 003</t>
  </si>
  <si>
    <t>GAPDH-H+si-GNAI1 003</t>
  </si>
  <si>
    <t>CT内参平均</t>
  </si>
  <si>
    <t>∆CT=CT目的基因-CT内参基因平均值</t>
  </si>
  <si>
    <t>∆CT对照组平均值</t>
  </si>
  <si>
    <t>∆∆CT=∆CT实验组-∆CT对照组平均值</t>
  </si>
  <si>
    <t>2^-∆∆CT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</si>
</sst>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0.00;\-###0.00"/>
    <numFmt numFmtId="177" formatCode="0.00_ "/>
  </numFmts>
  <fonts count="26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name val="宋体"/>
      <charset val="1"/>
    </font>
    <font>
      <sz val="1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25"/>
      <name val="Microsoft Sans Serif"/>
      <charset val="134"/>
    </font>
    <font>
      <sz val="8.25"/>
      <name val="Microsoft Sans Serif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alignment vertical="top"/>
      <protection locked="0"/>
    </xf>
    <xf numFmtId="0" fontId="25" fillId="0" borderId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2" fillId="0" borderId="0" xfId="50" applyNumberFormat="1" applyFont="1" applyFill="1" applyBorder="1" applyAlignment="1" applyProtection="1">
      <alignment horizontal="center" vertical="center"/>
    </xf>
    <xf numFmtId="176" fontId="2" fillId="0" borderId="0" xfId="50" applyNumberFormat="1" applyFont="1" applyFill="1" applyAlignment="1" applyProtection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177" fontId="0" fillId="0" borderId="0" xfId="0" applyNumberFormat="1" applyFill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>
      <alignment vertical="center"/>
    </xf>
    <xf numFmtId="176" fontId="2" fillId="0" borderId="1" xfId="50" applyNumberFormat="1" applyFont="1" applyFill="1" applyBorder="1" applyAlignment="1" applyProtection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837565</xdr:colOff>
          <xdr:row>49</xdr:row>
          <xdr:rowOff>17145</xdr:rowOff>
        </xdr:from>
        <xdr:to>
          <xdr:col>4</xdr:col>
          <xdr:colOff>981075</xdr:colOff>
          <xdr:row>66</xdr:row>
          <xdr:rowOff>41910</xdr:rowOff>
        </xdr:to>
        <xdr:sp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885315" y="8770620"/>
              <a:ext cx="3286760" cy="293941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zoomScale="70" zoomScaleNormal="70" workbookViewId="0">
      <selection activeCell="E32" sqref="E32"/>
    </sheetView>
  </sheetViews>
  <sheetFormatPr defaultColWidth="9" defaultRowHeight="13.5"/>
  <cols>
    <col min="1" max="1" width="13.75" customWidth="1"/>
  </cols>
  <sheetData>
    <row r="1" spans="2:2">
      <c r="B1" t="s">
        <v>0</v>
      </c>
    </row>
    <row r="2" spans="1:6">
      <c r="A2" s="1" t="s">
        <v>1</v>
      </c>
      <c r="B2" s="1" t="s">
        <v>2</v>
      </c>
      <c r="F2" t="s">
        <v>3</v>
      </c>
    </row>
    <row r="3" ht="14.25" spans="1:6">
      <c r="A3" s="2" t="s">
        <v>4</v>
      </c>
      <c r="B3">
        <v>305.8</v>
      </c>
      <c r="C3" t="s">
        <v>5</v>
      </c>
      <c r="F3" t="s">
        <v>6</v>
      </c>
    </row>
    <row r="4" ht="14.25" spans="1:6">
      <c r="A4" s="2" t="s">
        <v>7</v>
      </c>
      <c r="B4">
        <v>232.56</v>
      </c>
      <c r="C4" t="s">
        <v>8</v>
      </c>
      <c r="F4" t="s">
        <v>9</v>
      </c>
    </row>
    <row r="5" ht="14.25" spans="1:3">
      <c r="A5" s="2" t="s">
        <v>10</v>
      </c>
      <c r="B5">
        <v>268.28</v>
      </c>
      <c r="C5" t="s">
        <v>11</v>
      </c>
    </row>
    <row r="6" ht="14.25" spans="1:3">
      <c r="A6" s="2" t="s">
        <v>12</v>
      </c>
      <c r="B6">
        <v>268.64</v>
      </c>
      <c r="C6" t="s">
        <v>13</v>
      </c>
    </row>
    <row r="7" ht="14.25" spans="1:3">
      <c r="A7" s="2" t="s">
        <v>14</v>
      </c>
      <c r="B7">
        <v>458.04</v>
      </c>
      <c r="C7" t="s">
        <v>15</v>
      </c>
    </row>
    <row r="9" spans="1:27">
      <c r="A9" s="8" t="s">
        <v>16</v>
      </c>
      <c r="B9" s="8">
        <v>1</v>
      </c>
      <c r="C9" s="8">
        <v>2</v>
      </c>
      <c r="D9" s="8">
        <v>3</v>
      </c>
      <c r="E9" s="8">
        <v>4</v>
      </c>
      <c r="F9" s="8">
        <v>5</v>
      </c>
      <c r="G9" s="8">
        <v>6</v>
      </c>
      <c r="H9" s="8">
        <v>7</v>
      </c>
      <c r="I9" s="8">
        <v>8</v>
      </c>
      <c r="J9" s="8">
        <v>9</v>
      </c>
      <c r="K9" s="8">
        <v>10</v>
      </c>
      <c r="L9" s="8">
        <v>11</v>
      </c>
      <c r="M9" s="8">
        <v>12</v>
      </c>
      <c r="O9" s="8" t="s">
        <v>16</v>
      </c>
      <c r="P9" s="8">
        <v>1</v>
      </c>
      <c r="Q9" s="8">
        <v>2</v>
      </c>
      <c r="R9" s="8">
        <v>3</v>
      </c>
      <c r="S9" s="8">
        <v>4</v>
      </c>
      <c r="T9" s="8">
        <v>5</v>
      </c>
      <c r="U9" s="8">
        <v>6</v>
      </c>
      <c r="V9" s="8">
        <v>7</v>
      </c>
      <c r="W9" s="8">
        <v>8</v>
      </c>
      <c r="X9" s="8">
        <v>9</v>
      </c>
      <c r="Y9" s="8">
        <v>10</v>
      </c>
      <c r="Z9" s="8">
        <v>11</v>
      </c>
      <c r="AA9" s="8">
        <v>12</v>
      </c>
    </row>
    <row r="10" ht="14.25" spans="1:27">
      <c r="A10" s="9" t="s">
        <v>17</v>
      </c>
      <c r="B10" s="10" t="s">
        <v>18</v>
      </c>
      <c r="C10" s="11"/>
      <c r="D10" s="12"/>
      <c r="E10" s="10" t="s">
        <v>19</v>
      </c>
      <c r="F10" s="11"/>
      <c r="G10" s="12"/>
      <c r="H10" s="10" t="s">
        <v>20</v>
      </c>
      <c r="I10" s="11"/>
      <c r="J10" s="12"/>
      <c r="K10" s="10" t="s">
        <v>21</v>
      </c>
      <c r="L10" s="11"/>
      <c r="M10" s="12"/>
      <c r="O10" s="13" t="s">
        <v>17</v>
      </c>
      <c r="P10" s="14">
        <v>27.3175457493046</v>
      </c>
      <c r="Q10" s="14">
        <v>27.2044257202819</v>
      </c>
      <c r="R10" s="14">
        <v>26.8481209098439</v>
      </c>
      <c r="S10" s="14">
        <v>26.3621518917084</v>
      </c>
      <c r="T10" s="14">
        <v>26.1682621582151</v>
      </c>
      <c r="U10" s="14">
        <v>25.9449120013427</v>
      </c>
      <c r="V10" s="14">
        <v>26.0587212407372</v>
      </c>
      <c r="W10" s="14">
        <v>26.514672524536</v>
      </c>
      <c r="X10" s="14">
        <v>26.2253932883641</v>
      </c>
      <c r="Y10" s="14">
        <v>25.5094937251601</v>
      </c>
      <c r="Z10" s="14">
        <v>25.1870856763838</v>
      </c>
      <c r="AA10" s="14">
        <v>25.0426441320756</v>
      </c>
    </row>
    <row r="11" ht="14.25" spans="1:27">
      <c r="A11" s="9" t="s">
        <v>22</v>
      </c>
      <c r="B11" s="10" t="s">
        <v>23</v>
      </c>
      <c r="C11" s="11"/>
      <c r="D11" s="12"/>
      <c r="E11" s="10" t="s">
        <v>24</v>
      </c>
      <c r="F11" s="11"/>
      <c r="G11" s="12"/>
      <c r="H11" s="10" t="s">
        <v>25</v>
      </c>
      <c r="I11" s="11"/>
      <c r="J11" s="12"/>
      <c r="K11" s="10" t="s">
        <v>26</v>
      </c>
      <c r="L11" s="11"/>
      <c r="M11" s="12"/>
      <c r="O11" s="13" t="s">
        <v>22</v>
      </c>
      <c r="P11" s="14">
        <v>25.7391339600419</v>
      </c>
      <c r="Q11" s="14">
        <v>25.4934615676201</v>
      </c>
      <c r="R11" s="14">
        <v>25.9018868801235</v>
      </c>
      <c r="S11" s="14">
        <v>19.7830231178904</v>
      </c>
      <c r="T11" s="14">
        <v>19.6933229193736</v>
      </c>
      <c r="U11" s="14">
        <v>19.7387211566941</v>
      </c>
      <c r="V11" s="14">
        <v>26.2403270200096</v>
      </c>
      <c r="W11" s="14">
        <v>26.4225428120011</v>
      </c>
      <c r="X11" s="14">
        <v>26.628669200986</v>
      </c>
      <c r="Y11" s="14">
        <v>19.3976204088546</v>
      </c>
      <c r="Z11" s="14">
        <v>19.4619320790838</v>
      </c>
      <c r="AA11" s="14">
        <v>19.459359193594</v>
      </c>
    </row>
    <row r="12" ht="14.25" spans="1:27">
      <c r="A12" s="9" t="s">
        <v>27</v>
      </c>
      <c r="B12" s="10" t="s">
        <v>28</v>
      </c>
      <c r="C12" s="11"/>
      <c r="D12" s="12"/>
      <c r="E12" s="10" t="s">
        <v>29</v>
      </c>
      <c r="F12" s="11"/>
      <c r="G12" s="12"/>
      <c r="H12" s="10"/>
      <c r="I12" s="11"/>
      <c r="J12" s="12"/>
      <c r="K12" s="10"/>
      <c r="L12" s="11"/>
      <c r="M12" s="12"/>
      <c r="O12" s="13" t="s">
        <v>27</v>
      </c>
      <c r="P12" s="14">
        <v>25.5277327548155</v>
      </c>
      <c r="Q12" s="14">
        <v>26.2329115178507</v>
      </c>
      <c r="R12" s="14">
        <v>26.2829217856231</v>
      </c>
      <c r="S12" s="14">
        <v>20.7813800907962</v>
      </c>
      <c r="T12" s="14">
        <v>20.737272316973</v>
      </c>
      <c r="U12" s="14">
        <v>20.7152154443191</v>
      </c>
      <c r="V12" s="14"/>
      <c r="W12" s="14"/>
      <c r="X12" s="14"/>
      <c r="Y12" s="14"/>
      <c r="Z12" s="14"/>
      <c r="AA12" s="14"/>
    </row>
    <row r="14" spans="2:7">
      <c r="B14" s="1" t="s">
        <v>6</v>
      </c>
      <c r="C14" s="1"/>
      <c r="D14" s="1"/>
      <c r="E14" s="1" t="s">
        <v>9</v>
      </c>
      <c r="F14" s="1"/>
      <c r="G14" s="1"/>
    </row>
    <row r="15" ht="14.25" spans="1:7">
      <c r="A15" s="2" t="s">
        <v>4</v>
      </c>
      <c r="B15" s="3">
        <v>27.3175457493046</v>
      </c>
      <c r="C15" s="3">
        <v>27.2044257202819</v>
      </c>
      <c r="D15" s="3">
        <v>26.8481209098439</v>
      </c>
      <c r="E15" s="3">
        <v>26.3621518917084</v>
      </c>
      <c r="F15" s="3">
        <v>26.1682621582151</v>
      </c>
      <c r="G15" s="3">
        <v>25.9449120013427</v>
      </c>
    </row>
    <row r="16" ht="14.25" spans="1:7">
      <c r="A16" s="2" t="s">
        <v>7</v>
      </c>
      <c r="B16" s="3">
        <v>26.0587212407372</v>
      </c>
      <c r="C16" s="3">
        <v>26.514672524536</v>
      </c>
      <c r="D16" s="3">
        <v>26.2253932883641</v>
      </c>
      <c r="E16" s="3">
        <v>25.5094937251601</v>
      </c>
      <c r="F16" s="3">
        <v>25.1870856763838</v>
      </c>
      <c r="G16" s="3">
        <v>25.0426441320756</v>
      </c>
    </row>
    <row r="17" ht="14.25" spans="1:7">
      <c r="A17" s="2" t="s">
        <v>10</v>
      </c>
      <c r="B17" s="3">
        <v>25.7391339600419</v>
      </c>
      <c r="C17" s="3">
        <v>25.4934615676201</v>
      </c>
      <c r="D17" s="3">
        <v>25.9018868801235</v>
      </c>
      <c r="E17" s="3">
        <v>19.7830231178904</v>
      </c>
      <c r="F17" s="3">
        <v>19.6933229193736</v>
      </c>
      <c r="G17" s="3">
        <v>19.7387211566941</v>
      </c>
    </row>
    <row r="18" ht="14.25" spans="1:7">
      <c r="A18" s="2" t="s">
        <v>12</v>
      </c>
      <c r="B18" s="3">
        <v>26.2403270200096</v>
      </c>
      <c r="C18" s="3">
        <v>26.4225428120011</v>
      </c>
      <c r="D18" s="3">
        <v>26.628669200986</v>
      </c>
      <c r="E18" s="3">
        <v>19.3976204088546</v>
      </c>
      <c r="F18" s="3">
        <v>19.4619320790838</v>
      </c>
      <c r="G18" s="3">
        <v>19.459359193594</v>
      </c>
    </row>
    <row r="19" ht="14.25" spans="1:7">
      <c r="A19" s="2" t="s">
        <v>14</v>
      </c>
      <c r="B19" s="3">
        <v>25.5277327548155</v>
      </c>
      <c r="C19" s="3">
        <v>26.2329115178507</v>
      </c>
      <c r="D19" s="3">
        <v>26.2829217856231</v>
      </c>
      <c r="E19" s="3">
        <v>20.7813800907962</v>
      </c>
      <c r="F19" s="3">
        <v>20.737272316973</v>
      </c>
      <c r="G19" s="3">
        <v>20.7152154443191</v>
      </c>
    </row>
  </sheetData>
  <mergeCells count="14">
    <mergeCell ref="B10:D10"/>
    <mergeCell ref="E10:G10"/>
    <mergeCell ref="H10:J10"/>
    <mergeCell ref="K10:M10"/>
    <mergeCell ref="B11:D11"/>
    <mergeCell ref="E11:G11"/>
    <mergeCell ref="H11:J11"/>
    <mergeCell ref="K11:M11"/>
    <mergeCell ref="B12:D12"/>
    <mergeCell ref="E12:G12"/>
    <mergeCell ref="H12:J12"/>
    <mergeCell ref="K12:M12"/>
    <mergeCell ref="B14:D14"/>
    <mergeCell ref="E14:G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tabSelected="1" zoomScale="115" zoomScaleNormal="115" workbookViewId="0">
      <selection activeCell="B54" sqref="B54"/>
    </sheetView>
  </sheetViews>
  <sheetFormatPr defaultColWidth="9" defaultRowHeight="13.5" outlineLevelCol="6"/>
  <cols>
    <col min="1" max="1" width="13.75" customWidth="1"/>
    <col min="2" max="4" width="13.75"/>
    <col min="5" max="6" width="13.75" customWidth="1"/>
  </cols>
  <sheetData>
    <row r="1" spans="2:7">
      <c r="B1" s="1" t="s">
        <v>6</v>
      </c>
      <c r="C1" s="1"/>
      <c r="D1" s="1"/>
      <c r="E1" s="1" t="s">
        <v>9</v>
      </c>
      <c r="F1" s="1"/>
      <c r="G1" s="1"/>
    </row>
    <row r="2" ht="14.25" spans="1:7">
      <c r="A2" s="2" t="s">
        <v>4</v>
      </c>
      <c r="B2" s="3">
        <v>27.3175457493046</v>
      </c>
      <c r="C2" s="3">
        <v>27.2044257202819</v>
      </c>
      <c r="D2" s="3">
        <v>26.8481209098439</v>
      </c>
      <c r="E2" s="3">
        <v>26.3621518917084</v>
      </c>
      <c r="F2" s="3">
        <v>26.1682621582151</v>
      </c>
      <c r="G2" s="3">
        <v>25.9449120013427</v>
      </c>
    </row>
    <row r="3" ht="14.25" spans="1:7">
      <c r="A3" s="2" t="s">
        <v>7</v>
      </c>
      <c r="B3" s="3">
        <v>26.0587212407372</v>
      </c>
      <c r="C3" s="3">
        <v>26.514672524536</v>
      </c>
      <c r="D3" s="3">
        <v>26.2253932883641</v>
      </c>
      <c r="E3" s="3">
        <v>25.5094937251601</v>
      </c>
      <c r="F3" s="3">
        <v>25.1870856763838</v>
      </c>
      <c r="G3" s="3">
        <v>25.0426441320756</v>
      </c>
    </row>
    <row r="4" ht="14.25" spans="1:7">
      <c r="A4" s="2" t="s">
        <v>10</v>
      </c>
      <c r="B4" s="3">
        <v>25.7391339600419</v>
      </c>
      <c r="C4" s="3">
        <v>25.4934615676201</v>
      </c>
      <c r="D4" s="3">
        <v>25.9018868801235</v>
      </c>
      <c r="E4" s="3">
        <v>19.7830231178904</v>
      </c>
      <c r="F4" s="3">
        <v>19.6933229193736</v>
      </c>
      <c r="G4" s="3">
        <v>19.7387211566941</v>
      </c>
    </row>
    <row r="5" ht="14.25" spans="1:7">
      <c r="A5" s="2" t="s">
        <v>12</v>
      </c>
      <c r="B5" s="3">
        <v>26.2403270200096</v>
      </c>
      <c r="C5" s="3">
        <v>26.4225428120011</v>
      </c>
      <c r="D5" s="3">
        <v>26.628669200986</v>
      </c>
      <c r="E5" s="3">
        <v>19.3976204088546</v>
      </c>
      <c r="F5" s="3">
        <v>19.4619320790838</v>
      </c>
      <c r="G5" s="3">
        <v>19.459359193594</v>
      </c>
    </row>
    <row r="6" ht="14.25" spans="1:7">
      <c r="A6" s="2" t="s">
        <v>14</v>
      </c>
      <c r="B6" s="3">
        <v>25.5277327548155</v>
      </c>
      <c r="C6" s="3">
        <v>26.2329115178507</v>
      </c>
      <c r="D6" s="3">
        <v>26.2829217856231</v>
      </c>
      <c r="E6" s="3">
        <v>20.7813800907962</v>
      </c>
      <c r="F6" s="3">
        <v>20.737272316973</v>
      </c>
      <c r="G6" s="3">
        <v>20.7152154443191</v>
      </c>
    </row>
    <row r="7" ht="14.25" spans="1:7">
      <c r="A7" s="2"/>
      <c r="B7" s="4"/>
      <c r="C7" s="4"/>
      <c r="D7" s="4"/>
      <c r="E7" s="4"/>
      <c r="F7" s="4"/>
      <c r="G7" s="4"/>
    </row>
    <row r="8" ht="14.25" spans="1:7">
      <c r="A8" s="2"/>
      <c r="B8" s="5" t="s">
        <v>30</v>
      </c>
      <c r="C8" s="5"/>
      <c r="D8" s="4"/>
      <c r="E8" s="4"/>
      <c r="F8" s="4"/>
      <c r="G8" s="4"/>
    </row>
    <row r="9" ht="14.25" spans="1:7">
      <c r="A9" s="2" t="s">
        <v>4</v>
      </c>
      <c r="B9" s="4">
        <f>AVERAGE(E2:G2)</f>
        <v>26.1584420170887</v>
      </c>
      <c r="C9" s="4">
        <f>B9</f>
        <v>26.1584420170887</v>
      </c>
      <c r="D9" s="4">
        <f>C9</f>
        <v>26.1584420170887</v>
      </c>
      <c r="E9" s="4"/>
      <c r="F9" s="4"/>
      <c r="G9" s="4"/>
    </row>
    <row r="10" ht="14.25" spans="1:7">
      <c r="A10" s="2" t="s">
        <v>7</v>
      </c>
      <c r="B10" s="4">
        <f>AVERAGE(E3:G3)</f>
        <v>25.2464078445398</v>
      </c>
      <c r="C10" s="4">
        <f>B10</f>
        <v>25.2464078445398</v>
      </c>
      <c r="D10" s="4">
        <f>C10</f>
        <v>25.2464078445398</v>
      </c>
      <c r="E10" s="4"/>
      <c r="F10" s="4"/>
      <c r="G10" s="4"/>
    </row>
    <row r="11" ht="14.25" spans="1:7">
      <c r="A11" s="2" t="s">
        <v>10</v>
      </c>
      <c r="B11" s="4">
        <f>AVERAGE(E4:G4)</f>
        <v>19.7383557313194</v>
      </c>
      <c r="C11" s="4">
        <f>B11</f>
        <v>19.7383557313194</v>
      </c>
      <c r="D11" s="4">
        <f>C11</f>
        <v>19.7383557313194</v>
      </c>
      <c r="E11" s="4"/>
      <c r="F11" s="4"/>
      <c r="G11" s="4"/>
    </row>
    <row r="12" ht="14.25" spans="1:7">
      <c r="A12" s="2" t="s">
        <v>12</v>
      </c>
      <c r="B12" s="4">
        <f>AVERAGE(E5:G5)</f>
        <v>19.4396372271775</v>
      </c>
      <c r="C12" s="4">
        <f>B12</f>
        <v>19.4396372271775</v>
      </c>
      <c r="D12" s="4">
        <f>C12</f>
        <v>19.4396372271775</v>
      </c>
      <c r="E12" s="4"/>
      <c r="F12" s="4"/>
      <c r="G12" s="4"/>
    </row>
    <row r="13" ht="14.25" spans="1:7">
      <c r="A13" s="2" t="s">
        <v>14</v>
      </c>
      <c r="B13" s="4">
        <f>AVERAGE(E6:G6)</f>
        <v>20.7446226173628</v>
      </c>
      <c r="C13" s="4">
        <f>B13</f>
        <v>20.7446226173628</v>
      </c>
      <c r="D13" s="4">
        <f>C13</f>
        <v>20.7446226173628</v>
      </c>
      <c r="E13" s="4"/>
      <c r="F13" s="4"/>
      <c r="G13" s="4"/>
    </row>
    <row r="15" spans="2:5">
      <c r="B15" s="6" t="s">
        <v>31</v>
      </c>
      <c r="C15" s="6"/>
      <c r="D15" s="6"/>
      <c r="E15" s="6"/>
    </row>
    <row r="16" ht="14.25" spans="1:4">
      <c r="A16" s="2" t="s">
        <v>4</v>
      </c>
      <c r="B16">
        <f>B2-B9</f>
        <v>1.15910373221587</v>
      </c>
      <c r="C16">
        <f>C2-C9</f>
        <v>1.0459837031932</v>
      </c>
      <c r="D16">
        <f>D2-D9</f>
        <v>0.6896788927552</v>
      </c>
    </row>
    <row r="17" ht="14.25" spans="1:4">
      <c r="A17" s="2" t="s">
        <v>7</v>
      </c>
      <c r="B17">
        <f>B3-B10</f>
        <v>0.812313396197364</v>
      </c>
      <c r="C17">
        <f>C3-C10</f>
        <v>1.26826467999616</v>
      </c>
      <c r="D17">
        <f>D3-D10</f>
        <v>0.978985443824264</v>
      </c>
    </row>
    <row r="18" ht="14.25" spans="1:4">
      <c r="A18" s="2" t="s">
        <v>10</v>
      </c>
      <c r="B18">
        <f>B4-B11</f>
        <v>6.0007782287225</v>
      </c>
      <c r="C18">
        <f>C4-C11</f>
        <v>5.7551058363007</v>
      </c>
      <c r="D18">
        <f>D4-D11</f>
        <v>6.1635311488041</v>
      </c>
    </row>
    <row r="19" ht="14.25" spans="1:4">
      <c r="A19" s="2" t="s">
        <v>12</v>
      </c>
      <c r="B19">
        <f>B5-B12</f>
        <v>6.80068979283213</v>
      </c>
      <c r="C19">
        <f>C5-C12</f>
        <v>6.98290558482363</v>
      </c>
      <c r="D19">
        <f>D5-D12</f>
        <v>7.18903197380853</v>
      </c>
    </row>
    <row r="20" ht="14.25" spans="1:4">
      <c r="A20" s="2" t="s">
        <v>14</v>
      </c>
      <c r="B20">
        <f>B6-B13</f>
        <v>4.7831101374527</v>
      </c>
      <c r="C20">
        <f>C6-C13</f>
        <v>5.4882889004879</v>
      </c>
      <c r="D20">
        <f>D6-D13</f>
        <v>5.5382991682603</v>
      </c>
    </row>
    <row r="22" spans="2:4">
      <c r="B22" s="7" t="s">
        <v>32</v>
      </c>
      <c r="C22" s="7"/>
      <c r="D22" s="7"/>
    </row>
    <row r="23" ht="14.25" spans="1:4">
      <c r="A23" s="2" t="s">
        <v>4</v>
      </c>
      <c r="B23">
        <f>AVERAGE(B16:D16)</f>
        <v>0.964922109388091</v>
      </c>
      <c r="C23">
        <f>B23</f>
        <v>0.964922109388091</v>
      </c>
      <c r="D23">
        <f>C23</f>
        <v>0.964922109388091</v>
      </c>
    </row>
    <row r="24" ht="14.25" spans="1:4">
      <c r="A24" s="2" t="s">
        <v>7</v>
      </c>
      <c r="B24">
        <f>B23</f>
        <v>0.964922109388091</v>
      </c>
      <c r="C24">
        <f>C23</f>
        <v>0.964922109388091</v>
      </c>
      <c r="D24">
        <f>D23</f>
        <v>0.964922109388091</v>
      </c>
    </row>
    <row r="25" ht="14.25" spans="1:4">
      <c r="A25" s="2" t="s">
        <v>10</v>
      </c>
      <c r="B25">
        <f>B24</f>
        <v>0.964922109388091</v>
      </c>
      <c r="C25">
        <f>C24</f>
        <v>0.964922109388091</v>
      </c>
      <c r="D25">
        <f>D24</f>
        <v>0.964922109388091</v>
      </c>
    </row>
    <row r="26" ht="14.25" spans="1:4">
      <c r="A26" s="2" t="s">
        <v>12</v>
      </c>
      <c r="B26">
        <f>B25</f>
        <v>0.964922109388091</v>
      </c>
      <c r="C26">
        <f>C25</f>
        <v>0.964922109388091</v>
      </c>
      <c r="D26">
        <f>D25</f>
        <v>0.964922109388091</v>
      </c>
    </row>
    <row r="27" ht="14.25" spans="1:4">
      <c r="A27" s="2" t="s">
        <v>14</v>
      </c>
      <c r="B27">
        <f>B26</f>
        <v>0.964922109388091</v>
      </c>
      <c r="C27">
        <f>C26</f>
        <v>0.964922109388091</v>
      </c>
      <c r="D27">
        <f>D26</f>
        <v>0.964922109388091</v>
      </c>
    </row>
    <row r="29" spans="2:4">
      <c r="B29" s="7" t="s">
        <v>33</v>
      </c>
      <c r="C29" s="7"/>
      <c r="D29" s="7"/>
    </row>
    <row r="30" ht="14.25" spans="1:4">
      <c r="A30" s="2" t="s">
        <v>4</v>
      </c>
      <c r="B30">
        <f>B16-B23</f>
        <v>0.194181622827779</v>
      </c>
      <c r="C30">
        <f>C16-C23</f>
        <v>0.0810615938051106</v>
      </c>
      <c r="D30">
        <f>D16-D23</f>
        <v>-0.27524321663289</v>
      </c>
    </row>
    <row r="31" ht="14.25" spans="1:4">
      <c r="A31" s="2" t="s">
        <v>7</v>
      </c>
      <c r="B31">
        <f>B17-B24</f>
        <v>-0.152608713190726</v>
      </c>
      <c r="C31">
        <f>C17-C24</f>
        <v>0.303342570608074</v>
      </c>
      <c r="D31">
        <f>D17-D24</f>
        <v>0.0140633344361737</v>
      </c>
    </row>
    <row r="32" ht="14.25" spans="1:4">
      <c r="A32" s="2" t="s">
        <v>10</v>
      </c>
      <c r="B32">
        <f>B18-B25</f>
        <v>5.03585611933441</v>
      </c>
      <c r="C32">
        <f>C18-C25</f>
        <v>4.79018372691261</v>
      </c>
      <c r="D32">
        <f>D18-D25</f>
        <v>5.19860903941601</v>
      </c>
    </row>
    <row r="33" ht="14.25" spans="1:4">
      <c r="A33" s="2" t="s">
        <v>12</v>
      </c>
      <c r="B33">
        <f>B19-B26</f>
        <v>5.83576768344404</v>
      </c>
      <c r="C33">
        <f>C19-C26</f>
        <v>6.01798347543554</v>
      </c>
      <c r="D33">
        <f>D19-D26</f>
        <v>6.22410986442044</v>
      </c>
    </row>
    <row r="34" ht="14.25" spans="1:4">
      <c r="A34" s="2" t="s">
        <v>14</v>
      </c>
      <c r="B34">
        <f>B20-B27</f>
        <v>3.81818802806461</v>
      </c>
      <c r="C34">
        <f>C20-C27</f>
        <v>4.52336679109981</v>
      </c>
      <c r="D34">
        <f>D20-D27</f>
        <v>4.57337705887221</v>
      </c>
    </row>
    <row r="36" spans="2:3">
      <c r="B36" s="7" t="s">
        <v>34</v>
      </c>
      <c r="C36" s="7"/>
    </row>
    <row r="37" ht="14.25" spans="1:4">
      <c r="A37" s="2" t="s">
        <v>4</v>
      </c>
      <c r="B37">
        <f>POWER(2,-B30)</f>
        <v>0.874068575809811</v>
      </c>
      <c r="C37">
        <f>POWER(2,-C30)</f>
        <v>0.94536175501867</v>
      </c>
      <c r="D37">
        <f>POWER(2,-D30)</f>
        <v>1.21019809317559</v>
      </c>
    </row>
    <row r="38" ht="14.25" spans="1:4">
      <c r="A38" s="2" t="s">
        <v>7</v>
      </c>
      <c r="B38">
        <f>POWER(2,-B31)</f>
        <v>1.11157763526742</v>
      </c>
      <c r="C38">
        <f>POWER(2,-C31)</f>
        <v>0.810372672546524</v>
      </c>
      <c r="D38">
        <f>POWER(2,-D31)</f>
        <v>0.990299396750199</v>
      </c>
    </row>
    <row r="39" ht="14.25" spans="1:4">
      <c r="A39" s="2" t="s">
        <v>10</v>
      </c>
      <c r="B39">
        <f>POWER(2,-B32)</f>
        <v>0.0304828980951382</v>
      </c>
      <c r="C39">
        <f>POWER(2,-C32)</f>
        <v>0.0361419027901701</v>
      </c>
      <c r="D39">
        <f>POWER(2,-D32)</f>
        <v>0.0272309469068148</v>
      </c>
    </row>
    <row r="40" ht="14.25" spans="1:4">
      <c r="A40" s="2" t="s">
        <v>12</v>
      </c>
      <c r="B40">
        <f>POWER(2,-B33)</f>
        <v>0.0175089006954646</v>
      </c>
      <c r="C40">
        <f>POWER(2,-C33)</f>
        <v>0.0154314402100975</v>
      </c>
      <c r="D40">
        <f>POWER(2,-D33)</f>
        <v>0.0133769232249396</v>
      </c>
    </row>
    <row r="41" ht="14.25" spans="1:4">
      <c r="A41" s="2" t="s">
        <v>14</v>
      </c>
      <c r="B41">
        <f>POWER(2,-B34)</f>
        <v>0.0708942274820879</v>
      </c>
      <c r="C41">
        <f>POWER(2,-C34)</f>
        <v>0.0434841429213181</v>
      </c>
      <c r="D41">
        <f>POWER(2,-D34)</f>
        <v>0.0420026144429358</v>
      </c>
    </row>
    <row r="43" spans="2:6">
      <c r="B43" s="1" t="s">
        <v>6</v>
      </c>
      <c r="C43" s="1"/>
      <c r="D43" s="1"/>
      <c r="E43" s="1"/>
      <c r="F43" s="1"/>
    </row>
    <row r="44" ht="14.25" spans="1:6">
      <c r="A44" s="2"/>
      <c r="B44" s="2" t="s">
        <v>4</v>
      </c>
      <c r="C44" s="2" t="s">
        <v>7</v>
      </c>
      <c r="D44" s="2" t="s">
        <v>10</v>
      </c>
      <c r="E44" s="2" t="s">
        <v>12</v>
      </c>
      <c r="F44" s="2" t="s">
        <v>14</v>
      </c>
    </row>
    <row r="45" ht="14.25" spans="1:6">
      <c r="A45" s="2"/>
      <c r="B45">
        <v>0.874068575809811</v>
      </c>
      <c r="C45">
        <v>1.11157763526742</v>
      </c>
      <c r="D45">
        <v>0.0304828980951382</v>
      </c>
      <c r="E45">
        <v>0.0175089006954646</v>
      </c>
      <c r="F45">
        <v>0.0708942274820879</v>
      </c>
    </row>
    <row r="46" ht="14.25" spans="1:6">
      <c r="A46" s="2"/>
      <c r="B46">
        <v>0.94536175501867</v>
      </c>
      <c r="C46">
        <v>0.810372672546524</v>
      </c>
      <c r="D46">
        <v>0.0361419027901701</v>
      </c>
      <c r="E46">
        <v>0.0154314402100975</v>
      </c>
      <c r="F46">
        <v>0.0434841429213181</v>
      </c>
    </row>
    <row r="47" ht="14.25" spans="1:6">
      <c r="A47" s="2"/>
      <c r="B47">
        <v>1.21019809317559</v>
      </c>
      <c r="C47">
        <v>0.990299396750199</v>
      </c>
      <c r="D47">
        <v>0.0272309469068148</v>
      </c>
      <c r="E47">
        <v>0.0133769232249396</v>
      </c>
      <c r="F47">
        <v>0.0420026144429358</v>
      </c>
    </row>
    <row r="48" ht="14.25" spans="1:1">
      <c r="A48" s="2"/>
    </row>
  </sheetData>
  <mergeCells count="8">
    <mergeCell ref="B1:D1"/>
    <mergeCell ref="E1:G1"/>
    <mergeCell ref="B8:C8"/>
    <mergeCell ref="B15:E15"/>
    <mergeCell ref="B22:D22"/>
    <mergeCell ref="B29:D29"/>
    <mergeCell ref="B36:C36"/>
    <mergeCell ref="B43:F43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5122" progId="Prism6.Document" r:id="rId3">
          <objectPr defaultSize="0" r:id="rId4">
            <anchor moveWithCells="1">
              <from>
                <xdr:col>1</xdr:col>
                <xdr:colOff>837565</xdr:colOff>
                <xdr:row>49</xdr:row>
                <xdr:rowOff>17145</xdr:rowOff>
              </from>
              <to>
                <xdr:col>4</xdr:col>
                <xdr:colOff>981075</xdr:colOff>
                <xdr:row>66</xdr:row>
                <xdr:rowOff>41910</xdr:rowOff>
              </to>
            </anchor>
          </objectPr>
        </oleObject>
      </mc:Choice>
      <mc:Fallback>
        <oleObject shapeId="5122" progId="Prism6.Document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布板</vt:lpstr>
      <vt:lpstr>数据处理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78485</dc:creator>
  <cp:lastModifiedBy>诺</cp:lastModifiedBy>
  <dcterms:created xsi:type="dcterms:W3CDTF">2023-02-24T02:53:00Z</dcterms:created>
  <dcterms:modified xsi:type="dcterms:W3CDTF">2023-11-27T09:42:28Z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AD6337503AA647C2A09AAFADE7520A10_13</vt:lpwstr>
  </property>
  <property fmtid="{D5CDD505-2E9C-101B-9397-08002B2CF9AE}" pid="3" name="KSOProductBuildVer">
    <vt:lpwstr>2052-12.1.0.15990</vt:lpwstr>
  </property>
</Properties>
</file>