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63ee7d0f49ab70/containers/03_matlab/HCM_for_pedestrian_flow/Test_results/"/>
    </mc:Choice>
  </mc:AlternateContent>
  <xr:revisionPtr revIDLastSave="108" documentId="8_{0EF5E071-EE87-4C4A-8A63-6C82AEA0EC06}" xr6:coauthVersionLast="47" xr6:coauthVersionMax="47" xr10:uidLastSave="{297CCC98-7E35-4F15-BFFD-7A25EB1D8F6F}"/>
  <bookViews>
    <workbookView xWindow="7200" yWindow="675" windowWidth="21600" windowHeight="11385" xr2:uid="{0616038E-CB47-467D-B0EA-3E6EE897D5E2}"/>
  </bookViews>
  <sheets>
    <sheet name="Test_F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G4" i="1"/>
  <c r="G5" i="1" s="1"/>
  <c r="E18" i="1"/>
  <c r="A18" i="1"/>
  <c r="E13" i="1"/>
  <c r="E12" i="1"/>
  <c r="A12" i="1"/>
  <c r="A13" i="1" s="1"/>
  <c r="E4" i="1"/>
  <c r="E5" i="1"/>
  <c r="A4" i="1"/>
  <c r="A5" i="1" s="1"/>
</calcChain>
</file>

<file path=xl/sharedStrings.xml><?xml version="1.0" encoding="utf-8"?>
<sst xmlns="http://schemas.openxmlformats.org/spreadsheetml/2006/main" count="35" uniqueCount="12">
  <si>
    <t>Mesh size (h)</t>
    <phoneticPr fontId="1" type="noConversion"/>
  </si>
  <si>
    <t>Mesh size</t>
    <phoneticPr fontId="1" type="noConversion"/>
  </si>
  <si>
    <t>L1 Error</t>
    <phoneticPr fontId="1" type="noConversion"/>
  </si>
  <si>
    <t>Iterations</t>
    <phoneticPr fontId="1" type="noConversion"/>
  </si>
  <si>
    <t>Order of accuracy</t>
    <phoneticPr fontId="1" type="noConversion"/>
  </si>
  <si>
    <t>40*40</t>
    <phoneticPr fontId="1" type="noConversion"/>
  </si>
  <si>
    <t>80*80</t>
    <phoneticPr fontId="1" type="noConversion"/>
  </si>
  <si>
    <t>160*160</t>
    <phoneticPr fontId="1" type="noConversion"/>
  </si>
  <si>
    <t>Godunov</t>
    <phoneticPr fontId="1" type="noConversion"/>
  </si>
  <si>
    <t>WENO3 (nearest extrap)</t>
    <phoneticPr fontId="1" type="noConversion"/>
  </si>
  <si>
    <t>WENO3 (linear extrap)</t>
    <phoneticPr fontId="1" type="noConversion"/>
  </si>
  <si>
    <t>L2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</si>
</sst>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B23A-4A8F-4843-8491-D1760AC1056D}">
  <dimension ref="A1:K18"/>
  <sheetViews>
    <sheetView tabSelected="1" workbookViewId="0">
      <selection activeCell="E18" sqref="E18"/>
    </sheetView>
  </sheetViews>
  <sheetFormatPr defaultRowHeight="14.25" x14ac:dyDescent="0.2"/>
  <cols>
    <col min="1" max="1" width="14.125" style="1" customWidth="1"/>
    <col min="2" max="2" width="15.25" style="1" customWidth="1"/>
    <col min="3" max="3" width="10.5" style="1" customWidth="1"/>
    <col min="4" max="4" width="10.375" style="1" customWidth="1"/>
    <col min="5" max="5" width="20.125" style="1" customWidth="1"/>
  </cols>
  <sheetData>
    <row r="1" spans="1:11" x14ac:dyDescent="0.2">
      <c r="A1" s="2" t="s">
        <v>8</v>
      </c>
      <c r="B1" s="2"/>
      <c r="C1" s="2"/>
      <c r="D1" s="2"/>
      <c r="E1" s="2"/>
      <c r="G1" s="2" t="s">
        <v>8</v>
      </c>
      <c r="H1" s="2"/>
      <c r="I1" s="2"/>
      <c r="J1" s="2"/>
      <c r="K1" s="2"/>
    </row>
    <row r="2" spans="1:11" x14ac:dyDescent="0.2">
      <c r="A2" s="1" t="s">
        <v>0</v>
      </c>
      <c r="B2" s="1" t="s">
        <v>1</v>
      </c>
      <c r="C2" s="1" t="s">
        <v>11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">
      <c r="A3" s="1">
        <v>0.05</v>
      </c>
      <c r="B3" s="1" t="s">
        <v>5</v>
      </c>
      <c r="C3" s="1">
        <v>4.5400000000000003E-2</v>
      </c>
      <c r="D3" s="1">
        <v>2</v>
      </c>
      <c r="G3" s="1">
        <v>0.05</v>
      </c>
      <c r="H3" s="1" t="s">
        <v>5</v>
      </c>
      <c r="I3" s="1">
        <v>2.4643999999999999</v>
      </c>
      <c r="J3" s="1">
        <v>2</v>
      </c>
      <c r="K3" s="1"/>
    </row>
    <row r="4" spans="1:11" x14ac:dyDescent="0.2">
      <c r="A4" s="1">
        <f>A3/2</f>
        <v>2.5000000000000001E-2</v>
      </c>
      <c r="B4" s="1" t="s">
        <v>6</v>
      </c>
      <c r="C4" s="1">
        <v>2.4400000000000002E-2</v>
      </c>
      <c r="D4" s="1">
        <v>2</v>
      </c>
      <c r="E4" s="1">
        <f>(LN(C3)-LN(C4))/LN(2)</f>
        <v>0.89581114972802878</v>
      </c>
      <c r="G4" s="1">
        <f>G3/2</f>
        <v>2.5000000000000001E-2</v>
      </c>
      <c r="H4" s="1" t="s">
        <v>6</v>
      </c>
      <c r="I4" s="1">
        <v>2.5184000000000002</v>
      </c>
      <c r="J4" s="1">
        <v>2</v>
      </c>
      <c r="K4" s="1">
        <f>(LN(I3)-LN(I4))/LN(2)</f>
        <v>-3.1271005192805464E-2</v>
      </c>
    </row>
    <row r="5" spans="1:11" x14ac:dyDescent="0.2">
      <c r="A5" s="1">
        <f>A4/2</f>
        <v>1.2500000000000001E-2</v>
      </c>
      <c r="B5" s="1" t="s">
        <v>7</v>
      </c>
      <c r="C5" s="3">
        <v>1.2699999999999999E-2</v>
      </c>
      <c r="D5" s="1">
        <v>2</v>
      </c>
      <c r="E5" s="1">
        <f t="shared" ref="E5:E6" si="0">(LN(C4)-LN(C5))/LN(2)</f>
        <v>0.94205265079072031</v>
      </c>
      <c r="G5" s="1">
        <f>G4/2</f>
        <v>1.2500000000000001E-2</v>
      </c>
      <c r="H5" s="1" t="s">
        <v>7</v>
      </c>
      <c r="I5" s="1">
        <v>2.5448</v>
      </c>
      <c r="J5" s="1">
        <v>2</v>
      </c>
      <c r="K5" s="1">
        <f t="shared" ref="K5:K7" si="1">(LN(I4)-LN(I5))/LN(2)</f>
        <v>-1.5044831032026897E-2</v>
      </c>
    </row>
    <row r="6" spans="1:11" x14ac:dyDescent="0.2">
      <c r="G6" s="1"/>
      <c r="H6" s="1"/>
      <c r="I6" s="1"/>
      <c r="J6" s="1"/>
      <c r="K6" s="1"/>
    </row>
    <row r="7" spans="1:11" x14ac:dyDescent="0.2">
      <c r="G7" s="1"/>
      <c r="H7" s="1"/>
      <c r="I7" s="1"/>
      <c r="J7" s="1"/>
      <c r="K7" s="1"/>
    </row>
    <row r="9" spans="1:11" x14ac:dyDescent="0.2">
      <c r="A9" s="2" t="s">
        <v>9</v>
      </c>
      <c r="B9" s="2"/>
      <c r="C9" s="2"/>
      <c r="D9" s="2"/>
      <c r="E9" s="2"/>
    </row>
    <row r="10" spans="1:11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</row>
    <row r="11" spans="1:11" x14ac:dyDescent="0.2">
      <c r="A11" s="1">
        <v>0.05</v>
      </c>
      <c r="B11" s="1" t="s">
        <v>5</v>
      </c>
      <c r="C11" s="1">
        <v>0.1419</v>
      </c>
      <c r="D11" s="1">
        <v>59</v>
      </c>
    </row>
    <row r="12" spans="1:11" x14ac:dyDescent="0.2">
      <c r="A12" s="1">
        <f>A11/2</f>
        <v>2.5000000000000001E-2</v>
      </c>
      <c r="B12" s="1" t="s">
        <v>6</v>
      </c>
      <c r="C12" s="1">
        <v>3.39E-2</v>
      </c>
      <c r="D12" s="1">
        <v>31</v>
      </c>
      <c r="E12" s="1">
        <f>(LN(C11)-LN(C12))/LN(2)</f>
        <v>2.0655174109242074</v>
      </c>
    </row>
    <row r="13" spans="1:11" x14ac:dyDescent="0.2">
      <c r="A13" s="1">
        <f>A12/2</f>
        <v>1.2500000000000001E-2</v>
      </c>
      <c r="B13" s="1" t="s">
        <v>7</v>
      </c>
      <c r="C13" s="1">
        <v>8.6999999999999994E-3</v>
      </c>
      <c r="D13" s="1">
        <v>39</v>
      </c>
      <c r="E13" s="1">
        <f t="shared" ref="E13" si="2">(LN(C12)-LN(C13))/LN(2)</f>
        <v>1.9621979672876158</v>
      </c>
    </row>
    <row r="15" spans="1:11" x14ac:dyDescent="0.2">
      <c r="A15" s="2" t="s">
        <v>10</v>
      </c>
      <c r="B15" s="2"/>
      <c r="C15" s="2"/>
      <c r="D15" s="2"/>
      <c r="E15" s="2"/>
    </row>
    <row r="16" spans="1:11" x14ac:dyDescent="0.2">
      <c r="A16" s="1" t="s">
        <v>0</v>
      </c>
      <c r="B16" s="1" t="s">
        <v>1</v>
      </c>
      <c r="C16" s="1" t="s">
        <v>11</v>
      </c>
      <c r="D16" s="1" t="s">
        <v>3</v>
      </c>
      <c r="E16" s="1" t="s">
        <v>4</v>
      </c>
    </row>
    <row r="17" spans="1:5" x14ac:dyDescent="0.2">
      <c r="A17" s="1">
        <v>0.05</v>
      </c>
      <c r="B17" s="1" t="s">
        <v>5</v>
      </c>
      <c r="C17" s="1">
        <v>3.2000000000000002E-3</v>
      </c>
      <c r="D17" s="1">
        <v>39</v>
      </c>
    </row>
    <row r="18" spans="1:5" x14ac:dyDescent="0.2">
      <c r="A18" s="1">
        <f>A17/2</f>
        <v>2.5000000000000001E-2</v>
      </c>
      <c r="B18" s="1" t="s">
        <v>6</v>
      </c>
      <c r="C18" s="1">
        <v>8.2019999999999999E-4</v>
      </c>
      <c r="D18" s="1">
        <v>30</v>
      </c>
      <c r="E18" s="1">
        <f>(LN(C17)-LN(C18))/LN(2)</f>
        <v>1.9640242563348711</v>
      </c>
    </row>
  </sheetData>
  <mergeCells count="4">
    <mergeCell ref="A1:E1"/>
    <mergeCell ref="A9:E9"/>
    <mergeCell ref="A15:E15"/>
    <mergeCell ref="G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Haoyang LIANG</dc:creator>
  <cp:lastModifiedBy>LIANG Haoyang</cp:lastModifiedBy>
  <dcterms:created xsi:type="dcterms:W3CDTF">2022-12-15T14:00:48Z</dcterms:created>
  <dcterms:modified xsi:type="dcterms:W3CDTF">2022-12-19T08:05:01Z</dcterms:modified>
</cp:coreProperties>
</file>