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1440" windowWidth="25600" windowHeight="14200" tabRatio="500" activeTab="1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<sst xmlns="http://schemas.openxmlformats.org/spreadsheetml/2006/main" count="3042" uniqueCount="1099">
  <si>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</si>
  <si>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</si>
  <si>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</si>
  <si>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</si>
  <si>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</si>
  <si>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</si>
  <si>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</si>
  <si>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</si>
  <si>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</si>
  <si>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</si>
  <si>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</si>
  <si>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</si>
  <si>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</si>
  <si>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</si>
  <si>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</si>
  <si>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</si>
  <si>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</si>
  <si>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</si>
  <si>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</si>
  <si>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</si>
  <si>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</si>
  <si>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</si>
  <si>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</si>
  <si>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</si>
  <si>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</si>
  <si>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</si>
  <si>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</si>
  <si>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</si>
  <si>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</si>
  <si>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</si>
  <si>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</si>
  <si>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</si>
  <si>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</si>
  <si>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</si>
  <si>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</si>
  <si>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</si>
  <si>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</si>
  <si>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</si>
  <si>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</si>
  <si>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</si>
  <si>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</si>
  <si>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</si>
  <si>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</si>
  <si>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</si>
  <si>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</si>
  <si>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</si>
  <si>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</si>
  <si>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</si>
  <si>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</si>
  <si>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</si>
  <si>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</si>
  <si>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</si>
  <si>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</si>
  <si>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</si>
  <si>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</si>
  <si>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</si>
  <si>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</si>
  <si>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</si>
  <si>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</si>
  <si>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</si>
  <si>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</si>
  <si>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</si>
  <si>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</si>
  <si>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</si>
  <si>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</si>
  <si>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</si>
  <si>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</si>
  <si>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</si>
  <si>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</si>
  <si>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</si>
  <si>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</si>
  <si>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</si>
  <si>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</si>
  <si>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</si>
  <si>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</si>
  <si>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</si>
  <si>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</si>
  <si>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</si>
  <si>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</si>
  <si>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</si>
  <si>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</si>
  <si>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</si>
  <si>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</si>
  <si>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</si>
  <si>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</si>
  <si>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</si>
  <si>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</si>
  <si>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</si>
  <si>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</si>
  <si>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</si>
  <si>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</si>
  <si>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</si>
  <si>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</si>
  <si>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</si>
  <si>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</si>
  <si>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</si>
  <si>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</si>
  <si>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</si>
  <si>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</si>
  <si>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</si>
  <si>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</si>
  <si>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</si>
  <si>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</si>
  <si>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</si>
  <si>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</si>
  <si>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</si>
  <si>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</si>
  <si>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</si>
  <si>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</si>
  <si>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</si>
  <si>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</si>
  <si>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</si>
  <si>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</si>
  <si>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</si>
  <si>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</si>
  <si>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</si>
  <si>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</si>
  <si>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</si>
  <si>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</si>
  <si>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</si>
  <si>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</si>
  <si>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</si>
  <si>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</si>
  <si>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</si>
  <si>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</si>
  <si>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</si>
  <si>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</si>
  <si>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</si>
  <si>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</si>
  <si>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</si>
  <si>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</si>
  <si>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</si>
  <si>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</si>
  <si>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</si>
  <si>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</si>
  <si>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</si>
  <si>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</si>
  <si>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</si>
  <si>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</si>
  <si>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</si>
  <si>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</si>
  <si>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</si>
  <si>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</si>
  <si>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</si>
  <si>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</si>
  <si>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</si>
  <si>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</si>
  <si>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</si>
  <si>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</si>
  <si>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</si>
  <si>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</si>
  <si>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</si>
  <si>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</si>
  <si>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</si>
  <si>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</si>
  <si>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</si>
  <si>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</si>
  <si>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</si>
  <si>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</si>
  <si>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</si>
  <si>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</si>
  <si>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</si>
  <si>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</si>
  <si>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</si>
  <si>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</si>
  <si>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</si>
  <si>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</si>
  <si>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</si>
  <si>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</si>
  <si>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</si>
  <si>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</si>
  <si>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</si>
  <si>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</si>
  <si>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</si>
  <si>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</si>
  <si>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</si>
  <si>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</si>
  <si>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</si>
  <si>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</si>
  <si>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</si>
  <si>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</si>
  <si>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</si>
  <si>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</si>
  <si>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</si>
  <si>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</si>
  <si>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</si>
  <si>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</si>
  <si>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</si>
  <si>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</si>
  <si>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</si>
  <si>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</si>
  <si>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</si>
  <si>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</si>
  <si>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</si>
  <si>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</si>
  <si>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</si>
  <si>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</si>
  <si>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</si>
  <si>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</si>
  <si>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</si>
  <si>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</si>
  <si>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</si>
  <si>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</si>
  <si>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</si>
  <si>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</si>
  <si>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</si>
  <si>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</si>
  <si>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</si>
  <si>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</si>
  <si>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</si>
  <si>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</si>
  <si>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</si>
  <si>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</si>
  <si>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</si>
  <si>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</si>
  <si>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</si>
  <si>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</si>
  <si>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</si>
  <si>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</si>
  <si>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</si>
  <si>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</si>
  <si>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</si>
  <si>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</si>
  <si>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</si>
  <si>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</si>
  <si>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</si>
  <si>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</si>
  <si>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</si>
  <si>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</si>
  <si>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</si>
  <si>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</si>
  <si>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</si>
  <si>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</si>
  <si>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</si>
  <si>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</si>
  <si>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</si>
  <si>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</si>
  <si>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</si>
  <si>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</si>
  <si>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</si>
  <si>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</si>
  <si>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</si>
  <si>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</si>
  <si>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</si>
  <si>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</si>
  <si>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</si>
  <si>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</si>
  <si>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</si>
  <si>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</si>
  <si>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</si>
  <si>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</si>
  <si>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</si>
  <si>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</si>
  <si>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</si>
  <si>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</si>
  <si>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</si>
  <si>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</si>
  <si>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</si>
  <si>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</si>
  <si>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</si>
  <si>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</si>
  <si>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</si>
  <si>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</si>
  <si>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</si>
  <si>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</si>
  <si>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</si>
  <si>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</si>
  <si>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</si>
  <si>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</si>
  <si>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</si>
  <si>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</si>
  <si>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</si>
  <si>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</si>
  <si>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</si>
  <si>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</si>
  <si>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</si>
  <si>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</si>
  <si>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</si>
  <si>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</si>
  <si>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</si>
  <si>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</si>
  <si>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</si>
  <si>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</si>
  <si>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</si>
  <si>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</si>
  <si>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</si>
  <si>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</si>
  <si>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</si>
  <si>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</si>
  <si>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</si>
  <si>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</si>
  <si>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</si>
  <si>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</si>
  <si>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</si>
  <si>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</si>
  <si>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</si>
  <si>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</si>
  <si>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</si>
  <si>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</si>
  <si>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</si>
  <si>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</si>
  <si>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</si>
  <si>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</si>
  <si>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</si>
  <si>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</si>
  <si>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</si>
  <si>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</si>
  <si>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</si>
  <si>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</si>
  <si>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</si>
  <si>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</si>
  <si>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</si>
  <si>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</si>
  <si>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</si>
  <si>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</si>
  <si>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</si>
  <si>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</si>
  <si>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</si>
  <si>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</si>
  <si>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</si>
  <si>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</si>
  <si>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</si>
  <si>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</si>
  <si>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</si>
  <si>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</si>
  <si>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</si>
  <si>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</si>
  <si>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</si>
  <si>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</si>
  <si>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</si>
  <si>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</si>
  <si>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</si>
  <si>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</si>
  <si>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</si>
  <si>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</si>
  <si>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</si>
  <si>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</si>
  <si>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</si>
  <si>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</si>
  <si>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</si>
  <si>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</si>
  <si>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</si>
  <si>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</si>
  <si>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</si>
  <si>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</si>
  <si>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</si>
  <si>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</si>
  <si>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</si>
  <si>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</si>
  <si>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</si>
  <si>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</si>
  <si>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</si>
  <si>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</si>
  <si>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</si>
  <si>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</si>
  <si>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</si>
  <si>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</si>
  <si>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</si>
  <si>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</si>
  <si>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</si>
  <si>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</si>
  <si>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</si>
  <si>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</si>
  <si>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</si>
  <si>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</si>
  <si>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</si>
  <si>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</si>
  <si>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</si>
  <si>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</si>
  <si>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</si>
  <si>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</si>
  <si>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</si>
  <si>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</si>
  <si>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</si>
  <si>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</si>
  <si>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</si>
  <si>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</si>
  <si>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</si>
  <si>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</si>
  <si>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</si>
  <si>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</si>
  <si>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</si>
  <si>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</si>
  <si>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</si>
  <si>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</si>
  <si>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</si>
  <si>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</si>
  <si>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</si>
  <si>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</si>
  <si>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</si>
  <si>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</si>
  <si>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</si>
  <si>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</si>
  <si>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</si>
  <si>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</si>
  <si>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</si>
  <si>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</si>
  <si>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</si>
  <si>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</si>
  <si>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</si>
  <si>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</si>
  <si>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</si>
  <si>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</si>
  <si>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</si>
  <si>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</si>
  <si>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</si>
  <si>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</si>
  <si>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</si>
  <si>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</si>
  <si>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</si>
  <si>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</si>
  <si>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</si>
  <si>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</si>
  <si>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</si>
  <si>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</si>
  <si>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</si>
  <si>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</si>
  <si>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</si>
  <si>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</si>
  <si>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</si>
  <si>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</si>
  <si>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</si>
  <si>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</si>
  <si>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</si>
  <si>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</si>
  <si>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</si>
  <si>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</si>
  <si>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</si>
  <si>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</si>
  <si>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</si>
  <si>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</si>
  <si>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</si>
  <si>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</si>
  <si>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</si>
  <si>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</si>
  <si>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</si>
  <si>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</si>
  <si>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</si>
  <si>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</si>
  <si>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</si>
  <si>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</si>
  <si>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</si>
  <si>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</si>
  <si>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</si>
  <si>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</si>
  <si>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</si>
  <si>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</si>
  <si>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</si>
  <si>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</si>
  <si>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</si>
  <si>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</si>
  <si>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</si>
  <si>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</si>
  <si>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</si>
  <si>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</si>
  <si>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</si>
  <si>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</si>
  <si>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</si>
  <si>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</si>
  <si>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</si>
  <si>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</si>
  <si>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</si>
  <si>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</si>
  <si>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</si>
  <si>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</si>
  <si>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</si>
  <si>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</si>
  <si>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</si>
  <si>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</si>
  <si>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</si>
  <si>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</si>
  <si>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</si>
  <si>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</si>
  <si>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</si>
  <si>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</si>
  <si>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</si>
  <si>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</si>
  <si>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</si>
  <si>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</si>
  <si>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</si>
  <si>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</si>
  <si>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</si>
  <si>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</si>
  <si>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</si>
  <si>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</si>
  <si>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</si>
  <si>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</si>
  <si>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</si>
  <si>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</si>
  <si>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</si>
  <si>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</si>
  <si>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</si>
  <si>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</si>
  <si>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</si>
  <si>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</si>
  <si>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</si>
  <si>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</si>
  <si>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</si>
  <si>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</si>
  <si>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</si>
  <si>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</si>
  <si>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</si>
  <si>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</si>
  <si>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</si>
  <si>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</si>
  <si>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</si>
  <si>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</si>
  <si>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</si>
  <si>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</si>
  <si>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</si>
  <si>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</si>
  <si>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</si>
  <si>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</si>
  <si>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</si>
  <si>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</si>
  <si>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</si>
  <si>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</si>
  <si>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</si>
  <si>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</si>
  <si>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</si>
  <si>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</si>
  <si>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</si>
  <si>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</si>
  <si>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</si>
  <si>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</si>
  <si>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</si>
  <si>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</si>
  <si>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</si>
  <si>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</si>
  <si>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</si>
  <si>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</si>
  <si>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</si>
  <si>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</si>
  <si>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</si>
  <si>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</si>
  <si>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</si>
  <si>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</si>
  <si>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</si>
  <si>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</si>
  <si>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</si>
  <si>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</si>
  <si>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</si>
  <si>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</si>
  <si>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</si>
  <si>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</si>
  <si>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</si>
  <si>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</si>
  <si>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</si>
  <si>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</si>
  <si>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</si>
  <si>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</si>
  <si>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</si>
  <si>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</si>
  <si>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</si>
  <si>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</si>
  <si>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</si>
  <si>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</si>
  <si>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</si>
  <si>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</si>
  <si>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</si>
  <si>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</si>
  <si>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</si>
  <si>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</si>
  <si>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</si>
  <si>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</si>
  <si>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</si>
  <si>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</si>
  <si>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</si>
  <si>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</si>
  <si>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</si>
  <si>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</si>
  <si>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</si>
  <si>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</si>
  <si>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</si>
  <si>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</si>
  <si>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</si>
  <si>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</si>
  <si>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</si>
  <si>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</si>
  <si>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</si>
  <si>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</si>
  <si>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</si>
  <si>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</si>
  <si>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</si>
  <si>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</si>
  <si>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</si>
  <si>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</si>
  <si>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</si>
  <si>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</si>
  <si>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</si>
  <si>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</si>
  <si>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</si>
  <si>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</si>
  <si>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</si>
  <si>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</si>
  <si>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</si>
  <si>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</si>
  <si>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</si>
  <si>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</si>
  <si>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</si>
  <si>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</si>
  <si>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</si>
  <si>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</si>
  <si>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</si>
  <si>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</si>
  <si>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</si>
  <si>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</si>
  <si>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</si>
  <si>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</si>
  <si>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</si>
  <si>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</si>
  <si>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</si>
  <si>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</si>
  <si>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</si>
  <si>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</si>
  <si>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</si>
  <si>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</si>
  <si>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</si>
  <si>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</si>
  <si>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</si>
  <si>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</si>
  <si>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</si>
  <si>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</si>
  <si>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</si>
  <si>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</si>
  <si>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</si>
  <si>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</si>
  <si>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</si>
  <si>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</si>
  <si>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</si>
  <si>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</si>
  <si>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</si>
  <si>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</si>
  <si>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</si>
  <si>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</si>
  <si>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</si>
  <si>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</si>
  <si>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</si>
  <si>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</si>
  <si>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</si>
  <si>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</si>
  <si>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</si>
  <si>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</si>
  <si>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</si>
  <si>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</si>
  <si>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</si>
  <si>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</si>
  <si>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</si>
  <si>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</si>
  <si>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</si>
  <si>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</si>
  <si>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</si>
  <si>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</si>
  <si>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</si>
  <si>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</si>
  <si>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</si>
  <si>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</si>
  <si>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</si>
  <si>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</si>
  <si>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</si>
  <si>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</si>
  <si>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</si>
  <si>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</si>
  <si>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</si>
  <si>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</si>
  <si>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</si>
  <si>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</si>
  <si>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</si>
  <si>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</si>
  <si>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</si>
  <si>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</si>
  <si>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</si>
  <si>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</si>
  <si>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</si>
  <si>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</si>
  <si>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</si>
  <si>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</si>
  <si>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</si>
  <si>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</si>
  <si>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</si>
  <si>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</si>
  <si>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</si>
  <si>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</si>
  <si>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</si>
  <si>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</si>
  <si>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</si>
  <si>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</si>
  <si>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</si>
  <si>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</si>
  <si>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</si>
  <si>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</si>
  <si>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</si>
  <si>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</si>
  <si>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</si>
  <si>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</si>
  <si>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</si>
  <si>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</si>
  <si>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</si>
  <si>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</si>
  <si>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</si>
  <si>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</si>
  <si>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</si>
  <si>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</si>
  <si>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</si>
  <si>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</si>
  <si>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</si>
  <si>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</si>
  <si>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</si>
  <si>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</si>
  <si>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</si>
  <si>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</si>
  <si>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</si>
  <si>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</si>
  <si>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</si>
  <si>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</si>
  <si>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</si>
  <si>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</si>
  <si>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</si>
  <si>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</si>
  <si>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</si>
  <si>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</si>
  <si>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</si>
  <si>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</si>
  <si>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</si>
  <si>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</si>
  <si>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</si>
  <si>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</si>
  <si>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</si>
  <si>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</si>
  <si>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</si>
  <si>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</si>
  <si>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</si>
  <si>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</si>
  <si>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</si>
  <si>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</si>
  <si>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</si>
  <si>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</si>
  <si>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</si>
  <si>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</si>
  <si>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</si>
  <si>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</si>
  <si>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</si>
  <si>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</si>
  <si>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</si>
  <si>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</si>
  <si>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</si>
  <si>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</si>
  <si>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</si>
  <si>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</si>
  <si>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</si>
  <si>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</si>
  <si>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</si>
  <si>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</si>
  <si>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</si>
  <si>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</si>
  <si>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</si>
  <si>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</si>
  <si>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</si>
  <si>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</si>
  <si>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</si>
  <si>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</si>
  <si>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</si>
  <si>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</si>
  <si>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</si>
  <si>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</si>
  <si>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</si>
  <si>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</si>
  <si>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</si>
  <si>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</si>
  <si>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</si>
  <si>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</si>
  <si>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</si>
  <si>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</si>
  <si>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</si>
  <si>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</si>
  <si>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</si>
  <si>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</si>
  <si>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</si>
  <si>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</si>
  <si>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</si>
  <si>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</si>
  <si>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</si>
  <si>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</si>
  <si>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</si>
  <si>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</si>
  <si>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</si>
  <si>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</si>
  <si>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</si>
  <si>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</si>
  <si>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</si>
  <si>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</si>
  <si>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</si>
  <si>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</si>
  <si>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</si>
  <si>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</si>
  <si>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</si>
  <si>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</si>
  <si>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</si>
  <si>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</si>
  <si>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</si>
  <si>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</si>
  <si>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</si>
  <si>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</si>
  <si>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</si>
  <si>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</si>
  <si>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</si>
  <si>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</si>
  <si>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</si>
  <si>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</si>
  <si>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</si>
  <si>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</si>
  <si>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</si>
  <si>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</si>
  <si>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</si>
  <si>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</si>
  <si>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</si>
  <si>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</si>
  <si>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</si>
  <si>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</si>
  <si>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</si>
  <si>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</si>
  <si>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</si>
  <si>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</si>
  <si>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</si>
  <si>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</si>
  <si>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</si>
  <si>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</si>
  <si>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</si>
  <si>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</si>
  <si>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</si>
  <si>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</si>
  <si>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</si>
  <si>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</si>
  <si>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</si>
  <si>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</si>
  <si>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</si>
  <si>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</si>
  <si>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</si>
  <si>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</si>
  <si>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</si>
  <si>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</si>
  <si>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</si>
  <si>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</si>
  <si>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</si>
  <si>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</si>
  <si>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</si>
  <si>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</si>
  <si>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</si>
  <si>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</si>
  <si>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</si>
  <si>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</si>
  <si>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</si>
  <si>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</si>
  <si>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</si>
  <si>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</si>
  <si>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</si>
  <si>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</si>
  <si>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</si>
  <si>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</si>
  <si>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</si>
  <si>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</si>
  <si>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</si>
  <si>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</si>
  <si>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</si>
  <si>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</si>
  <si>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</si>
  <si>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</si>
  <si>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</si>
  <si>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</si>
  <si>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</si>
  <si>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</si>
  <si>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</si>
  <si>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</si>
  <si>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</si>
  <si>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</si>
  <si>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</si>
  <si>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</si>
  <si>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</si>
  <si>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</si>
  <si>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</si>
  <si>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</si>
  <si>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</si>
  <si>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</si>
  <si>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</si>
  <si>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</si>
  <si>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</si>
  <si>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</si>
  <si>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</si>
  <si>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</si>
  <si>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</si>
  <si>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</si>
  <si>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</si>
  <si>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</si>
  <si>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</si>
  <si>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</si>
  <si>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</si>
  <si>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</si>
  <si>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</si>
  <si>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</si>
  <si>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</si>
  <si>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</si>
  <si>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</si>
  <si>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</si>
  <si>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</si>
  <si>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</si>
  <si>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</si>
  <si>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</si>
  <si>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</si>
  <si>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</si>
  <si>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</si>
  <si>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</si>
  <si>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</si>
  <si>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</si>
  <si>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</si>
  <si>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</si>
  <si>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</si>
  <si>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</si>
  <si>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</si>
  <si>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</si>
  <si>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</si>
  <si>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</si>
  <si>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</si>
  <si>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</si>
  <si>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</si>
  <si>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</si>
  <si>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</si>
  <si>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</si>
  <si>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</si>
  <si>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</si>
  <si>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</si>
  <si>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</si>
  <si>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</si>
  <si>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</si>
  <si>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</si>
  <si>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</si>
  <si>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</si>
  <si>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</si>
  <si>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</si>
  <si>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</si>
  <si>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</si>
  <si>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</si>
  <si>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</si>
  <si>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</si>
  <si>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</si>
  <si>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</si>
  <si>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</si>
  <si>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</si>
  <si>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</si>
  <si>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</si>
  <si>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</si>
  <si>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</si>
  <si>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</si>
  <si>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</si>
  <si>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</si>
  <si>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</si>
  <si>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</si>
  <si>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</si>
  <si>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</si>
  <si>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</si>
  <si>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</si>
  <si>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</si>
  <si>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</si>
  <si>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</si>
  <si>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</si>
  <si>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</si>
  <si>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</si>
  <si>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</si>
  <si>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</si>
  <si>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</si>
  <si>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</si>
  <si>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</si>
  <si>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</si>
  <si>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</si>
  <si>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</si>
  <si>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</si>
  <si>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</si>
  <si>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</si>
  <si>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</si>
  <si>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</si>
  <si>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</si>
  <si>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</si>
  <si>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</si>
  <si>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</si>
  <si>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</si>
  <si>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</si>
  <si>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</si>
  <si>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</si>
  <si>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</si>
  <si>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</si>
  <si>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</si>
  <si>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</si>
  <si>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</si>
  <si>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</si>
  <si>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</si>
  <si>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</si>
  <si>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</si>
  <si>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</si>
  <si>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</si>
  <si>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</si>
  <si>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</si>
  <si>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</si>
  <si>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</si>
  <si>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</si>
  <si>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</si>
  <si>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</si>
  <si>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</si>
  <si>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</si>
  <si>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</si>
  <si>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</si>
  <si>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</si>
  <si>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</si>
  <si>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</si>
  <si>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</si>
  <si>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</si>
  <si>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</si>
  <si>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</si>
  <si>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</si>
  <si>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</si>
  <si>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</si>
  <si>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</si>
  <si>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</si>
  <si>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</si>
  <si>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</si>
  <si>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</si>
  <si>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</si>
  <si>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</si>
  <si>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</si>
  <si>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</si>
  <si>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</si>
  <si>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</si>
  <si>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</si>
  <si>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</si>
  <si>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</si>
  <si>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</si>
  <si>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</si>
  <si>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</si>
  <si>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</si>
  <si>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</si>
  <si>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</si>
  <si>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</si>
  <si>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</si>
  <si>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</si>
  <si>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</si>
  <si>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</si>
  <si>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</si>
  <si>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</si>
  <si>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</si>
  <si>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</si>
  <si>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</si>
  <si>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</si>
  <si>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</si>
  <si>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</si>
  <si>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</si>
  <si>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</si>
  <si>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</si>
  <si>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</si>
  <si>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</si>
  <si>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</si>
  <si>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</si>
  <si>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</si>
  <si>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</si>
  <si>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</si>
  <si>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</si>
  <si>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</si>
  <si>
    <t>#17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</si>
  <si>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</si>
  <si>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</si>
  <si>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</si>
  <si>
    <t>#21</t>
    <phoneticPr fontId="2" type="noConversion"/>
  </si>
  <si>
    <t>#22</t>
    <phoneticPr fontId="2" type="noConversion"/>
  </si>
  <si>
    <t>#23</t>
    <phoneticPr fontId="2" type="noConversion"/>
  </si>
  <si>
    <t>#24</t>
    <phoneticPr fontId="2" type="noConversion"/>
  </si>
  <si>
    <t>#25</t>
    <phoneticPr fontId="2" type="noConversion"/>
  </si>
  <si>
    <t>#27</t>
    <phoneticPr fontId="2" type="noConversion"/>
  </si>
  <si>
    <t>#28</t>
    <phoneticPr fontId="2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</si>
  <si>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</si>
  <si>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</si>
  <si>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</si>
  <si>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</si>
  <si>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2" type="noConversion"/>
  </si>
  <si>
    <t>base</t>
    <phoneticPr fontId="2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</si>
  <si>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</si>
  <si>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</si>
  <si>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</si>
  <si>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</si>
  <si>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</si>
  <si>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</si>
  <si>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2" type="noConversion"/>
  </si>
  <si>
    <t>f_m93_cnn_ek_1550222113</t>
  </si>
  <si>
    <t>f_m93_cnn_ek_1550222116</t>
  </si>
  <si>
    <t>f_m93_cnn_ek_1550222617</t>
  </si>
  <si>
    <t>google_ek</t>
    <phoneticPr fontId="2" type="noConversion"/>
  </si>
  <si>
    <t>f_m93_cnn_ek_1550223269</t>
  </si>
  <si>
    <t>f_m93_cnn_ek_1550223286</t>
  </si>
  <si>
    <t>early_stop by recall</t>
    <phoneticPr fontId="2" type="noConversion"/>
  </si>
  <si>
    <t>f_m93_cnn_ek_1550223702</t>
  </si>
  <si>
    <t>f_m93_cnn_ek_1550223783</t>
  </si>
  <si>
    <t>f_m93_cnn_ek_1550224105</t>
  </si>
  <si>
    <t>f_m93_cnn_ek_1550224107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</si>
</sst>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"/>
    <numFmt numFmtId="177" formatCode="0.00000"/>
    <numFmt numFmtId="178" formatCode="0.0000_);[Red]\(0.0000\)"/>
    <numFmt numFmtId="179" formatCode="0.0000_ "/>
    <numFmt numFmtId="180" formatCode="0_);[Red]\(0\)"/>
  </numFmts>
  <fonts count="2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2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80" fontId="20" fillId="0" borderId="4" xfId="0" applyNumberFormat="1" applyFont="1" applyBorder="1" applyAlignment="1">
      <alignment horizontal="center"/>
    </xf>
    <xf numFmtId="180" fontId="20" fillId="0" borderId="0" xfId="0" applyNumberFormat="1" applyFont="1" applyBorder="1" applyAlignment="1">
      <alignment horizontal="center"/>
    </xf>
    <xf numFmtId="180" fontId="20" fillId="0" borderId="5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/>
    </xf>
    <xf numFmtId="176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80" fontId="20" fillId="0" borderId="6" xfId="0" applyNumberFormat="1" applyFont="1" applyBorder="1" applyAlignment="1">
      <alignment horizontal="center"/>
    </xf>
    <xf numFmtId="180" fontId="20" fillId="0" borderId="7" xfId="0" applyNumberFormat="1" applyFont="1" applyBorder="1" applyAlignment="1">
      <alignment horizontal="center"/>
    </xf>
    <xf numFmtId="180" fontId="20" fillId="0" borderId="8" xfId="0" applyNumberFormat="1" applyFont="1" applyBorder="1" applyAlignment="1">
      <alignment horizontal="center"/>
    </xf>
    <xf numFmtId="176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20" fillId="0" borderId="2" xfId="0" applyNumberFormat="1" applyFont="1" applyBorder="1" applyAlignment="1">
      <alignment horizontal="center"/>
    </xf>
    <xf numFmtId="180" fontId="20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76" fontId="20" fillId="0" borderId="6" xfId="0" applyNumberFormat="1" applyFont="1" applyBorder="1" applyAlignment="1">
      <alignment horizontal="center"/>
    </xf>
    <xf numFmtId="176" fontId="20" fillId="0" borderId="7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1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A116" zoomScale="80" zoomScaleNormal="80" zoomScalePageLayoutView="80" workbookViewId="0">
      <selection activeCell="S236" sqref="S236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0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D102:D105"/>
    <mergeCell ref="D72:D75"/>
    <mergeCell ref="F80:I80"/>
    <mergeCell ref="D82:D85"/>
    <mergeCell ref="F90:I90"/>
    <mergeCell ref="D92:D95"/>
    <mergeCell ref="D50:D53"/>
    <mergeCell ref="F58:I58"/>
    <mergeCell ref="D60:D63"/>
    <mergeCell ref="F70:I70"/>
    <mergeCell ref="F100:I100"/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tabSelected="1" topLeftCell="A25" zoomScale="70" zoomScaleNormal="70" zoomScalePageLayoutView="70" workbookViewId="0">
      <selection activeCell="N31" sqref="N31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</cols>
  <sheetData>
    <row r="1" spans="1:32" x14ac:dyDescent="0.2">
      <c r="A1" t="s">
        <v>1079</v>
      </c>
      <c r="Q1" t="s">
        <v>1080</v>
      </c>
    </row>
    <row r="2" spans="1:32" x14ac:dyDescent="0.2">
      <c r="A2" t="s">
        <v>1075</v>
      </c>
      <c r="Q2" t="s">
        <v>1082</v>
      </c>
    </row>
    <row r="3" spans="1:32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</row>
    <row r="4" spans="1:32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</row>
    <row r="5" spans="1:32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</row>
    <row r="6" spans="1:32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</row>
    <row r="7" spans="1:32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</row>
    <row r="8" spans="1:32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</row>
    <row r="10" spans="1:32" x14ac:dyDescent="0.2">
      <c r="A10" s="17" t="s">
        <v>1076</v>
      </c>
      <c r="Q10" t="s">
        <v>1083</v>
      </c>
    </row>
    <row r="11" spans="1:32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</row>
    <row r="12" spans="1:32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</row>
    <row r="13" spans="1:32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32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</row>
    <row r="15" spans="1:32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</row>
    <row r="16" spans="1:32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</row>
    <row r="17" spans="1:32" x14ac:dyDescent="0.2">
      <c r="AF17" s="18"/>
    </row>
    <row r="18" spans="1:32" x14ac:dyDescent="0.2">
      <c r="A18" t="s">
        <v>1077</v>
      </c>
      <c r="Q18" s="17" t="s">
        <v>1084</v>
      </c>
      <c r="AF18" s="18"/>
    </row>
    <row r="19" spans="1:3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3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</row>
    <row r="21" spans="1:3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</row>
    <row r="22" spans="1:3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</row>
    <row r="23" spans="1:3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</row>
    <row r="24" spans="1:3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</row>
    <row r="25" spans="1:32" x14ac:dyDescent="0.2">
      <c r="AF25" s="18"/>
    </row>
    <row r="26" spans="1:32" x14ac:dyDescent="0.2">
      <c r="A26" t="s">
        <v>1078</v>
      </c>
      <c r="Q26" t="s">
        <v>1085</v>
      </c>
      <c r="AF26" s="18"/>
    </row>
    <row r="27" spans="1:3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</row>
    <row r="28" spans="1:3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</row>
    <row r="29" spans="1:3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</row>
    <row r="30" spans="1:3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</row>
    <row r="31" spans="1:3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3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</row>
    <row r="33" spans="1:32" x14ac:dyDescent="0.2">
      <c r="AF33" s="18"/>
    </row>
    <row r="34" spans="1:32" x14ac:dyDescent="0.2">
      <c r="A34" t="s">
        <v>1081</v>
      </c>
      <c r="Q34" t="s">
        <v>1086</v>
      </c>
      <c r="AF34" s="18"/>
    </row>
    <row r="35" spans="1:32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</row>
    <row r="36" spans="1:32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</row>
    <row r="37" spans="1:32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</row>
    <row r="38" spans="1:32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</row>
    <row r="39" spans="1:32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</row>
    <row r="40" spans="1:32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</row>
    <row r="43" spans="1:32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32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</row>
    <row r="46" spans="1:32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</row>
    <row r="48" spans="1:32" x14ac:dyDescent="0.2">
      <c r="A48" t="s">
        <v>1087</v>
      </c>
      <c r="Q48" t="s">
        <v>1091</v>
      </c>
    </row>
    <row r="50" spans="1:31" x14ac:dyDescent="0.2">
      <c r="A50" t="s">
        <v>1088</v>
      </c>
      <c r="Q50" t="s">
        <v>1092</v>
      </c>
    </row>
    <row r="51" spans="1:31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</row>
    <row r="52" spans="1:31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</row>
    <row r="53" spans="1:31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</row>
    <row r="54" spans="1:31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</row>
    <row r="55" spans="1:31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31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</row>
    <row r="58" spans="1:31" x14ac:dyDescent="0.2">
      <c r="A58" t="s">
        <v>1089</v>
      </c>
      <c r="Q58" t="s">
        <v>1093</v>
      </c>
    </row>
    <row r="59" spans="1:31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</row>
    <row r="60" spans="1:31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</row>
    <row r="61" spans="1:31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</row>
    <row r="62" spans="1:31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</row>
    <row r="63" spans="1:31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</row>
    <row r="64" spans="1:31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</row>
    <row r="66" spans="1:31" x14ac:dyDescent="0.2">
      <c r="A66" t="s">
        <v>1090</v>
      </c>
      <c r="Q66" t="s">
        <v>1095</v>
      </c>
    </row>
    <row r="67" spans="1:31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</row>
    <row r="68" spans="1:31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</row>
    <row r="69" spans="1:31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</row>
    <row r="70" spans="1:31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</row>
    <row r="71" spans="1:31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</row>
    <row r="72" spans="1:31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</row>
    <row r="75" spans="1:31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</row>
    <row r="76" spans="1:31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</row>
    <row r="78" spans="1:31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</row>
    <row r="80" spans="1:31" x14ac:dyDescent="0.2">
      <c r="A80" t="s">
        <v>1094</v>
      </c>
    </row>
    <row r="82" spans="1:15" x14ac:dyDescent="0.2">
      <c r="A82" t="s">
        <v>1096</v>
      </c>
    </row>
    <row r="83" spans="1:15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15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15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15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15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15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15" x14ac:dyDescent="0.2">
      <c r="A90" t="s">
        <v>1097</v>
      </c>
    </row>
    <row r="91" spans="1:15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15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15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15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15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15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72" zoomScale="90" zoomScaleNormal="90" zoomScalePageLayoutView="90" workbookViewId="0">
      <selection activeCell="M62" sqref="M62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4270</v>
      </c>
      <c r="Q155" s="45">
        <v>57</v>
      </c>
      <c r="R155" s="45">
        <v>50</v>
      </c>
      <c r="S155" s="45">
        <v>99</v>
      </c>
      <c r="T155" s="27">
        <f>SUM(P155:S155)</f>
        <v>4476</v>
      </c>
      <c r="U155" s="50">
        <f>T155/T159</f>
        <v>0.84309662836692412</v>
      </c>
      <c r="V155" s="63">
        <f>P155/T155</f>
        <v>0.95397676496872208</v>
      </c>
      <c r="W155" s="18"/>
    </row>
    <row r="156" spans="14:26" x14ac:dyDescent="0.2">
      <c r="N156" s="223"/>
      <c r="O156" s="21" t="s">
        <v>575</v>
      </c>
      <c r="P156" s="45">
        <v>93</v>
      </c>
      <c r="Q156" s="45">
        <v>191</v>
      </c>
      <c r="R156" s="45">
        <v>0</v>
      </c>
      <c r="S156" s="45">
        <v>0</v>
      </c>
      <c r="T156" s="27">
        <f>SUM(P156:S156)</f>
        <v>284</v>
      </c>
      <c r="U156" s="50">
        <f>T156/T159</f>
        <v>5.3494066679223962E-2</v>
      </c>
      <c r="V156" s="63">
        <f>Q156/T156</f>
        <v>0.67253521126760563</v>
      </c>
      <c r="W156" s="18"/>
      <c r="Y156" s="18"/>
    </row>
    <row r="157" spans="14:26" x14ac:dyDescent="0.2">
      <c r="N157" s="223"/>
      <c r="O157" s="21" t="s">
        <v>576</v>
      </c>
      <c r="P157" s="45">
        <v>51</v>
      </c>
      <c r="Q157" s="45">
        <v>0</v>
      </c>
      <c r="R157" s="45">
        <v>199</v>
      </c>
      <c r="S157" s="45">
        <v>0</v>
      </c>
      <c r="T157" s="27">
        <f>SUM(P157:S157)</f>
        <v>250</v>
      </c>
      <c r="U157" s="50">
        <f>T157/T159</f>
        <v>4.7089847428894327E-2</v>
      </c>
      <c r="V157" s="63">
        <f>R157/T157</f>
        <v>0.79600000000000004</v>
      </c>
      <c r="W157" s="18"/>
    </row>
    <row r="158" spans="14:26" x14ac:dyDescent="0.2">
      <c r="N158" s="224"/>
      <c r="O158" s="22" t="s">
        <v>584</v>
      </c>
      <c r="P158" s="45">
        <v>50</v>
      </c>
      <c r="Q158" s="45">
        <v>0</v>
      </c>
      <c r="R158" s="45">
        <v>0</v>
      </c>
      <c r="S158" s="45">
        <v>249</v>
      </c>
      <c r="T158" s="23">
        <f>SUM(P158:S158)</f>
        <v>299</v>
      </c>
      <c r="U158" s="52">
        <f>T158/T159</f>
        <v>5.6319457524957622E-2</v>
      </c>
      <c r="V158" s="64">
        <f>S158/T158</f>
        <v>0.83277591973244147</v>
      </c>
      <c r="W158" s="18"/>
    </row>
    <row r="159" spans="14:26" x14ac:dyDescent="0.2">
      <c r="N159" s="18"/>
      <c r="O159" s="18"/>
      <c r="P159" s="185">
        <f t="shared" ref="P159:Q159" si="0">SUM(P155:P158)</f>
        <v>4464</v>
      </c>
      <c r="Q159" s="185">
        <f t="shared" si="0"/>
        <v>248</v>
      </c>
      <c r="R159" s="185">
        <f>SUM(R155:R158)</f>
        <v>249</v>
      </c>
      <c r="S159" s="186">
        <f>SUM(S155:S158)</f>
        <v>348</v>
      </c>
      <c r="T159" s="22">
        <f>SUM(P159:S159)</f>
        <v>5309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0.9565412186379928</v>
      </c>
      <c r="Q160" s="59">
        <f>Q156/Q159</f>
        <v>0.77016129032258063</v>
      </c>
      <c r="R160" s="59">
        <f>R157/R159</f>
        <v>0.79919678714859432</v>
      </c>
      <c r="S160" s="60">
        <f>S158/S159</f>
        <v>0.71551724137931039</v>
      </c>
      <c r="T160" s="18"/>
      <c r="U160" s="45"/>
      <c r="V160" s="45"/>
      <c r="W160" s="46">
        <f>SUM(P155,Q156,R157,S158 )/T159</f>
        <v>0.92465624411376912</v>
      </c>
      <c r="X160" s="66">
        <f>(Q156+R157+S158)/SUM(Q159:S159)</f>
        <v>0.75621301775147931</v>
      </c>
      <c r="Y160" s="46">
        <f>(Q156+R157+S158)/SUM(T156:T158)</f>
        <v>0.76710684273709484</v>
      </c>
      <c r="Z160" s="67">
        <f>2*X160*Y160/(X160+Y160)</f>
        <v>0.76162097735399303</v>
      </c>
    </row>
  </sheetData>
  <mergeCells count="2">
    <mergeCell ref="P153:S153"/>
    <mergeCell ref="N155:N15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91" zoomScale="93" workbookViewId="0">
      <selection activeCell="C219" sqref="C219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28" t="s">
        <v>546</v>
      </c>
      <c r="I1" s="228"/>
      <c r="J1" s="228"/>
      <c r="K1" s="228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2019-02-15T13:21:23Z</dcterms:modified>
</cp:coreProperties>
</file>