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 activeTab="1"/>
  </bookViews>
  <sheets>
    <sheet name="每日复盘" sheetId="1" r:id="rId1"/>
    <sheet name="总结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<sst xmlns="http://schemas.openxmlformats.org/spreadsheetml/2006/main" count="63" uniqueCount="54">
  <si>
    <t>大盘情绪监控表</t>
  </si>
  <si>
    <t>大盘判断：普涨、普跌、震荡、补涨</t>
  </si>
  <si>
    <t>稳增长防御：（消费）：食品饮料 家电家居 酿酒 商贸零售 纺织服装 农业 汽车 医药 旅游餐饮</t>
  </si>
  <si>
    <t>低增长（金融稳定）：房地产 电力及公用事业 交通运输 建筑 银行 证券金融</t>
  </si>
  <si>
    <t>日期</t>
  </si>
  <si>
    <t>红盘</t>
  </si>
  <si>
    <t>绿盘</t>
  </si>
  <si>
    <t>涨停</t>
  </si>
  <si>
    <t>跌停</t>
  </si>
  <si>
    <t>炸板率</t>
  </si>
  <si>
    <t>首板</t>
  </si>
  <si>
    <t>二板</t>
  </si>
  <si>
    <t>三板</t>
  </si>
  <si>
    <t>个股</t>
  </si>
  <si>
    <t>三板以上</t>
  </si>
  <si>
    <t>连板数量</t>
  </si>
  <si>
    <t>1进2</t>
  </si>
  <si>
    <t>2进3</t>
  </si>
  <si>
    <t>3进多</t>
  </si>
  <si>
    <t>情绪周期</t>
  </si>
  <si>
    <t>闽东电力5</t>
  </si>
  <si>
    <t>强</t>
  </si>
  <si>
    <t>国电南自</t>
  </si>
  <si>
    <t>弱</t>
  </si>
  <si>
    <t>滨海能源 新中港</t>
  </si>
  <si>
    <t>盟固利</t>
  </si>
  <si>
    <t>长青科技5</t>
  </si>
  <si>
    <t>美丽生态、启迪环境</t>
  </si>
  <si>
    <t>长青科技6</t>
  </si>
  <si>
    <t>最高板</t>
  </si>
  <si>
    <t>次高板</t>
  </si>
  <si>
    <t>龙头</t>
  </si>
  <si>
    <t>题材</t>
  </si>
  <si>
    <t>指数</t>
  </si>
  <si>
    <t>情绪</t>
  </si>
  <si>
    <t>板块</t>
  </si>
  <si>
    <t>最高</t>
  </si>
  <si>
    <t>次高</t>
  </si>
  <si>
    <t>今日操作</t>
  </si>
  <si>
    <t>查漏补缺</t>
  </si>
  <si>
    <t>明天预期</t>
  </si>
  <si>
    <t>实际走势</t>
  </si>
  <si>
    <t>次新、一带一路、环保</t>
  </si>
  <si>
    <t>长青科技--次新核心--尾盘漏单</t>
  </si>
  <si>
    <t>盟固利--次新--科创股票回购刺激，换手板</t>
  </si>
  <si>
    <t>追涨，自控力不足</t>
  </si>
  <si>
    <t>指数于情绪背离，周末利好消息不及预期，指数还有继续下跌的预期。情绪强，赚钱效应在次新，明天预判分歧
没有主流板块、资金抱团次新核心股、筹码炒作。
一带一路
大局观：</t>
  </si>
  <si>
    <t>超预期走势：可以追</t>
  </si>
  <si>
    <t>环保、算力、数字经济</t>
  </si>
  <si>
    <t>长青科技--次新核心--平开快杀到跌停后拉伸涨停，带动次新回流，龙头</t>
  </si>
  <si>
    <r>
      <t>美丽生态</t>
    </r>
    <r>
      <rPr>
        <sz val="11"/>
        <color theme="1"/>
        <rFont val="宋体"/>
        <charset val="134"/>
        <scheme val="minor"/>
      </rPr>
      <t xml:space="preserve">：低开快速拉伸涨停，换手板
</t>
    </r>
    <r>
      <rPr>
        <sz val="11"/>
        <color rgb="FFFF0000"/>
        <rFont val="宋体"/>
        <charset val="134"/>
        <scheme val="minor"/>
      </rPr>
      <t>启迪环境</t>
    </r>
    <r>
      <rPr>
        <sz val="11"/>
        <color theme="1"/>
        <rFont val="宋体"/>
        <charset val="134"/>
        <scheme val="minor"/>
      </rPr>
      <t>：高开直接拉升涨停，封涨停没有人卖，硬板。</t>
    </r>
  </si>
  <si>
    <t>亚康转债：不可以买可转债，错误的操作
新晨科技：低吸做T，错误的操作，错误的买入不应该有做T的想法，不是核心龙头不应该买入</t>
  </si>
  <si>
    <t xml:space="preserve">1.不买可转债，无论空间有多大，无论能赚多少钱，认知范围以外的不操作；
2.不做T，不是核心龙头不买
</t>
  </si>
  <si>
    <t xml:space="preserve">指数持续下跌已经出现跌不动的情况，预判明天中阳，次新高潮后分歧，走出一个板块来（环保、算力）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</si>
</sst>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0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2" fillId="19" borderId="1" applyNumberFormat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9" fontId="0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58" fontId="0" fillId="0" borderId="0" xfId="0" applyNumberFormat="1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58" fontId="0" fillId="3" borderId="0" xfId="0" applyNumberFormat="1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0" fillId="0" borderId="0" xfId="0" applyNumberFormat="1" applyFont="1" applyFill="1" applyAlignment="1">
      <alignment horizontal="center" vertical="center" wrapText="1"/>
    </xf>
    <xf numFmtId="0" fontId="0" fillId="5" borderId="0" xfId="0" applyFont="1" applyFill="1" applyAlignment="1">
      <alignment vertical="center" wrapText="1"/>
    </xf>
    <xf numFmtId="9" fontId="0" fillId="8" borderId="0" xfId="0" applyNumberFormat="1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0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9" fontId="0" fillId="6" borderId="0" xfId="0" applyNumberFormat="1" applyFont="1" applyFill="1" applyAlignment="1">
      <alignment vertical="center" wrapText="1"/>
    </xf>
    <xf numFmtId="9" fontId="0" fillId="7" borderId="0" xfId="0" applyNumberFormat="1" applyFont="1" applyFill="1" applyAlignment="1">
      <alignment vertical="center" wrapText="1"/>
    </xf>
    <xf numFmtId="9" fontId="0" fillId="2" borderId="0" xfId="0" applyNumberFormat="1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7</xdr:col>
      <xdr:colOff>43180</xdr:colOff>
      <xdr:row>24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43300"/>
          <a:ext cx="3181350" cy="1473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"/>
  <sheetViews>
    <sheetView workbookViewId="0">
      <selection activeCell="J11" sqref="J11"/>
    </sheetView>
  </sheetViews>
  <sheetFormatPr defaultColWidth="9" defaultRowHeight="15"/>
  <cols>
    <col min="1" max="1" width="9.54545454545454" style="5"/>
    <col min="2" max="2" width="5.87272727272727" style="5" customWidth="1"/>
    <col min="3" max="3" width="6.25454545454545" style="5" customWidth="1"/>
    <col min="4" max="4" width="5.87272727272727" style="6" customWidth="1"/>
    <col min="5" max="5" width="6" style="7" customWidth="1"/>
    <col min="6" max="6" width="7.12727272727273" style="5" customWidth="1"/>
    <col min="7" max="7" width="4.25454545454545" style="5" customWidth="1"/>
    <col min="8" max="8" width="4.37272727272727" style="5" customWidth="1"/>
    <col min="9" max="9" width="3.75454545454545" style="8" customWidth="1"/>
    <col min="10" max="10" width="19.5454545454545" style="8" customWidth="1"/>
    <col min="11" max="11" width="5.12727272727273" style="9" customWidth="1"/>
    <col min="12" max="12" width="27.6363636363636" style="8" customWidth="1"/>
    <col min="13" max="13" width="5.12727272727273" style="10" customWidth="1"/>
    <col min="14" max="14" width="5.5" style="11" customWidth="1"/>
    <col min="15" max="15" width="6" style="11" customWidth="1"/>
    <col min="16" max="16" width="5.62727272727273" style="11" customWidth="1"/>
    <col min="17" max="17" width="5.25454545454545" style="11" customWidth="1"/>
    <col min="18" max="16384" width="9" style="5"/>
  </cols>
  <sheetData>
    <row r="1" s="5" customFormat="1" ht="25.5" spans="4:17">
      <c r="D1" s="6"/>
      <c r="E1" s="12" t="s">
        <v>0</v>
      </c>
      <c r="F1" s="12"/>
      <c r="G1" s="12"/>
      <c r="H1" s="12"/>
      <c r="I1" s="12"/>
      <c r="J1" s="26"/>
      <c r="K1" s="12"/>
      <c r="L1" s="26"/>
      <c r="M1" s="12"/>
      <c r="N1" s="12"/>
      <c r="O1" s="12"/>
      <c r="P1" s="12"/>
      <c r="Q1" s="12"/>
    </row>
    <row r="2" s="5" customFormat="1" ht="17.5" spans="1:23">
      <c r="A2" s="5" t="s">
        <v>1</v>
      </c>
      <c r="D2" s="6"/>
      <c r="E2" s="7"/>
      <c r="I2" s="8"/>
      <c r="J2" s="8"/>
      <c r="K2" s="9"/>
      <c r="L2" s="27" t="s">
        <v>2</v>
      </c>
      <c r="M2" s="28"/>
      <c r="N2" s="29"/>
      <c r="O2" s="29"/>
      <c r="P2" s="29"/>
      <c r="Q2" s="29"/>
      <c r="R2" s="33"/>
      <c r="S2" s="34"/>
      <c r="T2" s="34"/>
      <c r="U2" s="34"/>
      <c r="V2" s="33"/>
      <c r="W2" s="33"/>
    </row>
    <row r="3" s="5" customFormat="1" ht="14" spans="4:17">
      <c r="D3" s="6"/>
      <c r="E3" s="7"/>
      <c r="I3" s="8"/>
      <c r="J3" s="8"/>
      <c r="K3" s="9"/>
      <c r="L3" s="27" t="s">
        <v>3</v>
      </c>
      <c r="M3" s="28"/>
      <c r="N3" s="29"/>
      <c r="O3" s="29"/>
      <c r="P3" s="29"/>
      <c r="Q3" s="29"/>
    </row>
    <row r="4" s="5" customFormat="1" spans="4:17">
      <c r="D4" s="6"/>
      <c r="E4" s="7"/>
      <c r="I4" s="8"/>
      <c r="J4" s="8"/>
      <c r="K4" s="9"/>
      <c r="L4" s="8"/>
      <c r="M4" s="10"/>
      <c r="N4" s="11"/>
      <c r="O4" s="11"/>
      <c r="P4" s="11"/>
      <c r="Q4" s="11"/>
    </row>
    <row r="5" s="5" customFormat="1" ht="14" spans="1:17">
      <c r="A5" s="13"/>
      <c r="B5" s="13"/>
      <c r="C5" s="14"/>
      <c r="D5" s="15"/>
      <c r="E5" s="16"/>
      <c r="F5" s="13"/>
      <c r="G5" s="17"/>
      <c r="H5" s="17"/>
      <c r="I5" s="30"/>
      <c r="J5" s="30"/>
      <c r="K5" s="30"/>
      <c r="L5" s="30"/>
      <c r="M5" s="30"/>
      <c r="N5" s="31"/>
      <c r="O5" s="31"/>
      <c r="P5" s="31"/>
      <c r="Q5" s="31"/>
    </row>
    <row r="6" s="5" customFormat="1" ht="28" spans="1:17">
      <c r="A6" s="18" t="s">
        <v>4</v>
      </c>
      <c r="B6" s="18" t="s">
        <v>5</v>
      </c>
      <c r="C6" s="18" t="s">
        <v>6</v>
      </c>
      <c r="D6" s="19" t="s">
        <v>7</v>
      </c>
      <c r="E6" s="7" t="s">
        <v>8</v>
      </c>
      <c r="F6" s="18" t="s">
        <v>9</v>
      </c>
      <c r="G6" s="20" t="s">
        <v>10</v>
      </c>
      <c r="H6" s="20" t="s">
        <v>11</v>
      </c>
      <c r="I6" s="20" t="s">
        <v>12</v>
      </c>
      <c r="J6" s="20" t="s">
        <v>13</v>
      </c>
      <c r="K6" s="20" t="s">
        <v>14</v>
      </c>
      <c r="L6" s="20" t="s">
        <v>13</v>
      </c>
      <c r="M6" s="20" t="s">
        <v>15</v>
      </c>
      <c r="N6" s="11" t="s">
        <v>16</v>
      </c>
      <c r="O6" s="11" t="s">
        <v>17</v>
      </c>
      <c r="P6" s="11" t="s">
        <v>18</v>
      </c>
      <c r="Q6" s="11" t="s">
        <v>19</v>
      </c>
    </row>
    <row r="7" s="5" customFormat="1" spans="1:17">
      <c r="A7" s="21">
        <v>44469</v>
      </c>
      <c r="B7" s="22">
        <v>3771</v>
      </c>
      <c r="C7" s="5">
        <v>624</v>
      </c>
      <c r="D7" s="6">
        <v>88</v>
      </c>
      <c r="E7" s="23">
        <v>1</v>
      </c>
      <c r="F7" s="5">
        <v>22</v>
      </c>
      <c r="G7" s="5">
        <v>70</v>
      </c>
      <c r="H7" s="5">
        <v>2</v>
      </c>
      <c r="I7" s="5">
        <v>0</v>
      </c>
      <c r="J7" s="8"/>
      <c r="K7" s="5">
        <v>1</v>
      </c>
      <c r="L7" s="5" t="s">
        <v>20</v>
      </c>
      <c r="M7" s="10">
        <v>3</v>
      </c>
      <c r="N7" s="11">
        <v>0.13</v>
      </c>
      <c r="O7" s="11">
        <v>0</v>
      </c>
      <c r="P7" s="11">
        <v>1</v>
      </c>
      <c r="Q7" s="35" t="s">
        <v>21</v>
      </c>
    </row>
    <row r="8" s="5" customFormat="1" spans="1:17">
      <c r="A8" s="24">
        <v>44477</v>
      </c>
      <c r="B8" s="22">
        <v>3433</v>
      </c>
      <c r="C8" s="5">
        <v>1077</v>
      </c>
      <c r="D8" s="6">
        <v>99</v>
      </c>
      <c r="E8" s="7">
        <v>20</v>
      </c>
      <c r="F8" s="5">
        <v>27</v>
      </c>
      <c r="G8" s="5">
        <v>58</v>
      </c>
      <c r="H8" s="5">
        <v>5</v>
      </c>
      <c r="I8" s="8">
        <v>1</v>
      </c>
      <c r="J8" s="8" t="s">
        <v>22</v>
      </c>
      <c r="K8" s="9">
        <v>0</v>
      </c>
      <c r="L8" s="8"/>
      <c r="M8" s="10">
        <f>H8+I8+K8</f>
        <v>6</v>
      </c>
      <c r="N8" s="11">
        <v>0.07</v>
      </c>
      <c r="O8" s="11">
        <f>I8/H7</f>
        <v>0.5</v>
      </c>
      <c r="P8" s="11">
        <f>K8/(I7+K7)</f>
        <v>0</v>
      </c>
      <c r="Q8" s="36" t="s">
        <v>23</v>
      </c>
    </row>
    <row r="9" s="5" customFormat="1" spans="1:17">
      <c r="A9" s="24">
        <v>44480</v>
      </c>
      <c r="B9" s="5">
        <v>2035</v>
      </c>
      <c r="C9" s="5">
        <v>2275</v>
      </c>
      <c r="D9" s="6">
        <v>93</v>
      </c>
      <c r="E9" s="7">
        <v>32</v>
      </c>
      <c r="F9" s="5">
        <v>15</v>
      </c>
      <c r="G9" s="5">
        <v>35</v>
      </c>
      <c r="H9" s="5">
        <v>8</v>
      </c>
      <c r="I9" s="8">
        <v>3</v>
      </c>
      <c r="J9" s="8" t="s">
        <v>24</v>
      </c>
      <c r="K9" s="9">
        <v>0</v>
      </c>
      <c r="L9" s="8"/>
      <c r="M9" s="32">
        <f>H9+I9+K9</f>
        <v>11</v>
      </c>
      <c r="N9" s="11">
        <f>H9/G8</f>
        <v>0.137931034482759</v>
      </c>
      <c r="O9" s="11">
        <f>I9/H8</f>
        <v>0.6</v>
      </c>
      <c r="P9" s="11">
        <f>K9/(I8+K8)</f>
        <v>0</v>
      </c>
      <c r="Q9" s="35" t="s">
        <v>21</v>
      </c>
    </row>
    <row r="10" spans="1:17">
      <c r="A10" s="21">
        <v>45158</v>
      </c>
      <c r="B10" s="25">
        <v>1027</v>
      </c>
      <c r="C10" s="5">
        <v>3930</v>
      </c>
      <c r="D10" s="6">
        <v>37</v>
      </c>
      <c r="E10" s="7">
        <v>9</v>
      </c>
      <c r="F10" s="5">
        <v>26</v>
      </c>
      <c r="G10" s="5">
        <v>22</v>
      </c>
      <c r="H10" s="5">
        <v>4</v>
      </c>
      <c r="I10" s="8">
        <v>1</v>
      </c>
      <c r="J10" s="8" t="s">
        <v>25</v>
      </c>
      <c r="K10" s="9">
        <v>1</v>
      </c>
      <c r="L10" s="8" t="s">
        <v>26</v>
      </c>
      <c r="M10" s="32">
        <f>H10+I10+K10</f>
        <v>6</v>
      </c>
      <c r="N10" s="11">
        <f>H10/G9</f>
        <v>0.114285714285714</v>
      </c>
      <c r="O10" s="11">
        <f>I10/H9</f>
        <v>0.125</v>
      </c>
      <c r="P10" s="11">
        <f>K10/(I9+K9)</f>
        <v>0.333333333333333</v>
      </c>
      <c r="Q10" s="37" t="s">
        <v>21</v>
      </c>
    </row>
    <row r="11" spans="1:17">
      <c r="A11" s="21">
        <v>45159</v>
      </c>
      <c r="B11" s="25">
        <v>1341</v>
      </c>
      <c r="C11" s="5">
        <v>3540</v>
      </c>
      <c r="D11" s="6">
        <v>38</v>
      </c>
      <c r="E11" s="7">
        <v>6</v>
      </c>
      <c r="F11" s="5">
        <v>25</v>
      </c>
      <c r="G11" s="5">
        <v>21</v>
      </c>
      <c r="H11" s="5">
        <v>8</v>
      </c>
      <c r="I11" s="8">
        <v>2</v>
      </c>
      <c r="J11" s="8" t="s">
        <v>27</v>
      </c>
      <c r="K11" s="9">
        <v>1</v>
      </c>
      <c r="L11" s="8" t="s">
        <v>28</v>
      </c>
      <c r="M11" s="32">
        <f>H11+I11+K11</f>
        <v>11</v>
      </c>
      <c r="N11" s="11">
        <f>H11/G10</f>
        <v>0.363636363636364</v>
      </c>
      <c r="O11" s="11">
        <f>I11/H10</f>
        <v>0.5</v>
      </c>
      <c r="P11" s="11">
        <f>K11/(I10+K10)</f>
        <v>0.5</v>
      </c>
      <c r="Q11" s="37" t="s">
        <v>21</v>
      </c>
    </row>
    <row r="16" spans="1:4">
      <c r="A16" s="5" t="s">
        <v>29</v>
      </c>
      <c r="B16" s="5" t="s">
        <v>30</v>
      </c>
      <c r="C16" s="5" t="s">
        <v>31</v>
      </c>
      <c r="D16" s="6" t="s">
        <v>32</v>
      </c>
    </row>
  </sheetData>
  <mergeCells count="3">
    <mergeCell ref="E1:Q1"/>
    <mergeCell ref="L2:Q2"/>
    <mergeCell ref="L3:Q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topLeftCell="D1" workbookViewId="0">
      <selection activeCell="F3" sqref="F3"/>
    </sheetView>
  </sheetViews>
  <sheetFormatPr defaultColWidth="9" defaultRowHeight="14" outlineLevelRow="2"/>
  <cols>
    <col min="5" max="5" width="26.5454545454545" customWidth="1"/>
    <col min="6" max="6" width="39.3636363636364" customWidth="1"/>
    <col min="7" max="7" width="17.0909090909091" customWidth="1"/>
    <col min="8" max="8" width="23.7272727272727" customWidth="1"/>
    <col min="9" max="9" width="30.6363636363636" customWidth="1"/>
    <col min="10" max="10" width="21.6363636363636" customWidth="1"/>
  </cols>
  <sheetData>
    <row r="1" spans="1:10">
      <c r="A1" t="s">
        <v>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s="1" t="s">
        <v>39</v>
      </c>
      <c r="I1" t="s">
        <v>40</v>
      </c>
      <c r="J1" t="s">
        <v>41</v>
      </c>
    </row>
    <row r="2" ht="112" spans="1:10">
      <c r="A2" s="2">
        <v>45158</v>
      </c>
      <c r="B2" t="s">
        <v>23</v>
      </c>
      <c r="C2" t="s">
        <v>21</v>
      </c>
      <c r="D2" t="s">
        <v>42</v>
      </c>
      <c r="E2" t="s">
        <v>43</v>
      </c>
      <c r="F2" t="s">
        <v>44</v>
      </c>
      <c r="H2" t="s">
        <v>45</v>
      </c>
      <c r="I2" s="4" t="s">
        <v>46</v>
      </c>
      <c r="J2" t="s">
        <v>47</v>
      </c>
    </row>
    <row r="3" ht="126" spans="1:9">
      <c r="A3" s="2">
        <v>45159</v>
      </c>
      <c r="B3" t="s">
        <v>23</v>
      </c>
      <c r="C3" t="s">
        <v>21</v>
      </c>
      <c r="D3" t="s">
        <v>48</v>
      </c>
      <c r="E3" t="s">
        <v>49</v>
      </c>
      <c r="F3" s="3" t="s">
        <v>50</v>
      </c>
      <c r="G3" s="4" t="s">
        <v>51</v>
      </c>
      <c r="H3" s="4" t="s">
        <v>52</v>
      </c>
      <c r="I3" s="4" t="s">
        <v>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每日复盘</vt:lpstr>
      <vt:lpstr>总结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小云</cp:lastModifiedBy>
  <dcterms:created xsi:type="dcterms:W3CDTF">2022-09-20T08:14:00Z</dcterms:created>
  <dcterms:modified xsi:type="dcterms:W3CDTF">2023-08-21T21:50:41Z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948732130A2A4C2587A7BE054A8714B3</vt:lpwstr>
  </property>
  <property fmtid="{D5CDD505-2E9C-101B-9397-08002B2CF9AE}" pid="3" name="KSOProductBuildVer">
    <vt:lpwstr>2052-11.1.0.14309</vt:lpwstr>
  </property>
</Properties>
</file>