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ETMMO2\Excel\"/>
    </mc:Choice>
  </mc:AlternateContent>
  <xr:revisionPtr revIDLastSave="0" documentId="13_ncr:1_{9FD6B52A-6741-4CE2-BDB4-58A531359A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ndo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9" i="1"/>
  <c r="F18" i="1"/>
  <c r="D18" i="1"/>
  <c r="F17" i="1"/>
  <c r="D17" i="1"/>
  <c r="D16" i="1"/>
  <c r="F16" i="1" s="1"/>
  <c r="F13" i="1"/>
  <c r="D12" i="1"/>
  <c r="F12" i="1" s="1"/>
  <c r="D11" i="1"/>
  <c r="F11" i="1" s="1"/>
  <c r="D10" i="1"/>
  <c r="F10" i="1" s="1"/>
  <c r="F9" i="1"/>
  <c r="D9" i="1"/>
  <c r="D8" i="1"/>
  <c r="F8" i="1" s="1"/>
  <c r="F7" i="1"/>
  <c r="D7" i="1"/>
  <c r="D6" i="1"/>
  <c r="F6" i="1" s="1"/>
</calcChain>
</file>

<file path=xl/sharedStrings.xml><?xml version="1.0" encoding="utf-8"?>
<sst xmlns="http://schemas.openxmlformats.org/spreadsheetml/2006/main" count="63" uniqueCount="53">
  <si>
    <t>#</t>
  </si>
  <si>
    <t>Id</t>
  </si>
  <si>
    <t>标题名称</t>
  </si>
  <si>
    <t>窗口类型</t>
  </si>
  <si>
    <t>帮助ID</t>
  </si>
  <si>
    <t>货币ID</t>
  </si>
  <si>
    <t>资源路径</t>
  </si>
  <si>
    <t>描述</t>
  </si>
  <si>
    <t>Title</t>
  </si>
  <si>
    <t>Type</t>
  </si>
  <si>
    <t>HelpId</t>
  </si>
  <si>
    <t>CurrencyID</t>
  </si>
  <si>
    <t>Path</t>
  </si>
  <si>
    <t>int</t>
  </si>
  <si>
    <t>string</t>
  </si>
  <si>
    <t>UILogin</t>
  </si>
  <si>
    <t>Login/UILogin</t>
  </si>
  <si>
    <t>UIServerList</t>
  </si>
  <si>
    <t>Login/UIServerList</t>
  </si>
  <si>
    <t>UIMain</t>
  </si>
  <si>
    <t>Main/UIMain</t>
  </si>
  <si>
    <t>UIPop</t>
  </si>
  <si>
    <t>Common/UIPop</t>
  </si>
  <si>
    <t>Pop提示</t>
  </si>
  <si>
    <t>UILoading</t>
  </si>
  <si>
    <t>Loading/UILoading</t>
  </si>
  <si>
    <t>UIChat</t>
  </si>
  <si>
    <t>Chat/UIChat</t>
  </si>
  <si>
    <t>UIHud</t>
  </si>
  <si>
    <t>Hud/UIHud</t>
  </si>
  <si>
    <t>UIConfirm</t>
  </si>
  <si>
    <t>Common/UIConfirm</t>
  </si>
  <si>
    <t>UIGm</t>
  </si>
  <si>
    <t>Gm/UIGm</t>
  </si>
  <si>
    <t>GM窗口</t>
  </si>
  <si>
    <t>UISetting</t>
  </si>
  <si>
    <t>Setting/UISetting</t>
  </si>
  <si>
    <t>设置</t>
  </si>
  <si>
    <t>UISettingHotKey</t>
  </si>
  <si>
    <t>Setting/UISetting_HotKey</t>
  </si>
  <si>
    <t>快捷键</t>
  </si>
  <si>
    <t>UITools</t>
  </si>
  <si>
    <t>Gm/UITools</t>
  </si>
  <si>
    <t>工具</t>
  </si>
  <si>
    <t>UIBag</t>
  </si>
  <si>
    <t>Bag/UIBag</t>
  </si>
  <si>
    <t>背包</t>
  </si>
  <si>
    <t>UIItemTip</t>
  </si>
  <si>
    <t>道具Tip</t>
  </si>
  <si>
    <t>ItemTip/UIItemTip</t>
  </si>
  <si>
    <t>开始游戏</t>
    <phoneticPr fontId="3" type="noConversion"/>
  </si>
  <si>
    <t>UIGameStart</t>
    <phoneticPr fontId="3" type="noConversion"/>
  </si>
  <si>
    <t>GameStart/UIGameStart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</si>
</sst>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iualStudio/ET-SS/Excel/Language/Language_100001_Window@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ndow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100001</v>
          </cell>
          <cell r="D6" t="str">
            <v>登录</v>
          </cell>
        </row>
        <row r="7">
          <cell r="C7">
            <v>100002</v>
          </cell>
          <cell r="D7" t="str">
            <v>服务器列表</v>
          </cell>
        </row>
        <row r="8">
          <cell r="C8">
            <v>100003</v>
          </cell>
          <cell r="D8" t="str">
            <v>主窗口</v>
          </cell>
        </row>
        <row r="9">
          <cell r="C9">
            <v>100004</v>
          </cell>
        </row>
        <row r="10">
          <cell r="C10">
            <v>100005</v>
          </cell>
        </row>
        <row r="11">
          <cell r="C11">
            <v>100006</v>
          </cell>
          <cell r="D11" t="str">
            <v>聊天</v>
          </cell>
        </row>
        <row r="12">
          <cell r="C12">
            <v>100007</v>
          </cell>
        </row>
        <row r="13">
          <cell r="C13">
            <v>100008</v>
          </cell>
        </row>
        <row r="14">
          <cell r="C14">
            <v>100009</v>
          </cell>
        </row>
        <row r="15">
          <cell r="C15">
            <v>100010</v>
          </cell>
        </row>
        <row r="16">
          <cell r="C16">
            <v>100051</v>
          </cell>
          <cell r="D16" t="str">
            <v>Gm</v>
          </cell>
        </row>
        <row r="17">
          <cell r="C17">
            <v>100052</v>
          </cell>
          <cell r="D17" t="str">
            <v>设置</v>
          </cell>
        </row>
        <row r="18">
          <cell r="C18">
            <v>100053</v>
          </cell>
          <cell r="D18" t="str">
            <v>快捷键</v>
          </cell>
        </row>
        <row r="19">
          <cell r="C19">
            <v>100054</v>
          </cell>
          <cell r="D19" t="str">
            <v>工具</v>
          </cell>
        </row>
        <row r="20">
          <cell r="C20">
            <v>100101</v>
          </cell>
          <cell r="D20" t="str">
            <v>背包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abSelected="1" zoomScale="145" zoomScaleNormal="145" workbookViewId="0">
      <selection activeCell="I14" sqref="I14"/>
    </sheetView>
  </sheetViews>
  <sheetFormatPr defaultColWidth="9" defaultRowHeight="15.75" x14ac:dyDescent="0.3"/>
  <cols>
    <col min="1" max="1" width="21.125" style="3" customWidth="1"/>
    <col min="2" max="2" width="12.75" style="3" customWidth="1"/>
    <col min="3" max="3" width="9.375" style="4" customWidth="1"/>
    <col min="4" max="4" width="11.5" style="4" customWidth="1"/>
    <col min="5" max="5" width="14.375" style="2" customWidth="1"/>
    <col min="6" max="6" width="8.875" style="4" customWidth="1"/>
    <col min="7" max="7" width="9" style="3"/>
    <col min="8" max="8" width="9.875" style="3" customWidth="1"/>
    <col min="9" max="9" width="20.625" style="3" customWidth="1"/>
    <col min="10" max="10" width="12.25" style="3" customWidth="1"/>
    <col min="12" max="16384" width="9" style="3"/>
  </cols>
  <sheetData>
    <row r="2" spans="2:10" x14ac:dyDescent="0.3">
      <c r="F2" s="4" t="s">
        <v>0</v>
      </c>
      <c r="J2" s="3" t="s">
        <v>0</v>
      </c>
    </row>
    <row r="3" spans="2:10" x14ac:dyDescent="0.3">
      <c r="C3" s="5" t="s">
        <v>1</v>
      </c>
      <c r="D3" s="5" t="s">
        <v>2</v>
      </c>
      <c r="E3" s="6" t="s">
        <v>3</v>
      </c>
      <c r="F3" s="5" t="s">
        <v>2</v>
      </c>
      <c r="G3" s="5" t="s">
        <v>4</v>
      </c>
      <c r="H3" s="5" t="s">
        <v>5</v>
      </c>
      <c r="I3" s="5" t="s">
        <v>6</v>
      </c>
      <c r="J3" s="5" t="s">
        <v>7</v>
      </c>
    </row>
    <row r="4" spans="2:10" x14ac:dyDescent="0.3">
      <c r="C4" s="5" t="s">
        <v>1</v>
      </c>
      <c r="D4" s="5" t="s">
        <v>8</v>
      </c>
      <c r="E4" s="6" t="s">
        <v>9</v>
      </c>
      <c r="F4" s="5"/>
      <c r="G4" s="5" t="s">
        <v>10</v>
      </c>
      <c r="H4" s="5" t="s">
        <v>11</v>
      </c>
      <c r="I4" s="5" t="s">
        <v>12</v>
      </c>
      <c r="J4" s="5"/>
    </row>
    <row r="5" spans="2:10" x14ac:dyDescent="0.3">
      <c r="C5" s="5" t="s">
        <v>13</v>
      </c>
      <c r="D5" s="5" t="s">
        <v>13</v>
      </c>
      <c r="E5" s="6" t="s">
        <v>14</v>
      </c>
      <c r="F5" s="5"/>
      <c r="G5" s="5" t="s">
        <v>13</v>
      </c>
      <c r="H5" s="5" t="s">
        <v>13</v>
      </c>
      <c r="I5" s="5" t="s">
        <v>14</v>
      </c>
      <c r="J5" s="5"/>
    </row>
    <row r="6" spans="2:10" s="1" customFormat="1" ht="14.25" x14ac:dyDescent="0.15">
      <c r="C6" s="1">
        <v>100001</v>
      </c>
      <c r="D6" s="1">
        <f>C6</f>
        <v>100001</v>
      </c>
      <c r="E6" s="1" t="s">
        <v>15</v>
      </c>
      <c r="F6" s="1" t="str">
        <f>VLOOKUP(D:D,[1]Window!$C:$D,2,FALSE)</f>
        <v>登录</v>
      </c>
      <c r="I6" s="1" t="s">
        <v>16</v>
      </c>
    </row>
    <row r="7" spans="2:10" x14ac:dyDescent="0.3">
      <c r="C7" s="1">
        <v>100002</v>
      </c>
      <c r="D7" s="1">
        <f t="shared" ref="D7:D12" si="0">C7</f>
        <v>100002</v>
      </c>
      <c r="E7" s="1" t="s">
        <v>17</v>
      </c>
      <c r="F7" s="1" t="str">
        <f>VLOOKUP(D:D,[1]Window!$C:$D,2,FALSE)</f>
        <v>服务器列表</v>
      </c>
      <c r="G7" s="1"/>
      <c r="H7" s="1"/>
      <c r="I7" s="1" t="s">
        <v>18</v>
      </c>
    </row>
    <row r="8" spans="2:10" s="2" customFormat="1" ht="14.25" x14ac:dyDescent="0.3">
      <c r="C8" s="1">
        <v>100003</v>
      </c>
      <c r="D8" s="1">
        <f t="shared" si="0"/>
        <v>100003</v>
      </c>
      <c r="E8" s="2" t="s">
        <v>19</v>
      </c>
      <c r="F8" s="1" t="str">
        <f>VLOOKUP(D:D,[1]Window!$C:$D,2,FALSE)</f>
        <v>主窗口</v>
      </c>
      <c r="I8" s="2" t="s">
        <v>20</v>
      </c>
    </row>
    <row r="9" spans="2:10" s="2" customFormat="1" ht="14.25" x14ac:dyDescent="0.3">
      <c r="C9" s="1">
        <v>100004</v>
      </c>
      <c r="D9" s="1">
        <f t="shared" si="0"/>
        <v>100004</v>
      </c>
      <c r="E9" s="2" t="s">
        <v>21</v>
      </c>
      <c r="F9" s="1">
        <f>VLOOKUP(D:D,[1]Window!$C:$D,2,FALSE)</f>
        <v>0</v>
      </c>
      <c r="I9" s="2" t="s">
        <v>22</v>
      </c>
      <c r="J9" s="2" t="s">
        <v>23</v>
      </c>
    </row>
    <row r="10" spans="2:10" s="2" customFormat="1" ht="14.25" x14ac:dyDescent="0.3">
      <c r="C10" s="1">
        <v>100005</v>
      </c>
      <c r="D10" s="1">
        <f t="shared" si="0"/>
        <v>100005</v>
      </c>
      <c r="E10" s="2" t="s">
        <v>24</v>
      </c>
      <c r="F10" s="1">
        <f>VLOOKUP(D:D,[1]Window!$C:$D,2,FALSE)</f>
        <v>0</v>
      </c>
      <c r="I10" s="2" t="s">
        <v>25</v>
      </c>
    </row>
    <row r="11" spans="2:10" s="2" customFormat="1" ht="14.25" x14ac:dyDescent="0.3">
      <c r="C11" s="1">
        <v>100006</v>
      </c>
      <c r="D11" s="1">
        <f t="shared" si="0"/>
        <v>100006</v>
      </c>
      <c r="E11" s="2" t="s">
        <v>26</v>
      </c>
      <c r="F11" s="1" t="str">
        <f>VLOOKUP(D:D,[1]Window!$C:$D,2,FALSE)</f>
        <v>聊天</v>
      </c>
      <c r="I11" s="2" t="s">
        <v>27</v>
      </c>
    </row>
    <row r="12" spans="2:10" s="2" customFormat="1" ht="14.25" x14ac:dyDescent="0.3">
      <c r="C12" s="1">
        <v>100007</v>
      </c>
      <c r="D12" s="1">
        <f t="shared" si="0"/>
        <v>100007</v>
      </c>
      <c r="E12" s="2" t="s">
        <v>28</v>
      </c>
      <c r="F12" s="1">
        <f>VLOOKUP(D:D,[1]Window!$C:$D,2,FALSE)</f>
        <v>0</v>
      </c>
      <c r="I12" s="2" t="s">
        <v>29</v>
      </c>
    </row>
    <row r="13" spans="2:10" s="2" customFormat="1" ht="14.25" x14ac:dyDescent="0.3">
      <c r="C13" s="1">
        <v>100008</v>
      </c>
      <c r="D13" s="1">
        <v>100008</v>
      </c>
      <c r="E13" s="2" t="s">
        <v>30</v>
      </c>
      <c r="F13" s="1">
        <f>VLOOKUP(D:D,[1]Window!$C:$D,2,FALSE)</f>
        <v>0</v>
      </c>
      <c r="I13" s="2" t="s">
        <v>31</v>
      </c>
    </row>
    <row r="14" spans="2:10" s="2" customFormat="1" ht="14.25" x14ac:dyDescent="0.3">
      <c r="C14" s="1">
        <v>100009</v>
      </c>
      <c r="D14" s="1">
        <v>100008</v>
      </c>
      <c r="E14" s="7" t="s">
        <v>51</v>
      </c>
      <c r="F14" s="8" t="s">
        <v>50</v>
      </c>
      <c r="I14" s="7" t="s">
        <v>52</v>
      </c>
    </row>
    <row r="15" spans="2:10" s="2" customFormat="1" ht="14.25" x14ac:dyDescent="0.3">
      <c r="B15" s="2" t="s">
        <v>0</v>
      </c>
    </row>
    <row r="16" spans="2:10" s="2" customFormat="1" ht="14.25" x14ac:dyDescent="0.3">
      <c r="C16" s="1">
        <v>100051</v>
      </c>
      <c r="D16" s="1">
        <f>C16</f>
        <v>100051</v>
      </c>
      <c r="E16" s="2" t="s">
        <v>32</v>
      </c>
      <c r="F16" s="1" t="str">
        <f>VLOOKUP(D:D,[1]Window!$C:$D,2,FALSE)</f>
        <v>Gm</v>
      </c>
      <c r="I16" s="2" t="s">
        <v>33</v>
      </c>
      <c r="J16" s="2" t="s">
        <v>34</v>
      </c>
    </row>
    <row r="17" spans="1:10" s="2" customFormat="1" ht="14.25" x14ac:dyDescent="0.3">
      <c r="C17" s="1">
        <v>100052</v>
      </c>
      <c r="D17" s="1">
        <f>C17</f>
        <v>100052</v>
      </c>
      <c r="E17" s="2" t="s">
        <v>35</v>
      </c>
      <c r="F17" s="1" t="str">
        <f>VLOOKUP(D:D,[1]Window!$C:$D,2,FALSE)</f>
        <v>设置</v>
      </c>
      <c r="I17" s="2" t="s">
        <v>36</v>
      </c>
      <c r="J17" s="2" t="s">
        <v>37</v>
      </c>
    </row>
    <row r="18" spans="1:10" s="2" customFormat="1" ht="14.25" x14ac:dyDescent="0.3">
      <c r="C18" s="1">
        <v>100053</v>
      </c>
      <c r="D18" s="1">
        <f>C18</f>
        <v>100053</v>
      </c>
      <c r="E18" s="2" t="s">
        <v>38</v>
      </c>
      <c r="F18" s="1" t="str">
        <f>VLOOKUP(D:D,[1]Window!$C:$D,2,FALSE)</f>
        <v>快捷键</v>
      </c>
      <c r="I18" s="2" t="s">
        <v>39</v>
      </c>
      <c r="J18" s="2" t="s">
        <v>40</v>
      </c>
    </row>
    <row r="19" spans="1:10" s="2" customFormat="1" ht="14.25" x14ac:dyDescent="0.3">
      <c r="C19" s="1">
        <v>100054</v>
      </c>
      <c r="D19" s="1">
        <v>100054</v>
      </c>
      <c r="E19" s="2" t="s">
        <v>41</v>
      </c>
      <c r="F19" s="1" t="str">
        <f>VLOOKUP(D:D,[1]Window!$C:$D,2,FALSE)</f>
        <v>工具</v>
      </c>
      <c r="I19" s="2" t="s">
        <v>42</v>
      </c>
      <c r="J19" s="2" t="s">
        <v>43</v>
      </c>
    </row>
    <row r="20" spans="1:10" s="2" customFormat="1" ht="14.25" x14ac:dyDescent="0.3">
      <c r="A20" s="3"/>
      <c r="B20" s="2" t="s">
        <v>0</v>
      </c>
    </row>
    <row r="21" spans="1:10" s="2" customFormat="1" ht="14.25" x14ac:dyDescent="0.3">
      <c r="C21" s="2">
        <v>100101</v>
      </c>
      <c r="D21" s="2">
        <v>100101</v>
      </c>
      <c r="E21" s="2" t="s">
        <v>44</v>
      </c>
      <c r="F21" s="1" t="str">
        <f>VLOOKUP(D:D,[1]Window!$C:$D,2,FALSE)</f>
        <v>背包</v>
      </c>
      <c r="I21" s="2" t="s">
        <v>45</v>
      </c>
      <c r="J21" s="2" t="s">
        <v>46</v>
      </c>
    </row>
    <row r="22" spans="1:10" s="2" customFormat="1" ht="14.25" x14ac:dyDescent="0.3">
      <c r="C22" s="2">
        <v>100102</v>
      </c>
      <c r="D22" s="2">
        <v>100102</v>
      </c>
      <c r="E22" s="2" t="s">
        <v>47</v>
      </c>
      <c r="F22" s="2" t="s">
        <v>48</v>
      </c>
      <c r="I22" s="2" t="s">
        <v>49</v>
      </c>
      <c r="J22" s="2" t="s">
        <v>48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 廖</cp:lastModifiedBy>
  <dcterms:created xsi:type="dcterms:W3CDTF">2006-09-16T08:00:00Z</dcterms:created>
  <dcterms:modified xsi:type="dcterms:W3CDTF">2024-11-04T07:47:03Z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5B9B1E6F22044CCE83B8E2DB56E3ADF6_12</vt:lpwstr>
  </property>
</Properties>
</file>