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zhenzhou/Documents/私人资料/"/>
    </mc:Choice>
  </mc:AlternateContent>
  <xr:revisionPtr revIDLastSave="0" documentId="13_ncr:1_{5A5AC7BE-A353-9442-BD8A-5EBE37078654}" xr6:coauthVersionLast="45" xr6:coauthVersionMax="45" xr10:uidLastSave="{00000000-0000-0000-0000-000000000000}"/>
  <bookViews>
    <workbookView xWindow="4520" yWindow="5220" windowWidth="28240" windowHeight="17440" xr2:uid="{B360BEB9-18E5-D743-8A69-3026824D7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5" i="1"/>
  <c r="E15" i="1"/>
  <c r="F15" i="1"/>
  <c r="C15" i="1"/>
  <c r="D14" i="1"/>
  <c r="E14" i="1"/>
  <c r="F14" i="1"/>
  <c r="H14" i="1"/>
  <c r="G3" i="1"/>
  <c r="G4" i="1"/>
  <c r="G5" i="1"/>
  <c r="G6" i="1"/>
  <c r="G7" i="1"/>
  <c r="G8" i="1"/>
  <c r="G9" i="1"/>
  <c r="G10" i="1"/>
  <c r="G11" i="1"/>
  <c r="G12" i="1"/>
  <c r="G13" i="1"/>
  <c r="G14" i="1" s="1"/>
  <c r="G2" i="1"/>
  <c r="G15" i="1" l="1"/>
  <c r="H15" i="1" s="1"/>
  <c r="H16" i="1" s="1"/>
</calcChain>
</file>

<file path=xl/sharedStrings.xml><?xml version="1.0" encoding="utf-8"?>
<sst xmlns="http://schemas.openxmlformats.org/spreadsheetml/2006/main" count="13" uniqueCount="13">
  <si>
    <t>月份</t>
    <phoneticPr fontId="1" type="noConversion"/>
  </si>
  <si>
    <t>公司</t>
    <phoneticPr fontId="1" type="noConversion"/>
  </si>
  <si>
    <t>税前收入</t>
    <phoneticPr fontId="1" type="noConversion"/>
  </si>
  <si>
    <t>累计减除费用</t>
    <phoneticPr fontId="1" type="noConversion"/>
  </si>
  <si>
    <t>累计专项扣除</t>
    <phoneticPr fontId="1" type="noConversion"/>
  </si>
  <si>
    <t>累计预扣预缴应纳税额</t>
    <phoneticPr fontId="1" type="noConversion"/>
  </si>
  <si>
    <t>累计预扣预缴税额</t>
    <phoneticPr fontId="1" type="noConversion"/>
  </si>
  <si>
    <t>累计专项附加扣除</t>
    <phoneticPr fontId="1" type="noConversion"/>
  </si>
  <si>
    <t>冠寓</t>
    <phoneticPr fontId="1" type="noConversion"/>
  </si>
  <si>
    <t>集智</t>
    <phoneticPr fontId="1" type="noConversion"/>
  </si>
  <si>
    <t>累计</t>
    <phoneticPr fontId="1" type="noConversion"/>
  </si>
  <si>
    <t>预计</t>
    <phoneticPr fontId="1" type="noConversion"/>
  </si>
  <si>
    <t>补缴差额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</si>
</sst>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06AD-DBFE-3643-B202-296204807F1C}">
  <dimension ref="A1:H16"/>
  <sheetViews>
    <sheetView tabSelected="1" workbookViewId="0">
      <selection activeCell="H13" sqref="H13"/>
    </sheetView>
  </sheetViews>
  <sheetFormatPr baseColWidth="10" defaultRowHeight="16"/>
  <cols>
    <col min="4" max="5" width="14.1640625" bestFit="1" customWidth="1"/>
    <col min="6" max="6" width="18.6640625" bestFit="1" customWidth="1"/>
    <col min="7" max="7" width="23.1640625" bestFit="1" customWidth="1"/>
    <col min="8" max="8" width="18.6640625" bestFit="1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>
      <c r="A2" s="1" t="s">
        <v>8</v>
      </c>
      <c r="B2">
        <v>201901</v>
      </c>
      <c r="C2">
        <v>26450</v>
      </c>
      <c r="D2">
        <v>5000</v>
      </c>
      <c r="E2">
        <v>5641.9</v>
      </c>
      <c r="F2">
        <v>1500</v>
      </c>
      <c r="G2">
        <f>C2-D2-E2-F2</f>
        <v>14308.1</v>
      </c>
      <c r="H2">
        <v>474.24</v>
      </c>
    </row>
    <row r="3" spans="1:8">
      <c r="A3" s="1"/>
      <c r="B3">
        <v>201902</v>
      </c>
      <c r="C3">
        <v>26450</v>
      </c>
      <c r="D3">
        <v>5000</v>
      </c>
      <c r="E3">
        <v>5641.9</v>
      </c>
      <c r="F3">
        <v>1500</v>
      </c>
      <c r="G3">
        <f t="shared" ref="G3:G13" si="0">C3-D3-E3-F3</f>
        <v>14308.1</v>
      </c>
      <c r="H3">
        <v>474.25</v>
      </c>
    </row>
    <row r="4" spans="1:8">
      <c r="A4" s="1"/>
      <c r="B4">
        <v>201903</v>
      </c>
      <c r="C4">
        <v>25450</v>
      </c>
      <c r="D4">
        <v>5000</v>
      </c>
      <c r="E4">
        <v>5641.9</v>
      </c>
      <c r="F4">
        <v>1500</v>
      </c>
      <c r="G4">
        <f t="shared" si="0"/>
        <v>13308.1</v>
      </c>
      <c r="H4">
        <v>723.94</v>
      </c>
    </row>
    <row r="5" spans="1:8">
      <c r="A5" s="1"/>
      <c r="B5">
        <v>201904</v>
      </c>
      <c r="C5">
        <v>26450</v>
      </c>
      <c r="D5">
        <v>5000</v>
      </c>
      <c r="E5">
        <v>5641.9</v>
      </c>
      <c r="F5">
        <v>1500</v>
      </c>
      <c r="G5">
        <f t="shared" si="0"/>
        <v>14308.1</v>
      </c>
      <c r="H5">
        <v>1430.81</v>
      </c>
    </row>
    <row r="6" spans="1:8">
      <c r="A6" s="1"/>
      <c r="B6">
        <v>201905</v>
      </c>
      <c r="C6">
        <v>26450</v>
      </c>
      <c r="D6">
        <v>5000</v>
      </c>
      <c r="E6">
        <v>5641.9</v>
      </c>
      <c r="F6">
        <v>1500</v>
      </c>
      <c r="G6">
        <f t="shared" si="0"/>
        <v>14308.1</v>
      </c>
      <c r="H6">
        <v>1430.81</v>
      </c>
    </row>
    <row r="7" spans="1:8">
      <c r="A7" s="1"/>
      <c r="B7">
        <v>201906</v>
      </c>
      <c r="C7">
        <v>26450</v>
      </c>
      <c r="D7">
        <v>5000</v>
      </c>
      <c r="E7">
        <v>5641.9</v>
      </c>
      <c r="F7">
        <v>1500</v>
      </c>
      <c r="G7">
        <f t="shared" si="0"/>
        <v>14308.1</v>
      </c>
      <c r="H7">
        <v>1430.81</v>
      </c>
    </row>
    <row r="8" spans="1:8">
      <c r="A8" s="1" t="s">
        <v>9</v>
      </c>
      <c r="B8">
        <v>201907</v>
      </c>
      <c r="C8">
        <v>26450</v>
      </c>
      <c r="D8">
        <v>5000</v>
      </c>
      <c r="E8">
        <v>5641.9</v>
      </c>
      <c r="F8">
        <v>1500</v>
      </c>
      <c r="G8">
        <f t="shared" si="0"/>
        <v>14308.1</v>
      </c>
      <c r="H8">
        <v>474.24</v>
      </c>
    </row>
    <row r="9" spans="1:8">
      <c r="A9" s="1"/>
      <c r="B9">
        <v>201908</v>
      </c>
      <c r="C9">
        <v>53450</v>
      </c>
      <c r="D9">
        <v>5000</v>
      </c>
      <c r="E9">
        <v>5638.33</v>
      </c>
      <c r="F9">
        <v>1500</v>
      </c>
      <c r="G9">
        <f t="shared" si="0"/>
        <v>41311.67</v>
      </c>
      <c r="H9">
        <v>2567.7399999999998</v>
      </c>
    </row>
    <row r="10" spans="1:8">
      <c r="A10" s="1"/>
      <c r="B10">
        <v>201909</v>
      </c>
      <c r="C10">
        <v>28450</v>
      </c>
      <c r="D10">
        <v>5000</v>
      </c>
      <c r="E10">
        <v>5638.33</v>
      </c>
      <c r="F10">
        <v>1500</v>
      </c>
      <c r="G10">
        <f t="shared" si="0"/>
        <v>16311.669999999998</v>
      </c>
      <c r="H10">
        <v>1631.16</v>
      </c>
    </row>
    <row r="11" spans="1:8">
      <c r="A11" s="1"/>
      <c r="B11">
        <v>201910</v>
      </c>
      <c r="C11">
        <v>28450</v>
      </c>
      <c r="D11">
        <v>5000</v>
      </c>
      <c r="E11">
        <v>5638.33</v>
      </c>
      <c r="F11">
        <v>1500</v>
      </c>
      <c r="G11">
        <f t="shared" si="0"/>
        <v>16311.669999999998</v>
      </c>
      <c r="H11">
        <v>1631.17</v>
      </c>
    </row>
    <row r="12" spans="1:8">
      <c r="A12" s="1"/>
      <c r="B12">
        <v>201911</v>
      </c>
      <c r="C12">
        <v>55450</v>
      </c>
      <c r="D12">
        <v>5000</v>
      </c>
      <c r="E12">
        <v>5638.33</v>
      </c>
      <c r="F12">
        <v>1500</v>
      </c>
      <c r="G12">
        <f t="shared" si="0"/>
        <v>43311.67</v>
      </c>
      <c r="H12">
        <v>4331.17</v>
      </c>
    </row>
    <row r="13" spans="1:8">
      <c r="A13" s="1"/>
      <c r="B13">
        <v>201912</v>
      </c>
      <c r="C13">
        <v>28450</v>
      </c>
      <c r="D13">
        <v>5000</v>
      </c>
      <c r="E13">
        <v>5638.33</v>
      </c>
      <c r="F13">
        <v>1500</v>
      </c>
      <c r="G13">
        <f t="shared" si="0"/>
        <v>16311.669999999998</v>
      </c>
      <c r="H13">
        <v>1631.17</v>
      </c>
    </row>
    <row r="14" spans="1:8">
      <c r="A14" s="1" t="s">
        <v>10</v>
      </c>
      <c r="B14" s="1"/>
      <c r="C14">
        <f>SUM(C2:C13)</f>
        <v>378400</v>
      </c>
      <c r="D14">
        <f t="shared" ref="D14:H14" si="1">SUM(D2:D13)</f>
        <v>60000</v>
      </c>
      <c r="E14">
        <f t="shared" si="1"/>
        <v>67684.950000000012</v>
      </c>
      <c r="F14">
        <f t="shared" si="1"/>
        <v>18000</v>
      </c>
      <c r="G14">
        <f t="shared" si="1"/>
        <v>232715.04999999993</v>
      </c>
      <c r="H14">
        <f t="shared" si="1"/>
        <v>18231.509999999995</v>
      </c>
    </row>
    <row r="15" spans="1:8">
      <c r="A15" s="1" t="s">
        <v>11</v>
      </c>
      <c r="B15" s="1"/>
      <c r="C15">
        <f>SUM(C2:C13)</f>
        <v>378400</v>
      </c>
      <c r="D15">
        <f t="shared" ref="D15:H15" si="2">SUM(D2:D13)</f>
        <v>60000</v>
      </c>
      <c r="E15">
        <f t="shared" si="2"/>
        <v>67684.950000000012</v>
      </c>
      <c r="F15">
        <f t="shared" si="2"/>
        <v>18000</v>
      </c>
      <c r="G15">
        <f t="shared" si="2"/>
        <v>232715.04999999993</v>
      </c>
      <c r="H15">
        <f>G15*0.2-16920</f>
        <v>29623.009999999987</v>
      </c>
    </row>
    <row r="16" spans="1:8">
      <c r="A16" s="1" t="s">
        <v>12</v>
      </c>
      <c r="B16" s="1"/>
      <c r="C16" s="1"/>
      <c r="D16" s="1"/>
      <c r="E16" s="1"/>
      <c r="F16" s="1"/>
      <c r="G16" s="1"/>
      <c r="H16">
        <f>H15-H14</f>
        <v>11391.499999999993</v>
      </c>
    </row>
  </sheetData>
  <mergeCells count="5">
    <mergeCell ref="A2:A7"/>
    <mergeCell ref="A8:A13"/>
    <mergeCell ref="A14:B14"/>
    <mergeCell ref="A15:B15"/>
    <mergeCell ref="A16:G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2019-11-26T08:10:43Z</dcterms:created>
  <dcterms:modified xsi:type="dcterms:W3CDTF">2019-11-26T08:50:42Z</dcterms:modified>
</cp:coreProperties>
</file>