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liao/Projects/gitclone/python-excel/"/>
    </mc:Choice>
  </mc:AlternateContent>
  <xr:revisionPtr revIDLastSave="0" documentId="13_ncr:1_{62A9AEB4-2525-0047-9632-E90BCB1CDFE1}" xr6:coauthVersionLast="47" xr6:coauthVersionMax="47" xr10:uidLastSave="{00000000-0000-0000-0000-000000000000}"/>
  <bookViews>
    <workbookView xWindow="-74860" yWindow="600" windowWidth="28800" windowHeight="17500" xr2:uid="{97E2786A-046E-A540-BAE7-43526A264538}"/>
  </bookViews>
  <sheets>
    <sheet name="人员费用配置表" sheetId="1" r:id="rId1"/>
    <sheet name="项目费用配置表" sheetId="2" r:id="rId2"/>
    <sheet name="费用计算公式" sheetId="3" r:id="rId3"/>
    <sheet name="收入" sheetId="13" r:id="rId4"/>
    <sheet name="投放费" sheetId="12" r:id="rId5"/>
    <sheet name="人员项目工时" sheetId="18" r:id="rId6"/>
    <sheet name="人员工资奖金六险一金" sheetId="5" r:id="rId7"/>
    <sheet name="云服务费" sheetId="6" r:id="rId8"/>
    <sheet name="技术服务费" sheetId="4" r:id="rId9"/>
    <sheet name="运营费用" sheetId="8" r:id="rId10"/>
    <sheet name="北京天天部门费用" sheetId="7" r:id="rId11"/>
    <sheet name="成都天天部门费用" sheetId="15" r:id="rId12"/>
    <sheet name="月度费用计算结果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3" i="18" l="1"/>
  <c r="AD4" i="18"/>
  <c r="AD5" i="18"/>
  <c r="AD6" i="18"/>
  <c r="AD7" i="18"/>
  <c r="AD8" i="18"/>
  <c r="AD9" i="18"/>
  <c r="AD10" i="18"/>
  <c r="AD11" i="18"/>
  <c r="AD12" i="18"/>
  <c r="AD13" i="18"/>
  <c r="AD15" i="18"/>
  <c r="AD17" i="18"/>
  <c r="AD19" i="18"/>
  <c r="AD21" i="18"/>
  <c r="AD23" i="18"/>
  <c r="AD25" i="18"/>
  <c r="AD27" i="18"/>
  <c r="AD28" i="18"/>
  <c r="AD30" i="18"/>
  <c r="AD31" i="18"/>
  <c r="AD33" i="18"/>
  <c r="AD35" i="18"/>
  <c r="AD37" i="18"/>
  <c r="AD38" i="18"/>
  <c r="AD40" i="18"/>
  <c r="AC12" i="18"/>
  <c r="AC8" i="18"/>
  <c r="AC6" i="18"/>
  <c r="AC4" i="18"/>
  <c r="AC2" i="18"/>
  <c r="AC10" i="18"/>
  <c r="AD2" i="18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B2" i="12"/>
  <c r="Z3" i="12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U6" i="13"/>
  <c r="V6" i="13"/>
  <c r="Z6" i="13"/>
  <c r="Y7" i="13"/>
  <c r="Y6" i="13" s="1"/>
  <c r="Z7" i="13"/>
  <c r="L7" i="13"/>
  <c r="M7" i="13"/>
  <c r="M6" i="13" s="1"/>
  <c r="N7" i="13"/>
  <c r="N6" i="13" s="1"/>
  <c r="O7" i="13"/>
  <c r="O6" i="13" s="1"/>
  <c r="P7" i="13"/>
  <c r="P6" i="13" s="1"/>
  <c r="Q7" i="13"/>
  <c r="Q6" i="13" s="1"/>
  <c r="R7" i="13"/>
  <c r="R6" i="13" s="1"/>
  <c r="S7" i="13"/>
  <c r="S6" i="13" s="1"/>
  <c r="T7" i="13"/>
  <c r="T6" i="13" s="1"/>
  <c r="U7" i="13"/>
  <c r="V7" i="13"/>
  <c r="W7" i="13"/>
  <c r="W6" i="13" s="1"/>
  <c r="X7" i="13"/>
  <c r="X6" i="13" s="1"/>
  <c r="AA5" i="13"/>
  <c r="AA7" i="13" s="1"/>
  <c r="AA6" i="13" s="1"/>
  <c r="AA3" i="13"/>
  <c r="D7" i="13"/>
  <c r="E7" i="13"/>
  <c r="F7" i="13"/>
  <c r="G7" i="13"/>
  <c r="H7" i="13"/>
  <c r="I7" i="13"/>
  <c r="J7" i="13"/>
  <c r="K7" i="13"/>
  <c r="C7" i="13"/>
  <c r="L2" i="13"/>
  <c r="K2" i="13"/>
  <c r="J2" i="13"/>
  <c r="I2" i="13"/>
  <c r="H2" i="13"/>
  <c r="G2" i="13"/>
  <c r="F2" i="13"/>
  <c r="E2" i="13"/>
  <c r="D2" i="13"/>
  <c r="C2" i="13"/>
  <c r="D4" i="13"/>
  <c r="E4" i="13"/>
  <c r="F4" i="13"/>
  <c r="G4" i="13"/>
  <c r="H4" i="13"/>
  <c r="I4" i="13"/>
  <c r="J4" i="13"/>
  <c r="K4" i="13"/>
  <c r="C4" i="13"/>
  <c r="L4" i="13"/>
  <c r="F6" i="13" l="1"/>
  <c r="AA4" i="13"/>
  <c r="D6" i="13"/>
  <c r="E6" i="13"/>
  <c r="L6" i="13"/>
  <c r="G6" i="13"/>
  <c r="H6" i="13"/>
  <c r="I6" i="13"/>
  <c r="J6" i="13"/>
  <c r="C6" i="13"/>
  <c r="K6" i="13"/>
  <c r="AD18" i="18"/>
  <c r="AC18" i="18"/>
  <c r="AD24" i="18"/>
  <c r="AC24" i="18"/>
  <c r="AC26" i="18"/>
  <c r="AD26" i="18"/>
  <c r="AD14" i="18"/>
  <c r="AC14" i="18"/>
  <c r="AD39" i="18"/>
  <c r="AC39" i="18"/>
  <c r="AD20" i="18"/>
  <c r="AC20" i="18"/>
  <c r="AD32" i="18"/>
  <c r="AC32" i="18"/>
  <c r="AC29" i="18"/>
  <c r="AD29" i="18"/>
  <c r="AC16" i="18"/>
  <c r="AD16" i="18"/>
  <c r="AC34" i="18"/>
  <c r="AD34" i="18"/>
  <c r="AC22" i="18"/>
  <c r="AD22" i="18"/>
  <c r="AD36" i="18"/>
  <c r="AC36" i="18"/>
</calcChain>
</file>

<file path=xl/sharedStrings.xml><?xml version="1.0" encoding="utf-8"?>
<sst xmlns="http://schemas.openxmlformats.org/spreadsheetml/2006/main" count="1186" uniqueCount="422">
  <si>
    <t>人员</t>
    <phoneticPr fontId="1" type="noConversion"/>
  </si>
  <si>
    <t>邱鑫</t>
    <phoneticPr fontId="1" type="noConversion"/>
  </si>
  <si>
    <t>邸飞</t>
    <phoneticPr fontId="1" type="noConversion"/>
  </si>
  <si>
    <t>霍楠</t>
    <phoneticPr fontId="1" type="noConversion"/>
  </si>
  <si>
    <t>孙悦</t>
    <phoneticPr fontId="1" type="noConversion"/>
  </si>
  <si>
    <t>满静</t>
    <phoneticPr fontId="1" type="noConversion"/>
  </si>
  <si>
    <t>中台测试</t>
    <phoneticPr fontId="1" type="noConversion"/>
  </si>
  <si>
    <t>部门</t>
    <phoneticPr fontId="1" type="noConversion"/>
  </si>
  <si>
    <t>中台研发</t>
    <phoneticPr fontId="1" type="noConversion"/>
  </si>
  <si>
    <t>项目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</si>
  <si>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</si>
  <si>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</si>
  <si>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</si>
  <si>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T1</t>
    <phoneticPr fontId="1" type="noConversion"/>
  </si>
  <si>
    <t>利润表项</t>
  </si>
  <si>
    <t>公式</t>
  </si>
  <si>
    <t>备注</t>
  </si>
  <si>
    <t>收入</t>
  </si>
  <si>
    <t>广告收入</t>
  </si>
  <si>
    <t>内购收入</t>
  </si>
  <si>
    <t>成本</t>
  </si>
  <si>
    <t>云服务费</t>
  </si>
  <si>
    <t>技术服务费</t>
  </si>
  <si>
    <t>投放费</t>
  </si>
  <si>
    <t>毛利</t>
  </si>
  <si>
    <t>毛利率</t>
  </si>
  <si>
    <t>研发费用</t>
  </si>
  <si>
    <t>工资社保</t>
  </si>
  <si>
    <t>管理费用（研发部分摊）</t>
  </si>
  <si>
    <t>分摊运营人员费用</t>
  </si>
  <si>
    <t>分摊市场人员费用</t>
  </si>
  <si>
    <t>分摊职能人员费用</t>
  </si>
  <si>
    <t>分摊公摊项目费用</t>
  </si>
  <si>
    <t>营业利润</t>
  </si>
  <si>
    <t>利润率</t>
  </si>
  <si>
    <t>项目收入占比1 * 阿里云服务费 + 项目收入占比2 * 其他云服务费</t>
    <phoneticPr fontId="1" type="noConversion"/>
  </si>
  <si>
    <t>项目收入占比 = 项目实际收入占比 / 选择项目收入占比之和</t>
    <phoneticPr fontId="1" type="noConversion"/>
  </si>
  <si>
    <t>匹配项目技术服务费用 + 技术服务费（不匹配项目）* 项目收入占比</t>
    <phoneticPr fontId="1" type="noConversion"/>
  </si>
  <si>
    <t>项目收入占比1 = 项目实际收入占比/ 阿里云服务费选择项目收入占比之和
项目收入占比2 = 项目实际收入占比 / 其他云服务费对应的项目收入占比之和</t>
    <phoneticPr fontId="1" type="noConversion"/>
  </si>
  <si>
    <t>项目投放明细表</t>
    <phoneticPr fontId="1" type="noConversion"/>
  </si>
  <si>
    <t>项目收入明细表</t>
    <phoneticPr fontId="1" type="noConversion"/>
  </si>
  <si>
    <t>中台美术</t>
    <phoneticPr fontId="1" type="noConversion"/>
  </si>
  <si>
    <t>董勃言</t>
    <phoneticPr fontId="1" type="noConversion"/>
  </si>
  <si>
    <t>匹配项目运营费用 + 成都天天运营费用(不匹配项目) * 项目收入占比1 +  北京天天运营费用(不匹配项目) * 项目收入占比2</t>
    <phoneticPr fontId="1" type="noConversion"/>
  </si>
  <si>
    <t>项目收入占比1 = 项目实际收入占比 / 成都天天运营费用（不匹配项目）选择项目收入占比之和
项目收入占比2 = 项目实际收入占比 / 北京运营费用（不匹配项目）选择项目收入占比之和</t>
    <phoneticPr fontId="1" type="noConversion"/>
  </si>
  <si>
    <t>项目组</t>
    <phoneticPr fontId="1" type="noConversion"/>
  </si>
  <si>
    <t>主体</t>
    <phoneticPr fontId="1" type="noConversion"/>
  </si>
  <si>
    <t>A项目</t>
    <phoneticPr fontId="1" type="noConversion"/>
  </si>
  <si>
    <t>T项目</t>
    <phoneticPr fontId="1" type="noConversion"/>
  </si>
  <si>
    <t>H项目</t>
    <phoneticPr fontId="1" type="noConversion"/>
  </si>
  <si>
    <t>北京天天</t>
    <phoneticPr fontId="1" type="noConversion"/>
  </si>
  <si>
    <t>成都天天</t>
    <phoneticPr fontId="1" type="noConversion"/>
  </si>
  <si>
    <t>市场部人员福利 * 人员项目工时占比 + 北京天天市场步部门其他费用 / 北京天天市场部部门人数 * 选择人员项目工时占比1 + 成都天天市场步部门其他费用 / 成都天天市场部部门人数 * 选择人员项目工时占比2</t>
    <phoneticPr fontId="1" type="noConversion"/>
  </si>
  <si>
    <t>市场部人员福利 = 工资+奖金+ 六险一金 或者拓展其他字段
选择人员项目工时占比1 = 北京天天市场部其他费用选择分摊人员 对应的项目工时占比
选择人员项目工时占比1 = 成都天天市场部其他费用选择分摊人员 对应的项目工时占比</t>
    <phoneticPr fontId="1" type="noConversion"/>
  </si>
  <si>
    <t>邱鑫1</t>
    <phoneticPr fontId="1" type="noConversion"/>
  </si>
  <si>
    <t>邸飞1</t>
    <phoneticPr fontId="1" type="noConversion"/>
  </si>
  <si>
    <t>霍楠1</t>
    <phoneticPr fontId="1" type="noConversion"/>
  </si>
  <si>
    <t>董勃言1</t>
    <phoneticPr fontId="1" type="noConversion"/>
  </si>
  <si>
    <t>研发中台</t>
    <phoneticPr fontId="1" type="noConversion"/>
  </si>
  <si>
    <t>美术中台</t>
    <phoneticPr fontId="1" type="noConversion"/>
  </si>
  <si>
    <t>市场部</t>
    <phoneticPr fontId="1" type="noConversion"/>
  </si>
  <si>
    <t>成都天天市场部部门其他费用</t>
    <phoneticPr fontId="1" type="noConversion"/>
  </si>
  <si>
    <t>财务和总裁办费用</t>
    <phoneticPr fontId="1" type="noConversion"/>
  </si>
  <si>
    <t>北京天天人事行政部费用</t>
    <phoneticPr fontId="1" type="noConversion"/>
  </si>
  <si>
    <t>成都天天人事行政部费用</t>
    <phoneticPr fontId="1" type="noConversion"/>
  </si>
  <si>
    <t>是否参与了公摊项目</t>
    <phoneticPr fontId="1" type="noConversion"/>
  </si>
  <si>
    <t>财务和总裁办费用 / 选择人员1数量 *  选择人员项目工时占比1 +  北京天天人事行政部费用 / 选择人员2数量 * 选择人员项目工时占比2+  成都天天人事行政部费用 / 选择人员3数量 * 选择人员项目工时占比3</t>
    <phoneticPr fontId="1" type="noConversion"/>
  </si>
  <si>
    <t>选择人员1： 从所有不参与公摊项目的研发人员中选取
选择人员2：从北京天天的不参与公摊项目的研发人员中选取
选择人员3：从成都天天的不参与公摊项目的研发人员中选取</t>
    <phoneticPr fontId="1" type="noConversion"/>
  </si>
  <si>
    <t>参与公摊项目的研发人员公摊项目费用 / 不参与公摊项目的研发人员数量 * 对应不参与公摊项目的研发人员的项目工时占比</t>
    <phoneticPr fontId="1" type="noConversion"/>
  </si>
  <si>
    <t xml:space="preserve">参与公摊项目的研发人员公摊项目费用 = 参与公摊项目的研发人员公摊费用之和
不参与公摊项目的研发人员数量
</t>
    <phoneticPr fontId="1" type="noConversion"/>
  </si>
  <si>
    <t>A项目组</t>
    <phoneticPr fontId="1" type="noConversion"/>
  </si>
  <si>
    <t>T项目组</t>
    <phoneticPr fontId="1" type="noConversion"/>
  </si>
  <si>
    <t>A1</t>
  </si>
  <si>
    <t>A2</t>
  </si>
  <si>
    <t>A3</t>
  </si>
  <si>
    <t>T1</t>
  </si>
  <si>
    <t>T2</t>
  </si>
  <si>
    <t>H1</t>
  </si>
  <si>
    <t>H2</t>
  </si>
  <si>
    <t>占比</t>
    <phoneticPr fontId="1" type="noConversion"/>
  </si>
  <si>
    <t>项目收入占比</t>
    <phoneticPr fontId="1" type="noConversion"/>
  </si>
  <si>
    <t>项目投放费用</t>
    <phoneticPr fontId="1" type="noConversion"/>
  </si>
  <si>
    <t>费用</t>
    <phoneticPr fontId="1" type="noConversion"/>
  </si>
  <si>
    <t>收入</t>
    <phoneticPr fontId="1" type="noConversion"/>
  </si>
  <si>
    <t>管理费用</t>
  </si>
  <si>
    <t>总裁办</t>
  </si>
  <si>
    <t>人事行政部</t>
  </si>
  <si>
    <t>财务部</t>
  </si>
  <si>
    <t>发行部</t>
  </si>
  <si>
    <t>运营部</t>
  </si>
  <si>
    <t xml:space="preserve">  工资及福利</t>
  </si>
  <si>
    <t xml:space="preserve"> -   </t>
  </si>
  <si>
    <t xml:space="preserve">    基本工资</t>
  </si>
  <si>
    <t xml:space="preserve">    奖金</t>
  </si>
  <si>
    <t xml:space="preserve">   日常福利</t>
  </si>
  <si>
    <t xml:space="preserve">    养老保险</t>
  </si>
  <si>
    <t xml:space="preserve">    失业保险</t>
  </si>
  <si>
    <t xml:space="preserve">    生育保险</t>
  </si>
  <si>
    <t xml:space="preserve">    工伤保险</t>
  </si>
  <si>
    <t xml:space="preserve">    医疗保险</t>
  </si>
  <si>
    <t xml:space="preserve">    住房公积金</t>
  </si>
  <si>
    <t xml:space="preserve">    离职补偿金</t>
  </si>
  <si>
    <t xml:space="preserve">    补充医疗保险</t>
  </si>
  <si>
    <t xml:space="preserve">    劳务费</t>
  </si>
  <si>
    <t xml:space="preserve">    补贴</t>
  </si>
  <si>
    <t xml:space="preserve"> 差旅及招待费</t>
  </si>
  <si>
    <t xml:space="preserve">    差旅费</t>
  </si>
  <si>
    <t xml:space="preserve">    招待费</t>
  </si>
  <si>
    <t xml:space="preserve">  办公费用</t>
  </si>
  <si>
    <t xml:space="preserve">    电话费</t>
  </si>
  <si>
    <t xml:space="preserve">    保洁费</t>
  </si>
  <si>
    <t xml:space="preserve">    网络服务费</t>
  </si>
  <si>
    <t xml:space="preserve">    办公用品</t>
  </si>
  <si>
    <t xml:space="preserve">    水电费</t>
  </si>
  <si>
    <t xml:space="preserve">    饮水费</t>
  </si>
  <si>
    <t xml:space="preserve">    邮寄/运输费</t>
  </si>
  <si>
    <t xml:space="preserve">    市内交通费</t>
  </si>
  <si>
    <t xml:space="preserve">    车辆使用费</t>
  </si>
  <si>
    <t xml:space="preserve">    培训费</t>
  </si>
  <si>
    <t xml:space="preserve">    招聘费</t>
  </si>
  <si>
    <t xml:space="preserve">    维护/修理费</t>
  </si>
  <si>
    <t xml:space="preserve">    印刷费</t>
  </si>
  <si>
    <t xml:space="preserve">    账号费</t>
  </si>
  <si>
    <t xml:space="preserve">    办公费用-其他</t>
  </si>
  <si>
    <t xml:space="preserve">    电脑补贴</t>
  </si>
  <si>
    <t xml:space="preserve">  咨询服务费及会议费</t>
  </si>
  <si>
    <t xml:space="preserve">    咨询服务费</t>
  </si>
  <si>
    <t xml:space="preserve">    法律咨询费</t>
  </si>
  <si>
    <t xml:space="preserve">    财务审计/评估费</t>
  </si>
  <si>
    <t xml:space="preserve">    商务会议</t>
  </si>
  <si>
    <t xml:space="preserve">  房租及物业费</t>
  </si>
  <si>
    <t xml:space="preserve">    房租</t>
  </si>
  <si>
    <t xml:space="preserve">    物业管理费</t>
  </si>
  <si>
    <t xml:space="preserve">  折旧及摊销</t>
  </si>
  <si>
    <t xml:space="preserve">    折旧费</t>
  </si>
  <si>
    <t xml:space="preserve">    低值易耗品摊销</t>
  </si>
  <si>
    <t xml:space="preserve">    长期待摊费用</t>
  </si>
  <si>
    <t xml:space="preserve">    无形资产摊销</t>
  </si>
  <si>
    <t xml:space="preserve">   合   计</t>
  </si>
  <si>
    <t>运营部</t>
    <phoneticPr fontId="1" type="noConversion"/>
  </si>
  <si>
    <t>中台研发部</t>
    <phoneticPr fontId="1" type="noConversion"/>
  </si>
  <si>
    <t>中台美术部</t>
    <phoneticPr fontId="1" type="noConversion"/>
  </si>
  <si>
    <t>A1项目</t>
    <phoneticPr fontId="1" type="noConversion"/>
  </si>
  <si>
    <t>A2项目</t>
    <phoneticPr fontId="1" type="noConversion"/>
  </si>
  <si>
    <t>A3项目</t>
    <phoneticPr fontId="1" type="noConversion"/>
  </si>
  <si>
    <t>A项目美术</t>
    <phoneticPr fontId="1" type="noConversion"/>
  </si>
  <si>
    <t>A项目程序</t>
    <phoneticPr fontId="1" type="noConversion"/>
  </si>
  <si>
    <t>中台测试部</t>
    <phoneticPr fontId="1" type="noConversion"/>
  </si>
  <si>
    <t>H1项目</t>
    <phoneticPr fontId="1" type="noConversion"/>
  </si>
  <si>
    <t>美术中台部</t>
    <phoneticPr fontId="1" type="noConversion"/>
  </si>
  <si>
    <t>T1项目</t>
    <phoneticPr fontId="1" type="noConversion"/>
  </si>
  <si>
    <t>T2项目</t>
    <phoneticPr fontId="1" type="noConversion"/>
  </si>
  <si>
    <t>T项目美术</t>
    <phoneticPr fontId="1" type="noConversion"/>
  </si>
  <si>
    <t>研发中台部</t>
    <phoneticPr fontId="1" type="noConversion"/>
  </si>
  <si>
    <t>工资</t>
    <phoneticPr fontId="1" type="noConversion"/>
  </si>
  <si>
    <t>奖金</t>
    <phoneticPr fontId="1" type="noConversion"/>
  </si>
  <si>
    <t>五险一金</t>
    <phoneticPr fontId="1" type="noConversion"/>
  </si>
  <si>
    <t>补充医疗</t>
    <phoneticPr fontId="1" type="noConversion"/>
  </si>
  <si>
    <t>考勤扣除</t>
    <phoneticPr fontId="1" type="noConversion"/>
  </si>
  <si>
    <t>午餐补助</t>
    <phoneticPr fontId="1" type="noConversion"/>
  </si>
  <si>
    <t>早餐激励</t>
    <phoneticPr fontId="1" type="noConversion"/>
  </si>
  <si>
    <t>差旅补助</t>
    <phoneticPr fontId="1" type="noConversion"/>
  </si>
  <si>
    <t>伯乐、到面奖</t>
    <phoneticPr fontId="1" type="noConversion"/>
  </si>
  <si>
    <t>自备电脑补贴</t>
    <phoneticPr fontId="1" type="noConversion"/>
  </si>
  <si>
    <t>广告</t>
    <phoneticPr fontId="1" type="noConversion"/>
  </si>
  <si>
    <t>内购</t>
    <phoneticPr fontId="1" type="noConversion"/>
  </si>
  <si>
    <t>收入类型</t>
    <phoneticPr fontId="1" type="noConversion"/>
  </si>
  <si>
    <t>费用项</t>
    <phoneticPr fontId="1" type="noConversion"/>
  </si>
  <si>
    <t>合计</t>
    <phoneticPr fontId="1" type="noConversion"/>
  </si>
  <si>
    <t>纸牌-Collection Fish</t>
  </si>
  <si>
    <t>纸牌-Solitaire 3D Fish</t>
  </si>
  <si>
    <t>纸牌-Solitaire Dragons</t>
  </si>
  <si>
    <t>纸牌-Solitaire Fish</t>
  </si>
  <si>
    <t>纸牌-Spider Fish</t>
  </si>
  <si>
    <t>纸牌-Tripeaks Fish</t>
  </si>
  <si>
    <t>纸牌-Solitaire Farm Friends</t>
  </si>
  <si>
    <t>纸牌-Solitaire Garden</t>
  </si>
  <si>
    <t>纸牌-Solitaire Resort</t>
  </si>
  <si>
    <t>纸牌-Solitaire Club</t>
  </si>
  <si>
    <t>纸牌-Solitaire Dark Mode</t>
  </si>
  <si>
    <t>智力-Block Fish</t>
  </si>
  <si>
    <t>智力-Block Farm</t>
  </si>
  <si>
    <t>智力-Woody Dice Merge</t>
  </si>
  <si>
    <t>智力-Royal Breaker</t>
  </si>
  <si>
    <t>智力-Breaker Fun</t>
  </si>
  <si>
    <t>智力-Breaker Fun 2</t>
  </si>
  <si>
    <t>智力-Tile Farm</t>
  </si>
  <si>
    <t>智力-Tile Match</t>
  </si>
  <si>
    <t>智力-Sort Fun</t>
  </si>
  <si>
    <t>智力-Tile Travel 3D</t>
  </si>
  <si>
    <t>智力-Merge Cooking</t>
  </si>
  <si>
    <t>纸牌-Tripeaks Lucky</t>
  </si>
  <si>
    <t>智力-Dice Merge</t>
  </si>
  <si>
    <t>智力-Tile Artist</t>
  </si>
  <si>
    <t>A项目其它</t>
  </si>
  <si>
    <t>T项目其它</t>
  </si>
  <si>
    <t>H项目其它</t>
  </si>
  <si>
    <t>直接项目组</t>
    <phoneticPr fontId="1" type="noConversion"/>
  </si>
  <si>
    <t>北京天天阿里云服务费</t>
    <phoneticPr fontId="1" type="noConversion"/>
  </si>
  <si>
    <t>北京天天Google云服务费</t>
    <phoneticPr fontId="1" type="noConversion"/>
  </si>
  <si>
    <t>云服务费</t>
    <phoneticPr fontId="1" type="noConversion"/>
  </si>
  <si>
    <t>技术服务费</t>
    <phoneticPr fontId="1" type="noConversion"/>
  </si>
  <si>
    <t>公摊项目</t>
    <phoneticPr fontId="1" type="noConversion"/>
  </si>
  <si>
    <t>H2项目</t>
    <phoneticPr fontId="1" type="noConversion"/>
  </si>
  <si>
    <t>-</t>
    <phoneticPr fontId="1" type="noConversion"/>
  </si>
  <si>
    <t>A项目公摊费用</t>
    <phoneticPr fontId="1" type="noConversion"/>
  </si>
  <si>
    <t>H项目公摊费用</t>
    <phoneticPr fontId="1" type="noConversion"/>
  </si>
  <si>
    <t>T项目公摊费用</t>
    <phoneticPr fontId="1" type="noConversion"/>
  </si>
  <si>
    <t>参与了哪些直接项目组项目</t>
    <phoneticPr fontId="1" type="noConversion"/>
  </si>
  <si>
    <t>员工a1</t>
    <phoneticPr fontId="1" type="noConversion"/>
  </si>
  <si>
    <t>员工a2</t>
    <phoneticPr fontId="1" type="noConversion"/>
  </si>
  <si>
    <t>员工a3</t>
  </si>
  <si>
    <t>员工a4</t>
  </si>
  <si>
    <t>员工a5</t>
  </si>
  <si>
    <t>员工a6</t>
  </si>
  <si>
    <t>员工a7</t>
  </si>
  <si>
    <t>员工a8</t>
  </si>
  <si>
    <t>员工a9</t>
  </si>
  <si>
    <t>员工a10</t>
  </si>
  <si>
    <t>H1</t>
    <phoneticPr fontId="1" type="noConversion"/>
  </si>
  <si>
    <t>H2</t>
    <phoneticPr fontId="1" type="noConversion"/>
  </si>
  <si>
    <t>员工h1</t>
    <phoneticPr fontId="1" type="noConversion"/>
  </si>
  <si>
    <t>员工h2</t>
    <phoneticPr fontId="1" type="noConversion"/>
  </si>
  <si>
    <t>员工h3</t>
  </si>
  <si>
    <t>员工h4</t>
  </si>
  <si>
    <t>H项目组</t>
    <phoneticPr fontId="1" type="noConversion"/>
  </si>
  <si>
    <t>公式行</t>
    <phoneticPr fontId="1" type="noConversion"/>
  </si>
  <si>
    <t>许阳清</t>
    <phoneticPr fontId="1" type="noConversion"/>
  </si>
  <si>
    <t>许阳清1</t>
    <phoneticPr fontId="1" type="noConversion"/>
  </si>
  <si>
    <t>T2</t>
    <phoneticPr fontId="1" type="noConversion"/>
  </si>
  <si>
    <t>员工t1</t>
    <phoneticPr fontId="1" type="noConversion"/>
  </si>
  <si>
    <t>员工t2</t>
    <phoneticPr fontId="1" type="noConversion"/>
  </si>
  <si>
    <t>员工t3</t>
  </si>
  <si>
    <t>员工t4</t>
  </si>
  <si>
    <t>员工t5</t>
  </si>
  <si>
    <t>员工t6</t>
  </si>
  <si>
    <t>成都天天阿里云服务费</t>
  </si>
  <si>
    <t>成都天天阿里云服务费</t>
    <phoneticPr fontId="1" type="noConversion"/>
  </si>
  <si>
    <t>成都天天Google和AWS云服务费</t>
    <phoneticPr fontId="1" type="noConversion"/>
  </si>
  <si>
    <t>T项目其它</t>
    <phoneticPr fontId="1" type="noConversion"/>
  </si>
  <si>
    <t>运营费用</t>
    <phoneticPr fontId="1" type="noConversion"/>
  </si>
  <si>
    <t>成都某一项目云服务费</t>
  </si>
  <si>
    <t>成都某一项目云服务费</t>
    <phoneticPr fontId="1" type="noConversion"/>
  </si>
  <si>
    <t>六险一金</t>
    <phoneticPr fontId="1" type="noConversion"/>
  </si>
  <si>
    <t>研发人员工资 * 项目工时占比</t>
    <phoneticPr fontId="1" type="noConversion"/>
  </si>
  <si>
    <t>研发人员六险一金 * 项目工时占比</t>
    <phoneticPr fontId="1" type="noConversion"/>
  </si>
  <si>
    <t>研发人员工资</t>
    <phoneticPr fontId="1" type="noConversion"/>
  </si>
  <si>
    <t>研发人员六险一金</t>
    <phoneticPr fontId="1" type="noConversion"/>
  </si>
  <si>
    <t>部门其他费用</t>
    <phoneticPr fontId="1" type="noConversion"/>
  </si>
  <si>
    <t>研发部门公摊费用</t>
    <phoneticPr fontId="1" type="noConversion"/>
  </si>
  <si>
    <t>A1部门费用</t>
    <phoneticPr fontId="1" type="noConversion"/>
  </si>
  <si>
    <t>A2部门费用</t>
    <phoneticPr fontId="1" type="noConversion"/>
  </si>
  <si>
    <t>A项目美术部门费用</t>
    <phoneticPr fontId="1" type="noConversion"/>
  </si>
  <si>
    <t>A3部门费用</t>
    <phoneticPr fontId="1" type="noConversion"/>
  </si>
  <si>
    <t>A项目公摊费用， H项目公摊费用， T项目公摊费用
A项目公摊费用 = （A1,A2,A2,A项目美术，A项目程序）人员公摊费用之和
 H项目公摊费用 = (H1，H2) 人员公摊费用之和
T项目公摊费用 = (T1, T2, T项目美术) 人员公摊费用之和</t>
    <phoneticPr fontId="1" type="noConversion"/>
  </si>
  <si>
    <t>H1部门费用</t>
    <phoneticPr fontId="1" type="noConversion"/>
  </si>
  <si>
    <t>H2部门费用</t>
    <phoneticPr fontId="1" type="noConversion"/>
  </si>
  <si>
    <t>T1部门费用</t>
    <phoneticPr fontId="1" type="noConversion"/>
  </si>
  <si>
    <t>T2部门费用</t>
    <phoneticPr fontId="1" type="noConversion"/>
  </si>
  <si>
    <t>T项目美术部门费用</t>
  </si>
  <si>
    <t>T项目美术部门费用</t>
    <phoneticPr fontId="1" type="noConversion"/>
  </si>
  <si>
    <t>项目收入占比（对应选择项目列表） * 对应费用</t>
    <phoneticPr fontId="1" type="noConversion"/>
  </si>
  <si>
    <t>Sum(B6: B10)</t>
    <phoneticPr fontId="1" type="noConversion"/>
  </si>
  <si>
    <t>匹配项目技术服务费</t>
    <phoneticPr fontId="1" type="noConversion"/>
  </si>
  <si>
    <t>对应数据：数据源</t>
    <phoneticPr fontId="1" type="noConversion"/>
  </si>
  <si>
    <t>项目费用对应数据</t>
    <phoneticPr fontId="1" type="noConversion"/>
  </si>
  <si>
    <t>项目费用对应数据：数据源</t>
    <phoneticPr fontId="1" type="noConversion"/>
  </si>
  <si>
    <t>不同子云服务费用在该项目中分摊费用之和</t>
    <phoneticPr fontId="1" type="noConversion"/>
  </si>
  <si>
    <t>不同技术服务费用在该项目分摊费用之和</t>
    <phoneticPr fontId="1" type="noConversion"/>
  </si>
  <si>
    <t>项目广告收入明细表</t>
    <phoneticPr fontId="1" type="noConversion"/>
  </si>
  <si>
    <t>项目内购收入明细表</t>
    <phoneticPr fontId="1" type="noConversion"/>
  </si>
  <si>
    <t>数据源</t>
    <phoneticPr fontId="1" type="noConversion"/>
  </si>
  <si>
    <t>项目收入占比（对应选择项目列表） * 费用</t>
    <phoneticPr fontId="1" type="noConversion"/>
  </si>
  <si>
    <t>费用 = 数据源：云服务费表</t>
    <phoneticPr fontId="1" type="noConversion"/>
  </si>
  <si>
    <t>Sum(B3:B4)</t>
    <phoneticPr fontId="1" type="noConversion"/>
  </si>
  <si>
    <t>收入 - 成本</t>
    <phoneticPr fontId="1" type="noConversion"/>
  </si>
  <si>
    <t>A1部门费用/ A1部门人数 * A1部门人员的项目工时占比</t>
    <phoneticPr fontId="1" type="noConversion"/>
  </si>
  <si>
    <t>A2部门费用/ A2部门人数 * A2部门人员的项目工时占比</t>
    <phoneticPr fontId="1" type="noConversion"/>
  </si>
  <si>
    <t>A项目美术部门费用/ A项目美术部门人数 * A项目美术部门人员的项目工时占比</t>
    <phoneticPr fontId="1" type="noConversion"/>
  </si>
  <si>
    <t>A项目程序部门费用/ A项目程序部门人数 * A项目程序部门人员的项目工时占比</t>
    <phoneticPr fontId="1" type="noConversion"/>
  </si>
  <si>
    <t>A项目程序部门费用</t>
    <phoneticPr fontId="1" type="noConversion"/>
  </si>
  <si>
    <t>A1部门分摊费用</t>
    <phoneticPr fontId="1" type="noConversion"/>
  </si>
  <si>
    <t>A2部门分摊费用</t>
    <phoneticPr fontId="1" type="noConversion"/>
  </si>
  <si>
    <t>A3部门分摊费用</t>
    <phoneticPr fontId="1" type="noConversion"/>
  </si>
  <si>
    <t>A项目美术部门分摊费用</t>
    <phoneticPr fontId="1" type="noConversion"/>
  </si>
  <si>
    <t>A项目程序部门分摊费用</t>
    <phoneticPr fontId="1" type="noConversion"/>
  </si>
  <si>
    <t>A项目公摊分摊费用</t>
    <phoneticPr fontId="1" type="noConversion"/>
  </si>
  <si>
    <t>A1部门费用: 数据源表</t>
    <phoneticPr fontId="1" type="noConversion"/>
  </si>
  <si>
    <t>A2部门费用： 数据源表</t>
    <phoneticPr fontId="1" type="noConversion"/>
  </si>
  <si>
    <t>A3部门费用：数据源表</t>
    <phoneticPr fontId="1" type="noConversion"/>
  </si>
  <si>
    <t>A项目美术部门费用：数据源表</t>
    <phoneticPr fontId="1" type="noConversion"/>
  </si>
  <si>
    <t>A项目程序部门费用：数据源表</t>
    <phoneticPr fontId="1" type="noConversion"/>
  </si>
  <si>
    <t>H1部门费用：数据源表</t>
    <phoneticPr fontId="1" type="noConversion"/>
  </si>
  <si>
    <t>H2部门费用：数据源表</t>
    <phoneticPr fontId="1" type="noConversion"/>
  </si>
  <si>
    <t>H1部门分摊费用</t>
    <phoneticPr fontId="1" type="noConversion"/>
  </si>
  <si>
    <t>H2部门分摊费用</t>
    <phoneticPr fontId="1" type="noConversion"/>
  </si>
  <si>
    <t>H1部门费用/ H1部门人数 * H1部门人员的项目工时占比</t>
    <phoneticPr fontId="1" type="noConversion"/>
  </si>
  <si>
    <t>H项目公摊费用  / （H1,H2 部门人数） * （H1,H2部门人员）项目工时占比</t>
    <phoneticPr fontId="1" type="noConversion"/>
  </si>
  <si>
    <t>H2部门费用/ H2部门人数 * H2部门人员的项目工时占比</t>
    <phoneticPr fontId="1" type="noConversion"/>
  </si>
  <si>
    <t>A3部门费用/ A3部门人数 * A3部门人员的项目工时占比</t>
    <phoneticPr fontId="1" type="noConversion"/>
  </si>
  <si>
    <t>T项目美术部门费用/ T项目美术部门人数 * T项目美术部门人员的项目工时占比</t>
    <phoneticPr fontId="1" type="noConversion"/>
  </si>
  <si>
    <t>T项目美术部门费用：数据源表</t>
    <phoneticPr fontId="1" type="noConversion"/>
  </si>
  <si>
    <t>T项目公摊费用  / （T1,T2 部门人数） * （T1,T2部门人员）项目工时占比</t>
    <phoneticPr fontId="1" type="noConversion"/>
  </si>
  <si>
    <t>北京天天不匹配项目运营费</t>
    <phoneticPr fontId="1" type="noConversion"/>
  </si>
  <si>
    <t>成都天天不匹配项目运营费</t>
    <phoneticPr fontId="1" type="noConversion"/>
  </si>
  <si>
    <t>成都天天市场部工资六险一金</t>
    <phoneticPr fontId="1" type="noConversion"/>
  </si>
  <si>
    <t>北京天天市场投放部部门其他费用</t>
  </si>
  <si>
    <t>北京天天市场投放部部门其他费用</t>
    <phoneticPr fontId="1" type="noConversion"/>
  </si>
  <si>
    <t>北京天天市场素材部部门其他费用</t>
  </si>
  <si>
    <t>北京天天市场素材部部门其他费用</t>
    <phoneticPr fontId="1" type="noConversion"/>
  </si>
  <si>
    <t>北京天天市场投放部工资六险一金</t>
    <phoneticPr fontId="1" type="noConversion"/>
  </si>
  <si>
    <t>北京天天市场素材部工资六险一金</t>
  </si>
  <si>
    <t>北京天天市场素材部工资六险一金</t>
    <phoneticPr fontId="1" type="noConversion"/>
  </si>
  <si>
    <t>人员工资六险一金表（北京天天市场素材部）</t>
    <phoneticPr fontId="1" type="noConversion"/>
  </si>
  <si>
    <t>人员工资六险一金表（北京天天市场投放部）</t>
    <phoneticPr fontId="1" type="noConversion"/>
  </si>
  <si>
    <t>人员工资六险一金表（成都天天市场部）</t>
    <phoneticPr fontId="1" type="noConversion"/>
  </si>
  <si>
    <t>对应人员工资六险一金费用 * 项目工时占比</t>
    <phoneticPr fontId="1" type="noConversion"/>
  </si>
  <si>
    <t>费用/部门人数 *部门人员的项目工时占比</t>
    <phoneticPr fontId="1" type="noConversion"/>
  </si>
  <si>
    <t>北京天天分摊市场部门费用</t>
    <phoneticPr fontId="1" type="noConversion"/>
  </si>
  <si>
    <t>成都天天分摊市场部门费用</t>
    <phoneticPr fontId="1" type="noConversion"/>
  </si>
  <si>
    <t>成都天天市场部人员公摊项目费用/ 选择人员数量 * 对应选择人员工时占比</t>
    <phoneticPr fontId="1" type="noConversion"/>
  </si>
  <si>
    <t>北京人事行政部费用</t>
    <phoneticPr fontId="1" type="noConversion"/>
  </si>
  <si>
    <t>取值=AD2 + AE2</t>
    <phoneticPr fontId="1" type="noConversion"/>
  </si>
  <si>
    <t>费用/选择人员数量 *对应人员的项目工时占比</t>
    <phoneticPr fontId="1" type="noConversion"/>
  </si>
  <si>
    <t>费用：数据源
选择人员：人员费用配置表 （直接项目组，北京，即A1,A2,A3,H1,H2）（不参与公摊项目）</t>
    <phoneticPr fontId="1" type="noConversion"/>
  </si>
  <si>
    <t>费用：数据源
选择人员：人员费用配置表 （直接项目组，成都, 即T1,T2）（不参与公摊项目）</t>
    <phoneticPr fontId="1" type="noConversion"/>
  </si>
  <si>
    <t>中台测试和中台美术公摊费用</t>
    <phoneticPr fontId="1" type="noConversion"/>
  </si>
  <si>
    <t>研发人员工资社保</t>
    <phoneticPr fontId="1" type="noConversion"/>
  </si>
  <si>
    <t>职能部门分摊</t>
    <phoneticPr fontId="1" type="noConversion"/>
  </si>
  <si>
    <t>全部北京天天市场部人员公摊项目费用 / 选择人员数量 * 对应选择人员工时占比</t>
    <phoneticPr fontId="1" type="noConversion"/>
  </si>
  <si>
    <t>北京天天市场部费用分摊</t>
    <phoneticPr fontId="1" type="noConversion"/>
  </si>
  <si>
    <t>成都天天市场部费用分摊</t>
    <phoneticPr fontId="1" type="noConversion"/>
  </si>
  <si>
    <t>T项目组公摊费用分摊</t>
    <phoneticPr fontId="1" type="noConversion"/>
  </si>
  <si>
    <t>H项目组公摊费用分摊</t>
    <phoneticPr fontId="1" type="noConversion"/>
  </si>
  <si>
    <t>A项目组费用分摊</t>
    <phoneticPr fontId="1" type="noConversion"/>
  </si>
  <si>
    <t>公摊费用分摊</t>
    <phoneticPr fontId="1" type="noConversion"/>
  </si>
  <si>
    <t>员工是研发人员(A1,A2,A3,A项目美术,A项目程序,H1,H2, T1,T2,T项目美术）</t>
    <phoneticPr fontId="1" type="noConversion"/>
  </si>
  <si>
    <t>f(表名，行名，列名)</t>
    <phoneticPr fontId="1" type="noConversion"/>
  </si>
  <si>
    <t>不匹配项目技术服务费</t>
    <phoneticPr fontId="1" type="noConversion"/>
  </si>
  <si>
    <t>数据源：人员工资奖金五险一金表（过滤研发人员工资）
配置：人员费用配置表</t>
    <phoneticPr fontId="1" type="noConversion"/>
  </si>
  <si>
    <t>数据源：人员工资奖金五险一金表（过滤研发人员六险一金）
配置：人员费用配置表</t>
    <phoneticPr fontId="1" type="noConversion"/>
  </si>
  <si>
    <t>C列=A1</t>
  </si>
  <si>
    <t>C列=A2</t>
  </si>
  <si>
    <t>C列=A3</t>
  </si>
  <si>
    <t>C列=A项目美术</t>
  </si>
  <si>
    <t>C列=A项目程序</t>
  </si>
  <si>
    <t>C列=H1</t>
  </si>
  <si>
    <t>C列=H2</t>
  </si>
  <si>
    <t>C列=T1</t>
  </si>
  <si>
    <t>C列=T2</t>
  </si>
  <si>
    <t>C列=T项目美术</t>
  </si>
  <si>
    <t>A项目组;H项目组;</t>
    <phoneticPr fontId="1" type="noConversion"/>
  </si>
  <si>
    <t>H项目组;A项目组;</t>
    <phoneticPr fontId="1" type="noConversion"/>
  </si>
  <si>
    <t>schema: 单列，多列</t>
    <phoneticPr fontId="1" type="noConversion"/>
  </si>
  <si>
    <t>中台研发和研发中台公摊费用</t>
    <phoneticPr fontId="1" type="noConversion"/>
  </si>
  <si>
    <t>部门费用 = 数据源
部门平均费用 = 部门费用 / 部门人数
人员总费用= 部门平均费用 + 人员工资+奖金+六险一金</t>
    <phoneticPr fontId="1" type="noConversion"/>
  </si>
  <si>
    <t>人员总费用 * 对应人员的项目工时占比</t>
    <phoneticPr fontId="1" type="noConversion"/>
  </si>
  <si>
    <t>部门公摊项目费用汇总 / 选择分摊人员数量 * 对应分摊人员的项目工时占比</t>
    <phoneticPr fontId="1" type="noConversion"/>
  </si>
  <si>
    <t>美术中台公摊费用</t>
    <phoneticPr fontId="1" type="noConversion"/>
  </si>
  <si>
    <t>美术中台人员费用</t>
    <phoneticPr fontId="1" type="noConversion"/>
  </si>
  <si>
    <t>中台研发和研发中台人员费用</t>
    <phoneticPr fontId="1" type="noConversion"/>
  </si>
  <si>
    <t>中台测试和中台美术人员费用</t>
    <phoneticPr fontId="1" type="noConversion"/>
  </si>
  <si>
    <t>费用：数据源
选择人员：人员费用配置表 （直接项目组，北京+成都，即 A1, A2, A3,H1,H2, T1, T2）（不参与公摊项目）</t>
    <phoneticPr fontId="1" type="noConversion"/>
  </si>
  <si>
    <t>数据源计算公式</t>
    <phoneticPr fontId="1" type="noConversion"/>
  </si>
  <si>
    <t>依赖配置表</t>
    <phoneticPr fontId="1" type="noConversion"/>
  </si>
  <si>
    <t>Sum(B12:B14)</t>
    <phoneticPr fontId="1" type="noConversion"/>
  </si>
  <si>
    <t>Sum(B19: B20)</t>
    <phoneticPr fontId="1" type="noConversion"/>
  </si>
  <si>
    <t>Sum(B22非公摊项目: B34非公摊项目)</t>
    <phoneticPr fontId="1" type="noConversion"/>
  </si>
  <si>
    <t>Sum(B39: B41)</t>
    <phoneticPr fontId="1" type="noConversion"/>
  </si>
  <si>
    <t xml:space="preserve">全部北京天天市场部人员公摊项目费用=Sum(B43公摊项目：B46公摊项目)
选择人员：全部（不参与公摊项目的）市场部人员 </t>
    <phoneticPr fontId="1" type="noConversion"/>
  </si>
  <si>
    <t xml:space="preserve">成都天天市场部人员公摊项目费用=Sum(B48公摊项目费用：B49公摊项目费用)
选择人员：成都天天（不参与公摊项目的）市场部人员 </t>
    <phoneticPr fontId="1" type="noConversion"/>
  </si>
  <si>
    <t>Sum(B43: B50)</t>
    <phoneticPr fontId="1" type="noConversion"/>
  </si>
  <si>
    <t>Sum(B52: B54)</t>
    <phoneticPr fontId="1" type="noConversion"/>
  </si>
  <si>
    <t>部门公摊项目费用汇总 = B58公摊项目费用之和
选择分摊人员 = （北京直接项目组，A1,A2,A3）（不参与公摊项目的）人员</t>
    <phoneticPr fontId="1" type="noConversion"/>
  </si>
  <si>
    <t>部门公摊项目费用汇总 = B60公摊项目费用之和
选择分摊人员 = （北京+成都直接项目组，A1,A2,A3,H1,H2,T1,T2）（不参与公摊项目的）人员</t>
    <phoneticPr fontId="1" type="noConversion"/>
  </si>
  <si>
    <t>部门公摊项目费用汇总 = B62公摊项目费用之和
选择分摊人员 = （成都直接项目组，T1,T2,T3）（不参与公摊项目的）人员</t>
    <phoneticPr fontId="1" type="noConversion"/>
  </si>
  <si>
    <t>Sum(B58: B64)</t>
    <phoneticPr fontId="1" type="noConversion"/>
  </si>
  <si>
    <t>项目费用配置表</t>
    <phoneticPr fontId="1" type="noConversion"/>
  </si>
  <si>
    <t>人员费用配置表</t>
    <phoneticPr fontId="1" type="noConversion"/>
  </si>
  <si>
    <t>C列=中台测试、中台美术</t>
    <phoneticPr fontId="1" type="noConversion"/>
  </si>
  <si>
    <t>C列=中台研发、研发中台</t>
    <phoneticPr fontId="1" type="noConversion"/>
  </si>
  <si>
    <t>C列=美术中台</t>
    <phoneticPr fontId="1" type="noConversion"/>
  </si>
  <si>
    <t>市场投放部</t>
    <phoneticPr fontId="1" type="noConversion"/>
  </si>
  <si>
    <t>市场投放员工1</t>
    <phoneticPr fontId="1" type="noConversion"/>
  </si>
  <si>
    <t>市场投放员工2</t>
    <phoneticPr fontId="1" type="noConversion"/>
  </si>
  <si>
    <t>市场素材员工1</t>
    <phoneticPr fontId="1" type="noConversion"/>
  </si>
  <si>
    <t>市场素材部</t>
    <phoneticPr fontId="1" type="noConversion"/>
  </si>
  <si>
    <t>市场素材员工2</t>
  </si>
  <si>
    <t>市场员工1</t>
    <phoneticPr fontId="1" type="noConversion"/>
  </si>
  <si>
    <t>市场员工2</t>
    <phoneticPr fontId="1" type="noConversion"/>
  </si>
  <si>
    <t>市场员工3</t>
  </si>
  <si>
    <t>D列=T项目组
&amp; 
F列=不参与公摊项目</t>
    <phoneticPr fontId="1" type="noConversion"/>
  </si>
  <si>
    <t>D列=H项目组
&amp; 
F列=不参与公摊项目</t>
    <phoneticPr fontId="1" type="noConversion"/>
  </si>
  <si>
    <t>D列=A项目组
&amp;
F列=不参与公摊项目</t>
    <phoneticPr fontId="1" type="noConversion"/>
  </si>
  <si>
    <t>C列= 市场投放组+市场素材部+成都天天市场部
&amp;
 F列= 不参与公摊项目</t>
    <phoneticPr fontId="1" type="noConversion"/>
  </si>
  <si>
    <t>A项目公摊费用  / （A1,A2,A3部门人数（不参与公摊项目人员）） * （A1,A2,A3部门人员（不参与公摊项目人员））项目工时占比</t>
    <phoneticPr fontId="1" type="noConversion"/>
  </si>
  <si>
    <t>C列= A1,A2,A3,H1,H2
&amp;
F列=不参与公摊项目)</t>
    <phoneticPr fontId="1" type="noConversion"/>
  </si>
  <si>
    <t>C列= T1,T2
&amp;
F列=不参与公摊项目</t>
    <phoneticPr fontId="1" type="noConversion"/>
  </si>
  <si>
    <t>C列=A1,A2,A3,H1,H2
&amp; 
F列=不参与公摊项目</t>
    <phoneticPr fontId="1" type="noConversion"/>
  </si>
  <si>
    <t>C列=A1,A2,A3,H1,H2,T1,T2
&amp; 
F列=不参与公摊项目</t>
    <phoneticPr fontId="1" type="noConversion"/>
  </si>
  <si>
    <t>C列=T1,T2
&amp; 
F列=不参与公摊项目</t>
    <phoneticPr fontId="1" type="noConversion"/>
  </si>
  <si>
    <t>C列=市场素材组</t>
    <phoneticPr fontId="1" type="noConversion"/>
  </si>
  <si>
    <t>C列=市场投放组</t>
    <phoneticPr fontId="1" type="noConversion"/>
  </si>
  <si>
    <t>C列=市场部</t>
    <phoneticPr fontId="1" type="noConversion"/>
  </si>
  <si>
    <t>C列=市场部
&amp;
F列=不参与公摊项目</t>
    <phoneticPr fontId="1" type="noConversion"/>
  </si>
  <si>
    <t>schema: 单列，多列</t>
  </si>
  <si>
    <t>北京天天阿里云服务费</t>
  </si>
  <si>
    <t>T1部门分摊费用</t>
    <phoneticPr fontId="1" type="noConversion"/>
  </si>
  <si>
    <t>T2部门分摊费用</t>
    <phoneticPr fontId="1" type="noConversion"/>
  </si>
  <si>
    <t>T1部门分摊费用/ T1部门人数 * T1部门人员的项目工时占比</t>
    <phoneticPr fontId="1" type="noConversion"/>
  </si>
  <si>
    <t>T2部门分摊费用/ T2部门人数 *TA2部门人员的项目工时占比</t>
    <phoneticPr fontId="1" type="noConversion"/>
  </si>
  <si>
    <t>T1部门分摊费用: 数据源表</t>
    <phoneticPr fontId="1" type="noConversion"/>
  </si>
  <si>
    <t>T2部门分摊费用： 数据源表</t>
    <phoneticPr fontId="1" type="noConversion"/>
  </si>
  <si>
    <t>H项目公摊分摊费用</t>
    <phoneticPr fontId="1" type="noConversion"/>
  </si>
  <si>
    <t>数据源：中间表数据
H项目公摊分摊费用 = Sum(B28公摊费用: B29公摊费用)  或者 H项目公摊费用  =  （H1,H2全部人员）公摊项目费用之和</t>
    <phoneticPr fontId="1" type="noConversion"/>
  </si>
  <si>
    <t>数据源：中间表数据
A项目公摊分摊费用 = Sum(B22公摊费用: B26公摊费用)  或者 A项目公摊费用  =  （A1, A2, A3, A项目美术，A项目程序全部人员）公摊项目费用之和</t>
    <phoneticPr fontId="1" type="noConversion"/>
  </si>
  <si>
    <t>T项目公摊分摊费用</t>
    <phoneticPr fontId="1" type="noConversion"/>
  </si>
  <si>
    <t>数据源：中间表数据
T项目公摊分摊费用 = Sum(B31公摊费用: B33公摊费用)  或者 T项目公摊费用  =  （T1,T2,T项目美术部门全部人员）公摊项目费用之和</t>
    <phoneticPr fontId="1" type="noConversion"/>
  </si>
  <si>
    <t>北京天天市场部门分摊费用</t>
    <phoneticPr fontId="1" type="noConversion"/>
  </si>
  <si>
    <t>成都天天市场部门分摊费用</t>
    <phoneticPr fontId="1" type="noConversion"/>
  </si>
  <si>
    <t>分摊市场人员费用</t>
    <phoneticPr fontId="1" type="noConversion"/>
  </si>
  <si>
    <t>研发人员工资  = 工资表[工资] * 人员配置[工资]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</si>
</sst>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4"/>
      <charset val="134"/>
      <scheme val="minor"/>
    </font>
    <font>
      <b/>
      <sz val="9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11"/>
      <color rgb="FFFF0000"/>
      <name val="等线"/>
      <family val="4"/>
      <charset val="134"/>
      <scheme val="minor"/>
    </font>
    <font>
      <i/>
      <sz val="9"/>
      <color rgb="FF0000FF"/>
      <name val="微软雅黑"/>
      <family val="2"/>
      <charset val="134"/>
    </font>
    <font>
      <b/>
      <sz val="9"/>
      <color rgb="FF000000"/>
      <name val="等线"/>
      <family val="4"/>
      <charset val="134"/>
      <scheme val="minor"/>
    </font>
    <font>
      <b/>
      <sz val="10"/>
      <color rgb="FF000000"/>
      <name val="等线"/>
      <family val="4"/>
      <charset val="134"/>
      <scheme val="minor"/>
    </font>
    <font>
      <b/>
      <sz val="9"/>
      <color rgb="FF000000"/>
      <name val="Times New Roman"/>
      <family val="1"/>
    </font>
    <font>
      <sz val="10"/>
      <color rgb="FF000000"/>
      <name val="等线"/>
      <family val="4"/>
      <charset val="134"/>
      <scheme val="minor"/>
    </font>
    <font>
      <sz val="9"/>
      <color rgb="FF000000"/>
      <name val="Times New Roman"/>
      <family val="1"/>
    </font>
    <font>
      <sz val="12"/>
      <color theme="4"/>
      <name val="等线"/>
      <family val="2"/>
      <charset val="134"/>
      <scheme val="minor"/>
    </font>
    <font>
      <sz val="12"/>
      <color theme="4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b/>
      <sz val="12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等线"/>
      <family val="4"/>
      <charset val="134"/>
      <scheme val="minor"/>
    </font>
    <font>
      <sz val="12"/>
      <name val="微软雅黑"/>
      <family val="2"/>
      <charset val="134"/>
    </font>
    <font>
      <i/>
      <sz val="12"/>
      <color rgb="FF0000FF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A7D9D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2">
    <xf numFmtId="0" fontId="0" fillId="0" borderId="0" xfId="0">
      <alignment vertical="center"/>
    </xf>
    <xf numFmtId="0" fontId="2" fillId="0" borderId="0" xfId="0" applyFont="1" applyAlignment="1"/>
    <xf numFmtId="0" fontId="3" fillId="0" borderId="3" xfId="0" applyFont="1" applyBorder="1" applyAlignment="1"/>
    <xf numFmtId="0" fontId="3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indent="1"/>
    </xf>
    <xf numFmtId="0" fontId="4" fillId="0" borderId="3" xfId="0" applyFont="1" applyBorder="1" applyAlignment="1">
      <alignment horizontal="left" vertical="center" indent="1"/>
    </xf>
    <xf numFmtId="0" fontId="4" fillId="0" borderId="3" xfId="0" applyFont="1" applyBorder="1" applyAlignment="1">
      <alignment horizontal="left" vertical="center"/>
    </xf>
    <xf numFmtId="0" fontId="5" fillId="0" borderId="0" xfId="0" applyFont="1" applyAlignment="1"/>
    <xf numFmtId="0" fontId="2" fillId="0" borderId="0" xfId="0" applyFont="1" applyAlignment="1">
      <alignment wrapText="1"/>
    </xf>
    <xf numFmtId="0" fontId="4" fillId="0" borderId="3" xfId="0" applyFont="1" applyBorder="1" applyAlignment="1">
      <alignment horizontal="left" vertical="center" wrapText="1" indent="1"/>
    </xf>
    <xf numFmtId="0" fontId="4" fillId="0" borderId="3" xfId="0" applyFont="1" applyBorder="1" applyAlignment="1">
      <alignment horizontal="left" vertical="center" wrapText="1"/>
    </xf>
    <xf numFmtId="0" fontId="6" fillId="0" borderId="3" xfId="0" applyFont="1" applyBorder="1" applyAlignment="1"/>
    <xf numFmtId="0" fontId="6" fillId="0" borderId="3" xfId="0" applyFont="1" applyBorder="1" applyAlignment="1">
      <alignment horizontal="left" vertical="center"/>
    </xf>
    <xf numFmtId="0" fontId="3" fillId="0" borderId="3" xfId="0" applyFont="1" applyBorder="1">
      <alignment vertical="center"/>
    </xf>
    <xf numFmtId="0" fontId="3" fillId="0" borderId="3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3" fillId="0" borderId="3" xfId="0" applyFont="1" applyBorder="1" applyAlignment="1">
      <alignment wrapText="1"/>
    </xf>
    <xf numFmtId="0" fontId="4" fillId="0" borderId="3" xfId="0" applyFont="1" applyBorder="1">
      <alignment vertical="center"/>
    </xf>
    <xf numFmtId="0" fontId="5" fillId="0" borderId="0" xfId="0" applyFont="1" applyAlignment="1">
      <alignment vertical="center" wrapText="1"/>
    </xf>
    <xf numFmtId="0" fontId="6" fillId="0" borderId="3" xfId="0" applyFont="1" applyBorder="1" applyAlignment="1">
      <alignment horizontal="left"/>
    </xf>
    <xf numFmtId="0" fontId="7" fillId="0" borderId="3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/>
    </xf>
    <xf numFmtId="4" fontId="9" fillId="0" borderId="3" xfId="0" applyNumberFormat="1" applyFont="1" applyBorder="1">
      <alignment vertical="center"/>
    </xf>
    <xf numFmtId="0" fontId="9" fillId="2" borderId="3" xfId="0" applyFont="1" applyFill="1" applyBorder="1">
      <alignment vertical="center"/>
    </xf>
    <xf numFmtId="0" fontId="10" fillId="0" borderId="3" xfId="0" applyFont="1" applyBorder="1" applyAlignment="1">
      <alignment horizontal="right"/>
    </xf>
    <xf numFmtId="4" fontId="11" fillId="3" borderId="3" xfId="0" applyNumberFormat="1" applyFont="1" applyFill="1" applyBorder="1">
      <alignment vertical="center"/>
    </xf>
    <xf numFmtId="0" fontId="11" fillId="2" borderId="3" xfId="0" applyFont="1" applyFill="1" applyBorder="1">
      <alignment vertical="center"/>
    </xf>
    <xf numFmtId="0" fontId="9" fillId="0" borderId="3" xfId="0" applyFont="1" applyBorder="1">
      <alignment vertical="center"/>
    </xf>
    <xf numFmtId="0" fontId="11" fillId="3" borderId="3" xfId="0" applyFont="1" applyFill="1" applyBorder="1">
      <alignment vertical="center"/>
    </xf>
    <xf numFmtId="0" fontId="8" fillId="0" borderId="3" xfId="0" applyFont="1" applyBorder="1" applyAlignment="1"/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/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12" fillId="0" borderId="0" xfId="0" applyFont="1" applyAlignment="1">
      <alignment vertical="center" wrapText="1"/>
    </xf>
    <xf numFmtId="0" fontId="13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4" fillId="0" borderId="6" xfId="0" applyFont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14" fillId="0" borderId="11" xfId="0" applyFont="1" applyBorder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0" fontId="14" fillId="0" borderId="9" xfId="0" applyFont="1" applyBorder="1" applyAlignment="1">
      <alignment vertical="center" wrapText="1"/>
    </xf>
    <xf numFmtId="0" fontId="14" fillId="0" borderId="15" xfId="0" applyFont="1" applyBorder="1" applyAlignment="1">
      <alignment vertical="center" wrapText="1"/>
    </xf>
    <xf numFmtId="0" fontId="14" fillId="0" borderId="7" xfId="0" applyFont="1" applyBorder="1" applyAlignment="1">
      <alignment vertical="center" wrapText="1"/>
    </xf>
    <xf numFmtId="0" fontId="14" fillId="0" borderId="12" xfId="0" applyFont="1" applyBorder="1" applyAlignment="1">
      <alignment vertical="center" wrapText="1"/>
    </xf>
    <xf numFmtId="0" fontId="14" fillId="0" borderId="9" xfId="0" applyFont="1" applyBorder="1">
      <alignment vertical="center"/>
    </xf>
    <xf numFmtId="0" fontId="14" fillId="0" borderId="12" xfId="0" applyFont="1" applyBorder="1">
      <alignment vertical="center"/>
    </xf>
    <xf numFmtId="0" fontId="14" fillId="0" borderId="7" xfId="0" applyFont="1" applyBorder="1">
      <alignment vertical="center"/>
    </xf>
    <xf numFmtId="0" fontId="14" fillId="0" borderId="8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4" fillId="0" borderId="0" xfId="0" applyFont="1" applyBorder="1">
      <alignment vertical="center"/>
    </xf>
    <xf numFmtId="0" fontId="14" fillId="0" borderId="10" xfId="0" applyFont="1" applyBorder="1" applyAlignment="1">
      <alignment vertical="center" wrapText="1"/>
    </xf>
    <xf numFmtId="0" fontId="14" fillId="0" borderId="11" xfId="0" applyFont="1" applyBorder="1">
      <alignment vertical="center"/>
    </xf>
    <xf numFmtId="0" fontId="14" fillId="0" borderId="5" xfId="0" applyFont="1" applyBorder="1" applyAlignment="1">
      <alignment vertical="center" wrapText="1"/>
    </xf>
    <xf numFmtId="0" fontId="14" fillId="0" borderId="6" xfId="0" applyFont="1" applyBorder="1">
      <alignment vertical="center"/>
    </xf>
    <xf numFmtId="0" fontId="14" fillId="0" borderId="5" xfId="0" applyFont="1" applyBorder="1">
      <alignment vertical="center"/>
    </xf>
    <xf numFmtId="0" fontId="14" fillId="0" borderId="8" xfId="0" applyFont="1" applyBorder="1">
      <alignment vertical="center"/>
    </xf>
    <xf numFmtId="0" fontId="14" fillId="0" borderId="10" xfId="0" applyFont="1" applyBorder="1">
      <alignment vertical="center"/>
    </xf>
    <xf numFmtId="0" fontId="15" fillId="0" borderId="0" xfId="0" applyFont="1" applyBorder="1" applyAlignment="1">
      <alignment wrapText="1"/>
    </xf>
    <xf numFmtId="0" fontId="15" fillId="0" borderId="0" xfId="0" applyFont="1" applyBorder="1" applyAlignment="1"/>
    <xf numFmtId="0" fontId="14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vertical="center" wrapText="1"/>
    </xf>
    <xf numFmtId="0" fontId="15" fillId="0" borderId="5" xfId="0" applyFont="1" applyBorder="1" applyAlignment="1"/>
    <xf numFmtId="0" fontId="15" fillId="0" borderId="6" xfId="0" applyFont="1" applyBorder="1" applyAlignment="1"/>
    <xf numFmtId="0" fontId="14" fillId="0" borderId="6" xfId="0" applyFont="1" applyFill="1" applyBorder="1">
      <alignment vertical="center"/>
    </xf>
    <xf numFmtId="0" fontId="14" fillId="0" borderId="7" xfId="0" applyFont="1" applyFill="1" applyBorder="1">
      <alignment vertical="center"/>
    </xf>
    <xf numFmtId="0" fontId="14" fillId="0" borderId="1" xfId="0" applyFont="1" applyFill="1" applyBorder="1">
      <alignment vertical="center"/>
    </xf>
    <xf numFmtId="0" fontId="15" fillId="0" borderId="8" xfId="0" applyFont="1" applyBorder="1" applyAlignment="1"/>
    <xf numFmtId="0" fontId="14" fillId="0" borderId="0" xfId="0" applyFont="1" applyFill="1" applyBorder="1">
      <alignment vertical="center"/>
    </xf>
    <xf numFmtId="0" fontId="14" fillId="0" borderId="9" xfId="0" applyFont="1" applyFill="1" applyBorder="1">
      <alignment vertical="center"/>
    </xf>
    <xf numFmtId="0" fontId="14" fillId="0" borderId="2" xfId="0" applyFont="1" applyFill="1" applyBorder="1">
      <alignment vertical="center"/>
    </xf>
    <xf numFmtId="0" fontId="14" fillId="0" borderId="2" xfId="0" applyFont="1" applyBorder="1">
      <alignment vertical="center"/>
    </xf>
    <xf numFmtId="0" fontId="15" fillId="0" borderId="10" xfId="0" applyFont="1" applyBorder="1" applyAlignment="1"/>
    <xf numFmtId="0" fontId="15" fillId="0" borderId="11" xfId="0" applyFont="1" applyBorder="1" applyAlignment="1"/>
    <xf numFmtId="0" fontId="14" fillId="0" borderId="4" xfId="0" applyFont="1" applyBorder="1">
      <alignment vertical="center"/>
    </xf>
    <xf numFmtId="0" fontId="14" fillId="0" borderId="1" xfId="0" applyFont="1" applyBorder="1">
      <alignment vertical="center"/>
    </xf>
    <xf numFmtId="0" fontId="14" fillId="0" borderId="8" xfId="0" applyFont="1" applyFill="1" applyBorder="1">
      <alignment vertical="center"/>
    </xf>
    <xf numFmtId="0" fontId="16" fillId="0" borderId="3" xfId="0" applyFont="1" applyBorder="1" applyAlignment="1">
      <alignment horizontal="left" vertical="center" wrapText="1"/>
    </xf>
    <xf numFmtId="0" fontId="16" fillId="0" borderId="3" xfId="0" applyFont="1" applyFill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4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3" xfId="0" applyFont="1" applyFill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19" fillId="4" borderId="1" xfId="0" applyFont="1" applyFill="1" applyBorder="1" applyAlignment="1">
      <alignment horizontal="left" vertical="center" wrapText="1"/>
    </xf>
    <xf numFmtId="0" fontId="19" fillId="0" borderId="3" xfId="0" applyFont="1" applyFill="1" applyBorder="1" applyAlignment="1">
      <alignment horizontal="left" vertical="center" wrapText="1"/>
    </xf>
    <xf numFmtId="0" fontId="15" fillId="0" borderId="0" xfId="0" applyFont="1" applyAlignment="1">
      <alignment wrapText="1"/>
    </xf>
    <xf numFmtId="0" fontId="17" fillId="4" borderId="4" xfId="0" applyFont="1" applyFill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3" xfId="0" applyFont="1" applyFill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  <xf numFmtId="0" fontId="17" fillId="0" borderId="1" xfId="0" applyFont="1" applyBorder="1" applyAlignment="1">
      <alignment vertical="center" wrapText="1"/>
    </xf>
    <xf numFmtId="0" fontId="17" fillId="4" borderId="1" xfId="0" applyFont="1" applyFill="1" applyBorder="1" applyAlignment="1">
      <alignment vertical="center" wrapText="1"/>
    </xf>
    <xf numFmtId="0" fontId="17" fillId="4" borderId="1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17" fillId="4" borderId="3" xfId="0" applyFont="1" applyFill="1" applyBorder="1" applyAlignment="1">
      <alignment horizontal="left" vertical="center" wrapText="1"/>
    </xf>
    <xf numFmtId="0" fontId="18" fillId="0" borderId="0" xfId="0" applyFont="1" applyAlignment="1">
      <alignment vertical="center" wrapText="1"/>
    </xf>
    <xf numFmtId="0" fontId="16" fillId="0" borderId="4" xfId="0" applyFont="1" applyBorder="1" applyAlignment="1">
      <alignment wrapText="1"/>
    </xf>
    <xf numFmtId="0" fontId="17" fillId="0" borderId="3" xfId="0" applyFont="1" applyBorder="1" applyAlignment="1">
      <alignment horizontal="left" wrapText="1"/>
    </xf>
    <xf numFmtId="0" fontId="18" fillId="0" borderId="0" xfId="0" applyFont="1" applyAlignment="1">
      <alignment wrapText="1"/>
    </xf>
    <xf numFmtId="0" fontId="16" fillId="0" borderId="3" xfId="0" applyFont="1" applyBorder="1" applyAlignment="1">
      <alignment wrapText="1"/>
    </xf>
    <xf numFmtId="0" fontId="19" fillId="4" borderId="1" xfId="0" applyFont="1" applyFill="1" applyBorder="1" applyAlignment="1">
      <alignment wrapText="1"/>
    </xf>
    <xf numFmtId="0" fontId="0" fillId="0" borderId="3" xfId="0" applyFont="1" applyFill="1" applyBorder="1" applyAlignment="1">
      <alignment vertical="center" wrapText="1"/>
    </xf>
    <xf numFmtId="0" fontId="15" fillId="0" borderId="3" xfId="0" applyFont="1" applyFill="1" applyBorder="1" applyAlignment="1">
      <alignment wrapText="1"/>
    </xf>
    <xf numFmtId="0" fontId="20" fillId="0" borderId="3" xfId="0" applyFont="1" applyBorder="1" applyAlignment="1">
      <alignment wrapText="1"/>
    </xf>
    <xf numFmtId="0" fontId="16" fillId="0" borderId="3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7" fillId="0" borderId="3" xfId="0" applyFont="1" applyBorder="1" applyAlignment="1">
      <alignment vertical="center" wrapText="1"/>
    </xf>
    <xf numFmtId="0" fontId="17" fillId="4" borderId="3" xfId="0" applyFont="1" applyFill="1" applyBorder="1" applyAlignment="1">
      <alignment vertical="center" wrapText="1"/>
    </xf>
    <xf numFmtId="0" fontId="20" fillId="0" borderId="3" xfId="0" applyFont="1" applyBorder="1" applyAlignment="1">
      <alignment horizontal="left" wrapText="1"/>
    </xf>
    <xf numFmtId="0" fontId="14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/>
    </xf>
    <xf numFmtId="0" fontId="14" fillId="0" borderId="0" xfId="0" applyFont="1" applyAlignment="1">
      <alignment horizontal="left" vertical="center" wrapText="1"/>
    </xf>
    <xf numFmtId="0" fontId="15" fillId="0" borderId="0" xfId="0" applyFont="1" applyBorder="1" applyAlignment="1">
      <alignment horizontal="left" wrapText="1"/>
    </xf>
    <xf numFmtId="0" fontId="14" fillId="0" borderId="0" xfId="0" applyFont="1" applyBorder="1" applyAlignment="1">
      <alignment horizontal="left" vertical="top" wrapText="1"/>
    </xf>
    <xf numFmtId="0" fontId="15" fillId="0" borderId="0" xfId="0" applyFont="1" applyFill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/>
    </xf>
    <xf numFmtId="0" fontId="14" fillId="0" borderId="13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7" fillId="0" borderId="1" xfId="0" applyFont="1" applyBorder="1" applyAlignment="1">
      <alignment vertical="center" wrapText="1"/>
    </xf>
    <xf numFmtId="0" fontId="17" fillId="0" borderId="2" xfId="0" applyFont="1" applyBorder="1" applyAlignment="1">
      <alignment vertical="center" wrapText="1"/>
    </xf>
    <xf numFmtId="0" fontId="17" fillId="0" borderId="4" xfId="0" applyFont="1" applyBorder="1" applyAlignment="1">
      <alignment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indent="1"/>
    </xf>
    <xf numFmtId="0" fontId="4" fillId="0" borderId="2" xfId="0" applyFont="1" applyBorder="1" applyAlignment="1">
      <alignment horizontal="left" vertical="center" indent="1"/>
    </xf>
    <xf numFmtId="0" fontId="4" fillId="0" borderId="4" xfId="0" applyFont="1" applyBorder="1" applyAlignment="1">
      <alignment horizontal="left" vertical="center" inden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 indent="1"/>
    </xf>
    <xf numFmtId="0" fontId="4" fillId="0" borderId="4" xfId="0" applyFont="1" applyBorder="1" applyAlignment="1">
      <alignment horizontal="left" vertical="center" wrapText="1" inden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A7D9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9A799-FE32-DB46-8CC7-56DA580AFA57}">
  <dimension ref="A1:AL42"/>
  <sheetViews>
    <sheetView tabSelected="1" zoomScaleNormal="100" workbookViewId="0">
      <selection activeCell="G13" sqref="G13"/>
    </sheetView>
  </sheetViews>
  <sheetFormatPr baseColWidth="10" defaultRowHeight="16"/>
  <cols>
    <col min="1" max="1" width="11.5" bestFit="1" customWidth="1"/>
    <col min="2" max="2" width="10.33203125" bestFit="1" customWidth="1"/>
    <col min="3" max="3" width="11.6640625" bestFit="1" customWidth="1"/>
    <col min="4" max="4" width="9.83203125" style="15" bestFit="1" customWidth="1"/>
    <col min="5" max="6" width="12.33203125" bestFit="1" customWidth="1"/>
    <col min="7" max="8" width="12.5" bestFit="1" customWidth="1"/>
    <col min="9" max="11" width="6.6640625" style="41" bestFit="1" customWidth="1"/>
    <col min="12" max="13" width="8.33203125" style="41" bestFit="1" customWidth="1"/>
    <col min="14" max="14" width="12.83203125" style="43" customWidth="1"/>
    <col min="15" max="16" width="6.6640625" style="41" bestFit="1" customWidth="1"/>
    <col min="17" max="17" width="12.83203125" customWidth="1"/>
    <col min="18" max="19" width="6.33203125" style="41" bestFit="1" customWidth="1"/>
    <col min="20" max="20" width="8.33203125" style="41" bestFit="1" customWidth="1"/>
    <col min="21" max="21" width="12.83203125" customWidth="1"/>
    <col min="22" max="25" width="12.5" bestFit="1" customWidth="1"/>
    <col min="26" max="26" width="12.33203125" bestFit="1" customWidth="1"/>
    <col min="27" max="28" width="12.5" bestFit="1" customWidth="1"/>
    <col min="29" max="31" width="12.83203125" customWidth="1"/>
    <col min="32" max="36" width="12.33203125" bestFit="1" customWidth="1"/>
    <col min="38" max="38" width="10.6640625" bestFit="1" customWidth="1"/>
  </cols>
  <sheetData>
    <row r="1" spans="1:38" ht="49" customHeight="1">
      <c r="A1" s="137" t="s">
        <v>0</v>
      </c>
      <c r="B1" s="139" t="s">
        <v>46</v>
      </c>
      <c r="C1" s="139" t="s">
        <v>7</v>
      </c>
      <c r="D1" s="139" t="s">
        <v>45</v>
      </c>
      <c r="E1" s="139" t="s">
        <v>208</v>
      </c>
      <c r="F1" s="141" t="s">
        <v>65</v>
      </c>
      <c r="G1" s="134" t="s">
        <v>327</v>
      </c>
      <c r="H1" s="136"/>
      <c r="I1" s="134" t="s">
        <v>334</v>
      </c>
      <c r="J1" s="135"/>
      <c r="K1" s="135"/>
      <c r="L1" s="135"/>
      <c r="M1" s="135"/>
      <c r="N1" s="136"/>
      <c r="O1" s="134" t="s">
        <v>333</v>
      </c>
      <c r="P1" s="135"/>
      <c r="Q1" s="136"/>
      <c r="R1" s="134" t="s">
        <v>332</v>
      </c>
      <c r="S1" s="135"/>
      <c r="T1" s="135"/>
      <c r="U1" s="136"/>
      <c r="V1" s="134" t="s">
        <v>330</v>
      </c>
      <c r="W1" s="135"/>
      <c r="X1" s="135"/>
      <c r="Y1" s="135"/>
      <c r="Z1" s="136"/>
      <c r="AA1" s="134" t="s">
        <v>331</v>
      </c>
      <c r="AB1" s="135"/>
      <c r="AC1" s="136"/>
      <c r="AD1" s="134" t="s">
        <v>328</v>
      </c>
      <c r="AE1" s="135"/>
      <c r="AF1" s="136"/>
      <c r="AG1" s="134" t="s">
        <v>335</v>
      </c>
      <c r="AH1" s="135"/>
      <c r="AI1" s="135"/>
      <c r="AJ1" s="135"/>
      <c r="AK1" s="135"/>
      <c r="AL1" s="136"/>
    </row>
    <row r="2" spans="1:38" s="15" customFormat="1" ht="51">
      <c r="A2" s="138"/>
      <c r="B2" s="140"/>
      <c r="C2" s="140"/>
      <c r="D2" s="140"/>
      <c r="E2" s="140"/>
      <c r="F2" s="142"/>
      <c r="G2" s="60" t="s">
        <v>246</v>
      </c>
      <c r="H2" s="53" t="s">
        <v>247</v>
      </c>
      <c r="I2" s="60" t="s">
        <v>250</v>
      </c>
      <c r="J2" s="50" t="s">
        <v>251</v>
      </c>
      <c r="K2" s="50" t="s">
        <v>253</v>
      </c>
      <c r="L2" s="50" t="s">
        <v>252</v>
      </c>
      <c r="M2" s="50" t="s">
        <v>280</v>
      </c>
      <c r="N2" s="53" t="s">
        <v>205</v>
      </c>
      <c r="O2" s="60" t="s">
        <v>255</v>
      </c>
      <c r="P2" s="50" t="s">
        <v>256</v>
      </c>
      <c r="Q2" s="53" t="s">
        <v>206</v>
      </c>
      <c r="R2" s="60" t="s">
        <v>257</v>
      </c>
      <c r="S2" s="50" t="s">
        <v>258</v>
      </c>
      <c r="T2" s="50" t="s">
        <v>260</v>
      </c>
      <c r="U2" s="53" t="s">
        <v>207</v>
      </c>
      <c r="V2" s="60" t="s">
        <v>310</v>
      </c>
      <c r="W2" s="50" t="s">
        <v>306</v>
      </c>
      <c r="X2" s="50" t="s">
        <v>311</v>
      </c>
      <c r="Y2" s="50" t="s">
        <v>308</v>
      </c>
      <c r="Z2" s="53" t="s">
        <v>318</v>
      </c>
      <c r="AA2" s="60" t="s">
        <v>305</v>
      </c>
      <c r="AB2" s="50" t="s">
        <v>61</v>
      </c>
      <c r="AC2" s="53" t="s">
        <v>319</v>
      </c>
      <c r="AD2" s="60" t="s">
        <v>63</v>
      </c>
      <c r="AE2" s="50" t="s">
        <v>64</v>
      </c>
      <c r="AF2" s="53" t="s">
        <v>62</v>
      </c>
      <c r="AG2" s="60" t="s">
        <v>361</v>
      </c>
      <c r="AH2" s="50" t="s">
        <v>326</v>
      </c>
      <c r="AI2" s="50" t="s">
        <v>360</v>
      </c>
      <c r="AJ2" s="50" t="s">
        <v>354</v>
      </c>
      <c r="AK2" s="50" t="s">
        <v>359</v>
      </c>
      <c r="AL2" s="53" t="s">
        <v>358</v>
      </c>
    </row>
    <row r="3" spans="1:38" s="15" customFormat="1" ht="136">
      <c r="A3" s="61" t="s">
        <v>226</v>
      </c>
      <c r="B3" s="52" t="s">
        <v>204</v>
      </c>
      <c r="C3" s="52" t="s">
        <v>204</v>
      </c>
      <c r="D3" s="52" t="s">
        <v>204</v>
      </c>
      <c r="E3" s="52" t="s">
        <v>204</v>
      </c>
      <c r="F3" s="54" t="s">
        <v>204</v>
      </c>
      <c r="G3" s="61" t="s">
        <v>336</v>
      </c>
      <c r="H3" s="54" t="s">
        <v>336</v>
      </c>
      <c r="I3" s="61" t="s">
        <v>341</v>
      </c>
      <c r="J3" s="52" t="s">
        <v>342</v>
      </c>
      <c r="K3" s="52" t="s">
        <v>343</v>
      </c>
      <c r="L3" s="52" t="s">
        <v>344</v>
      </c>
      <c r="M3" s="52" t="s">
        <v>345</v>
      </c>
      <c r="N3" s="54" t="s">
        <v>393</v>
      </c>
      <c r="O3" s="61" t="s">
        <v>346</v>
      </c>
      <c r="P3" s="52" t="s">
        <v>347</v>
      </c>
      <c r="Q3" s="54" t="s">
        <v>392</v>
      </c>
      <c r="R3" s="61" t="s">
        <v>348</v>
      </c>
      <c r="S3" s="52" t="s">
        <v>349</v>
      </c>
      <c r="T3" s="52" t="s">
        <v>350</v>
      </c>
      <c r="U3" s="54" t="s">
        <v>391</v>
      </c>
      <c r="V3" s="61" t="s">
        <v>402</v>
      </c>
      <c r="W3" s="52" t="s">
        <v>402</v>
      </c>
      <c r="X3" s="52" t="s">
        <v>401</v>
      </c>
      <c r="Y3" s="52" t="s">
        <v>401</v>
      </c>
      <c r="Z3" s="52" t="s">
        <v>394</v>
      </c>
      <c r="AA3" s="61" t="s">
        <v>403</v>
      </c>
      <c r="AB3" s="52" t="s">
        <v>403</v>
      </c>
      <c r="AC3" s="54" t="s">
        <v>404</v>
      </c>
      <c r="AD3" s="52" t="s">
        <v>396</v>
      </c>
      <c r="AE3" s="52" t="s">
        <v>397</v>
      </c>
      <c r="AF3" s="54" t="s">
        <v>322</v>
      </c>
      <c r="AG3" s="61" t="s">
        <v>379</v>
      </c>
      <c r="AH3" s="52" t="s">
        <v>398</v>
      </c>
      <c r="AI3" s="52" t="s">
        <v>380</v>
      </c>
      <c r="AJ3" s="52" t="s">
        <v>399</v>
      </c>
      <c r="AK3" s="52" t="s">
        <v>381</v>
      </c>
      <c r="AL3" s="54" t="s">
        <v>400</v>
      </c>
    </row>
    <row r="4" spans="1:38" ht="17">
      <c r="A4" s="60" t="s">
        <v>209</v>
      </c>
      <c r="B4" s="50" t="s">
        <v>50</v>
      </c>
      <c r="C4" s="50" t="s">
        <v>10</v>
      </c>
      <c r="D4" s="50" t="s">
        <v>70</v>
      </c>
      <c r="E4" s="50" t="s">
        <v>70</v>
      </c>
      <c r="F4" s="53">
        <v>1</v>
      </c>
      <c r="G4" s="60">
        <v>1</v>
      </c>
      <c r="H4" s="53">
        <v>1</v>
      </c>
      <c r="I4" s="60">
        <v>1</v>
      </c>
      <c r="J4" s="50"/>
      <c r="K4" s="50"/>
      <c r="L4" s="50"/>
      <c r="M4" s="50"/>
      <c r="N4" s="53"/>
      <c r="O4" s="60"/>
      <c r="P4" s="50"/>
      <c r="Q4" s="53"/>
      <c r="R4" s="60"/>
      <c r="S4" s="50"/>
      <c r="T4" s="50"/>
      <c r="U4" s="53"/>
      <c r="V4" s="60"/>
      <c r="W4" s="50"/>
      <c r="X4" s="50"/>
      <c r="Y4" s="50"/>
      <c r="Z4" s="53"/>
      <c r="AA4" s="60"/>
      <c r="AB4" s="50"/>
      <c r="AC4" s="53"/>
      <c r="AD4" s="60"/>
      <c r="AE4" s="50"/>
      <c r="AF4" s="53"/>
      <c r="AG4" s="60"/>
      <c r="AH4" s="50"/>
      <c r="AI4" s="50"/>
      <c r="AJ4" s="50"/>
      <c r="AK4" s="50"/>
      <c r="AL4" s="53"/>
    </row>
    <row r="5" spans="1:38" ht="17">
      <c r="A5" s="60" t="s">
        <v>210</v>
      </c>
      <c r="B5" s="50" t="s">
        <v>50</v>
      </c>
      <c r="C5" s="50" t="s">
        <v>10</v>
      </c>
      <c r="D5" s="50" t="s">
        <v>70</v>
      </c>
      <c r="E5" s="50" t="s">
        <v>70</v>
      </c>
      <c r="F5" s="53"/>
      <c r="G5" s="60">
        <v>1</v>
      </c>
      <c r="H5" s="53">
        <v>1</v>
      </c>
      <c r="I5" s="60">
        <v>1</v>
      </c>
      <c r="J5" s="50"/>
      <c r="K5" s="50"/>
      <c r="L5" s="50"/>
      <c r="M5" s="50"/>
      <c r="N5" s="53">
        <v>1</v>
      </c>
      <c r="O5" s="60"/>
      <c r="P5" s="50"/>
      <c r="Q5" s="53"/>
      <c r="R5" s="60"/>
      <c r="S5" s="50"/>
      <c r="T5" s="50"/>
      <c r="U5" s="53"/>
      <c r="V5" s="60"/>
      <c r="W5" s="50"/>
      <c r="X5" s="50"/>
      <c r="Y5" s="50"/>
      <c r="Z5" s="53"/>
      <c r="AA5" s="60"/>
      <c r="AB5" s="50"/>
      <c r="AC5" s="53"/>
      <c r="AD5" s="60">
        <v>1</v>
      </c>
      <c r="AE5" s="50"/>
      <c r="AF5" s="53">
        <v>1</v>
      </c>
      <c r="AG5" s="60"/>
      <c r="AH5" s="50">
        <v>1</v>
      </c>
      <c r="AI5" s="50"/>
      <c r="AJ5" s="50">
        <v>1</v>
      </c>
      <c r="AK5" s="50"/>
      <c r="AL5" s="53"/>
    </row>
    <row r="6" spans="1:38" ht="17">
      <c r="A6" s="60" t="s">
        <v>211</v>
      </c>
      <c r="B6" s="50" t="s">
        <v>50</v>
      </c>
      <c r="C6" s="50" t="s">
        <v>11</v>
      </c>
      <c r="D6" s="50" t="s">
        <v>70</v>
      </c>
      <c r="E6" s="50" t="s">
        <v>70</v>
      </c>
      <c r="F6" s="53">
        <v>1</v>
      </c>
      <c r="G6" s="60">
        <v>1</v>
      </c>
      <c r="H6" s="53">
        <v>1</v>
      </c>
      <c r="I6" s="60"/>
      <c r="J6" s="50">
        <v>1</v>
      </c>
      <c r="K6" s="50"/>
      <c r="L6" s="50"/>
      <c r="M6" s="50"/>
      <c r="N6" s="53"/>
      <c r="O6" s="60"/>
      <c r="P6" s="50"/>
      <c r="Q6" s="53"/>
      <c r="R6" s="60"/>
      <c r="S6" s="50"/>
      <c r="T6" s="50"/>
      <c r="U6" s="53"/>
      <c r="V6" s="60"/>
      <c r="W6" s="50"/>
      <c r="X6" s="50"/>
      <c r="Y6" s="50"/>
      <c r="Z6" s="53"/>
      <c r="AA6" s="60"/>
      <c r="AB6" s="50"/>
      <c r="AC6" s="53"/>
      <c r="AD6" s="60"/>
      <c r="AE6" s="50"/>
      <c r="AF6" s="53"/>
      <c r="AG6" s="60"/>
      <c r="AH6" s="50"/>
      <c r="AI6" s="50"/>
      <c r="AJ6" s="50"/>
      <c r="AK6" s="50"/>
      <c r="AL6" s="53"/>
    </row>
    <row r="7" spans="1:38" ht="17">
      <c r="A7" s="60" t="s">
        <v>212</v>
      </c>
      <c r="B7" s="50" t="s">
        <v>50</v>
      </c>
      <c r="C7" s="50" t="s">
        <v>11</v>
      </c>
      <c r="D7" s="50" t="s">
        <v>70</v>
      </c>
      <c r="E7" s="50" t="s">
        <v>70</v>
      </c>
      <c r="F7" s="53"/>
      <c r="G7" s="60">
        <v>1</v>
      </c>
      <c r="H7" s="53">
        <v>1</v>
      </c>
      <c r="I7" s="60"/>
      <c r="J7" s="50">
        <v>1</v>
      </c>
      <c r="K7" s="50"/>
      <c r="L7" s="50"/>
      <c r="M7" s="50"/>
      <c r="N7" s="53">
        <v>1</v>
      </c>
      <c r="O7" s="60"/>
      <c r="P7" s="50"/>
      <c r="Q7" s="53"/>
      <c r="R7" s="60"/>
      <c r="S7" s="50"/>
      <c r="T7" s="50"/>
      <c r="U7" s="53"/>
      <c r="V7" s="60"/>
      <c r="W7" s="50"/>
      <c r="X7" s="50"/>
      <c r="Y7" s="50"/>
      <c r="Z7" s="53"/>
      <c r="AA7" s="60"/>
      <c r="AB7" s="50"/>
      <c r="AC7" s="53"/>
      <c r="AD7" s="60">
        <v>1</v>
      </c>
      <c r="AE7" s="50"/>
      <c r="AF7" s="53">
        <v>1</v>
      </c>
      <c r="AG7" s="60"/>
      <c r="AH7" s="50">
        <v>1</v>
      </c>
      <c r="AI7" s="50"/>
      <c r="AJ7" s="50">
        <v>1</v>
      </c>
      <c r="AK7" s="50"/>
      <c r="AL7" s="53"/>
    </row>
    <row r="8" spans="1:38" ht="17">
      <c r="A8" s="60" t="s">
        <v>213</v>
      </c>
      <c r="B8" s="50" t="s">
        <v>50</v>
      </c>
      <c r="C8" s="50" t="s">
        <v>12</v>
      </c>
      <c r="D8" s="50" t="s">
        <v>70</v>
      </c>
      <c r="E8" s="50" t="s">
        <v>70</v>
      </c>
      <c r="F8" s="53">
        <v>1</v>
      </c>
      <c r="G8" s="60">
        <v>1</v>
      </c>
      <c r="H8" s="53">
        <v>1</v>
      </c>
      <c r="I8" s="60"/>
      <c r="J8" s="50"/>
      <c r="K8" s="50">
        <v>1</v>
      </c>
      <c r="L8" s="50"/>
      <c r="M8" s="50"/>
      <c r="N8" s="53"/>
      <c r="O8" s="60"/>
      <c r="P8" s="50"/>
      <c r="Q8" s="53"/>
      <c r="R8" s="60"/>
      <c r="S8" s="50"/>
      <c r="T8" s="50"/>
      <c r="U8" s="53"/>
      <c r="V8" s="60"/>
      <c r="W8" s="50"/>
      <c r="X8" s="50"/>
      <c r="Y8" s="50"/>
      <c r="Z8" s="53"/>
      <c r="AA8" s="60"/>
      <c r="AB8" s="50"/>
      <c r="AC8" s="53"/>
      <c r="AD8" s="60"/>
      <c r="AE8" s="50"/>
      <c r="AF8" s="53"/>
      <c r="AG8" s="60"/>
      <c r="AH8" s="50"/>
      <c r="AI8" s="50"/>
      <c r="AJ8" s="50"/>
      <c r="AK8" s="50"/>
      <c r="AL8" s="53"/>
    </row>
    <row r="9" spans="1:38" ht="34">
      <c r="A9" s="60" t="s">
        <v>214</v>
      </c>
      <c r="B9" s="50" t="s">
        <v>50</v>
      </c>
      <c r="C9" s="50" t="s">
        <v>12</v>
      </c>
      <c r="D9" s="50" t="s">
        <v>70</v>
      </c>
      <c r="E9" s="50" t="s">
        <v>351</v>
      </c>
      <c r="F9" s="53"/>
      <c r="G9" s="60">
        <v>1</v>
      </c>
      <c r="H9" s="53">
        <v>1</v>
      </c>
      <c r="I9" s="60"/>
      <c r="J9" s="50"/>
      <c r="K9" s="50">
        <v>1</v>
      </c>
      <c r="L9" s="50"/>
      <c r="M9" s="50"/>
      <c r="N9" s="53">
        <v>1</v>
      </c>
      <c r="O9" s="60"/>
      <c r="P9" s="50"/>
      <c r="Q9" s="53"/>
      <c r="R9" s="60"/>
      <c r="S9" s="50"/>
      <c r="T9" s="50"/>
      <c r="U9" s="53"/>
      <c r="V9" s="60"/>
      <c r="W9" s="50"/>
      <c r="X9" s="50"/>
      <c r="Y9" s="50"/>
      <c r="Z9" s="53"/>
      <c r="AA9" s="60"/>
      <c r="AB9" s="50"/>
      <c r="AC9" s="53"/>
      <c r="AD9" s="60">
        <v>1</v>
      </c>
      <c r="AE9" s="50"/>
      <c r="AF9" s="53">
        <v>1</v>
      </c>
      <c r="AG9" s="60"/>
      <c r="AH9" s="50">
        <v>1</v>
      </c>
      <c r="AI9" s="50"/>
      <c r="AJ9" s="50">
        <v>1</v>
      </c>
      <c r="AK9" s="50"/>
      <c r="AL9" s="53"/>
    </row>
    <row r="10" spans="1:38" ht="17">
      <c r="A10" s="60" t="s">
        <v>215</v>
      </c>
      <c r="B10" s="50" t="s">
        <v>50</v>
      </c>
      <c r="C10" s="50" t="s">
        <v>145</v>
      </c>
      <c r="D10" s="50"/>
      <c r="E10" s="50"/>
      <c r="F10" s="53">
        <v>1</v>
      </c>
      <c r="G10" s="60">
        <v>1</v>
      </c>
      <c r="H10" s="53">
        <v>1</v>
      </c>
      <c r="I10" s="60"/>
      <c r="J10" s="50"/>
      <c r="K10" s="50"/>
      <c r="L10" s="50">
        <v>1</v>
      </c>
      <c r="M10" s="50"/>
      <c r="N10" s="53"/>
      <c r="O10" s="60"/>
      <c r="P10" s="50"/>
      <c r="Q10" s="53"/>
      <c r="R10" s="60"/>
      <c r="S10" s="50"/>
      <c r="T10" s="50"/>
      <c r="U10" s="53"/>
      <c r="V10" s="60"/>
      <c r="W10" s="50"/>
      <c r="X10" s="50"/>
      <c r="Y10" s="50"/>
      <c r="Z10" s="53"/>
      <c r="AA10" s="60"/>
      <c r="AB10" s="50"/>
      <c r="AC10" s="53"/>
      <c r="AD10" s="60"/>
      <c r="AE10" s="50"/>
      <c r="AF10" s="53"/>
      <c r="AG10" s="60"/>
      <c r="AH10" s="50"/>
      <c r="AI10" s="50"/>
      <c r="AJ10" s="50"/>
      <c r="AK10" s="50"/>
      <c r="AL10" s="53"/>
    </row>
    <row r="11" spans="1:38" ht="17">
      <c r="A11" s="60" t="s">
        <v>216</v>
      </c>
      <c r="B11" s="50" t="s">
        <v>50</v>
      </c>
      <c r="C11" s="50" t="s">
        <v>145</v>
      </c>
      <c r="D11" s="50"/>
      <c r="E11" s="50"/>
      <c r="F11" s="53"/>
      <c r="G11" s="60">
        <v>1</v>
      </c>
      <c r="H11" s="53">
        <v>1</v>
      </c>
      <c r="I11" s="60"/>
      <c r="J11" s="50"/>
      <c r="K11" s="50"/>
      <c r="L11" s="50">
        <v>1</v>
      </c>
      <c r="M11" s="50"/>
      <c r="N11" s="53"/>
      <c r="O11" s="60"/>
      <c r="P11" s="50"/>
      <c r="Q11" s="53"/>
      <c r="R11" s="60"/>
      <c r="S11" s="50"/>
      <c r="T11" s="50"/>
      <c r="U11" s="53"/>
      <c r="V11" s="60"/>
      <c r="W11" s="50"/>
      <c r="X11" s="50"/>
      <c r="Y11" s="50"/>
      <c r="Z11" s="53"/>
      <c r="AA11" s="60"/>
      <c r="AB11" s="50"/>
      <c r="AC11" s="53"/>
      <c r="AD11" s="60"/>
      <c r="AE11" s="50"/>
      <c r="AF11" s="53"/>
      <c r="AG11" s="60"/>
      <c r="AH11" s="50"/>
      <c r="AI11" s="50"/>
      <c r="AJ11" s="50"/>
      <c r="AK11" s="50"/>
      <c r="AL11" s="53"/>
    </row>
    <row r="12" spans="1:38" ht="17">
      <c r="A12" s="60" t="s">
        <v>217</v>
      </c>
      <c r="B12" s="50" t="s">
        <v>50</v>
      </c>
      <c r="C12" s="50" t="s">
        <v>146</v>
      </c>
      <c r="D12" s="50"/>
      <c r="E12" s="50"/>
      <c r="F12" s="53">
        <v>1</v>
      </c>
      <c r="G12" s="60">
        <v>1</v>
      </c>
      <c r="H12" s="53">
        <v>1</v>
      </c>
      <c r="I12" s="60"/>
      <c r="J12" s="50"/>
      <c r="K12" s="50"/>
      <c r="L12" s="50"/>
      <c r="M12" s="50">
        <v>1</v>
      </c>
      <c r="N12" s="53"/>
      <c r="O12" s="60"/>
      <c r="P12" s="50"/>
      <c r="Q12" s="53"/>
      <c r="R12" s="60"/>
      <c r="S12" s="50"/>
      <c r="T12" s="50"/>
      <c r="U12" s="53"/>
      <c r="V12" s="60"/>
      <c r="W12" s="50"/>
      <c r="X12" s="50"/>
      <c r="Y12" s="50"/>
      <c r="Z12" s="53"/>
      <c r="AA12" s="60"/>
      <c r="AB12" s="50"/>
      <c r="AC12" s="53"/>
      <c r="AD12" s="60"/>
      <c r="AE12" s="50"/>
      <c r="AF12" s="53"/>
      <c r="AG12" s="60"/>
      <c r="AH12" s="50"/>
      <c r="AI12" s="50"/>
      <c r="AJ12" s="50"/>
      <c r="AK12" s="50"/>
      <c r="AL12" s="53"/>
    </row>
    <row r="13" spans="1:38" ht="17">
      <c r="A13" s="63" t="s">
        <v>218</v>
      </c>
      <c r="B13" s="51" t="s">
        <v>50</v>
      </c>
      <c r="C13" s="51" t="s">
        <v>146</v>
      </c>
      <c r="D13" s="51"/>
      <c r="E13" s="51"/>
      <c r="F13" s="56"/>
      <c r="G13" s="63">
        <v>1</v>
      </c>
      <c r="H13" s="56">
        <v>1</v>
      </c>
      <c r="I13" s="63"/>
      <c r="J13" s="51"/>
      <c r="K13" s="51"/>
      <c r="L13" s="51"/>
      <c r="M13" s="51">
        <v>1</v>
      </c>
      <c r="N13" s="56"/>
      <c r="O13" s="63"/>
      <c r="P13" s="51"/>
      <c r="Q13" s="56"/>
      <c r="R13" s="63"/>
      <c r="S13" s="51"/>
      <c r="T13" s="51"/>
      <c r="U13" s="56"/>
      <c r="V13" s="63"/>
      <c r="W13" s="51"/>
      <c r="X13" s="51"/>
      <c r="Y13" s="51"/>
      <c r="Z13" s="56"/>
      <c r="AA13" s="63"/>
      <c r="AB13" s="51"/>
      <c r="AC13" s="56"/>
      <c r="AD13" s="63"/>
      <c r="AE13" s="51"/>
      <c r="AF13" s="56"/>
      <c r="AG13" s="63"/>
      <c r="AH13" s="51"/>
      <c r="AI13" s="51"/>
      <c r="AJ13" s="51"/>
      <c r="AK13" s="51"/>
      <c r="AL13" s="56"/>
    </row>
    <row r="14" spans="1:38" ht="17">
      <c r="A14" s="65" t="s">
        <v>221</v>
      </c>
      <c r="B14" s="49" t="s">
        <v>50</v>
      </c>
      <c r="C14" s="49" t="s">
        <v>219</v>
      </c>
      <c r="D14" s="49" t="s">
        <v>225</v>
      </c>
      <c r="E14" s="49" t="s">
        <v>225</v>
      </c>
      <c r="F14" s="55">
        <v>1</v>
      </c>
      <c r="G14" s="65">
        <v>1</v>
      </c>
      <c r="H14" s="55">
        <v>1</v>
      </c>
      <c r="I14" s="65"/>
      <c r="J14" s="49"/>
      <c r="K14" s="49"/>
      <c r="L14" s="49"/>
      <c r="M14" s="49"/>
      <c r="N14" s="55"/>
      <c r="O14" s="65">
        <v>1</v>
      </c>
      <c r="P14" s="49"/>
      <c r="Q14" s="55"/>
      <c r="R14" s="65"/>
      <c r="S14" s="49"/>
      <c r="T14" s="49"/>
      <c r="U14" s="55"/>
      <c r="V14" s="65"/>
      <c r="W14" s="49"/>
      <c r="X14" s="49"/>
      <c r="Y14" s="49"/>
      <c r="Z14" s="55"/>
      <c r="AA14" s="65"/>
      <c r="AB14" s="49"/>
      <c r="AC14" s="55"/>
      <c r="AD14" s="65"/>
      <c r="AE14" s="49"/>
      <c r="AF14" s="55"/>
      <c r="AG14" s="65"/>
      <c r="AH14" s="49"/>
      <c r="AI14" s="49"/>
      <c r="AJ14" s="49"/>
      <c r="AK14" s="49"/>
      <c r="AL14" s="55"/>
    </row>
    <row r="15" spans="1:38" ht="17">
      <c r="A15" s="60" t="s">
        <v>222</v>
      </c>
      <c r="B15" s="50" t="s">
        <v>50</v>
      </c>
      <c r="C15" s="50" t="s">
        <v>219</v>
      </c>
      <c r="D15" s="50" t="s">
        <v>225</v>
      </c>
      <c r="E15" s="50" t="s">
        <v>225</v>
      </c>
      <c r="F15" s="53"/>
      <c r="G15" s="60">
        <v>1</v>
      </c>
      <c r="H15" s="53">
        <v>1</v>
      </c>
      <c r="I15" s="60"/>
      <c r="J15" s="50"/>
      <c r="K15" s="50"/>
      <c r="L15" s="50"/>
      <c r="M15" s="50"/>
      <c r="N15" s="53"/>
      <c r="O15" s="60">
        <v>1</v>
      </c>
      <c r="P15" s="50"/>
      <c r="Q15" s="53">
        <v>1</v>
      </c>
      <c r="R15" s="60"/>
      <c r="S15" s="50"/>
      <c r="T15" s="50"/>
      <c r="U15" s="53"/>
      <c r="V15" s="60"/>
      <c r="W15" s="50"/>
      <c r="X15" s="50"/>
      <c r="Y15" s="50"/>
      <c r="Z15" s="53"/>
      <c r="AA15" s="60"/>
      <c r="AB15" s="50"/>
      <c r="AC15" s="53"/>
      <c r="AD15" s="60">
        <v>1</v>
      </c>
      <c r="AE15" s="50"/>
      <c r="AF15" s="53">
        <v>1</v>
      </c>
      <c r="AG15" s="60"/>
      <c r="AH15" s="50">
        <v>1</v>
      </c>
      <c r="AI15" s="50"/>
      <c r="AJ15" s="50">
        <v>1</v>
      </c>
      <c r="AK15" s="50"/>
      <c r="AL15" s="53"/>
    </row>
    <row r="16" spans="1:38" ht="17">
      <c r="A16" s="60" t="s">
        <v>223</v>
      </c>
      <c r="B16" s="50" t="s">
        <v>50</v>
      </c>
      <c r="C16" s="50" t="s">
        <v>220</v>
      </c>
      <c r="D16" s="50" t="s">
        <v>225</v>
      </c>
      <c r="E16" s="50" t="s">
        <v>225</v>
      </c>
      <c r="F16" s="53">
        <v>1</v>
      </c>
      <c r="G16" s="60">
        <v>1</v>
      </c>
      <c r="H16" s="53">
        <v>1</v>
      </c>
      <c r="I16" s="60"/>
      <c r="J16" s="50"/>
      <c r="K16" s="50"/>
      <c r="L16" s="50"/>
      <c r="M16" s="50"/>
      <c r="N16" s="53"/>
      <c r="O16" s="60"/>
      <c r="P16" s="50">
        <v>1</v>
      </c>
      <c r="Q16" s="53"/>
      <c r="R16" s="60"/>
      <c r="S16" s="50"/>
      <c r="T16" s="50"/>
      <c r="U16" s="53"/>
      <c r="V16" s="60"/>
      <c r="W16" s="50"/>
      <c r="X16" s="50"/>
      <c r="Y16" s="50"/>
      <c r="Z16" s="53"/>
      <c r="AA16" s="60"/>
      <c r="AB16" s="50"/>
      <c r="AC16" s="53"/>
      <c r="AD16" s="60"/>
      <c r="AE16" s="50"/>
      <c r="AF16" s="53"/>
      <c r="AG16" s="60"/>
      <c r="AH16" s="50"/>
      <c r="AI16" s="50"/>
      <c r="AJ16" s="50"/>
      <c r="AK16" s="50"/>
      <c r="AL16" s="53"/>
    </row>
    <row r="17" spans="1:38" ht="34">
      <c r="A17" s="60" t="s">
        <v>224</v>
      </c>
      <c r="B17" s="50" t="s">
        <v>50</v>
      </c>
      <c r="C17" s="50" t="s">
        <v>220</v>
      </c>
      <c r="D17" s="50" t="s">
        <v>225</v>
      </c>
      <c r="E17" s="50" t="s">
        <v>352</v>
      </c>
      <c r="F17" s="53"/>
      <c r="G17" s="60">
        <v>1</v>
      </c>
      <c r="H17" s="53">
        <v>1</v>
      </c>
      <c r="I17" s="60"/>
      <c r="J17" s="50"/>
      <c r="K17" s="50"/>
      <c r="L17" s="50"/>
      <c r="M17" s="50"/>
      <c r="N17" s="53"/>
      <c r="O17" s="60"/>
      <c r="P17" s="50">
        <v>1</v>
      </c>
      <c r="Q17" s="53">
        <v>1</v>
      </c>
      <c r="R17" s="60"/>
      <c r="S17" s="50"/>
      <c r="T17" s="50"/>
      <c r="U17" s="53"/>
      <c r="V17" s="60"/>
      <c r="W17" s="50"/>
      <c r="X17" s="50"/>
      <c r="Y17" s="50"/>
      <c r="Z17" s="53"/>
      <c r="AA17" s="60"/>
      <c r="AB17" s="50"/>
      <c r="AC17" s="53"/>
      <c r="AD17" s="60">
        <v>1</v>
      </c>
      <c r="AE17" s="50"/>
      <c r="AF17" s="53">
        <v>1</v>
      </c>
      <c r="AG17" s="60"/>
      <c r="AH17" s="50">
        <v>1</v>
      </c>
      <c r="AI17" s="50"/>
      <c r="AJ17" s="50">
        <v>1</v>
      </c>
      <c r="AK17" s="50"/>
      <c r="AL17" s="53"/>
    </row>
    <row r="18" spans="1:38" ht="17">
      <c r="A18" s="65" t="s">
        <v>230</v>
      </c>
      <c r="B18" s="49" t="s">
        <v>51</v>
      </c>
      <c r="C18" s="49" t="s">
        <v>13</v>
      </c>
      <c r="D18" s="49" t="s">
        <v>71</v>
      </c>
      <c r="E18" s="49" t="s">
        <v>71</v>
      </c>
      <c r="F18" s="55">
        <v>1</v>
      </c>
      <c r="G18" s="65">
        <v>1</v>
      </c>
      <c r="H18" s="55">
        <v>1</v>
      </c>
      <c r="I18" s="65"/>
      <c r="J18" s="49"/>
      <c r="K18" s="49"/>
      <c r="L18" s="49"/>
      <c r="M18" s="49"/>
      <c r="N18" s="55"/>
      <c r="O18" s="65"/>
      <c r="P18" s="49"/>
      <c r="Q18" s="55"/>
      <c r="R18" s="65">
        <v>1</v>
      </c>
      <c r="S18" s="49"/>
      <c r="T18" s="49"/>
      <c r="U18" s="55"/>
      <c r="V18" s="65"/>
      <c r="W18" s="49"/>
      <c r="X18" s="49"/>
      <c r="Y18" s="49"/>
      <c r="Z18" s="55"/>
      <c r="AA18" s="65"/>
      <c r="AB18" s="49"/>
      <c r="AC18" s="55"/>
      <c r="AD18" s="65"/>
      <c r="AE18" s="49"/>
      <c r="AF18" s="55"/>
      <c r="AG18" s="65"/>
      <c r="AH18" s="49"/>
      <c r="AI18" s="49"/>
      <c r="AJ18" s="49"/>
      <c r="AK18" s="49"/>
      <c r="AL18" s="55"/>
    </row>
    <row r="19" spans="1:38" ht="17">
      <c r="A19" s="60" t="s">
        <v>231</v>
      </c>
      <c r="B19" s="50" t="s">
        <v>51</v>
      </c>
      <c r="C19" s="50" t="s">
        <v>13</v>
      </c>
      <c r="D19" s="50" t="s">
        <v>71</v>
      </c>
      <c r="E19" s="50" t="s">
        <v>71</v>
      </c>
      <c r="F19" s="53"/>
      <c r="G19" s="60">
        <v>1</v>
      </c>
      <c r="H19" s="53">
        <v>1</v>
      </c>
      <c r="I19" s="60"/>
      <c r="J19" s="50"/>
      <c r="K19" s="50"/>
      <c r="L19" s="50"/>
      <c r="M19" s="50"/>
      <c r="N19" s="53"/>
      <c r="O19" s="60"/>
      <c r="P19" s="50"/>
      <c r="Q19" s="53"/>
      <c r="R19" s="60">
        <v>1</v>
      </c>
      <c r="S19" s="50"/>
      <c r="T19" s="50"/>
      <c r="U19" s="53">
        <v>1</v>
      </c>
      <c r="V19" s="60"/>
      <c r="W19" s="50"/>
      <c r="X19" s="50"/>
      <c r="Y19" s="50"/>
      <c r="Z19" s="53"/>
      <c r="AA19" s="60"/>
      <c r="AB19" s="50"/>
      <c r="AC19" s="53"/>
      <c r="AD19" s="60"/>
      <c r="AE19" s="50">
        <v>1</v>
      </c>
      <c r="AF19" s="53">
        <v>1</v>
      </c>
      <c r="AG19" s="60"/>
      <c r="AH19" s="50"/>
      <c r="AI19" s="50"/>
      <c r="AJ19" s="50">
        <v>1</v>
      </c>
      <c r="AK19" s="50"/>
      <c r="AL19" s="53">
        <v>1</v>
      </c>
    </row>
    <row r="20" spans="1:38" ht="17">
      <c r="A20" s="60" t="s">
        <v>232</v>
      </c>
      <c r="B20" s="50" t="s">
        <v>51</v>
      </c>
      <c r="C20" s="50" t="s">
        <v>229</v>
      </c>
      <c r="D20" s="50" t="s">
        <v>71</v>
      </c>
      <c r="E20" s="50" t="s">
        <v>71</v>
      </c>
      <c r="F20" s="53">
        <v>1</v>
      </c>
      <c r="G20" s="60">
        <v>1</v>
      </c>
      <c r="H20" s="53">
        <v>1</v>
      </c>
      <c r="I20" s="60"/>
      <c r="J20" s="50"/>
      <c r="K20" s="50"/>
      <c r="L20" s="50"/>
      <c r="M20" s="50"/>
      <c r="N20" s="53"/>
      <c r="O20" s="60"/>
      <c r="P20" s="50"/>
      <c r="Q20" s="53"/>
      <c r="R20" s="60"/>
      <c r="S20" s="50">
        <v>1</v>
      </c>
      <c r="T20" s="50"/>
      <c r="U20" s="53"/>
      <c r="V20" s="60"/>
      <c r="W20" s="50"/>
      <c r="X20" s="50"/>
      <c r="Y20" s="50"/>
      <c r="Z20" s="53"/>
      <c r="AA20" s="60"/>
      <c r="AB20" s="50"/>
      <c r="AC20" s="53"/>
      <c r="AD20" s="60"/>
      <c r="AE20" s="50"/>
      <c r="AF20" s="53"/>
      <c r="AG20" s="60"/>
      <c r="AH20" s="50"/>
      <c r="AI20" s="50"/>
      <c r="AJ20" s="50"/>
      <c r="AK20" s="50"/>
      <c r="AL20" s="53"/>
    </row>
    <row r="21" spans="1:38" ht="34">
      <c r="A21" s="60" t="s">
        <v>233</v>
      </c>
      <c r="B21" s="50" t="s">
        <v>51</v>
      </c>
      <c r="C21" s="50" t="s">
        <v>229</v>
      </c>
      <c r="D21" s="50" t="s">
        <v>71</v>
      </c>
      <c r="E21" s="50" t="s">
        <v>352</v>
      </c>
      <c r="F21" s="53"/>
      <c r="G21" s="60">
        <v>1</v>
      </c>
      <c r="H21" s="53">
        <v>1</v>
      </c>
      <c r="I21" s="60"/>
      <c r="J21" s="50"/>
      <c r="K21" s="50"/>
      <c r="L21" s="50"/>
      <c r="M21" s="50"/>
      <c r="N21" s="53"/>
      <c r="O21" s="60"/>
      <c r="P21" s="50"/>
      <c r="Q21" s="53"/>
      <c r="R21" s="60"/>
      <c r="S21" s="50">
        <v>1</v>
      </c>
      <c r="T21" s="50"/>
      <c r="U21" s="53">
        <v>1</v>
      </c>
      <c r="V21" s="60"/>
      <c r="W21" s="50"/>
      <c r="X21" s="50"/>
      <c r="Y21" s="50"/>
      <c r="Z21" s="53"/>
      <c r="AA21" s="60"/>
      <c r="AB21" s="50"/>
      <c r="AC21" s="53"/>
      <c r="AD21" s="60"/>
      <c r="AE21" s="50">
        <v>1</v>
      </c>
      <c r="AF21" s="53">
        <v>1</v>
      </c>
      <c r="AG21" s="60"/>
      <c r="AH21" s="50"/>
      <c r="AI21" s="50"/>
      <c r="AJ21" s="50">
        <v>1</v>
      </c>
      <c r="AK21" s="50"/>
      <c r="AL21" s="53">
        <v>1</v>
      </c>
    </row>
    <row r="22" spans="1:38" ht="17">
      <c r="A22" s="60" t="s">
        <v>234</v>
      </c>
      <c r="B22" s="50" t="s">
        <v>51</v>
      </c>
      <c r="C22" s="50" t="s">
        <v>152</v>
      </c>
      <c r="D22" s="50"/>
      <c r="E22" s="50"/>
      <c r="F22" s="53">
        <v>1</v>
      </c>
      <c r="G22" s="60">
        <v>1</v>
      </c>
      <c r="H22" s="53">
        <v>1</v>
      </c>
      <c r="I22" s="60"/>
      <c r="J22" s="50"/>
      <c r="K22" s="50"/>
      <c r="L22" s="50"/>
      <c r="M22" s="50"/>
      <c r="N22" s="53"/>
      <c r="O22" s="60"/>
      <c r="P22" s="50"/>
      <c r="Q22" s="53"/>
      <c r="R22" s="60"/>
      <c r="S22" s="50"/>
      <c r="T22" s="50">
        <v>1</v>
      </c>
      <c r="U22" s="53"/>
      <c r="V22" s="60"/>
      <c r="W22" s="50"/>
      <c r="X22" s="50"/>
      <c r="Y22" s="50"/>
      <c r="Z22" s="53"/>
      <c r="AA22" s="60"/>
      <c r="AB22" s="50"/>
      <c r="AC22" s="53"/>
      <c r="AD22" s="60"/>
      <c r="AE22" s="50"/>
      <c r="AF22" s="53"/>
      <c r="AG22" s="60"/>
      <c r="AH22" s="50"/>
      <c r="AI22" s="50"/>
      <c r="AJ22" s="50"/>
      <c r="AK22" s="50"/>
      <c r="AL22" s="53"/>
    </row>
    <row r="23" spans="1:38" ht="17">
      <c r="A23" s="63" t="s">
        <v>235</v>
      </c>
      <c r="B23" s="51" t="s">
        <v>51</v>
      </c>
      <c r="C23" s="51" t="s">
        <v>152</v>
      </c>
      <c r="D23" s="51"/>
      <c r="E23" s="51"/>
      <c r="F23" s="56"/>
      <c r="G23" s="63">
        <v>1</v>
      </c>
      <c r="H23" s="56">
        <v>1</v>
      </c>
      <c r="I23" s="63"/>
      <c r="J23" s="51"/>
      <c r="K23" s="51"/>
      <c r="L23" s="51"/>
      <c r="M23" s="51"/>
      <c r="N23" s="56"/>
      <c r="O23" s="63"/>
      <c r="P23" s="51"/>
      <c r="Q23" s="56"/>
      <c r="R23" s="63"/>
      <c r="S23" s="51"/>
      <c r="T23" s="51">
        <v>1</v>
      </c>
      <c r="U23" s="56"/>
      <c r="V23" s="63"/>
      <c r="W23" s="51"/>
      <c r="X23" s="51"/>
      <c r="Y23" s="51"/>
      <c r="Z23" s="56"/>
      <c r="AA23" s="63"/>
      <c r="AB23" s="51"/>
      <c r="AC23" s="56"/>
      <c r="AD23" s="63"/>
      <c r="AE23" s="51"/>
      <c r="AF23" s="56"/>
      <c r="AG23" s="63"/>
      <c r="AH23" s="51"/>
      <c r="AI23" s="51"/>
      <c r="AJ23" s="51"/>
      <c r="AK23" s="51"/>
      <c r="AL23" s="56"/>
    </row>
    <row r="24" spans="1:38" ht="34">
      <c r="A24" s="65" t="s">
        <v>383</v>
      </c>
      <c r="B24" s="49" t="s">
        <v>50</v>
      </c>
      <c r="C24" s="49" t="s">
        <v>382</v>
      </c>
      <c r="D24" s="49"/>
      <c r="E24" s="49"/>
      <c r="F24" s="55">
        <v>1</v>
      </c>
      <c r="G24" s="65"/>
      <c r="H24" s="55"/>
      <c r="I24" s="65"/>
      <c r="J24" s="49"/>
      <c r="K24" s="49"/>
      <c r="L24" s="49"/>
      <c r="M24" s="49"/>
      <c r="N24" s="55"/>
      <c r="O24" s="65"/>
      <c r="P24" s="49"/>
      <c r="Q24" s="55"/>
      <c r="R24" s="65"/>
      <c r="S24" s="49"/>
      <c r="T24" s="49"/>
      <c r="U24" s="55"/>
      <c r="V24" s="65">
        <v>1</v>
      </c>
      <c r="W24" s="49">
        <v>1</v>
      </c>
      <c r="X24" s="49"/>
      <c r="Y24" s="49"/>
      <c r="Z24" s="55"/>
      <c r="AA24" s="65"/>
      <c r="AB24" s="49"/>
      <c r="AC24" s="55"/>
      <c r="AD24" s="65"/>
      <c r="AE24" s="49"/>
      <c r="AF24" s="55"/>
      <c r="AG24" s="65"/>
      <c r="AH24" s="49"/>
      <c r="AI24" s="49"/>
      <c r="AJ24" s="49"/>
      <c r="AK24" s="49"/>
      <c r="AL24" s="55"/>
    </row>
    <row r="25" spans="1:38" ht="34">
      <c r="A25" s="60" t="s">
        <v>384</v>
      </c>
      <c r="B25" s="50" t="s">
        <v>50</v>
      </c>
      <c r="C25" s="50" t="s">
        <v>382</v>
      </c>
      <c r="D25" s="50"/>
      <c r="E25" s="50"/>
      <c r="F25" s="53"/>
      <c r="G25" s="60"/>
      <c r="H25" s="53"/>
      <c r="I25" s="60"/>
      <c r="J25" s="50"/>
      <c r="K25" s="50"/>
      <c r="L25" s="50"/>
      <c r="M25" s="50"/>
      <c r="N25" s="53"/>
      <c r="O25" s="60"/>
      <c r="P25" s="50"/>
      <c r="Q25" s="53"/>
      <c r="R25" s="60"/>
      <c r="S25" s="50"/>
      <c r="T25" s="50"/>
      <c r="U25" s="53"/>
      <c r="V25" s="60">
        <v>1</v>
      </c>
      <c r="W25" s="50">
        <v>1</v>
      </c>
      <c r="X25" s="50"/>
      <c r="Y25" s="50"/>
      <c r="Z25" s="53">
        <v>1</v>
      </c>
      <c r="AA25" s="60"/>
      <c r="AB25" s="50"/>
      <c r="AC25" s="53"/>
      <c r="AD25" s="60"/>
      <c r="AE25" s="50"/>
      <c r="AF25" s="53"/>
      <c r="AG25" s="60"/>
      <c r="AH25" s="50"/>
      <c r="AI25" s="50"/>
      <c r="AJ25" s="50"/>
      <c r="AK25" s="50"/>
      <c r="AL25" s="53"/>
    </row>
    <row r="26" spans="1:38" ht="34">
      <c r="A26" s="60" t="s">
        <v>385</v>
      </c>
      <c r="B26" s="50" t="s">
        <v>50</v>
      </c>
      <c r="C26" s="50" t="s">
        <v>386</v>
      </c>
      <c r="D26" s="50"/>
      <c r="E26" s="50"/>
      <c r="F26" s="53">
        <v>1</v>
      </c>
      <c r="G26" s="60"/>
      <c r="H26" s="53"/>
      <c r="I26" s="60"/>
      <c r="J26" s="50"/>
      <c r="K26" s="50"/>
      <c r="L26" s="50"/>
      <c r="M26" s="50"/>
      <c r="N26" s="53"/>
      <c r="O26" s="60"/>
      <c r="P26" s="50"/>
      <c r="Q26" s="53"/>
      <c r="R26" s="60"/>
      <c r="S26" s="50"/>
      <c r="T26" s="50"/>
      <c r="U26" s="53"/>
      <c r="V26" s="60"/>
      <c r="W26" s="50"/>
      <c r="X26" s="50">
        <v>1</v>
      </c>
      <c r="Y26" s="50">
        <v>1</v>
      </c>
      <c r="Z26" s="53"/>
      <c r="AA26" s="60"/>
      <c r="AB26" s="50"/>
      <c r="AC26" s="53"/>
      <c r="AD26" s="60"/>
      <c r="AE26" s="50"/>
      <c r="AF26" s="53"/>
      <c r="AG26" s="60"/>
      <c r="AH26" s="50"/>
      <c r="AI26" s="50"/>
      <c r="AJ26" s="50"/>
      <c r="AK26" s="50"/>
      <c r="AL26" s="53"/>
    </row>
    <row r="27" spans="1:38" ht="34">
      <c r="A27" s="60" t="s">
        <v>387</v>
      </c>
      <c r="B27" s="50" t="s">
        <v>50</v>
      </c>
      <c r="C27" s="50" t="s">
        <v>386</v>
      </c>
      <c r="D27" s="50"/>
      <c r="E27" s="50"/>
      <c r="F27" s="53"/>
      <c r="G27" s="60"/>
      <c r="H27" s="53"/>
      <c r="I27" s="60"/>
      <c r="J27" s="50"/>
      <c r="K27" s="50"/>
      <c r="L27" s="50"/>
      <c r="M27" s="50"/>
      <c r="N27" s="53"/>
      <c r="O27" s="60"/>
      <c r="P27" s="50"/>
      <c r="Q27" s="53"/>
      <c r="R27" s="60"/>
      <c r="S27" s="50"/>
      <c r="T27" s="50"/>
      <c r="U27" s="53"/>
      <c r="V27" s="60"/>
      <c r="W27" s="50"/>
      <c r="X27" s="50">
        <v>1</v>
      </c>
      <c r="Y27" s="50">
        <v>1</v>
      </c>
      <c r="Z27" s="53">
        <v>1</v>
      </c>
      <c r="AA27" s="60"/>
      <c r="AB27" s="50"/>
      <c r="AC27" s="53"/>
      <c r="AD27" s="60"/>
      <c r="AE27" s="50"/>
      <c r="AF27" s="53"/>
      <c r="AG27" s="60"/>
      <c r="AH27" s="50"/>
      <c r="AI27" s="50"/>
      <c r="AJ27" s="50"/>
      <c r="AK27" s="50"/>
      <c r="AL27" s="53"/>
    </row>
    <row r="28" spans="1:38" ht="17">
      <c r="A28" s="65" t="s">
        <v>388</v>
      </c>
      <c r="B28" s="49" t="s">
        <v>51</v>
      </c>
      <c r="C28" s="49" t="s">
        <v>60</v>
      </c>
      <c r="D28" s="49"/>
      <c r="E28" s="49"/>
      <c r="F28" s="55">
        <v>1</v>
      </c>
      <c r="G28" s="65"/>
      <c r="H28" s="55"/>
      <c r="I28" s="65"/>
      <c r="J28" s="49"/>
      <c r="K28" s="49"/>
      <c r="L28" s="49"/>
      <c r="M28" s="49"/>
      <c r="N28" s="55"/>
      <c r="O28" s="65"/>
      <c r="P28" s="49"/>
      <c r="Q28" s="55"/>
      <c r="R28" s="65"/>
      <c r="S28" s="49"/>
      <c r="T28" s="49"/>
      <c r="U28" s="55"/>
      <c r="V28" s="65"/>
      <c r="W28" s="49"/>
      <c r="X28" s="49"/>
      <c r="Y28" s="49"/>
      <c r="Z28" s="55"/>
      <c r="AA28" s="65">
        <v>1</v>
      </c>
      <c r="AB28" s="49">
        <v>1</v>
      </c>
      <c r="AC28" s="55"/>
      <c r="AD28" s="65"/>
      <c r="AE28" s="49"/>
      <c r="AF28" s="55"/>
      <c r="AG28" s="65"/>
      <c r="AH28" s="49"/>
      <c r="AI28" s="49"/>
      <c r="AJ28" s="49"/>
      <c r="AK28" s="49"/>
      <c r="AL28" s="55"/>
    </row>
    <row r="29" spans="1:38" ht="17">
      <c r="A29" s="60" t="s">
        <v>389</v>
      </c>
      <c r="B29" s="50" t="s">
        <v>51</v>
      </c>
      <c r="C29" s="50" t="s">
        <v>60</v>
      </c>
      <c r="D29" s="50"/>
      <c r="E29" s="50"/>
      <c r="F29" s="53"/>
      <c r="G29" s="60"/>
      <c r="H29" s="53"/>
      <c r="I29" s="60"/>
      <c r="J29" s="50"/>
      <c r="K29" s="50"/>
      <c r="L29" s="50"/>
      <c r="M29" s="50"/>
      <c r="N29" s="53"/>
      <c r="O29" s="60"/>
      <c r="P29" s="50"/>
      <c r="Q29" s="53"/>
      <c r="R29" s="60"/>
      <c r="S29" s="50"/>
      <c r="T29" s="50"/>
      <c r="U29" s="53"/>
      <c r="V29" s="60"/>
      <c r="W29" s="50"/>
      <c r="X29" s="50"/>
      <c r="Y29" s="50"/>
      <c r="Z29" s="53">
        <v>1</v>
      </c>
      <c r="AA29" s="60">
        <v>1</v>
      </c>
      <c r="AB29" s="50">
        <v>1</v>
      </c>
      <c r="AC29" s="53">
        <v>1</v>
      </c>
      <c r="AD29" s="60"/>
      <c r="AE29" s="50"/>
      <c r="AF29" s="53"/>
      <c r="AG29" s="60"/>
      <c r="AH29" s="50"/>
      <c r="AI29" s="50"/>
      <c r="AJ29" s="50"/>
      <c r="AK29" s="50"/>
      <c r="AL29" s="53"/>
    </row>
    <row r="30" spans="1:38" ht="17">
      <c r="A30" s="63" t="s">
        <v>390</v>
      </c>
      <c r="B30" s="51" t="s">
        <v>51</v>
      </c>
      <c r="C30" s="51" t="s">
        <v>60</v>
      </c>
      <c r="D30" s="51"/>
      <c r="E30" s="51"/>
      <c r="F30" s="56"/>
      <c r="G30" s="63"/>
      <c r="H30" s="56"/>
      <c r="I30" s="63"/>
      <c r="J30" s="51"/>
      <c r="K30" s="51"/>
      <c r="L30" s="51"/>
      <c r="M30" s="51"/>
      <c r="N30" s="56"/>
      <c r="O30" s="63"/>
      <c r="P30" s="51"/>
      <c r="Q30" s="56"/>
      <c r="R30" s="63"/>
      <c r="S30" s="51"/>
      <c r="T30" s="51"/>
      <c r="U30" s="56"/>
      <c r="V30" s="63"/>
      <c r="W30" s="51"/>
      <c r="X30" s="51"/>
      <c r="Y30" s="51"/>
      <c r="Z30" s="56">
        <v>1</v>
      </c>
      <c r="AA30" s="63">
        <v>1</v>
      </c>
      <c r="AB30" s="51">
        <v>1</v>
      </c>
      <c r="AC30" s="56">
        <v>1</v>
      </c>
      <c r="AD30" s="63"/>
      <c r="AE30" s="51"/>
      <c r="AF30" s="56"/>
      <c r="AG30" s="63"/>
      <c r="AH30" s="51"/>
      <c r="AI30" s="51"/>
      <c r="AJ30" s="51"/>
      <c r="AK30" s="51"/>
      <c r="AL30" s="56"/>
    </row>
    <row r="31" spans="1:38" ht="17">
      <c r="A31" s="65" t="s">
        <v>1</v>
      </c>
      <c r="B31" s="49" t="s">
        <v>50</v>
      </c>
      <c r="C31" s="49" t="s">
        <v>8</v>
      </c>
      <c r="D31" s="49"/>
      <c r="E31" s="49"/>
      <c r="F31" s="55">
        <v>1</v>
      </c>
      <c r="G31" s="65"/>
      <c r="H31" s="55"/>
      <c r="I31" s="65"/>
      <c r="J31" s="49"/>
      <c r="K31" s="49"/>
      <c r="L31" s="49"/>
      <c r="M31" s="49"/>
      <c r="N31" s="55"/>
      <c r="O31" s="65"/>
      <c r="P31" s="49"/>
      <c r="Q31" s="55"/>
      <c r="R31" s="65"/>
      <c r="S31" s="49"/>
      <c r="T31" s="49"/>
      <c r="U31" s="55"/>
      <c r="V31" s="65"/>
      <c r="W31" s="49"/>
      <c r="X31" s="49"/>
      <c r="Y31" s="49"/>
      <c r="Z31" s="55"/>
      <c r="AA31" s="65"/>
      <c r="AB31" s="49"/>
      <c r="AC31" s="55"/>
      <c r="AD31" s="65"/>
      <c r="AE31" s="49"/>
      <c r="AF31" s="55"/>
      <c r="AG31" s="65"/>
      <c r="AH31" s="49"/>
      <c r="AI31" s="49">
        <v>1</v>
      </c>
      <c r="AJ31" s="49"/>
      <c r="AK31" s="49"/>
      <c r="AL31" s="55"/>
    </row>
    <row r="32" spans="1:38" ht="17">
      <c r="A32" s="60" t="s">
        <v>2</v>
      </c>
      <c r="B32" s="50" t="s">
        <v>50</v>
      </c>
      <c r="C32" s="50" t="s">
        <v>8</v>
      </c>
      <c r="D32" s="50"/>
      <c r="E32" s="50"/>
      <c r="F32" s="53"/>
      <c r="G32" s="60"/>
      <c r="H32" s="53"/>
      <c r="I32" s="60"/>
      <c r="J32" s="50"/>
      <c r="K32" s="50"/>
      <c r="L32" s="50"/>
      <c r="M32" s="50"/>
      <c r="N32" s="53"/>
      <c r="O32" s="60"/>
      <c r="P32" s="50"/>
      <c r="Q32" s="53"/>
      <c r="R32" s="60"/>
      <c r="S32" s="50"/>
      <c r="T32" s="50"/>
      <c r="U32" s="53"/>
      <c r="V32" s="60"/>
      <c r="W32" s="50"/>
      <c r="X32" s="50"/>
      <c r="Y32" s="50"/>
      <c r="Z32" s="53"/>
      <c r="AA32" s="60"/>
      <c r="AB32" s="50"/>
      <c r="AC32" s="53"/>
      <c r="AD32" s="60"/>
      <c r="AE32" s="50"/>
      <c r="AF32" s="53"/>
      <c r="AG32" s="60"/>
      <c r="AH32" s="50"/>
      <c r="AI32" s="50">
        <v>1</v>
      </c>
      <c r="AJ32" s="50"/>
      <c r="AK32" s="50"/>
      <c r="AL32" s="53"/>
    </row>
    <row r="33" spans="1:38" ht="17">
      <c r="A33" s="60" t="s">
        <v>3</v>
      </c>
      <c r="B33" s="50" t="s">
        <v>50</v>
      </c>
      <c r="C33" s="50" t="s">
        <v>8</v>
      </c>
      <c r="D33" s="50"/>
      <c r="E33" s="50"/>
      <c r="F33" s="53"/>
      <c r="G33" s="60"/>
      <c r="H33" s="53"/>
      <c r="I33" s="60"/>
      <c r="J33" s="50"/>
      <c r="K33" s="50"/>
      <c r="L33" s="50"/>
      <c r="M33" s="50"/>
      <c r="N33" s="53"/>
      <c r="O33" s="60"/>
      <c r="P33" s="50"/>
      <c r="Q33" s="53"/>
      <c r="R33" s="60"/>
      <c r="S33" s="50"/>
      <c r="T33" s="50"/>
      <c r="U33" s="53"/>
      <c r="V33" s="60"/>
      <c r="W33" s="50"/>
      <c r="X33" s="50"/>
      <c r="Y33" s="50"/>
      <c r="Z33" s="53"/>
      <c r="AA33" s="60"/>
      <c r="AB33" s="50"/>
      <c r="AC33" s="53"/>
      <c r="AD33" s="60"/>
      <c r="AE33" s="50"/>
      <c r="AF33" s="53"/>
      <c r="AG33" s="60"/>
      <c r="AH33" s="50"/>
      <c r="AI33" s="50">
        <v>1</v>
      </c>
      <c r="AJ33" s="50"/>
      <c r="AK33" s="50"/>
      <c r="AL33" s="53"/>
    </row>
    <row r="34" spans="1:38" ht="17">
      <c r="A34" s="60" t="s">
        <v>4</v>
      </c>
      <c r="B34" s="50" t="s">
        <v>50</v>
      </c>
      <c r="C34" s="50" t="s">
        <v>6</v>
      </c>
      <c r="D34" s="50"/>
      <c r="E34" s="50"/>
      <c r="F34" s="53">
        <v>1</v>
      </c>
      <c r="G34" s="60"/>
      <c r="H34" s="53"/>
      <c r="I34" s="60"/>
      <c r="J34" s="50"/>
      <c r="K34" s="50"/>
      <c r="L34" s="50"/>
      <c r="M34" s="50"/>
      <c r="N34" s="53"/>
      <c r="O34" s="60"/>
      <c r="P34" s="50"/>
      <c r="Q34" s="53"/>
      <c r="R34" s="60"/>
      <c r="S34" s="50"/>
      <c r="T34" s="50"/>
      <c r="U34" s="53"/>
      <c r="V34" s="60"/>
      <c r="W34" s="50"/>
      <c r="X34" s="50"/>
      <c r="Y34" s="50"/>
      <c r="Z34" s="53"/>
      <c r="AA34" s="60"/>
      <c r="AB34" s="50"/>
      <c r="AC34" s="53"/>
      <c r="AD34" s="60"/>
      <c r="AE34" s="50"/>
      <c r="AF34" s="53"/>
      <c r="AG34" s="60">
        <v>1</v>
      </c>
      <c r="AH34" s="50"/>
      <c r="AI34" s="50"/>
      <c r="AJ34" s="50"/>
      <c r="AK34" s="50"/>
      <c r="AL34" s="53"/>
    </row>
    <row r="35" spans="1:38" ht="17">
      <c r="A35" s="60" t="s">
        <v>5</v>
      </c>
      <c r="B35" s="50" t="s">
        <v>50</v>
      </c>
      <c r="C35" s="50" t="s">
        <v>6</v>
      </c>
      <c r="D35" s="50"/>
      <c r="E35" s="50"/>
      <c r="F35" s="53"/>
      <c r="G35" s="60"/>
      <c r="H35" s="53"/>
      <c r="I35" s="60"/>
      <c r="J35" s="50"/>
      <c r="K35" s="50"/>
      <c r="L35" s="50"/>
      <c r="M35" s="50"/>
      <c r="N35" s="53"/>
      <c r="O35" s="60"/>
      <c r="P35" s="50"/>
      <c r="Q35" s="53"/>
      <c r="R35" s="60"/>
      <c r="S35" s="50"/>
      <c r="T35" s="50"/>
      <c r="U35" s="53"/>
      <c r="V35" s="60"/>
      <c r="W35" s="50"/>
      <c r="X35" s="50"/>
      <c r="Y35" s="50"/>
      <c r="Z35" s="53"/>
      <c r="AA35" s="60"/>
      <c r="AB35" s="50"/>
      <c r="AC35" s="53"/>
      <c r="AD35" s="60"/>
      <c r="AE35" s="50"/>
      <c r="AF35" s="53"/>
      <c r="AG35" s="60">
        <v>1</v>
      </c>
      <c r="AH35" s="50"/>
      <c r="AI35" s="50"/>
      <c r="AJ35" s="50"/>
      <c r="AK35" s="50"/>
      <c r="AL35" s="53"/>
    </row>
    <row r="36" spans="1:38" ht="17">
      <c r="A36" s="60" t="s">
        <v>227</v>
      </c>
      <c r="B36" s="50" t="s">
        <v>50</v>
      </c>
      <c r="C36" s="50" t="s">
        <v>41</v>
      </c>
      <c r="D36" s="50"/>
      <c r="E36" s="50"/>
      <c r="F36" s="53">
        <v>1</v>
      </c>
      <c r="G36" s="60"/>
      <c r="H36" s="53"/>
      <c r="I36" s="60"/>
      <c r="J36" s="50"/>
      <c r="K36" s="50"/>
      <c r="L36" s="50"/>
      <c r="M36" s="50"/>
      <c r="N36" s="53"/>
      <c r="O36" s="60"/>
      <c r="P36" s="50"/>
      <c r="Q36" s="53"/>
      <c r="R36" s="60"/>
      <c r="S36" s="50"/>
      <c r="T36" s="50"/>
      <c r="U36" s="53"/>
      <c r="V36" s="60"/>
      <c r="W36" s="50"/>
      <c r="X36" s="50"/>
      <c r="Y36" s="50"/>
      <c r="Z36" s="53"/>
      <c r="AA36" s="60"/>
      <c r="AB36" s="50"/>
      <c r="AC36" s="53"/>
      <c r="AD36" s="60"/>
      <c r="AE36" s="50"/>
      <c r="AF36" s="53"/>
      <c r="AG36" s="60">
        <v>1</v>
      </c>
      <c r="AH36" s="50"/>
      <c r="AI36" s="50"/>
      <c r="AJ36" s="50"/>
      <c r="AK36" s="50"/>
      <c r="AL36" s="53"/>
    </row>
    <row r="37" spans="1:38" ht="17">
      <c r="A37" s="63" t="s">
        <v>42</v>
      </c>
      <c r="B37" s="51" t="s">
        <v>50</v>
      </c>
      <c r="C37" s="51" t="s">
        <v>41</v>
      </c>
      <c r="D37" s="51"/>
      <c r="E37" s="51"/>
      <c r="F37" s="56"/>
      <c r="G37" s="63"/>
      <c r="H37" s="56"/>
      <c r="I37" s="63"/>
      <c r="J37" s="51"/>
      <c r="K37" s="51"/>
      <c r="L37" s="51"/>
      <c r="M37" s="51"/>
      <c r="N37" s="56"/>
      <c r="O37" s="63"/>
      <c r="P37" s="51"/>
      <c r="Q37" s="56"/>
      <c r="R37" s="63"/>
      <c r="S37" s="51"/>
      <c r="T37" s="51"/>
      <c r="U37" s="56"/>
      <c r="V37" s="63"/>
      <c r="W37" s="51"/>
      <c r="X37" s="51"/>
      <c r="Y37" s="51"/>
      <c r="Z37" s="56"/>
      <c r="AA37" s="63"/>
      <c r="AB37" s="51"/>
      <c r="AC37" s="56"/>
      <c r="AD37" s="63"/>
      <c r="AE37" s="51"/>
      <c r="AF37" s="56"/>
      <c r="AG37" s="63">
        <v>1</v>
      </c>
      <c r="AH37" s="51"/>
      <c r="AI37" s="51"/>
      <c r="AJ37" s="51"/>
      <c r="AK37" s="51"/>
      <c r="AL37" s="56"/>
    </row>
    <row r="38" spans="1:38" ht="17">
      <c r="A38" s="65" t="s">
        <v>54</v>
      </c>
      <c r="B38" s="49" t="s">
        <v>51</v>
      </c>
      <c r="C38" s="49" t="s">
        <v>58</v>
      </c>
      <c r="D38" s="49"/>
      <c r="E38" s="49"/>
      <c r="F38" s="55">
        <v>1</v>
      </c>
      <c r="G38" s="65"/>
      <c r="H38" s="55"/>
      <c r="I38" s="65"/>
      <c r="J38" s="49"/>
      <c r="K38" s="49"/>
      <c r="L38" s="49"/>
      <c r="M38" s="49"/>
      <c r="N38" s="55"/>
      <c r="O38" s="65"/>
      <c r="P38" s="49"/>
      <c r="Q38" s="55"/>
      <c r="R38" s="65"/>
      <c r="S38" s="49"/>
      <c r="T38" s="49"/>
      <c r="U38" s="55"/>
      <c r="V38" s="65"/>
      <c r="W38" s="49"/>
      <c r="X38" s="49"/>
      <c r="Y38" s="49"/>
      <c r="Z38" s="55"/>
      <c r="AA38" s="65"/>
      <c r="AB38" s="49"/>
      <c r="AC38" s="55"/>
      <c r="AD38" s="65"/>
      <c r="AE38" s="49"/>
      <c r="AF38" s="55"/>
      <c r="AG38" s="65"/>
      <c r="AH38" s="49"/>
      <c r="AI38" s="49">
        <v>1</v>
      </c>
      <c r="AJ38" s="49"/>
      <c r="AK38" s="49"/>
      <c r="AL38" s="55"/>
    </row>
    <row r="39" spans="1:38" ht="17">
      <c r="A39" s="60" t="s">
        <v>55</v>
      </c>
      <c r="B39" s="50" t="s">
        <v>51</v>
      </c>
      <c r="C39" s="50" t="s">
        <v>58</v>
      </c>
      <c r="D39" s="50"/>
      <c r="E39" s="50"/>
      <c r="F39" s="53"/>
      <c r="G39" s="60"/>
      <c r="H39" s="53"/>
      <c r="I39" s="60"/>
      <c r="J39" s="50"/>
      <c r="K39" s="50"/>
      <c r="L39" s="50"/>
      <c r="M39" s="50"/>
      <c r="N39" s="53"/>
      <c r="O39" s="60"/>
      <c r="P39" s="50"/>
      <c r="Q39" s="53"/>
      <c r="R39" s="60"/>
      <c r="S39" s="50"/>
      <c r="T39" s="50"/>
      <c r="U39" s="53"/>
      <c r="V39" s="60"/>
      <c r="W39" s="50"/>
      <c r="X39" s="50"/>
      <c r="Y39" s="50"/>
      <c r="Z39" s="53"/>
      <c r="AA39" s="60"/>
      <c r="AB39" s="50"/>
      <c r="AC39" s="53"/>
      <c r="AD39" s="60"/>
      <c r="AE39" s="50"/>
      <c r="AF39" s="53"/>
      <c r="AG39" s="60"/>
      <c r="AH39" s="50"/>
      <c r="AI39" s="50">
        <v>1</v>
      </c>
      <c r="AJ39" s="50"/>
      <c r="AK39" s="50"/>
      <c r="AL39" s="53"/>
    </row>
    <row r="40" spans="1:38" ht="17">
      <c r="A40" s="60" t="s">
        <v>56</v>
      </c>
      <c r="B40" s="50" t="s">
        <v>51</v>
      </c>
      <c r="C40" s="50" t="s">
        <v>58</v>
      </c>
      <c r="D40" s="50"/>
      <c r="E40" s="50"/>
      <c r="F40" s="53"/>
      <c r="G40" s="60"/>
      <c r="H40" s="53"/>
      <c r="I40" s="60"/>
      <c r="J40" s="50"/>
      <c r="K40" s="50"/>
      <c r="L40" s="50"/>
      <c r="M40" s="50"/>
      <c r="N40" s="53"/>
      <c r="O40" s="60"/>
      <c r="P40" s="50"/>
      <c r="Q40" s="53"/>
      <c r="R40" s="60"/>
      <c r="S40" s="50"/>
      <c r="T40" s="50"/>
      <c r="U40" s="53"/>
      <c r="V40" s="60"/>
      <c r="W40" s="50"/>
      <c r="X40" s="50"/>
      <c r="Y40" s="50"/>
      <c r="Z40" s="53"/>
      <c r="AA40" s="60"/>
      <c r="AB40" s="50"/>
      <c r="AC40" s="53"/>
      <c r="AD40" s="60"/>
      <c r="AE40" s="50"/>
      <c r="AF40" s="53"/>
      <c r="AG40" s="60"/>
      <c r="AH40" s="50"/>
      <c r="AI40" s="50">
        <v>1</v>
      </c>
      <c r="AJ40" s="50"/>
      <c r="AK40" s="50"/>
      <c r="AL40" s="53"/>
    </row>
    <row r="41" spans="1:38" ht="17">
      <c r="A41" s="60" t="s">
        <v>228</v>
      </c>
      <c r="B41" s="50" t="s">
        <v>51</v>
      </c>
      <c r="C41" s="50" t="s">
        <v>59</v>
      </c>
      <c r="D41" s="50"/>
      <c r="E41" s="50"/>
      <c r="F41" s="53">
        <v>1</v>
      </c>
      <c r="G41" s="60"/>
      <c r="H41" s="53"/>
      <c r="I41" s="60"/>
      <c r="J41" s="50"/>
      <c r="K41" s="50"/>
      <c r="L41" s="50"/>
      <c r="M41" s="50"/>
      <c r="N41" s="53"/>
      <c r="O41" s="60"/>
      <c r="P41" s="50"/>
      <c r="Q41" s="53"/>
      <c r="R41" s="60"/>
      <c r="S41" s="50"/>
      <c r="T41" s="50"/>
      <c r="U41" s="53"/>
      <c r="V41" s="60"/>
      <c r="W41" s="50"/>
      <c r="X41" s="50"/>
      <c r="Y41" s="50"/>
      <c r="Z41" s="53"/>
      <c r="AA41" s="60"/>
      <c r="AB41" s="50"/>
      <c r="AC41" s="53"/>
      <c r="AD41" s="60"/>
      <c r="AE41" s="50"/>
      <c r="AF41" s="53"/>
      <c r="AG41" s="60"/>
      <c r="AH41" s="50"/>
      <c r="AI41" s="50"/>
      <c r="AJ41" s="50"/>
      <c r="AK41" s="50">
        <v>1</v>
      </c>
      <c r="AL41" s="53"/>
    </row>
    <row r="42" spans="1:38" ht="17">
      <c r="A42" s="63" t="s">
        <v>57</v>
      </c>
      <c r="B42" s="51" t="s">
        <v>51</v>
      </c>
      <c r="C42" s="51" t="s">
        <v>59</v>
      </c>
      <c r="D42" s="51"/>
      <c r="E42" s="51"/>
      <c r="F42" s="56"/>
      <c r="G42" s="63"/>
      <c r="H42" s="56"/>
      <c r="I42" s="63"/>
      <c r="J42" s="51"/>
      <c r="K42" s="51"/>
      <c r="L42" s="51"/>
      <c r="M42" s="51"/>
      <c r="N42" s="56"/>
      <c r="O42" s="63"/>
      <c r="P42" s="51"/>
      <c r="Q42" s="56"/>
      <c r="R42" s="63"/>
      <c r="S42" s="51"/>
      <c r="T42" s="51"/>
      <c r="U42" s="56"/>
      <c r="V42" s="63"/>
      <c r="W42" s="51"/>
      <c r="X42" s="51"/>
      <c r="Y42" s="51"/>
      <c r="Z42" s="56"/>
      <c r="AA42" s="63"/>
      <c r="AB42" s="51"/>
      <c r="AC42" s="56"/>
      <c r="AD42" s="63"/>
      <c r="AE42" s="51"/>
      <c r="AF42" s="56"/>
      <c r="AG42" s="63"/>
      <c r="AH42" s="51"/>
      <c r="AI42" s="51"/>
      <c r="AJ42" s="51"/>
      <c r="AK42" s="51">
        <v>1</v>
      </c>
      <c r="AL42" s="56"/>
    </row>
  </sheetData>
  <mergeCells count="14">
    <mergeCell ref="AG1:AL1"/>
    <mergeCell ref="A1:A2"/>
    <mergeCell ref="B1:B2"/>
    <mergeCell ref="C1:C2"/>
    <mergeCell ref="D1:D2"/>
    <mergeCell ref="E1:E2"/>
    <mergeCell ref="F1:F2"/>
    <mergeCell ref="AD1:AF1"/>
    <mergeCell ref="V1:Z1"/>
    <mergeCell ref="AA1:AC1"/>
    <mergeCell ref="G1:H1"/>
    <mergeCell ref="I1:N1"/>
    <mergeCell ref="O1:Q1"/>
    <mergeCell ref="R1:U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985D6-4771-3746-95B0-273B580EB17D}">
  <dimension ref="A1:B27"/>
  <sheetViews>
    <sheetView workbookViewId="0">
      <selection activeCell="D30" sqref="D30"/>
    </sheetView>
  </sheetViews>
  <sheetFormatPr baseColWidth="10" defaultRowHeight="16"/>
  <cols>
    <col min="1" max="1" width="27.5" style="133" bestFit="1" customWidth="1"/>
    <col min="2" max="2" width="6" style="126" bestFit="1" customWidth="1"/>
    <col min="3" max="16384" width="10.83203125" style="126"/>
  </cols>
  <sheetData>
    <row r="1" spans="1:2">
      <c r="A1" s="133" t="s">
        <v>167</v>
      </c>
      <c r="B1" s="126" t="s">
        <v>82</v>
      </c>
    </row>
    <row r="2" spans="1:2">
      <c r="A2" s="133" t="s">
        <v>303</v>
      </c>
      <c r="B2" s="126">
        <v>2000</v>
      </c>
    </row>
    <row r="3" spans="1:2">
      <c r="A3" s="133" t="s">
        <v>304</v>
      </c>
      <c r="B3" s="126">
        <v>2000</v>
      </c>
    </row>
    <row r="4" spans="1:2">
      <c r="A4" s="127" t="s">
        <v>169</v>
      </c>
      <c r="B4" s="126">
        <v>101</v>
      </c>
    </row>
    <row r="5" spans="1:2">
      <c r="A5" s="127" t="s">
        <v>170</v>
      </c>
      <c r="B5" s="126">
        <v>102</v>
      </c>
    </row>
    <row r="6" spans="1:2">
      <c r="A6" s="127" t="s">
        <v>171</v>
      </c>
      <c r="B6" s="126">
        <v>103</v>
      </c>
    </row>
    <row r="7" spans="1:2">
      <c r="A7" s="127" t="s">
        <v>172</v>
      </c>
      <c r="B7" s="126">
        <v>104</v>
      </c>
    </row>
    <row r="8" spans="1:2">
      <c r="A8" s="127" t="s">
        <v>173</v>
      </c>
      <c r="B8" s="126">
        <v>105</v>
      </c>
    </row>
    <row r="9" spans="1:2">
      <c r="A9" s="127" t="s">
        <v>174</v>
      </c>
      <c r="B9" s="126">
        <v>106</v>
      </c>
    </row>
    <row r="10" spans="1:2">
      <c r="A10" s="127" t="s">
        <v>175</v>
      </c>
      <c r="B10" s="126">
        <v>107</v>
      </c>
    </row>
    <row r="11" spans="1:2">
      <c r="A11" s="127" t="s">
        <v>176</v>
      </c>
      <c r="B11" s="126">
        <v>108</v>
      </c>
    </row>
    <row r="12" spans="1:2">
      <c r="A12" s="127" t="s">
        <v>177</v>
      </c>
      <c r="B12" s="126">
        <v>109</v>
      </c>
    </row>
    <row r="13" spans="1:2">
      <c r="A13" s="127" t="s">
        <v>178</v>
      </c>
      <c r="B13" s="126">
        <v>110</v>
      </c>
    </row>
    <row r="14" spans="1:2">
      <c r="A14" s="127" t="s">
        <v>179</v>
      </c>
      <c r="B14" s="126">
        <v>111</v>
      </c>
    </row>
    <row r="15" spans="1:2">
      <c r="A15" s="127" t="s">
        <v>180</v>
      </c>
      <c r="B15" s="126">
        <v>112</v>
      </c>
    </row>
    <row r="16" spans="1:2">
      <c r="A16" s="127" t="s">
        <v>181</v>
      </c>
      <c r="B16" s="126">
        <v>113</v>
      </c>
    </row>
    <row r="17" spans="1:2">
      <c r="A17" s="127" t="s">
        <v>182</v>
      </c>
      <c r="B17" s="126">
        <v>114</v>
      </c>
    </row>
    <row r="18" spans="1:2">
      <c r="A18" s="127" t="s">
        <v>183</v>
      </c>
      <c r="B18" s="126">
        <v>115</v>
      </c>
    </row>
    <row r="19" spans="1:2">
      <c r="A19" s="127" t="s">
        <v>184</v>
      </c>
      <c r="B19" s="126">
        <v>116</v>
      </c>
    </row>
    <row r="20" spans="1:2">
      <c r="A20" s="127" t="s">
        <v>185</v>
      </c>
      <c r="B20" s="126">
        <v>117</v>
      </c>
    </row>
    <row r="21" spans="1:2">
      <c r="A21" s="127" t="s">
        <v>186</v>
      </c>
      <c r="B21" s="126">
        <v>118</v>
      </c>
    </row>
    <row r="22" spans="1:2">
      <c r="A22" s="127" t="s">
        <v>187</v>
      </c>
      <c r="B22" s="126">
        <v>119</v>
      </c>
    </row>
    <row r="23" spans="1:2">
      <c r="A23" s="127" t="s">
        <v>188</v>
      </c>
      <c r="B23" s="126">
        <v>120</v>
      </c>
    </row>
    <row r="24" spans="1:2">
      <c r="A24" s="127" t="s">
        <v>189</v>
      </c>
      <c r="B24" s="126">
        <v>121</v>
      </c>
    </row>
    <row r="25" spans="1:2">
      <c r="A25" s="127" t="s">
        <v>190</v>
      </c>
      <c r="B25" s="126">
        <v>122</v>
      </c>
    </row>
    <row r="26" spans="1:2">
      <c r="A26" s="127" t="s">
        <v>191</v>
      </c>
      <c r="B26" s="126">
        <v>123</v>
      </c>
    </row>
    <row r="27" spans="1:2">
      <c r="A27" s="127" t="s">
        <v>192</v>
      </c>
      <c r="B27" s="126">
        <v>124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309A5-7274-AE4A-AEE5-4D23B26A45EE}">
  <dimension ref="A1:R49"/>
  <sheetViews>
    <sheetView zoomScale="117" workbookViewId="0">
      <selection activeCell="T21" sqref="T21"/>
    </sheetView>
  </sheetViews>
  <sheetFormatPr baseColWidth="10" defaultRowHeight="16"/>
  <cols>
    <col min="9" max="9" width="12.5" bestFit="1" customWidth="1"/>
    <col min="12" max="18" width="12.5" bestFit="1" customWidth="1"/>
  </cols>
  <sheetData>
    <row r="1" spans="1:18">
      <c r="A1" s="20" t="s">
        <v>84</v>
      </c>
      <c r="B1" s="20" t="s">
        <v>87</v>
      </c>
      <c r="C1" s="20" t="s">
        <v>85</v>
      </c>
      <c r="D1" s="20" t="s">
        <v>86</v>
      </c>
      <c r="E1" s="21" t="s">
        <v>88</v>
      </c>
      <c r="F1" s="20" t="s">
        <v>140</v>
      </c>
      <c r="G1" s="20" t="s">
        <v>89</v>
      </c>
      <c r="H1" s="20" t="s">
        <v>382</v>
      </c>
      <c r="I1" s="20" t="s">
        <v>386</v>
      </c>
      <c r="J1" s="20" t="s">
        <v>141</v>
      </c>
      <c r="K1" s="20" t="s">
        <v>142</v>
      </c>
      <c r="L1" s="20" t="s">
        <v>143</v>
      </c>
      <c r="M1" s="20" t="s">
        <v>144</v>
      </c>
      <c r="N1" s="20" t="s">
        <v>145</v>
      </c>
      <c r="O1" s="20" t="s">
        <v>146</v>
      </c>
      <c r="P1" s="20" t="s">
        <v>147</v>
      </c>
      <c r="Q1" s="20" t="s">
        <v>148</v>
      </c>
      <c r="R1" s="20" t="s">
        <v>203</v>
      </c>
    </row>
    <row r="2" spans="1:18">
      <c r="A2" s="22" t="s">
        <v>90</v>
      </c>
      <c r="B2" s="23">
        <v>2989</v>
      </c>
      <c r="C2" s="23">
        <v>2396</v>
      </c>
      <c r="D2" s="23">
        <v>2933</v>
      </c>
      <c r="E2" s="24" t="s">
        <v>91</v>
      </c>
      <c r="F2" s="23">
        <v>3814</v>
      </c>
      <c r="G2" s="23">
        <v>2545</v>
      </c>
      <c r="H2" s="23">
        <v>2232</v>
      </c>
      <c r="I2" s="23">
        <v>4867</v>
      </c>
      <c r="J2" s="23">
        <v>2087</v>
      </c>
      <c r="K2" s="23">
        <v>2545</v>
      </c>
      <c r="L2" s="23">
        <v>4867</v>
      </c>
      <c r="M2" s="23">
        <v>4867</v>
      </c>
      <c r="N2" s="23">
        <v>4867</v>
      </c>
      <c r="O2" s="23">
        <v>4867</v>
      </c>
      <c r="P2" s="23">
        <v>4867</v>
      </c>
      <c r="Q2" s="23">
        <v>4867</v>
      </c>
      <c r="R2" s="23">
        <v>4867</v>
      </c>
    </row>
    <row r="3" spans="1:18">
      <c r="A3" s="25" t="s">
        <v>92</v>
      </c>
      <c r="B3" s="26">
        <v>2500</v>
      </c>
      <c r="C3" s="26">
        <v>2000</v>
      </c>
      <c r="D3" s="26">
        <v>2500</v>
      </c>
      <c r="E3" s="27"/>
      <c r="F3" s="26">
        <v>2800</v>
      </c>
      <c r="G3" s="26">
        <v>2000</v>
      </c>
      <c r="H3" s="26">
        <v>1800</v>
      </c>
      <c r="I3" s="26">
        <v>3908</v>
      </c>
      <c r="J3" s="26">
        <v>1500</v>
      </c>
      <c r="K3" s="26">
        <v>2000</v>
      </c>
      <c r="L3" s="26">
        <v>3908</v>
      </c>
      <c r="M3" s="26">
        <v>3908</v>
      </c>
      <c r="N3" s="26">
        <v>3908</v>
      </c>
      <c r="O3" s="26">
        <v>3908</v>
      </c>
      <c r="P3" s="26">
        <v>3908</v>
      </c>
      <c r="Q3" s="26">
        <v>3908</v>
      </c>
      <c r="R3" s="26">
        <v>3908</v>
      </c>
    </row>
    <row r="4" spans="1:18">
      <c r="A4" s="25" t="s">
        <v>93</v>
      </c>
      <c r="B4" s="29" t="s">
        <v>91</v>
      </c>
      <c r="C4" s="29"/>
      <c r="D4" s="29"/>
      <c r="E4" s="27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18">
      <c r="A5" s="25" t="s">
        <v>94</v>
      </c>
      <c r="B5" s="29">
        <v>150</v>
      </c>
      <c r="C5" s="29">
        <v>50</v>
      </c>
      <c r="D5" s="29">
        <v>150</v>
      </c>
      <c r="E5" s="27"/>
      <c r="F5" s="29">
        <v>190</v>
      </c>
      <c r="G5" s="29">
        <v>230</v>
      </c>
      <c r="H5" s="29">
        <v>110</v>
      </c>
      <c r="I5" s="29">
        <v>260</v>
      </c>
      <c r="J5" s="29">
        <v>140</v>
      </c>
      <c r="K5" s="29">
        <v>230</v>
      </c>
      <c r="L5" s="29">
        <v>260</v>
      </c>
      <c r="M5" s="29">
        <v>260</v>
      </c>
      <c r="N5" s="29">
        <v>260</v>
      </c>
      <c r="O5" s="29">
        <v>260</v>
      </c>
      <c r="P5" s="29">
        <v>260</v>
      </c>
      <c r="Q5" s="29">
        <v>260</v>
      </c>
      <c r="R5" s="29">
        <v>260</v>
      </c>
    </row>
    <row r="6" spans="1:18">
      <c r="A6" s="25" t="s">
        <v>95</v>
      </c>
      <c r="B6" s="29">
        <v>100</v>
      </c>
      <c r="C6" s="29">
        <v>80</v>
      </c>
      <c r="D6" s="29">
        <v>100</v>
      </c>
      <c r="E6" s="27"/>
      <c r="F6" s="29">
        <v>112</v>
      </c>
      <c r="G6" s="29">
        <v>80</v>
      </c>
      <c r="H6" s="29">
        <v>72</v>
      </c>
      <c r="I6" s="29">
        <v>160</v>
      </c>
      <c r="J6" s="29">
        <v>60</v>
      </c>
      <c r="K6" s="29">
        <v>80</v>
      </c>
      <c r="L6" s="29">
        <v>160</v>
      </c>
      <c r="M6" s="29">
        <v>160</v>
      </c>
      <c r="N6" s="29">
        <v>160</v>
      </c>
      <c r="O6" s="29">
        <v>160</v>
      </c>
      <c r="P6" s="29">
        <v>160</v>
      </c>
      <c r="Q6" s="29">
        <v>160</v>
      </c>
      <c r="R6" s="29">
        <v>160</v>
      </c>
    </row>
    <row r="7" spans="1:18">
      <c r="A7" s="25" t="s">
        <v>96</v>
      </c>
      <c r="B7" s="29">
        <v>11</v>
      </c>
      <c r="C7" s="29">
        <v>13</v>
      </c>
      <c r="D7" s="29">
        <v>6</v>
      </c>
      <c r="E7" s="27"/>
      <c r="F7" s="29">
        <v>39</v>
      </c>
      <c r="G7" s="29">
        <v>12</v>
      </c>
      <c r="H7" s="29">
        <v>13</v>
      </c>
      <c r="I7" s="29">
        <v>28</v>
      </c>
      <c r="J7" s="29">
        <v>19</v>
      </c>
      <c r="K7" s="29">
        <v>12</v>
      </c>
      <c r="L7" s="29">
        <v>28</v>
      </c>
      <c r="M7" s="29">
        <v>28</v>
      </c>
      <c r="N7" s="29">
        <v>28</v>
      </c>
      <c r="O7" s="29">
        <v>28</v>
      </c>
      <c r="P7" s="29">
        <v>28</v>
      </c>
      <c r="Q7" s="29">
        <v>28</v>
      </c>
      <c r="R7" s="29">
        <v>28</v>
      </c>
    </row>
    <row r="8" spans="1:18">
      <c r="A8" s="25" t="s">
        <v>97</v>
      </c>
      <c r="B8" s="29"/>
      <c r="C8" s="29"/>
      <c r="D8" s="29"/>
      <c r="E8" s="27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</row>
    <row r="9" spans="1:18">
      <c r="A9" s="25" t="s">
        <v>98</v>
      </c>
      <c r="B9" s="29">
        <v>3</v>
      </c>
      <c r="C9" s="29">
        <v>3</v>
      </c>
      <c r="D9" s="29">
        <v>2</v>
      </c>
      <c r="E9" s="27"/>
      <c r="F9" s="29">
        <v>9</v>
      </c>
      <c r="G9" s="29">
        <v>3</v>
      </c>
      <c r="H9" s="29">
        <v>3</v>
      </c>
      <c r="I9" s="29">
        <v>6</v>
      </c>
      <c r="J9" s="29">
        <v>3</v>
      </c>
      <c r="K9" s="29">
        <v>3</v>
      </c>
      <c r="L9" s="29">
        <v>6</v>
      </c>
      <c r="M9" s="29">
        <v>6</v>
      </c>
      <c r="N9" s="29">
        <v>6</v>
      </c>
      <c r="O9" s="29">
        <v>6</v>
      </c>
      <c r="P9" s="29">
        <v>6</v>
      </c>
      <c r="Q9" s="29">
        <v>6</v>
      </c>
      <c r="R9" s="29">
        <v>6</v>
      </c>
    </row>
    <row r="10" spans="1:18">
      <c r="A10" s="25" t="s">
        <v>99</v>
      </c>
      <c r="B10" s="29">
        <v>130</v>
      </c>
      <c r="C10" s="29">
        <v>180</v>
      </c>
      <c r="D10" s="29">
        <v>80</v>
      </c>
      <c r="E10" s="27"/>
      <c r="F10" s="29">
        <v>540</v>
      </c>
      <c r="G10" s="29">
        <v>140</v>
      </c>
      <c r="H10" s="29">
        <v>160</v>
      </c>
      <c r="I10" s="29">
        <v>345</v>
      </c>
      <c r="J10" s="29">
        <v>300</v>
      </c>
      <c r="K10" s="29">
        <v>140</v>
      </c>
      <c r="L10" s="29">
        <v>345</v>
      </c>
      <c r="M10" s="29">
        <v>345</v>
      </c>
      <c r="N10" s="29">
        <v>345</v>
      </c>
      <c r="O10" s="29">
        <v>345</v>
      </c>
      <c r="P10" s="29">
        <v>345</v>
      </c>
      <c r="Q10" s="29">
        <v>345</v>
      </c>
      <c r="R10" s="29">
        <v>345</v>
      </c>
    </row>
    <row r="11" spans="1:18">
      <c r="A11" s="25" t="s">
        <v>100</v>
      </c>
      <c r="B11" s="29">
        <v>75</v>
      </c>
      <c r="C11" s="29">
        <v>60</v>
      </c>
      <c r="D11" s="29">
        <v>75</v>
      </c>
      <c r="E11" s="27"/>
      <c r="F11" s="29">
        <v>84</v>
      </c>
      <c r="G11" s="29">
        <v>60</v>
      </c>
      <c r="H11" s="29">
        <v>54</v>
      </c>
      <c r="I11" s="29">
        <v>120</v>
      </c>
      <c r="J11" s="29">
        <v>45</v>
      </c>
      <c r="K11" s="29">
        <v>60</v>
      </c>
      <c r="L11" s="29">
        <v>120</v>
      </c>
      <c r="M11" s="29">
        <v>120</v>
      </c>
      <c r="N11" s="29">
        <v>120</v>
      </c>
      <c r="O11" s="29">
        <v>120</v>
      </c>
      <c r="P11" s="29">
        <v>120</v>
      </c>
      <c r="Q11" s="29">
        <v>120</v>
      </c>
      <c r="R11" s="29">
        <v>120</v>
      </c>
    </row>
    <row r="12" spans="1:18">
      <c r="A12" s="25" t="s">
        <v>101</v>
      </c>
      <c r="B12" s="29"/>
      <c r="C12" s="29"/>
      <c r="D12" s="29"/>
      <c r="E12" s="27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</row>
    <row r="13" spans="1:18">
      <c r="A13" s="25" t="s">
        <v>102</v>
      </c>
      <c r="B13" s="29">
        <v>20</v>
      </c>
      <c r="C13" s="29">
        <v>10</v>
      </c>
      <c r="D13" s="29">
        <v>20</v>
      </c>
      <c r="E13" s="27"/>
      <c r="F13" s="29">
        <v>40</v>
      </c>
      <c r="G13" s="29">
        <v>20</v>
      </c>
      <c r="H13" s="29">
        <v>20</v>
      </c>
      <c r="I13" s="29">
        <v>40</v>
      </c>
      <c r="J13" s="29">
        <v>20</v>
      </c>
      <c r="K13" s="29">
        <v>20</v>
      </c>
      <c r="L13" s="29">
        <v>40</v>
      </c>
      <c r="M13" s="29">
        <v>40</v>
      </c>
      <c r="N13" s="29">
        <v>40</v>
      </c>
      <c r="O13" s="29">
        <v>40</v>
      </c>
      <c r="P13" s="29">
        <v>40</v>
      </c>
      <c r="Q13" s="29">
        <v>40</v>
      </c>
      <c r="R13" s="29">
        <v>40</v>
      </c>
    </row>
    <row r="14" spans="1:18">
      <c r="A14" s="25" t="s">
        <v>103</v>
      </c>
      <c r="B14" s="29"/>
      <c r="C14" s="29"/>
      <c r="D14" s="29"/>
      <c r="E14" s="27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</row>
    <row r="15" spans="1:18">
      <c r="A15" s="25" t="s">
        <v>104</v>
      </c>
      <c r="B15" s="29"/>
      <c r="C15" s="29"/>
      <c r="D15" s="29"/>
      <c r="E15" s="27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</row>
    <row r="16" spans="1:18">
      <c r="A16" s="22" t="s">
        <v>105</v>
      </c>
      <c r="B16" s="28" t="s">
        <v>91</v>
      </c>
      <c r="C16" s="28" t="s">
        <v>91</v>
      </c>
      <c r="D16" s="28" t="s">
        <v>91</v>
      </c>
      <c r="E16" s="24" t="s">
        <v>91</v>
      </c>
      <c r="F16" s="28" t="s">
        <v>91</v>
      </c>
      <c r="G16" s="28" t="s">
        <v>91</v>
      </c>
      <c r="H16" s="28" t="s">
        <v>91</v>
      </c>
      <c r="I16" s="28" t="s">
        <v>91</v>
      </c>
      <c r="J16" s="28" t="s">
        <v>91</v>
      </c>
      <c r="K16" s="28" t="s">
        <v>91</v>
      </c>
      <c r="L16" s="28" t="s">
        <v>91</v>
      </c>
      <c r="M16" s="28" t="s">
        <v>91</v>
      </c>
      <c r="N16" s="28" t="s">
        <v>91</v>
      </c>
      <c r="O16" s="28" t="s">
        <v>91</v>
      </c>
      <c r="P16" s="28" t="s">
        <v>91</v>
      </c>
      <c r="Q16" s="28" t="s">
        <v>91</v>
      </c>
      <c r="R16" s="28" t="s">
        <v>91</v>
      </c>
    </row>
    <row r="17" spans="1:18">
      <c r="A17" s="25" t="s">
        <v>106</v>
      </c>
      <c r="B17" s="29"/>
      <c r="C17" s="29"/>
      <c r="D17" s="29"/>
      <c r="E17" s="27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</row>
    <row r="18" spans="1:18">
      <c r="A18" s="25" t="s">
        <v>107</v>
      </c>
      <c r="B18" s="29"/>
      <c r="C18" s="29"/>
      <c r="D18" s="29"/>
      <c r="E18" s="27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</row>
    <row r="19" spans="1:18">
      <c r="A19" s="22" t="s">
        <v>108</v>
      </c>
      <c r="B19" s="28">
        <v>5</v>
      </c>
      <c r="C19" s="28">
        <v>5</v>
      </c>
      <c r="D19" s="28">
        <v>5</v>
      </c>
      <c r="E19" s="24" t="s">
        <v>91</v>
      </c>
      <c r="F19" s="28">
        <v>35</v>
      </c>
      <c r="G19" s="28">
        <v>5</v>
      </c>
      <c r="H19" s="28">
        <v>5</v>
      </c>
      <c r="I19" s="28">
        <v>9</v>
      </c>
      <c r="J19" s="28">
        <v>5</v>
      </c>
      <c r="K19" s="28">
        <v>5</v>
      </c>
      <c r="L19" s="28">
        <v>9</v>
      </c>
      <c r="M19" s="28">
        <v>9</v>
      </c>
      <c r="N19" s="28">
        <v>9</v>
      </c>
      <c r="O19" s="28">
        <v>9</v>
      </c>
      <c r="P19" s="28">
        <v>9</v>
      </c>
      <c r="Q19" s="28">
        <v>9</v>
      </c>
      <c r="R19" s="28">
        <v>9</v>
      </c>
    </row>
    <row r="20" spans="1:18">
      <c r="A20" s="25" t="s">
        <v>109</v>
      </c>
      <c r="B20" s="29">
        <v>1</v>
      </c>
      <c r="C20" s="29">
        <v>1</v>
      </c>
      <c r="D20" s="29">
        <v>1</v>
      </c>
      <c r="E20" s="27"/>
      <c r="F20" s="29">
        <v>1</v>
      </c>
      <c r="G20" s="29">
        <v>1</v>
      </c>
      <c r="H20" s="29">
        <v>1</v>
      </c>
      <c r="I20" s="29">
        <v>2</v>
      </c>
      <c r="J20" s="29">
        <v>1</v>
      </c>
      <c r="K20" s="29">
        <v>1</v>
      </c>
      <c r="L20" s="29">
        <v>2</v>
      </c>
      <c r="M20" s="29">
        <v>2</v>
      </c>
      <c r="N20" s="29">
        <v>2</v>
      </c>
      <c r="O20" s="29">
        <v>2</v>
      </c>
      <c r="P20" s="29">
        <v>2</v>
      </c>
      <c r="Q20" s="29">
        <v>2</v>
      </c>
      <c r="R20" s="29">
        <v>2</v>
      </c>
    </row>
    <row r="21" spans="1:18">
      <c r="A21" s="25" t="s">
        <v>110</v>
      </c>
      <c r="B21" s="29">
        <v>1</v>
      </c>
      <c r="C21" s="29">
        <v>1</v>
      </c>
      <c r="D21" s="29">
        <v>1</v>
      </c>
      <c r="E21" s="27"/>
      <c r="F21" s="29">
        <v>1</v>
      </c>
      <c r="G21" s="29">
        <v>1</v>
      </c>
      <c r="H21" s="29">
        <v>1</v>
      </c>
      <c r="I21" s="29">
        <v>2</v>
      </c>
      <c r="J21" s="29">
        <v>1</v>
      </c>
      <c r="K21" s="29">
        <v>1</v>
      </c>
      <c r="L21" s="29">
        <v>2</v>
      </c>
      <c r="M21" s="29">
        <v>2</v>
      </c>
      <c r="N21" s="29">
        <v>2</v>
      </c>
      <c r="O21" s="29">
        <v>2</v>
      </c>
      <c r="P21" s="29">
        <v>2</v>
      </c>
      <c r="Q21" s="29">
        <v>2</v>
      </c>
      <c r="R21" s="29">
        <v>2</v>
      </c>
    </row>
    <row r="22" spans="1:18">
      <c r="A22" s="25" t="s">
        <v>111</v>
      </c>
      <c r="B22" s="29">
        <v>2</v>
      </c>
      <c r="C22" s="29">
        <v>2</v>
      </c>
      <c r="D22" s="29">
        <v>2</v>
      </c>
      <c r="E22" s="27"/>
      <c r="F22" s="29">
        <v>2</v>
      </c>
      <c r="G22" s="29">
        <v>2</v>
      </c>
      <c r="H22" s="29">
        <v>2</v>
      </c>
      <c r="I22" s="29">
        <v>3</v>
      </c>
      <c r="J22" s="29">
        <v>2</v>
      </c>
      <c r="K22" s="29">
        <v>2</v>
      </c>
      <c r="L22" s="29">
        <v>3</v>
      </c>
      <c r="M22" s="29">
        <v>3</v>
      </c>
      <c r="N22" s="29">
        <v>3</v>
      </c>
      <c r="O22" s="29">
        <v>3</v>
      </c>
      <c r="P22" s="29">
        <v>3</v>
      </c>
      <c r="Q22" s="29">
        <v>3</v>
      </c>
      <c r="R22" s="29">
        <v>3</v>
      </c>
    </row>
    <row r="23" spans="1:18">
      <c r="A23" s="25" t="s">
        <v>112</v>
      </c>
      <c r="B23" s="29">
        <v>1</v>
      </c>
      <c r="C23" s="29">
        <v>1</v>
      </c>
      <c r="D23" s="29">
        <v>1</v>
      </c>
      <c r="E23" s="27"/>
      <c r="F23" s="29">
        <v>1</v>
      </c>
      <c r="G23" s="29">
        <v>1</v>
      </c>
      <c r="H23" s="29">
        <v>1</v>
      </c>
      <c r="I23" s="29">
        <v>2</v>
      </c>
      <c r="J23" s="29">
        <v>1</v>
      </c>
      <c r="K23" s="29">
        <v>1</v>
      </c>
      <c r="L23" s="29">
        <v>2</v>
      </c>
      <c r="M23" s="29">
        <v>2</v>
      </c>
      <c r="N23" s="29">
        <v>2</v>
      </c>
      <c r="O23" s="29">
        <v>2</v>
      </c>
      <c r="P23" s="29">
        <v>2</v>
      </c>
      <c r="Q23" s="29">
        <v>2</v>
      </c>
      <c r="R23" s="29">
        <v>2</v>
      </c>
    </row>
    <row r="24" spans="1:18">
      <c r="A24" s="25" t="s">
        <v>113</v>
      </c>
      <c r="B24" s="29"/>
      <c r="C24" s="29"/>
      <c r="D24" s="29"/>
      <c r="E24" s="27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</row>
    <row r="25" spans="1:18">
      <c r="A25" s="25" t="s">
        <v>114</v>
      </c>
      <c r="B25" s="29"/>
      <c r="C25" s="29"/>
      <c r="D25" s="29"/>
      <c r="E25" s="27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</row>
    <row r="26" spans="1:18">
      <c r="A26" s="25" t="s">
        <v>115</v>
      </c>
      <c r="B26" s="29"/>
      <c r="C26" s="29"/>
      <c r="D26" s="29"/>
      <c r="E26" s="27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</row>
    <row r="27" spans="1:18">
      <c r="A27" s="25" t="s">
        <v>116</v>
      </c>
      <c r="B27" s="29"/>
      <c r="C27" s="29"/>
      <c r="D27" s="29"/>
      <c r="E27" s="27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</row>
    <row r="28" spans="1:18">
      <c r="A28" s="25" t="s">
        <v>117</v>
      </c>
      <c r="B28" s="29"/>
      <c r="C28" s="29"/>
      <c r="D28" s="29"/>
      <c r="E28" s="27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</row>
    <row r="29" spans="1:18">
      <c r="A29" s="25" t="s">
        <v>118</v>
      </c>
      <c r="B29" s="29"/>
      <c r="C29" s="29"/>
      <c r="D29" s="29"/>
      <c r="E29" s="27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</row>
    <row r="30" spans="1:18">
      <c r="A30" s="25" t="s">
        <v>119</v>
      </c>
      <c r="B30" s="29"/>
      <c r="C30" s="29"/>
      <c r="D30" s="29"/>
      <c r="E30" s="27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</row>
    <row r="31" spans="1:18">
      <c r="A31" s="25" t="s">
        <v>120</v>
      </c>
      <c r="B31" s="29"/>
      <c r="C31" s="29"/>
      <c r="D31" s="29"/>
      <c r="E31" s="27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</row>
    <row r="32" spans="1:18">
      <c r="A32" s="25" t="s">
        <v>121</v>
      </c>
      <c r="B32" s="29"/>
      <c r="C32" s="29"/>
      <c r="D32" s="29"/>
      <c r="E32" s="27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</row>
    <row r="33" spans="1:18">
      <c r="A33" s="25" t="s">
        <v>122</v>
      </c>
      <c r="B33" s="29"/>
      <c r="C33" s="29"/>
      <c r="D33" s="29"/>
      <c r="E33" s="27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</row>
    <row r="34" spans="1:18">
      <c r="A34" s="25" t="s">
        <v>123</v>
      </c>
      <c r="B34" s="29"/>
      <c r="C34" s="29"/>
      <c r="D34" s="29"/>
      <c r="E34" s="27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</row>
    <row r="35" spans="1:18">
      <c r="A35" s="25" t="s">
        <v>124</v>
      </c>
      <c r="B35" s="29"/>
      <c r="C35" s="29"/>
      <c r="D35" s="29"/>
      <c r="E35" s="27"/>
      <c r="F35" s="29">
        <v>30</v>
      </c>
      <c r="G35" s="29"/>
      <c r="H35" s="29"/>
      <c r="I35" s="29" t="s">
        <v>91</v>
      </c>
      <c r="J35" s="29"/>
      <c r="K35" s="29"/>
      <c r="L35" s="29" t="s">
        <v>91</v>
      </c>
      <c r="M35" s="29" t="s">
        <v>91</v>
      </c>
      <c r="N35" s="29" t="s">
        <v>91</v>
      </c>
      <c r="O35" s="29" t="s">
        <v>91</v>
      </c>
      <c r="P35" s="29" t="s">
        <v>91</v>
      </c>
      <c r="Q35" s="29" t="s">
        <v>91</v>
      </c>
      <c r="R35" s="29" t="s">
        <v>91</v>
      </c>
    </row>
    <row r="36" spans="1:18">
      <c r="A36" s="22" t="s">
        <v>125</v>
      </c>
      <c r="B36" s="28">
        <v>2</v>
      </c>
      <c r="C36" s="28">
        <v>2</v>
      </c>
      <c r="D36" s="28">
        <v>2</v>
      </c>
      <c r="E36" s="24" t="s">
        <v>91</v>
      </c>
      <c r="F36" s="28">
        <v>2</v>
      </c>
      <c r="G36" s="28">
        <v>26</v>
      </c>
      <c r="H36" s="28">
        <v>2</v>
      </c>
      <c r="I36" s="28">
        <v>3</v>
      </c>
      <c r="J36" s="28">
        <v>2</v>
      </c>
      <c r="K36" s="28">
        <v>26</v>
      </c>
      <c r="L36" s="28">
        <v>3</v>
      </c>
      <c r="M36" s="28">
        <v>3</v>
      </c>
      <c r="N36" s="28">
        <v>3</v>
      </c>
      <c r="O36" s="28">
        <v>3</v>
      </c>
      <c r="P36" s="28">
        <v>3</v>
      </c>
      <c r="Q36" s="28">
        <v>3</v>
      </c>
      <c r="R36" s="28">
        <v>3</v>
      </c>
    </row>
    <row r="37" spans="1:18">
      <c r="A37" s="25" t="s">
        <v>126</v>
      </c>
      <c r="B37" s="29">
        <v>2</v>
      </c>
      <c r="C37" s="29">
        <v>2</v>
      </c>
      <c r="D37" s="29">
        <v>2</v>
      </c>
      <c r="E37" s="27"/>
      <c r="F37" s="29">
        <v>2</v>
      </c>
      <c r="G37" s="29">
        <v>26</v>
      </c>
      <c r="H37" s="29">
        <v>2</v>
      </c>
      <c r="I37" s="29">
        <v>3</v>
      </c>
      <c r="J37" s="29">
        <v>2</v>
      </c>
      <c r="K37" s="29">
        <v>26</v>
      </c>
      <c r="L37" s="29">
        <v>3</v>
      </c>
      <c r="M37" s="29">
        <v>3</v>
      </c>
      <c r="N37" s="29">
        <v>3</v>
      </c>
      <c r="O37" s="29">
        <v>3</v>
      </c>
      <c r="P37" s="29">
        <v>3</v>
      </c>
      <c r="Q37" s="29">
        <v>3</v>
      </c>
      <c r="R37" s="29">
        <v>3</v>
      </c>
    </row>
    <row r="38" spans="1:18">
      <c r="A38" s="25" t="s">
        <v>127</v>
      </c>
      <c r="B38" s="29"/>
      <c r="C38" s="29"/>
      <c r="D38" s="29"/>
      <c r="E38" s="27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</row>
    <row r="39" spans="1:18">
      <c r="A39" s="25" t="s">
        <v>128</v>
      </c>
      <c r="B39" s="29"/>
      <c r="C39" s="29"/>
      <c r="D39" s="29"/>
      <c r="E39" s="27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</row>
    <row r="40" spans="1:18">
      <c r="A40" s="25" t="s">
        <v>129</v>
      </c>
      <c r="B40" s="29"/>
      <c r="C40" s="29"/>
      <c r="D40" s="29"/>
      <c r="E40" s="27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</row>
    <row r="41" spans="1:18">
      <c r="A41" s="22" t="s">
        <v>130</v>
      </c>
      <c r="B41" s="28">
        <v>5</v>
      </c>
      <c r="C41" s="28">
        <v>5</v>
      </c>
      <c r="D41" s="28">
        <v>5</v>
      </c>
      <c r="E41" s="24" t="s">
        <v>91</v>
      </c>
      <c r="F41" s="28">
        <v>5</v>
      </c>
      <c r="G41" s="28">
        <v>5</v>
      </c>
      <c r="H41" s="28">
        <v>5</v>
      </c>
      <c r="I41" s="28">
        <v>6</v>
      </c>
      <c r="J41" s="28">
        <v>5</v>
      </c>
      <c r="K41" s="28">
        <v>5</v>
      </c>
      <c r="L41" s="28">
        <v>6</v>
      </c>
      <c r="M41" s="28">
        <v>6</v>
      </c>
      <c r="N41" s="28">
        <v>6</v>
      </c>
      <c r="O41" s="28">
        <v>6</v>
      </c>
      <c r="P41" s="28">
        <v>6</v>
      </c>
      <c r="Q41" s="28">
        <v>6</v>
      </c>
      <c r="R41" s="28">
        <v>6</v>
      </c>
    </row>
    <row r="42" spans="1:18">
      <c r="A42" s="25" t="s">
        <v>131</v>
      </c>
      <c r="B42" s="29">
        <v>5</v>
      </c>
      <c r="C42" s="29">
        <v>5</v>
      </c>
      <c r="D42" s="29">
        <v>5</v>
      </c>
      <c r="E42" s="27"/>
      <c r="F42" s="29">
        <v>5</v>
      </c>
      <c r="G42" s="29">
        <v>5</v>
      </c>
      <c r="H42" s="29">
        <v>5</v>
      </c>
      <c r="I42" s="29">
        <v>6</v>
      </c>
      <c r="J42" s="29">
        <v>5</v>
      </c>
      <c r="K42" s="29">
        <v>5</v>
      </c>
      <c r="L42" s="29">
        <v>6</v>
      </c>
      <c r="M42" s="29">
        <v>6</v>
      </c>
      <c r="N42" s="29">
        <v>6</v>
      </c>
      <c r="O42" s="29">
        <v>6</v>
      </c>
      <c r="P42" s="29">
        <v>6</v>
      </c>
      <c r="Q42" s="29">
        <v>6</v>
      </c>
      <c r="R42" s="29">
        <v>6</v>
      </c>
    </row>
    <row r="43" spans="1:18">
      <c r="A43" s="25" t="s">
        <v>132</v>
      </c>
      <c r="B43" s="29"/>
      <c r="C43" s="29"/>
      <c r="D43" s="29"/>
      <c r="E43" s="27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</row>
    <row r="44" spans="1:18">
      <c r="A44" s="22" t="s">
        <v>133</v>
      </c>
      <c r="B44" s="28">
        <v>2</v>
      </c>
      <c r="C44" s="28">
        <v>2</v>
      </c>
      <c r="D44" s="28">
        <v>2</v>
      </c>
      <c r="E44" s="24" t="s">
        <v>91</v>
      </c>
      <c r="F44" s="28">
        <v>2</v>
      </c>
      <c r="G44" s="28">
        <v>2</v>
      </c>
      <c r="H44" s="28">
        <v>4</v>
      </c>
      <c r="I44" s="28">
        <v>5</v>
      </c>
      <c r="J44" s="28">
        <v>4</v>
      </c>
      <c r="K44" s="28">
        <v>2</v>
      </c>
      <c r="L44" s="28">
        <v>5</v>
      </c>
      <c r="M44" s="28">
        <v>5</v>
      </c>
      <c r="N44" s="28">
        <v>5</v>
      </c>
      <c r="O44" s="28">
        <v>5</v>
      </c>
      <c r="P44" s="28">
        <v>5</v>
      </c>
      <c r="Q44" s="28">
        <v>5</v>
      </c>
      <c r="R44" s="28">
        <v>5</v>
      </c>
    </row>
    <row r="45" spans="1:18">
      <c r="A45" s="25" t="s">
        <v>134</v>
      </c>
      <c r="B45" s="29">
        <v>1</v>
      </c>
      <c r="C45" s="29">
        <v>1</v>
      </c>
      <c r="D45" s="29">
        <v>1</v>
      </c>
      <c r="E45" s="27"/>
      <c r="F45" s="29">
        <v>1</v>
      </c>
      <c r="G45" s="29">
        <v>1</v>
      </c>
      <c r="H45" s="29">
        <v>1</v>
      </c>
      <c r="I45" s="29">
        <v>2</v>
      </c>
      <c r="J45" s="29">
        <v>1</v>
      </c>
      <c r="K45" s="29">
        <v>1</v>
      </c>
      <c r="L45" s="29">
        <v>2</v>
      </c>
      <c r="M45" s="29">
        <v>2</v>
      </c>
      <c r="N45" s="29">
        <v>2</v>
      </c>
      <c r="O45" s="29">
        <v>2</v>
      </c>
      <c r="P45" s="29">
        <v>2</v>
      </c>
      <c r="Q45" s="29">
        <v>2</v>
      </c>
      <c r="R45" s="29">
        <v>2</v>
      </c>
    </row>
    <row r="46" spans="1:18">
      <c r="A46" s="25" t="s">
        <v>135</v>
      </c>
      <c r="B46" s="29" t="s">
        <v>91</v>
      </c>
      <c r="C46" s="29" t="s">
        <v>91</v>
      </c>
      <c r="D46" s="29" t="s">
        <v>91</v>
      </c>
      <c r="E46" s="27"/>
      <c r="F46" s="29" t="s">
        <v>91</v>
      </c>
      <c r="G46" s="29" t="s">
        <v>91</v>
      </c>
      <c r="H46" s="29">
        <v>2</v>
      </c>
      <c r="I46" s="29">
        <v>1</v>
      </c>
      <c r="J46" s="29">
        <v>2</v>
      </c>
      <c r="K46" s="29" t="s">
        <v>91</v>
      </c>
      <c r="L46" s="29">
        <v>1</v>
      </c>
      <c r="M46" s="29">
        <v>1</v>
      </c>
      <c r="N46" s="29">
        <v>1</v>
      </c>
      <c r="O46" s="29">
        <v>1</v>
      </c>
      <c r="P46" s="29">
        <v>1</v>
      </c>
      <c r="Q46" s="29">
        <v>1</v>
      </c>
      <c r="R46" s="29">
        <v>1</v>
      </c>
    </row>
    <row r="47" spans="1:18">
      <c r="A47" s="25" t="s">
        <v>136</v>
      </c>
      <c r="B47" s="29">
        <v>1</v>
      </c>
      <c r="C47" s="29">
        <v>1</v>
      </c>
      <c r="D47" s="29">
        <v>1</v>
      </c>
      <c r="E47" s="27"/>
      <c r="F47" s="29">
        <v>1</v>
      </c>
      <c r="G47" s="29">
        <v>1</v>
      </c>
      <c r="H47" s="29">
        <v>1</v>
      </c>
      <c r="I47" s="29">
        <v>2</v>
      </c>
      <c r="J47" s="29">
        <v>1</v>
      </c>
      <c r="K47" s="29">
        <v>1</v>
      </c>
      <c r="L47" s="29">
        <v>2</v>
      </c>
      <c r="M47" s="29">
        <v>2</v>
      </c>
      <c r="N47" s="29">
        <v>2</v>
      </c>
      <c r="O47" s="29">
        <v>2</v>
      </c>
      <c r="P47" s="29">
        <v>2</v>
      </c>
      <c r="Q47" s="29">
        <v>2</v>
      </c>
      <c r="R47" s="29">
        <v>2</v>
      </c>
    </row>
    <row r="48" spans="1:18">
      <c r="A48" s="25" t="s">
        <v>137</v>
      </c>
      <c r="B48" s="29"/>
      <c r="C48" s="29"/>
      <c r="D48" s="29"/>
      <c r="E48" s="27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</row>
    <row r="49" spans="1:18">
      <c r="A49" s="30" t="s">
        <v>138</v>
      </c>
      <c r="B49" s="23">
        <v>3003</v>
      </c>
      <c r="C49" s="23">
        <v>2410</v>
      </c>
      <c r="D49" s="23">
        <v>2947</v>
      </c>
      <c r="E49" s="24" t="s">
        <v>91</v>
      </c>
      <c r="F49" s="23">
        <v>3858</v>
      </c>
      <c r="G49" s="23">
        <v>2583</v>
      </c>
      <c r="H49" s="23">
        <v>2248</v>
      </c>
      <c r="I49" s="23">
        <v>4890</v>
      </c>
      <c r="J49" s="23">
        <v>2103</v>
      </c>
      <c r="K49" s="23">
        <v>2583</v>
      </c>
      <c r="L49" s="23">
        <v>4890</v>
      </c>
      <c r="M49" s="23">
        <v>4890</v>
      </c>
      <c r="N49" s="23">
        <v>4890</v>
      </c>
      <c r="O49" s="23">
        <v>4890</v>
      </c>
      <c r="P49" s="23">
        <v>4890</v>
      </c>
      <c r="Q49" s="23">
        <v>4890</v>
      </c>
      <c r="R49" s="23">
        <v>4890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10201-923C-F648-9773-5E5761754713}">
  <dimension ref="A1:I49"/>
  <sheetViews>
    <sheetView zoomScaleNormal="100" workbookViewId="0">
      <selection activeCell="L10" sqref="L10"/>
    </sheetView>
  </sheetViews>
  <sheetFormatPr baseColWidth="10" defaultRowHeight="16"/>
  <cols>
    <col min="6" max="6" width="12.5" bestFit="1" customWidth="1"/>
    <col min="9" max="9" width="12.5" bestFit="1" customWidth="1"/>
  </cols>
  <sheetData>
    <row r="1" spans="1:9">
      <c r="A1" s="20" t="s">
        <v>84</v>
      </c>
      <c r="B1" s="20" t="s">
        <v>86</v>
      </c>
      <c r="C1" s="20" t="s">
        <v>139</v>
      </c>
      <c r="D1" s="20" t="s">
        <v>60</v>
      </c>
      <c r="E1" s="20" t="s">
        <v>149</v>
      </c>
      <c r="F1" s="20" t="s">
        <v>150</v>
      </c>
      <c r="G1" s="20" t="s">
        <v>151</v>
      </c>
      <c r="H1" s="20" t="s">
        <v>152</v>
      </c>
      <c r="I1" s="20" t="s">
        <v>153</v>
      </c>
    </row>
    <row r="2" spans="1:9">
      <c r="A2" s="22" t="s">
        <v>90</v>
      </c>
      <c r="B2" s="23">
        <v>2933</v>
      </c>
      <c r="C2" s="23">
        <v>3814</v>
      </c>
      <c r="D2" s="23">
        <v>2545</v>
      </c>
      <c r="E2" s="23">
        <v>2232</v>
      </c>
      <c r="F2" s="23">
        <v>4867</v>
      </c>
      <c r="G2" s="23">
        <v>2087</v>
      </c>
      <c r="H2" s="23">
        <v>2545</v>
      </c>
      <c r="I2" s="23">
        <v>4867</v>
      </c>
    </row>
    <row r="3" spans="1:9">
      <c r="A3" s="25" t="s">
        <v>92</v>
      </c>
      <c r="B3" s="26">
        <v>2500</v>
      </c>
      <c r="C3" s="26">
        <v>2800</v>
      </c>
      <c r="D3" s="26">
        <v>2000</v>
      </c>
      <c r="E3" s="26">
        <v>1800</v>
      </c>
      <c r="F3" s="26">
        <v>3908</v>
      </c>
      <c r="G3" s="26">
        <v>1500</v>
      </c>
      <c r="H3" s="26">
        <v>2000</v>
      </c>
      <c r="I3" s="26">
        <v>3908</v>
      </c>
    </row>
    <row r="4" spans="1:9">
      <c r="A4" s="25" t="s">
        <v>93</v>
      </c>
      <c r="B4" s="29"/>
      <c r="C4" s="29"/>
      <c r="D4" s="29"/>
      <c r="E4" s="29"/>
      <c r="F4" s="29"/>
      <c r="G4" s="29"/>
      <c r="H4" s="29"/>
      <c r="I4" s="29"/>
    </row>
    <row r="5" spans="1:9">
      <c r="A5" s="25" t="s">
        <v>94</v>
      </c>
      <c r="B5" s="29">
        <v>150</v>
      </c>
      <c r="C5" s="29">
        <v>190</v>
      </c>
      <c r="D5" s="29">
        <v>230</v>
      </c>
      <c r="E5" s="29">
        <v>110</v>
      </c>
      <c r="F5" s="29">
        <v>260</v>
      </c>
      <c r="G5" s="29">
        <v>140</v>
      </c>
      <c r="H5" s="29">
        <v>230</v>
      </c>
      <c r="I5" s="29">
        <v>260</v>
      </c>
    </row>
    <row r="6" spans="1:9">
      <c r="A6" s="25" t="s">
        <v>95</v>
      </c>
      <c r="B6" s="29">
        <v>100</v>
      </c>
      <c r="C6" s="29">
        <v>112</v>
      </c>
      <c r="D6" s="29">
        <v>80</v>
      </c>
      <c r="E6" s="29">
        <v>72</v>
      </c>
      <c r="F6" s="29">
        <v>160</v>
      </c>
      <c r="G6" s="29">
        <v>60</v>
      </c>
      <c r="H6" s="29">
        <v>80</v>
      </c>
      <c r="I6" s="29">
        <v>160</v>
      </c>
    </row>
    <row r="7" spans="1:9">
      <c r="A7" s="25" t="s">
        <v>96</v>
      </c>
      <c r="B7" s="29">
        <v>6</v>
      </c>
      <c r="C7" s="29">
        <v>39</v>
      </c>
      <c r="D7" s="29">
        <v>12</v>
      </c>
      <c r="E7" s="29">
        <v>13</v>
      </c>
      <c r="F7" s="29">
        <v>28</v>
      </c>
      <c r="G7" s="29">
        <v>19</v>
      </c>
      <c r="H7" s="29">
        <v>12</v>
      </c>
      <c r="I7" s="29">
        <v>28</v>
      </c>
    </row>
    <row r="8" spans="1:9">
      <c r="A8" s="25" t="s">
        <v>97</v>
      </c>
      <c r="B8" s="29"/>
      <c r="C8" s="29"/>
      <c r="D8" s="29"/>
      <c r="E8" s="29"/>
      <c r="F8" s="29"/>
      <c r="G8" s="29"/>
      <c r="H8" s="29"/>
      <c r="I8" s="29"/>
    </row>
    <row r="9" spans="1:9">
      <c r="A9" s="25" t="s">
        <v>98</v>
      </c>
      <c r="B9" s="29">
        <v>2</v>
      </c>
      <c r="C9" s="29">
        <v>9</v>
      </c>
      <c r="D9" s="29">
        <v>3</v>
      </c>
      <c r="E9" s="29">
        <v>3</v>
      </c>
      <c r="F9" s="29">
        <v>6</v>
      </c>
      <c r="G9" s="29">
        <v>3</v>
      </c>
      <c r="H9" s="29">
        <v>3</v>
      </c>
      <c r="I9" s="29">
        <v>6</v>
      </c>
    </row>
    <row r="10" spans="1:9">
      <c r="A10" s="25" t="s">
        <v>99</v>
      </c>
      <c r="B10" s="29">
        <v>80</v>
      </c>
      <c r="C10" s="29">
        <v>540</v>
      </c>
      <c r="D10" s="29">
        <v>140</v>
      </c>
      <c r="E10" s="29">
        <v>160</v>
      </c>
      <c r="F10" s="29">
        <v>345</v>
      </c>
      <c r="G10" s="29">
        <v>300</v>
      </c>
      <c r="H10" s="29">
        <v>140</v>
      </c>
      <c r="I10" s="29">
        <v>345</v>
      </c>
    </row>
    <row r="11" spans="1:9">
      <c r="A11" s="25" t="s">
        <v>100</v>
      </c>
      <c r="B11" s="29">
        <v>75</v>
      </c>
      <c r="C11" s="29">
        <v>84</v>
      </c>
      <c r="D11" s="29">
        <v>60</v>
      </c>
      <c r="E11" s="29">
        <v>54</v>
      </c>
      <c r="F11" s="29">
        <v>120</v>
      </c>
      <c r="G11" s="29">
        <v>45</v>
      </c>
      <c r="H11" s="29">
        <v>60</v>
      </c>
      <c r="I11" s="29">
        <v>120</v>
      </c>
    </row>
    <row r="12" spans="1:9">
      <c r="A12" s="25" t="s">
        <v>101</v>
      </c>
      <c r="B12" s="29"/>
      <c r="C12" s="29"/>
      <c r="D12" s="29"/>
      <c r="E12" s="29"/>
      <c r="F12" s="29"/>
      <c r="G12" s="29"/>
      <c r="H12" s="29"/>
      <c r="I12" s="29"/>
    </row>
    <row r="13" spans="1:9">
      <c r="A13" s="25" t="s">
        <v>102</v>
      </c>
      <c r="B13" s="29">
        <v>20</v>
      </c>
      <c r="C13" s="29">
        <v>40</v>
      </c>
      <c r="D13" s="29">
        <v>20</v>
      </c>
      <c r="E13" s="29">
        <v>20</v>
      </c>
      <c r="F13" s="29">
        <v>40</v>
      </c>
      <c r="G13" s="29">
        <v>20</v>
      </c>
      <c r="H13" s="29">
        <v>20</v>
      </c>
      <c r="I13" s="29">
        <v>40</v>
      </c>
    </row>
    <row r="14" spans="1:9">
      <c r="A14" s="25" t="s">
        <v>103</v>
      </c>
      <c r="B14" s="29"/>
      <c r="C14" s="29"/>
      <c r="D14" s="29"/>
      <c r="E14" s="29"/>
      <c r="F14" s="29"/>
      <c r="G14" s="29"/>
      <c r="H14" s="29"/>
      <c r="I14" s="29"/>
    </row>
    <row r="15" spans="1:9">
      <c r="A15" s="25" t="s">
        <v>104</v>
      </c>
      <c r="B15" s="29"/>
      <c r="C15" s="29"/>
      <c r="D15" s="29"/>
      <c r="E15" s="29"/>
      <c r="F15" s="29"/>
      <c r="G15" s="29"/>
      <c r="H15" s="29"/>
      <c r="I15" s="29"/>
    </row>
    <row r="16" spans="1:9">
      <c r="A16" s="22" t="s">
        <v>105</v>
      </c>
      <c r="B16" s="28" t="s">
        <v>91</v>
      </c>
      <c r="C16" s="28" t="s">
        <v>91</v>
      </c>
      <c r="D16" s="28" t="s">
        <v>91</v>
      </c>
      <c r="E16" s="28" t="s">
        <v>91</v>
      </c>
      <c r="F16" s="28" t="s">
        <v>91</v>
      </c>
      <c r="G16" s="28" t="s">
        <v>91</v>
      </c>
      <c r="H16" s="28" t="s">
        <v>91</v>
      </c>
      <c r="I16" s="28" t="s">
        <v>91</v>
      </c>
    </row>
    <row r="17" spans="1:9">
      <c r="A17" s="25" t="s">
        <v>106</v>
      </c>
      <c r="B17" s="29"/>
      <c r="C17" s="29"/>
      <c r="D17" s="29"/>
      <c r="E17" s="29"/>
      <c r="F17" s="29"/>
      <c r="G17" s="29"/>
      <c r="H17" s="29"/>
      <c r="I17" s="29"/>
    </row>
    <row r="18" spans="1:9">
      <c r="A18" s="25" t="s">
        <v>107</v>
      </c>
      <c r="B18" s="29"/>
      <c r="C18" s="29"/>
      <c r="D18" s="29"/>
      <c r="E18" s="29"/>
      <c r="F18" s="29"/>
      <c r="G18" s="29"/>
      <c r="H18" s="29"/>
      <c r="I18" s="29"/>
    </row>
    <row r="19" spans="1:9">
      <c r="A19" s="22" t="s">
        <v>108</v>
      </c>
      <c r="B19" s="28">
        <v>5</v>
      </c>
      <c r="C19" s="28">
        <v>35</v>
      </c>
      <c r="D19" s="28">
        <v>5</v>
      </c>
      <c r="E19" s="28">
        <v>5</v>
      </c>
      <c r="F19" s="28">
        <v>9</v>
      </c>
      <c r="G19" s="28">
        <v>5</v>
      </c>
      <c r="H19" s="28">
        <v>5</v>
      </c>
      <c r="I19" s="28">
        <v>9</v>
      </c>
    </row>
    <row r="20" spans="1:9">
      <c r="A20" s="25" t="s">
        <v>109</v>
      </c>
      <c r="B20" s="29">
        <v>1</v>
      </c>
      <c r="C20" s="29">
        <v>1</v>
      </c>
      <c r="D20" s="29">
        <v>1</v>
      </c>
      <c r="E20" s="29">
        <v>1</v>
      </c>
      <c r="F20" s="29">
        <v>2</v>
      </c>
      <c r="G20" s="29">
        <v>1</v>
      </c>
      <c r="H20" s="29">
        <v>1</v>
      </c>
      <c r="I20" s="29">
        <v>2</v>
      </c>
    </row>
    <row r="21" spans="1:9">
      <c r="A21" s="25" t="s">
        <v>110</v>
      </c>
      <c r="B21" s="29">
        <v>1</v>
      </c>
      <c r="C21" s="29">
        <v>1</v>
      </c>
      <c r="D21" s="29">
        <v>1</v>
      </c>
      <c r="E21" s="29">
        <v>1</v>
      </c>
      <c r="F21" s="29">
        <v>2</v>
      </c>
      <c r="G21" s="29">
        <v>1</v>
      </c>
      <c r="H21" s="29">
        <v>1</v>
      </c>
      <c r="I21" s="29">
        <v>2</v>
      </c>
    </row>
    <row r="22" spans="1:9">
      <c r="A22" s="25" t="s">
        <v>111</v>
      </c>
      <c r="B22" s="29">
        <v>2</v>
      </c>
      <c r="C22" s="29">
        <v>2</v>
      </c>
      <c r="D22" s="29">
        <v>2</v>
      </c>
      <c r="E22" s="29">
        <v>2</v>
      </c>
      <c r="F22" s="29">
        <v>3</v>
      </c>
      <c r="G22" s="29">
        <v>2</v>
      </c>
      <c r="H22" s="29">
        <v>2</v>
      </c>
      <c r="I22" s="29">
        <v>3</v>
      </c>
    </row>
    <row r="23" spans="1:9">
      <c r="A23" s="25" t="s">
        <v>112</v>
      </c>
      <c r="B23" s="29">
        <v>1</v>
      </c>
      <c r="C23" s="29">
        <v>1</v>
      </c>
      <c r="D23" s="29">
        <v>1</v>
      </c>
      <c r="E23" s="29">
        <v>1</v>
      </c>
      <c r="F23" s="29">
        <v>2</v>
      </c>
      <c r="G23" s="29">
        <v>1</v>
      </c>
      <c r="H23" s="29">
        <v>1</v>
      </c>
      <c r="I23" s="29">
        <v>2</v>
      </c>
    </row>
    <row r="24" spans="1:9">
      <c r="A24" s="25" t="s">
        <v>113</v>
      </c>
      <c r="B24" s="29"/>
      <c r="C24" s="29"/>
      <c r="D24" s="29"/>
      <c r="E24" s="29"/>
      <c r="F24" s="29"/>
      <c r="G24" s="29"/>
      <c r="H24" s="29"/>
      <c r="I24" s="29"/>
    </row>
    <row r="25" spans="1:9">
      <c r="A25" s="25" t="s">
        <v>114</v>
      </c>
      <c r="B25" s="29"/>
      <c r="C25" s="29"/>
      <c r="D25" s="29"/>
      <c r="E25" s="29"/>
      <c r="F25" s="29"/>
      <c r="G25" s="29"/>
      <c r="H25" s="29"/>
      <c r="I25" s="29"/>
    </row>
    <row r="26" spans="1:9">
      <c r="A26" s="25" t="s">
        <v>115</v>
      </c>
      <c r="B26" s="29"/>
      <c r="C26" s="29"/>
      <c r="D26" s="29"/>
      <c r="E26" s="29"/>
      <c r="F26" s="29"/>
      <c r="G26" s="29"/>
      <c r="H26" s="29"/>
      <c r="I26" s="29"/>
    </row>
    <row r="27" spans="1:9">
      <c r="A27" s="25" t="s">
        <v>116</v>
      </c>
      <c r="B27" s="29"/>
      <c r="C27" s="29"/>
      <c r="D27" s="29"/>
      <c r="E27" s="29"/>
      <c r="F27" s="29"/>
      <c r="G27" s="29"/>
      <c r="H27" s="29"/>
      <c r="I27" s="29"/>
    </row>
    <row r="28" spans="1:9">
      <c r="A28" s="25" t="s">
        <v>117</v>
      </c>
      <c r="B28" s="29"/>
      <c r="C28" s="29"/>
      <c r="D28" s="29"/>
      <c r="E28" s="29"/>
      <c r="F28" s="29"/>
      <c r="G28" s="29"/>
      <c r="H28" s="29"/>
      <c r="I28" s="29"/>
    </row>
    <row r="29" spans="1:9">
      <c r="A29" s="25" t="s">
        <v>118</v>
      </c>
      <c r="B29" s="29"/>
      <c r="C29" s="29"/>
      <c r="D29" s="29"/>
      <c r="E29" s="29"/>
      <c r="F29" s="29"/>
      <c r="G29" s="29"/>
      <c r="H29" s="29"/>
      <c r="I29" s="29"/>
    </row>
    <row r="30" spans="1:9">
      <c r="A30" s="25" t="s">
        <v>119</v>
      </c>
      <c r="B30" s="29"/>
      <c r="C30" s="29"/>
      <c r="D30" s="29"/>
      <c r="E30" s="29"/>
      <c r="F30" s="29"/>
      <c r="G30" s="29"/>
      <c r="H30" s="29"/>
      <c r="I30" s="29"/>
    </row>
    <row r="31" spans="1:9">
      <c r="A31" s="25" t="s">
        <v>120</v>
      </c>
      <c r="B31" s="29"/>
      <c r="C31" s="29"/>
      <c r="D31" s="29"/>
      <c r="E31" s="29"/>
      <c r="F31" s="29"/>
      <c r="G31" s="29"/>
      <c r="H31" s="29"/>
      <c r="I31" s="29"/>
    </row>
    <row r="32" spans="1:9">
      <c r="A32" s="25" t="s">
        <v>121</v>
      </c>
      <c r="B32" s="29"/>
      <c r="C32" s="29"/>
      <c r="D32" s="29"/>
      <c r="E32" s="29"/>
      <c r="F32" s="29"/>
      <c r="G32" s="29"/>
      <c r="H32" s="29"/>
      <c r="I32" s="29"/>
    </row>
    <row r="33" spans="1:9">
      <c r="A33" s="25" t="s">
        <v>122</v>
      </c>
      <c r="B33" s="29"/>
      <c r="C33" s="29"/>
      <c r="D33" s="29"/>
      <c r="E33" s="29"/>
      <c r="F33" s="29"/>
      <c r="G33" s="29"/>
      <c r="H33" s="29"/>
      <c r="I33" s="29"/>
    </row>
    <row r="34" spans="1:9">
      <c r="A34" s="25" t="s">
        <v>123</v>
      </c>
      <c r="B34" s="29"/>
      <c r="C34" s="29"/>
      <c r="D34" s="29"/>
      <c r="E34" s="29"/>
      <c r="F34" s="29"/>
      <c r="G34" s="29"/>
      <c r="H34" s="29"/>
      <c r="I34" s="29"/>
    </row>
    <row r="35" spans="1:9">
      <c r="A35" s="25" t="s">
        <v>124</v>
      </c>
      <c r="B35" s="29"/>
      <c r="C35" s="29">
        <v>30</v>
      </c>
      <c r="D35" s="29"/>
      <c r="E35" s="29"/>
      <c r="F35" s="29" t="s">
        <v>91</v>
      </c>
      <c r="G35" s="29"/>
      <c r="H35" s="29"/>
      <c r="I35" s="29" t="s">
        <v>91</v>
      </c>
    </row>
    <row r="36" spans="1:9">
      <c r="A36" s="22" t="s">
        <v>125</v>
      </c>
      <c r="B36" s="28">
        <v>2</v>
      </c>
      <c r="C36" s="28">
        <v>2</v>
      </c>
      <c r="D36" s="28">
        <v>26</v>
      </c>
      <c r="E36" s="28">
        <v>2</v>
      </c>
      <c r="F36" s="28">
        <v>3</v>
      </c>
      <c r="G36" s="28">
        <v>2</v>
      </c>
      <c r="H36" s="28">
        <v>26</v>
      </c>
      <c r="I36" s="28">
        <v>3</v>
      </c>
    </row>
    <row r="37" spans="1:9">
      <c r="A37" s="25" t="s">
        <v>126</v>
      </c>
      <c r="B37" s="29">
        <v>2</v>
      </c>
      <c r="C37" s="29">
        <v>2</v>
      </c>
      <c r="D37" s="29">
        <v>26</v>
      </c>
      <c r="E37" s="29">
        <v>2</v>
      </c>
      <c r="F37" s="29">
        <v>3</v>
      </c>
      <c r="G37" s="29">
        <v>2</v>
      </c>
      <c r="H37" s="29">
        <v>26</v>
      </c>
      <c r="I37" s="29">
        <v>3</v>
      </c>
    </row>
    <row r="38" spans="1:9">
      <c r="A38" s="25" t="s">
        <v>127</v>
      </c>
      <c r="B38" s="29"/>
      <c r="C38" s="29"/>
      <c r="D38" s="29"/>
      <c r="E38" s="29"/>
      <c r="F38" s="29"/>
      <c r="G38" s="29"/>
      <c r="H38" s="29"/>
      <c r="I38" s="29"/>
    </row>
    <row r="39" spans="1:9">
      <c r="A39" s="25" t="s">
        <v>128</v>
      </c>
      <c r="B39" s="29"/>
      <c r="C39" s="29"/>
      <c r="D39" s="29"/>
      <c r="E39" s="29"/>
      <c r="F39" s="29"/>
      <c r="G39" s="29"/>
      <c r="H39" s="29"/>
      <c r="I39" s="29"/>
    </row>
    <row r="40" spans="1:9">
      <c r="A40" s="25" t="s">
        <v>129</v>
      </c>
      <c r="B40" s="29"/>
      <c r="C40" s="29"/>
      <c r="D40" s="29"/>
      <c r="E40" s="29"/>
      <c r="F40" s="29"/>
      <c r="G40" s="29"/>
      <c r="H40" s="29"/>
      <c r="I40" s="29"/>
    </row>
    <row r="41" spans="1:9">
      <c r="A41" s="22" t="s">
        <v>130</v>
      </c>
      <c r="B41" s="28">
        <v>5</v>
      </c>
      <c r="C41" s="28">
        <v>5</v>
      </c>
      <c r="D41" s="28">
        <v>5</v>
      </c>
      <c r="E41" s="28">
        <v>5</v>
      </c>
      <c r="F41" s="28">
        <v>6</v>
      </c>
      <c r="G41" s="28">
        <v>5</v>
      </c>
      <c r="H41" s="28">
        <v>5</v>
      </c>
      <c r="I41" s="28">
        <v>6</v>
      </c>
    </row>
    <row r="42" spans="1:9">
      <c r="A42" s="25" t="s">
        <v>131</v>
      </c>
      <c r="B42" s="29">
        <v>5</v>
      </c>
      <c r="C42" s="29">
        <v>5</v>
      </c>
      <c r="D42" s="29">
        <v>5</v>
      </c>
      <c r="E42" s="29">
        <v>5</v>
      </c>
      <c r="F42" s="29">
        <v>6</v>
      </c>
      <c r="G42" s="29">
        <v>5</v>
      </c>
      <c r="H42" s="29">
        <v>5</v>
      </c>
      <c r="I42" s="29">
        <v>6</v>
      </c>
    </row>
    <row r="43" spans="1:9">
      <c r="A43" s="25" t="s">
        <v>132</v>
      </c>
      <c r="B43" s="29"/>
      <c r="C43" s="29"/>
      <c r="D43" s="29"/>
      <c r="E43" s="29"/>
      <c r="F43" s="29"/>
      <c r="G43" s="29"/>
      <c r="H43" s="29"/>
      <c r="I43" s="29"/>
    </row>
    <row r="44" spans="1:9">
      <c r="A44" s="22" t="s">
        <v>133</v>
      </c>
      <c r="B44" s="28">
        <v>2</v>
      </c>
      <c r="C44" s="28">
        <v>2</v>
      </c>
      <c r="D44" s="28">
        <v>2</v>
      </c>
      <c r="E44" s="28">
        <v>4</v>
      </c>
      <c r="F44" s="28">
        <v>5</v>
      </c>
      <c r="G44" s="28">
        <v>4</v>
      </c>
      <c r="H44" s="28">
        <v>2</v>
      </c>
      <c r="I44" s="28">
        <v>5</v>
      </c>
    </row>
    <row r="45" spans="1:9">
      <c r="A45" s="25" t="s">
        <v>134</v>
      </c>
      <c r="B45" s="29">
        <v>1</v>
      </c>
      <c r="C45" s="29">
        <v>1</v>
      </c>
      <c r="D45" s="29">
        <v>1</v>
      </c>
      <c r="E45" s="29">
        <v>1</v>
      </c>
      <c r="F45" s="29">
        <v>2</v>
      </c>
      <c r="G45" s="29">
        <v>1</v>
      </c>
      <c r="H45" s="29">
        <v>1</v>
      </c>
      <c r="I45" s="29">
        <v>2</v>
      </c>
    </row>
    <row r="46" spans="1:9">
      <c r="A46" s="25" t="s">
        <v>135</v>
      </c>
      <c r="B46" s="29" t="s">
        <v>91</v>
      </c>
      <c r="C46" s="29" t="s">
        <v>91</v>
      </c>
      <c r="D46" s="29" t="s">
        <v>91</v>
      </c>
      <c r="E46" s="29">
        <v>2</v>
      </c>
      <c r="F46" s="29">
        <v>1</v>
      </c>
      <c r="G46" s="29">
        <v>2</v>
      </c>
      <c r="H46" s="29" t="s">
        <v>91</v>
      </c>
      <c r="I46" s="29">
        <v>1</v>
      </c>
    </row>
    <row r="47" spans="1:9">
      <c r="A47" s="25" t="s">
        <v>136</v>
      </c>
      <c r="B47" s="29">
        <v>1</v>
      </c>
      <c r="C47" s="29">
        <v>1</v>
      </c>
      <c r="D47" s="29">
        <v>1</v>
      </c>
      <c r="E47" s="29">
        <v>1</v>
      </c>
      <c r="F47" s="29">
        <v>2</v>
      </c>
      <c r="G47" s="29">
        <v>1</v>
      </c>
      <c r="H47" s="29">
        <v>1</v>
      </c>
      <c r="I47" s="29">
        <v>2</v>
      </c>
    </row>
    <row r="48" spans="1:9">
      <c r="A48" s="25" t="s">
        <v>137</v>
      </c>
      <c r="B48" s="29"/>
      <c r="C48" s="29"/>
      <c r="D48" s="29"/>
      <c r="E48" s="29"/>
      <c r="F48" s="29"/>
      <c r="G48" s="29"/>
      <c r="H48" s="29"/>
      <c r="I48" s="29"/>
    </row>
    <row r="49" spans="1:9">
      <c r="A49" s="30" t="s">
        <v>138</v>
      </c>
      <c r="B49" s="23">
        <v>2947</v>
      </c>
      <c r="C49" s="23">
        <v>3858</v>
      </c>
      <c r="D49" s="23">
        <v>2583</v>
      </c>
      <c r="E49" s="23">
        <v>2248</v>
      </c>
      <c r="F49" s="23">
        <v>4890</v>
      </c>
      <c r="G49" s="23">
        <v>2103</v>
      </c>
      <c r="H49" s="23">
        <v>2583</v>
      </c>
      <c r="I49" s="23">
        <v>4890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91EC0-72C6-3B49-A3DC-4317139106DE}">
  <dimension ref="A1:D34"/>
  <sheetViews>
    <sheetView workbookViewId="0">
      <selection activeCell="F7" sqref="F7"/>
    </sheetView>
  </sheetViews>
  <sheetFormatPr baseColWidth="10" defaultRowHeight="16"/>
  <cols>
    <col min="1" max="1" width="26.1640625" customWidth="1"/>
    <col min="2" max="2" width="36.83203125" customWidth="1"/>
    <col min="3" max="3" width="37.1640625" customWidth="1"/>
  </cols>
  <sheetData>
    <row r="1" spans="1:4">
      <c r="A1" s="174" t="s">
        <v>14</v>
      </c>
      <c r="B1" s="176" t="s">
        <v>15</v>
      </c>
      <c r="C1" s="176" t="s">
        <v>16</v>
      </c>
      <c r="D1" s="1"/>
    </row>
    <row r="2" spans="1:4">
      <c r="A2" s="175"/>
      <c r="B2" s="177"/>
      <c r="C2" s="177"/>
      <c r="D2" s="1"/>
    </row>
    <row r="3" spans="1:4">
      <c r="A3" s="2" t="s">
        <v>17</v>
      </c>
      <c r="B3" s="3"/>
      <c r="C3" s="2"/>
      <c r="D3" s="1"/>
    </row>
    <row r="4" spans="1:4">
      <c r="A4" s="4" t="s">
        <v>18</v>
      </c>
      <c r="B4" s="6" t="s">
        <v>40</v>
      </c>
      <c r="C4" s="178"/>
      <c r="D4" s="7"/>
    </row>
    <row r="5" spans="1:4">
      <c r="A5" s="4" t="s">
        <v>19</v>
      </c>
      <c r="B5" s="6" t="s">
        <v>40</v>
      </c>
      <c r="C5" s="179"/>
      <c r="D5" s="1"/>
    </row>
    <row r="6" spans="1:4">
      <c r="A6" s="2" t="s">
        <v>20</v>
      </c>
      <c r="B6" s="3"/>
      <c r="C6" s="2"/>
      <c r="D6" s="1"/>
    </row>
    <row r="7" spans="1:4" ht="64" customHeight="1">
      <c r="A7" s="168" t="s">
        <v>21</v>
      </c>
      <c r="B7" s="165" t="s">
        <v>35</v>
      </c>
      <c r="C7" s="180" t="s">
        <v>38</v>
      </c>
      <c r="D7" s="8"/>
    </row>
    <row r="8" spans="1:4">
      <c r="A8" s="170"/>
      <c r="B8" s="167"/>
      <c r="C8" s="181"/>
      <c r="D8" s="8"/>
    </row>
    <row r="9" spans="1:4" ht="30">
      <c r="A9" s="5" t="s">
        <v>22</v>
      </c>
      <c r="B9" s="10" t="s">
        <v>37</v>
      </c>
      <c r="C9" s="9" t="s">
        <v>36</v>
      </c>
      <c r="D9" s="1"/>
    </row>
    <row r="10" spans="1:4">
      <c r="A10" s="5" t="s">
        <v>23</v>
      </c>
      <c r="B10" s="10" t="s">
        <v>39</v>
      </c>
      <c r="C10" s="4"/>
      <c r="D10" s="1"/>
    </row>
    <row r="11" spans="1:4">
      <c r="A11" s="2" t="s">
        <v>24</v>
      </c>
      <c r="B11" s="3"/>
      <c r="C11" s="2"/>
      <c r="D11" s="1"/>
    </row>
    <row r="12" spans="1:4">
      <c r="A12" s="11" t="s">
        <v>25</v>
      </c>
      <c r="B12" s="12"/>
      <c r="C12" s="11"/>
      <c r="D12" s="1"/>
    </row>
    <row r="13" spans="1:4">
      <c r="A13" s="13" t="s">
        <v>26</v>
      </c>
      <c r="B13" s="14"/>
      <c r="C13" s="2"/>
      <c r="D13" s="1"/>
    </row>
    <row r="14" spans="1:4">
      <c r="A14" s="34" t="s">
        <v>154</v>
      </c>
      <c r="B14" s="35" t="s">
        <v>244</v>
      </c>
      <c r="C14" s="36"/>
      <c r="D14" s="1"/>
    </row>
    <row r="15" spans="1:4">
      <c r="A15" s="34" t="s">
        <v>243</v>
      </c>
      <c r="B15" s="35" t="s">
        <v>245</v>
      </c>
      <c r="C15" s="36"/>
      <c r="D15" s="1"/>
    </row>
    <row r="16" spans="1:4">
      <c r="A16" s="37" t="s">
        <v>27</v>
      </c>
      <c r="B16" s="31"/>
      <c r="C16" s="31"/>
      <c r="D16" s="8"/>
    </row>
    <row r="17" spans="1:4" ht="1" customHeight="1">
      <c r="A17" s="38"/>
      <c r="B17" s="32"/>
      <c r="C17" s="32"/>
      <c r="D17" s="8"/>
    </row>
    <row r="18" spans="1:4" ht="1" customHeight="1">
      <c r="A18" s="38"/>
      <c r="B18" s="32"/>
      <c r="C18" s="32"/>
      <c r="D18" s="8"/>
    </row>
    <row r="19" spans="1:4" ht="1" customHeight="1">
      <c r="A19" s="39"/>
      <c r="B19" s="33"/>
      <c r="C19" s="33"/>
      <c r="D19" s="8"/>
    </row>
    <row r="20" spans="1:4" ht="30" customHeight="1">
      <c r="A20" s="168" t="s">
        <v>248</v>
      </c>
      <c r="B20" s="165" t="s">
        <v>249</v>
      </c>
      <c r="C20" s="171" t="s">
        <v>254</v>
      </c>
      <c r="D20" s="8"/>
    </row>
    <row r="21" spans="1:4">
      <c r="A21" s="169"/>
      <c r="B21" s="166"/>
      <c r="C21" s="172"/>
      <c r="D21" s="8"/>
    </row>
    <row r="22" spans="1:4" ht="68" customHeight="1">
      <c r="A22" s="170"/>
      <c r="B22" s="167"/>
      <c r="C22" s="173"/>
      <c r="D22" s="8"/>
    </row>
    <row r="23" spans="1:4">
      <c r="A23" s="13" t="s">
        <v>28</v>
      </c>
      <c r="B23" s="14"/>
      <c r="C23" s="16"/>
      <c r="D23" s="1"/>
    </row>
    <row r="24" spans="1:4" ht="60">
      <c r="A24" s="17" t="s">
        <v>29</v>
      </c>
      <c r="B24" s="10" t="s">
        <v>43</v>
      </c>
      <c r="C24" s="9" t="s">
        <v>44</v>
      </c>
      <c r="D24" s="7"/>
    </row>
    <row r="25" spans="1:4" ht="111" customHeight="1">
      <c r="A25" s="17" t="s">
        <v>30</v>
      </c>
      <c r="B25" s="10" t="s">
        <v>52</v>
      </c>
      <c r="C25" s="10" t="s">
        <v>53</v>
      </c>
      <c r="D25" s="18"/>
    </row>
    <row r="26" spans="1:4">
      <c r="A26" s="162" t="s">
        <v>31</v>
      </c>
      <c r="B26" s="165" t="s">
        <v>66</v>
      </c>
      <c r="C26" s="165" t="s">
        <v>67</v>
      </c>
      <c r="D26" s="18"/>
    </row>
    <row r="27" spans="1:4">
      <c r="A27" s="163"/>
      <c r="B27" s="166"/>
      <c r="C27" s="166"/>
      <c r="D27" s="15"/>
    </row>
    <row r="28" spans="1:4">
      <c r="A28" s="163"/>
      <c r="B28" s="166"/>
      <c r="C28" s="166"/>
      <c r="D28" s="18"/>
    </row>
    <row r="29" spans="1:4" ht="40" customHeight="1">
      <c r="A29" s="164"/>
      <c r="B29" s="167"/>
      <c r="C29" s="167"/>
      <c r="D29" s="18"/>
    </row>
    <row r="30" spans="1:4">
      <c r="A30" s="162" t="s">
        <v>32</v>
      </c>
      <c r="B30" s="165" t="s">
        <v>68</v>
      </c>
      <c r="C30" s="165" t="s">
        <v>69</v>
      </c>
      <c r="D30" s="18"/>
    </row>
    <row r="31" spans="1:4">
      <c r="A31" s="163"/>
      <c r="B31" s="166"/>
      <c r="C31" s="166"/>
      <c r="D31" s="18"/>
    </row>
    <row r="32" spans="1:4">
      <c r="A32" s="164"/>
      <c r="B32" s="167"/>
      <c r="C32" s="167"/>
      <c r="D32" s="18"/>
    </row>
    <row r="33" spans="1:4">
      <c r="A33" s="2" t="s">
        <v>33</v>
      </c>
      <c r="B33" s="3"/>
      <c r="C33" s="2"/>
      <c r="D33" s="1"/>
    </row>
    <row r="34" spans="1:4">
      <c r="A34" s="11" t="s">
        <v>34</v>
      </c>
      <c r="B34" s="19"/>
      <c r="C34" s="11"/>
      <c r="D34" s="1"/>
    </row>
  </sheetData>
  <mergeCells count="16">
    <mergeCell ref="A1:A2"/>
    <mergeCell ref="B1:B2"/>
    <mergeCell ref="C1:C2"/>
    <mergeCell ref="C4:C5"/>
    <mergeCell ref="A7:A8"/>
    <mergeCell ref="B7:B8"/>
    <mergeCell ref="C7:C8"/>
    <mergeCell ref="A30:A32"/>
    <mergeCell ref="B30:B32"/>
    <mergeCell ref="C30:C32"/>
    <mergeCell ref="A20:A22"/>
    <mergeCell ref="B20:B22"/>
    <mergeCell ref="C20:C22"/>
    <mergeCell ref="A26:A29"/>
    <mergeCell ref="B26:B29"/>
    <mergeCell ref="C26:C2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B4855-AF4D-654D-8FED-46A995940AAB}">
  <dimension ref="A1:L27"/>
  <sheetViews>
    <sheetView zoomScale="120" zoomScaleNormal="120" workbookViewId="0">
      <selection activeCell="M7" sqref="M7"/>
    </sheetView>
  </sheetViews>
  <sheetFormatPr baseColWidth="10" defaultRowHeight="16"/>
  <cols>
    <col min="1" max="1" width="27" bestFit="1" customWidth="1"/>
    <col min="2" max="2" width="11.33203125" bestFit="1" customWidth="1"/>
    <col min="3" max="4" width="10" bestFit="1" customWidth="1"/>
    <col min="5" max="5" width="14.1640625" bestFit="1" customWidth="1"/>
    <col min="6" max="6" width="16.83203125" bestFit="1" customWidth="1"/>
    <col min="7" max="7" width="12" bestFit="1" customWidth="1"/>
    <col min="8" max="8" width="12.1640625" bestFit="1" customWidth="1"/>
    <col min="9" max="10" width="12" bestFit="1" customWidth="1"/>
    <col min="11" max="12" width="14.1640625" bestFit="1" customWidth="1"/>
    <col min="13" max="13" width="19.83203125" customWidth="1"/>
  </cols>
  <sheetData>
    <row r="1" spans="1:12" ht="31" customHeight="1">
      <c r="A1" s="137" t="s">
        <v>9</v>
      </c>
      <c r="B1" s="139" t="s">
        <v>45</v>
      </c>
      <c r="C1" s="139" t="s">
        <v>197</v>
      </c>
      <c r="D1" s="141" t="s">
        <v>46</v>
      </c>
      <c r="E1" s="145" t="s">
        <v>200</v>
      </c>
      <c r="F1" s="143"/>
      <c r="G1" s="143"/>
      <c r="H1" s="143"/>
      <c r="I1" s="144"/>
      <c r="J1" s="72" t="s">
        <v>201</v>
      </c>
      <c r="K1" s="143" t="s">
        <v>240</v>
      </c>
      <c r="L1" s="144"/>
    </row>
    <row r="2" spans="1:12" s="15" customFormat="1" ht="68">
      <c r="A2" s="138"/>
      <c r="B2" s="140"/>
      <c r="C2" s="140"/>
      <c r="D2" s="142"/>
      <c r="E2" s="61" t="s">
        <v>198</v>
      </c>
      <c r="F2" s="52" t="s">
        <v>199</v>
      </c>
      <c r="G2" s="52" t="s">
        <v>237</v>
      </c>
      <c r="H2" s="52" t="s">
        <v>238</v>
      </c>
      <c r="I2" s="54" t="s">
        <v>242</v>
      </c>
      <c r="J2" s="73" t="s">
        <v>338</v>
      </c>
      <c r="K2" s="52" t="s">
        <v>303</v>
      </c>
      <c r="L2" s="54" t="s">
        <v>304</v>
      </c>
    </row>
    <row r="3" spans="1:12">
      <c r="A3" s="74" t="s">
        <v>169</v>
      </c>
      <c r="B3" s="75" t="s">
        <v>72</v>
      </c>
      <c r="C3" s="146" t="s">
        <v>47</v>
      </c>
      <c r="D3" s="149" t="s">
        <v>50</v>
      </c>
      <c r="E3" s="67">
        <v>1</v>
      </c>
      <c r="F3" s="66">
        <v>1</v>
      </c>
      <c r="G3" s="66"/>
      <c r="H3" s="76"/>
      <c r="I3" s="77">
        <v>1</v>
      </c>
      <c r="J3" s="78">
        <v>1</v>
      </c>
      <c r="K3" s="66">
        <v>1</v>
      </c>
      <c r="L3" s="59"/>
    </row>
    <row r="4" spans="1:12">
      <c r="A4" s="79" t="s">
        <v>170</v>
      </c>
      <c r="B4" s="71" t="s">
        <v>72</v>
      </c>
      <c r="C4" s="147"/>
      <c r="D4" s="150"/>
      <c r="E4" s="68">
        <v>1</v>
      </c>
      <c r="F4" s="62">
        <v>1</v>
      </c>
      <c r="G4" s="62"/>
      <c r="H4" s="80"/>
      <c r="I4" s="81">
        <v>1</v>
      </c>
      <c r="J4" s="82">
        <v>1</v>
      </c>
      <c r="K4" s="62">
        <v>1</v>
      </c>
      <c r="L4" s="57"/>
    </row>
    <row r="5" spans="1:12">
      <c r="A5" s="79" t="s">
        <v>171</v>
      </c>
      <c r="B5" s="71" t="s">
        <v>72</v>
      </c>
      <c r="C5" s="147"/>
      <c r="D5" s="150"/>
      <c r="E5" s="68">
        <v>1</v>
      </c>
      <c r="F5" s="62">
        <v>1</v>
      </c>
      <c r="G5" s="62"/>
      <c r="H5" s="80"/>
      <c r="I5" s="81">
        <v>1</v>
      </c>
      <c r="J5" s="82">
        <v>1</v>
      </c>
      <c r="K5" s="62">
        <v>1</v>
      </c>
      <c r="L5" s="57"/>
    </row>
    <row r="6" spans="1:12">
      <c r="A6" s="79" t="s">
        <v>172</v>
      </c>
      <c r="B6" s="71" t="s">
        <v>72</v>
      </c>
      <c r="C6" s="147"/>
      <c r="D6" s="150"/>
      <c r="E6" s="68">
        <v>1</v>
      </c>
      <c r="F6" s="62">
        <v>1</v>
      </c>
      <c r="G6" s="62"/>
      <c r="H6" s="80"/>
      <c r="I6" s="81">
        <v>1</v>
      </c>
      <c r="J6" s="82">
        <v>1</v>
      </c>
      <c r="K6" s="62">
        <v>1</v>
      </c>
      <c r="L6" s="57"/>
    </row>
    <row r="7" spans="1:12">
      <c r="A7" s="79" t="s">
        <v>173</v>
      </c>
      <c r="B7" s="71" t="s">
        <v>72</v>
      </c>
      <c r="C7" s="147"/>
      <c r="D7" s="150"/>
      <c r="E7" s="68">
        <v>1</v>
      </c>
      <c r="F7" s="62">
        <v>1</v>
      </c>
      <c r="G7" s="62"/>
      <c r="H7" s="80"/>
      <c r="I7" s="81">
        <v>1</v>
      </c>
      <c r="J7" s="82">
        <v>1</v>
      </c>
      <c r="K7" s="62">
        <v>1</v>
      </c>
      <c r="L7" s="57"/>
    </row>
    <row r="8" spans="1:12">
      <c r="A8" s="79" t="s">
        <v>174</v>
      </c>
      <c r="B8" s="71" t="s">
        <v>72</v>
      </c>
      <c r="C8" s="147"/>
      <c r="D8" s="150"/>
      <c r="E8" s="68">
        <v>1</v>
      </c>
      <c r="F8" s="62">
        <v>1</v>
      </c>
      <c r="G8" s="62"/>
      <c r="H8" s="80"/>
      <c r="I8" s="81">
        <v>1</v>
      </c>
      <c r="J8" s="82">
        <v>1</v>
      </c>
      <c r="K8" s="62">
        <v>1</v>
      </c>
      <c r="L8" s="57"/>
    </row>
    <row r="9" spans="1:12">
      <c r="A9" s="79" t="s">
        <v>175</v>
      </c>
      <c r="B9" s="71" t="s">
        <v>73</v>
      </c>
      <c r="C9" s="147"/>
      <c r="D9" s="150"/>
      <c r="E9" s="68">
        <v>1</v>
      </c>
      <c r="F9" s="62">
        <v>1</v>
      </c>
      <c r="G9" s="62"/>
      <c r="H9" s="80"/>
      <c r="I9" s="81">
        <v>1</v>
      </c>
      <c r="J9" s="82">
        <v>1</v>
      </c>
      <c r="K9" s="62">
        <v>1</v>
      </c>
      <c r="L9" s="57"/>
    </row>
    <row r="10" spans="1:12">
      <c r="A10" s="79" t="s">
        <v>176</v>
      </c>
      <c r="B10" s="71" t="s">
        <v>73</v>
      </c>
      <c r="C10" s="147"/>
      <c r="D10" s="150"/>
      <c r="E10" s="68">
        <v>1</v>
      </c>
      <c r="F10" s="62">
        <v>1</v>
      </c>
      <c r="G10" s="62"/>
      <c r="H10" s="80"/>
      <c r="I10" s="81">
        <v>1</v>
      </c>
      <c r="J10" s="82">
        <v>1</v>
      </c>
      <c r="K10" s="62">
        <v>1</v>
      </c>
      <c r="L10" s="57"/>
    </row>
    <row r="11" spans="1:12">
      <c r="A11" s="79" t="s">
        <v>177</v>
      </c>
      <c r="B11" s="71" t="s">
        <v>74</v>
      </c>
      <c r="C11" s="147"/>
      <c r="D11" s="150"/>
      <c r="E11" s="68">
        <v>1</v>
      </c>
      <c r="F11" s="62">
        <v>1</v>
      </c>
      <c r="G11" s="62"/>
      <c r="H11" s="80"/>
      <c r="I11" s="81">
        <v>1</v>
      </c>
      <c r="J11" s="82">
        <v>1</v>
      </c>
      <c r="K11" s="62">
        <v>1</v>
      </c>
      <c r="L11" s="57"/>
    </row>
    <row r="12" spans="1:12">
      <c r="A12" s="79" t="s">
        <v>178</v>
      </c>
      <c r="B12" s="71" t="s">
        <v>194</v>
      </c>
      <c r="C12" s="147"/>
      <c r="D12" s="150"/>
      <c r="E12" s="68">
        <v>1</v>
      </c>
      <c r="F12" s="62"/>
      <c r="G12" s="62"/>
      <c r="H12" s="80"/>
      <c r="I12" s="81"/>
      <c r="J12" s="82"/>
      <c r="K12" s="62">
        <v>1</v>
      </c>
      <c r="L12" s="57"/>
    </row>
    <row r="13" spans="1:12">
      <c r="A13" s="79" t="s">
        <v>179</v>
      </c>
      <c r="B13" s="71" t="s">
        <v>194</v>
      </c>
      <c r="C13" s="147"/>
      <c r="D13" s="150"/>
      <c r="E13" s="68">
        <v>1</v>
      </c>
      <c r="F13" s="62"/>
      <c r="G13" s="62"/>
      <c r="H13" s="62"/>
      <c r="I13" s="57"/>
      <c r="J13" s="83"/>
      <c r="K13" s="62"/>
      <c r="L13" s="57"/>
    </row>
    <row r="14" spans="1:12">
      <c r="A14" s="79" t="s">
        <v>180</v>
      </c>
      <c r="B14" s="71" t="s">
        <v>194</v>
      </c>
      <c r="C14" s="147"/>
      <c r="D14" s="150"/>
      <c r="E14" s="68">
        <v>1</v>
      </c>
      <c r="F14" s="62"/>
      <c r="G14" s="62"/>
      <c r="H14" s="62"/>
      <c r="I14" s="57"/>
      <c r="J14" s="83"/>
      <c r="K14" s="62"/>
      <c r="L14" s="57"/>
    </row>
    <row r="15" spans="1:12">
      <c r="A15" s="79" t="s">
        <v>181</v>
      </c>
      <c r="B15" s="71" t="s">
        <v>194</v>
      </c>
      <c r="C15" s="147"/>
      <c r="D15" s="150"/>
      <c r="E15" s="68">
        <v>1</v>
      </c>
      <c r="F15" s="62"/>
      <c r="G15" s="62"/>
      <c r="H15" s="62"/>
      <c r="I15" s="57"/>
      <c r="J15" s="83"/>
      <c r="K15" s="62"/>
      <c r="L15" s="57"/>
    </row>
    <row r="16" spans="1:12">
      <c r="A16" s="84" t="s">
        <v>182</v>
      </c>
      <c r="B16" s="85" t="s">
        <v>194</v>
      </c>
      <c r="C16" s="148"/>
      <c r="D16" s="151"/>
      <c r="E16" s="69">
        <v>1</v>
      </c>
      <c r="F16" s="64"/>
      <c r="G16" s="64"/>
      <c r="H16" s="64"/>
      <c r="I16" s="58"/>
      <c r="J16" s="86"/>
      <c r="K16" s="64"/>
      <c r="L16" s="58"/>
    </row>
    <row r="17" spans="1:12">
      <c r="A17" s="74" t="s">
        <v>190</v>
      </c>
      <c r="B17" s="75" t="s">
        <v>77</v>
      </c>
      <c r="C17" s="146" t="s">
        <v>49</v>
      </c>
      <c r="D17" s="149" t="s">
        <v>50</v>
      </c>
      <c r="E17" s="67">
        <v>1</v>
      </c>
      <c r="F17" s="66">
        <v>1</v>
      </c>
      <c r="G17" s="66"/>
      <c r="H17" s="66"/>
      <c r="I17" s="59"/>
      <c r="J17" s="87">
        <v>1</v>
      </c>
      <c r="K17" s="66">
        <v>1</v>
      </c>
      <c r="L17" s="59"/>
    </row>
    <row r="18" spans="1:12">
      <c r="A18" s="79" t="s">
        <v>191</v>
      </c>
      <c r="B18" s="71" t="s">
        <v>78</v>
      </c>
      <c r="C18" s="147"/>
      <c r="D18" s="150"/>
      <c r="E18" s="68">
        <v>1</v>
      </c>
      <c r="F18" s="62">
        <v>1</v>
      </c>
      <c r="G18" s="62"/>
      <c r="H18" s="62"/>
      <c r="I18" s="57"/>
      <c r="J18" s="83">
        <v>1</v>
      </c>
      <c r="K18" s="62">
        <v>1</v>
      </c>
      <c r="L18" s="57"/>
    </row>
    <row r="19" spans="1:12">
      <c r="A19" s="79" t="s">
        <v>192</v>
      </c>
      <c r="B19" s="71" t="s">
        <v>196</v>
      </c>
      <c r="C19" s="147"/>
      <c r="D19" s="150"/>
      <c r="E19" s="68">
        <v>1</v>
      </c>
      <c r="F19" s="62"/>
      <c r="G19" s="62"/>
      <c r="H19" s="62"/>
      <c r="I19" s="57"/>
      <c r="J19" s="83"/>
      <c r="K19" s="62"/>
      <c r="L19" s="57"/>
    </row>
    <row r="20" spans="1:12">
      <c r="A20" s="79" t="s">
        <v>193</v>
      </c>
      <c r="B20" s="71" t="s">
        <v>196</v>
      </c>
      <c r="C20" s="147"/>
      <c r="D20" s="150"/>
      <c r="E20" s="88">
        <v>1</v>
      </c>
      <c r="F20" s="80"/>
      <c r="G20" s="62"/>
      <c r="H20" s="62"/>
      <c r="I20" s="57"/>
      <c r="J20" s="83"/>
      <c r="K20" s="62"/>
      <c r="L20" s="57"/>
    </row>
    <row r="21" spans="1:12">
      <c r="A21" s="79" t="s">
        <v>183</v>
      </c>
      <c r="B21" s="71" t="s">
        <v>75</v>
      </c>
      <c r="C21" s="147" t="s">
        <v>48</v>
      </c>
      <c r="D21" s="150" t="s">
        <v>51</v>
      </c>
      <c r="E21" s="68"/>
      <c r="F21" s="62"/>
      <c r="G21" s="62">
        <v>1</v>
      </c>
      <c r="H21" s="62">
        <v>1</v>
      </c>
      <c r="I21" s="57"/>
      <c r="J21" s="83"/>
      <c r="K21" s="62"/>
      <c r="L21" s="57">
        <v>1</v>
      </c>
    </row>
    <row r="22" spans="1:12">
      <c r="A22" s="79" t="s">
        <v>184</v>
      </c>
      <c r="B22" s="71" t="s">
        <v>76</v>
      </c>
      <c r="C22" s="147"/>
      <c r="D22" s="150"/>
      <c r="E22" s="68"/>
      <c r="F22" s="62"/>
      <c r="G22" s="62">
        <v>1</v>
      </c>
      <c r="H22" s="62">
        <v>1</v>
      </c>
      <c r="I22" s="57"/>
      <c r="J22" s="83"/>
      <c r="K22" s="62"/>
      <c r="L22" s="57">
        <v>1</v>
      </c>
    </row>
    <row r="23" spans="1:12">
      <c r="A23" s="79" t="s">
        <v>185</v>
      </c>
      <c r="B23" s="71" t="s">
        <v>76</v>
      </c>
      <c r="C23" s="147"/>
      <c r="D23" s="150"/>
      <c r="E23" s="68"/>
      <c r="F23" s="62"/>
      <c r="G23" s="62">
        <v>1</v>
      </c>
      <c r="H23" s="62">
        <v>1</v>
      </c>
      <c r="I23" s="57"/>
      <c r="J23" s="83"/>
      <c r="K23" s="62"/>
      <c r="L23" s="57">
        <v>1</v>
      </c>
    </row>
    <row r="24" spans="1:12">
      <c r="A24" s="79" t="s">
        <v>186</v>
      </c>
      <c r="B24" s="71" t="s">
        <v>239</v>
      </c>
      <c r="C24" s="147"/>
      <c r="D24" s="150"/>
      <c r="E24" s="68"/>
      <c r="F24" s="62"/>
      <c r="G24" s="62"/>
      <c r="H24" s="62">
        <v>1</v>
      </c>
      <c r="I24" s="57"/>
      <c r="J24" s="83"/>
      <c r="K24" s="62"/>
      <c r="L24" s="57">
        <v>1</v>
      </c>
    </row>
    <row r="25" spans="1:12">
      <c r="A25" s="79" t="s">
        <v>187</v>
      </c>
      <c r="B25" s="71" t="s">
        <v>195</v>
      </c>
      <c r="C25" s="147"/>
      <c r="D25" s="150"/>
      <c r="E25" s="68"/>
      <c r="F25" s="62"/>
      <c r="G25" s="62"/>
      <c r="H25" s="62">
        <v>1</v>
      </c>
      <c r="I25" s="57"/>
      <c r="J25" s="83"/>
      <c r="K25" s="62"/>
      <c r="L25" s="57">
        <v>1</v>
      </c>
    </row>
    <row r="26" spans="1:12">
      <c r="A26" s="79" t="s">
        <v>188</v>
      </c>
      <c r="B26" s="71" t="s">
        <v>195</v>
      </c>
      <c r="C26" s="147"/>
      <c r="D26" s="150"/>
      <c r="E26" s="68"/>
      <c r="F26" s="62"/>
      <c r="G26" s="62"/>
      <c r="H26" s="62">
        <v>1</v>
      </c>
      <c r="I26" s="57"/>
      <c r="J26" s="83"/>
      <c r="K26" s="62"/>
      <c r="L26" s="57">
        <v>1</v>
      </c>
    </row>
    <row r="27" spans="1:12">
      <c r="A27" s="84" t="s">
        <v>189</v>
      </c>
      <c r="B27" s="85" t="s">
        <v>195</v>
      </c>
      <c r="C27" s="148"/>
      <c r="D27" s="151"/>
      <c r="E27" s="69"/>
      <c r="F27" s="64"/>
      <c r="G27" s="64"/>
      <c r="H27" s="64">
        <v>1</v>
      </c>
      <c r="I27" s="58"/>
      <c r="J27" s="86"/>
      <c r="K27" s="64"/>
      <c r="L27" s="58">
        <v>1</v>
      </c>
    </row>
  </sheetData>
  <mergeCells count="12">
    <mergeCell ref="C3:C16"/>
    <mergeCell ref="C21:C27"/>
    <mergeCell ref="C17:C20"/>
    <mergeCell ref="D3:D16"/>
    <mergeCell ref="D21:D27"/>
    <mergeCell ref="D17:D20"/>
    <mergeCell ref="A1:A2"/>
    <mergeCell ref="B1:B2"/>
    <mergeCell ref="C1:C2"/>
    <mergeCell ref="D1:D2"/>
    <mergeCell ref="K1:L1"/>
    <mergeCell ref="E1:I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46437-804D-5248-B470-EF765C941C69}">
  <dimension ref="A1:AD69"/>
  <sheetViews>
    <sheetView topLeftCell="A34" zoomScaleNormal="100" workbookViewId="0">
      <selection activeCell="C34" sqref="C34"/>
    </sheetView>
  </sheetViews>
  <sheetFormatPr baseColWidth="10" defaultRowHeight="16"/>
  <cols>
    <col min="1" max="1" width="25.33203125" bestFit="1" customWidth="1"/>
    <col min="2" max="2" width="40.33203125" bestFit="1" customWidth="1"/>
    <col min="3" max="3" width="41.1640625" style="46" bestFit="1" customWidth="1"/>
    <col min="4" max="4" width="27.6640625" style="47" customWidth="1"/>
    <col min="5" max="5" width="52.83203125" style="47" customWidth="1"/>
    <col min="6" max="6" width="20.1640625" bestFit="1" customWidth="1"/>
    <col min="7" max="7" width="21.6640625" bestFit="1" customWidth="1"/>
    <col min="8" max="9" width="9.5" bestFit="1" customWidth="1"/>
    <col min="10" max="10" width="8" bestFit="1" customWidth="1"/>
    <col min="11" max="11" width="9.6640625" bestFit="1" customWidth="1"/>
    <col min="12" max="16" width="9.5" bestFit="1" customWidth="1"/>
    <col min="17" max="17" width="10.6640625" bestFit="1" customWidth="1"/>
    <col min="18" max="18" width="7.1640625" bestFit="1" customWidth="1"/>
    <col min="19" max="19" width="8.83203125" bestFit="1" customWidth="1"/>
    <col min="20" max="20" width="8.5" bestFit="1" customWidth="1"/>
    <col min="21" max="22" width="9" bestFit="1" customWidth="1"/>
    <col min="23" max="26" width="10.5" bestFit="1" customWidth="1"/>
    <col min="27" max="27" width="9.33203125" bestFit="1" customWidth="1"/>
    <col min="28" max="28" width="9.6640625" bestFit="1" customWidth="1"/>
    <col min="30" max="30" width="10.5" bestFit="1" customWidth="1"/>
  </cols>
  <sheetData>
    <row r="1" spans="1:30" s="48" customFormat="1" ht="68">
      <c r="A1" s="89" t="s">
        <v>14</v>
      </c>
      <c r="B1" s="89" t="s">
        <v>15</v>
      </c>
      <c r="C1" s="89" t="s">
        <v>16</v>
      </c>
      <c r="D1" s="90" t="s">
        <v>364</v>
      </c>
      <c r="E1" s="90" t="s">
        <v>363</v>
      </c>
      <c r="F1" s="91" t="s">
        <v>169</v>
      </c>
      <c r="G1" s="91" t="s">
        <v>170</v>
      </c>
      <c r="H1" s="91" t="s">
        <v>171</v>
      </c>
      <c r="I1" s="91" t="s">
        <v>172</v>
      </c>
      <c r="J1" s="91" t="s">
        <v>173</v>
      </c>
      <c r="K1" s="91" t="s">
        <v>174</v>
      </c>
      <c r="L1" s="91" t="s">
        <v>175</v>
      </c>
      <c r="M1" s="91" t="s">
        <v>176</v>
      </c>
      <c r="N1" s="91" t="s">
        <v>177</v>
      </c>
      <c r="O1" s="91" t="s">
        <v>178</v>
      </c>
      <c r="P1" s="91" t="s">
        <v>179</v>
      </c>
      <c r="Q1" s="91" t="s">
        <v>180</v>
      </c>
      <c r="R1" s="91" t="s">
        <v>181</v>
      </c>
      <c r="S1" s="91" t="s">
        <v>182</v>
      </c>
      <c r="T1" s="91" t="s">
        <v>183</v>
      </c>
      <c r="U1" s="91" t="s">
        <v>184</v>
      </c>
      <c r="V1" s="91" t="s">
        <v>185</v>
      </c>
      <c r="W1" s="91" t="s">
        <v>186</v>
      </c>
      <c r="X1" s="91" t="s">
        <v>187</v>
      </c>
      <c r="Y1" s="91" t="s">
        <v>188</v>
      </c>
      <c r="Z1" s="91" t="s">
        <v>189</v>
      </c>
      <c r="AA1" s="91" t="s">
        <v>190</v>
      </c>
      <c r="AB1" s="91" t="s">
        <v>191</v>
      </c>
      <c r="AC1" s="91" t="s">
        <v>192</v>
      </c>
      <c r="AD1" s="91" t="s">
        <v>193</v>
      </c>
    </row>
    <row r="2" spans="1:30" ht="19">
      <c r="A2" s="113" t="s">
        <v>17</v>
      </c>
      <c r="B2" s="92" t="s">
        <v>274</v>
      </c>
      <c r="C2" s="92"/>
      <c r="D2" s="93"/>
      <c r="E2" s="93"/>
      <c r="F2" s="99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</row>
    <row r="3" spans="1:30" ht="19">
      <c r="A3" s="114" t="s">
        <v>18</v>
      </c>
      <c r="B3" s="101" t="s">
        <v>269</v>
      </c>
      <c r="C3" s="94" t="s">
        <v>271</v>
      </c>
      <c r="D3" s="95"/>
      <c r="E3" s="95"/>
      <c r="F3" s="115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</row>
    <row r="4" spans="1:30" ht="19">
      <c r="A4" s="114" t="s">
        <v>19</v>
      </c>
      <c r="B4" s="101" t="s">
        <v>270</v>
      </c>
      <c r="C4" s="96" t="s">
        <v>271</v>
      </c>
      <c r="D4" s="95"/>
      <c r="E4" s="95"/>
      <c r="F4" s="99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</row>
    <row r="5" spans="1:30" ht="19">
      <c r="A5" s="116" t="s">
        <v>20</v>
      </c>
      <c r="B5" s="89"/>
      <c r="C5" s="89"/>
      <c r="D5" s="90"/>
      <c r="E5" s="90"/>
      <c r="F5" s="99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</row>
    <row r="6" spans="1:30" ht="19">
      <c r="A6" s="117" t="s">
        <v>198</v>
      </c>
      <c r="B6" s="97" t="s">
        <v>272</v>
      </c>
      <c r="C6" s="97" t="s">
        <v>273</v>
      </c>
      <c r="D6" s="98" t="s">
        <v>377</v>
      </c>
      <c r="E6" s="118" t="s">
        <v>337</v>
      </c>
      <c r="F6" s="99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</row>
    <row r="7" spans="1:30" ht="19">
      <c r="A7" s="117" t="s">
        <v>199</v>
      </c>
      <c r="B7" s="97" t="s">
        <v>272</v>
      </c>
      <c r="C7" s="97" t="s">
        <v>273</v>
      </c>
      <c r="D7" s="98" t="s">
        <v>377</v>
      </c>
      <c r="E7" s="119"/>
      <c r="F7" s="99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</row>
    <row r="8" spans="1:30" ht="19">
      <c r="A8" s="117" t="s">
        <v>236</v>
      </c>
      <c r="B8" s="97" t="s">
        <v>272</v>
      </c>
      <c r="C8" s="97" t="s">
        <v>273</v>
      </c>
      <c r="D8" s="98" t="s">
        <v>377</v>
      </c>
      <c r="E8" s="98"/>
      <c r="F8" s="99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</row>
    <row r="9" spans="1:30" ht="38">
      <c r="A9" s="117" t="s">
        <v>238</v>
      </c>
      <c r="B9" s="97" t="s">
        <v>272</v>
      </c>
      <c r="C9" s="97" t="s">
        <v>273</v>
      </c>
      <c r="D9" s="98" t="s">
        <v>377</v>
      </c>
      <c r="E9" s="98"/>
      <c r="F9" s="99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</row>
    <row r="10" spans="1:30" ht="19">
      <c r="A10" s="117" t="s">
        <v>241</v>
      </c>
      <c r="B10" s="97" t="s">
        <v>272</v>
      </c>
      <c r="C10" s="97" t="s">
        <v>273</v>
      </c>
      <c r="D10" s="98" t="s">
        <v>377</v>
      </c>
      <c r="E10" s="98"/>
      <c r="F10" s="99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</row>
    <row r="11" spans="1:30" ht="19">
      <c r="A11" s="94" t="s">
        <v>21</v>
      </c>
      <c r="B11" s="94" t="s">
        <v>262</v>
      </c>
      <c r="C11" s="94" t="s">
        <v>267</v>
      </c>
      <c r="D11" s="95"/>
      <c r="E11" s="95"/>
      <c r="F11" s="99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</row>
    <row r="12" spans="1:30" ht="19">
      <c r="A12" s="100" t="s">
        <v>263</v>
      </c>
      <c r="B12" s="100" t="s">
        <v>265</v>
      </c>
      <c r="C12" s="100" t="s">
        <v>266</v>
      </c>
      <c r="D12" s="95" t="s">
        <v>377</v>
      </c>
      <c r="E12" s="95"/>
      <c r="F12" s="99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</row>
    <row r="13" spans="1:30" ht="38">
      <c r="A13" s="100" t="s">
        <v>338</v>
      </c>
      <c r="B13" s="97" t="s">
        <v>261</v>
      </c>
      <c r="C13" s="100" t="s">
        <v>264</v>
      </c>
      <c r="D13" s="95" t="s">
        <v>377</v>
      </c>
      <c r="E13" s="95"/>
      <c r="F13" s="99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</row>
    <row r="14" spans="1:30" ht="19">
      <c r="A14" s="101" t="s">
        <v>22</v>
      </c>
      <c r="B14" s="101" t="s">
        <v>365</v>
      </c>
      <c r="C14" s="101" t="s">
        <v>268</v>
      </c>
      <c r="D14" s="95"/>
      <c r="E14" s="95"/>
      <c r="F14" s="99"/>
      <c r="G14" s="102"/>
      <c r="H14" s="40"/>
      <c r="I14" s="40"/>
      <c r="J14" s="40"/>
      <c r="K14" s="40"/>
      <c r="L14" s="40"/>
      <c r="M14" s="42"/>
      <c r="N14" s="40"/>
      <c r="O14" s="40"/>
      <c r="P14" s="102"/>
      <c r="Q14" s="40"/>
      <c r="R14" s="40"/>
      <c r="S14" s="40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</row>
    <row r="15" spans="1:30" ht="19">
      <c r="A15" s="101" t="s">
        <v>23</v>
      </c>
      <c r="B15" s="101" t="s">
        <v>39</v>
      </c>
      <c r="C15" s="101"/>
      <c r="D15" s="95"/>
      <c r="E15" s="95"/>
      <c r="F15" s="99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</row>
    <row r="16" spans="1:30" ht="19">
      <c r="A16" s="116" t="s">
        <v>24</v>
      </c>
      <c r="B16" s="89" t="s">
        <v>275</v>
      </c>
      <c r="C16" s="89"/>
      <c r="D16" s="90"/>
      <c r="E16" s="90"/>
      <c r="F16" s="99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</row>
    <row r="17" spans="1:30" ht="19">
      <c r="A17" s="120" t="s">
        <v>25</v>
      </c>
      <c r="B17" s="103"/>
      <c r="C17" s="103"/>
      <c r="D17" s="104"/>
      <c r="E17" s="104"/>
      <c r="F17" s="99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</row>
    <row r="18" spans="1:30" ht="19">
      <c r="A18" s="121" t="s">
        <v>26</v>
      </c>
      <c r="B18" s="89"/>
      <c r="C18" s="89"/>
      <c r="D18" s="90"/>
      <c r="E18" s="90"/>
      <c r="F18" s="99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</row>
    <row r="19" spans="1:30" ht="57">
      <c r="A19" s="122" t="s">
        <v>154</v>
      </c>
      <c r="B19" s="105" t="s">
        <v>244</v>
      </c>
      <c r="C19" s="106" t="s">
        <v>339</v>
      </c>
      <c r="D19" s="98"/>
      <c r="E19" s="98" t="s">
        <v>421</v>
      </c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</row>
    <row r="20" spans="1:30" ht="57">
      <c r="A20" s="122" t="s">
        <v>243</v>
      </c>
      <c r="B20" s="105" t="s">
        <v>245</v>
      </c>
      <c r="C20" s="106" t="s">
        <v>340</v>
      </c>
      <c r="D20" s="98"/>
      <c r="E20" s="98"/>
      <c r="F20" s="99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</row>
    <row r="21" spans="1:30" ht="19">
      <c r="A21" s="107" t="s">
        <v>27</v>
      </c>
      <c r="B21" s="107" t="s">
        <v>366</v>
      </c>
      <c r="C21" s="94"/>
      <c r="D21" s="95"/>
      <c r="E21" s="95"/>
      <c r="F21" s="99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</row>
    <row r="22" spans="1:30" ht="38">
      <c r="A22" s="108" t="s">
        <v>281</v>
      </c>
      <c r="B22" s="108" t="s">
        <v>276</v>
      </c>
      <c r="C22" s="109" t="s">
        <v>287</v>
      </c>
      <c r="D22" s="95" t="s">
        <v>378</v>
      </c>
      <c r="E22" s="95" t="s">
        <v>353</v>
      </c>
      <c r="F22" s="99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</row>
    <row r="23" spans="1:30" ht="38">
      <c r="A23" s="108" t="s">
        <v>282</v>
      </c>
      <c r="B23" s="108" t="s">
        <v>277</v>
      </c>
      <c r="C23" s="109" t="s">
        <v>288</v>
      </c>
      <c r="D23" s="95" t="s">
        <v>378</v>
      </c>
      <c r="E23" s="95" t="s">
        <v>405</v>
      </c>
      <c r="F23" s="99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</row>
    <row r="24" spans="1:30" ht="38">
      <c r="A24" s="108" t="s">
        <v>283</v>
      </c>
      <c r="B24" s="108" t="s">
        <v>299</v>
      </c>
      <c r="C24" s="109" t="s">
        <v>289</v>
      </c>
      <c r="D24" s="95" t="s">
        <v>378</v>
      </c>
      <c r="E24" s="95"/>
      <c r="F24" s="99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</row>
    <row r="25" spans="1:30" ht="38">
      <c r="A25" s="108" t="s">
        <v>284</v>
      </c>
      <c r="B25" s="108" t="s">
        <v>278</v>
      </c>
      <c r="C25" s="109" t="s">
        <v>290</v>
      </c>
      <c r="D25" s="95" t="s">
        <v>378</v>
      </c>
      <c r="E25" s="95"/>
      <c r="F25" s="99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</row>
    <row r="26" spans="1:30" ht="38">
      <c r="A26" s="108" t="s">
        <v>285</v>
      </c>
      <c r="B26" s="108" t="s">
        <v>279</v>
      </c>
      <c r="C26" s="109" t="s">
        <v>291</v>
      </c>
      <c r="D26" s="95" t="s">
        <v>378</v>
      </c>
      <c r="E26" s="95"/>
      <c r="F26" s="99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</row>
    <row r="27" spans="1:30" ht="95">
      <c r="A27" s="108" t="s">
        <v>286</v>
      </c>
      <c r="B27" s="108" t="s">
        <v>395</v>
      </c>
      <c r="C27" s="109" t="s">
        <v>415</v>
      </c>
      <c r="D27" s="95" t="s">
        <v>378</v>
      </c>
      <c r="E27" s="95"/>
      <c r="F27" s="99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</row>
    <row r="28" spans="1:30" ht="38">
      <c r="A28" s="108" t="s">
        <v>294</v>
      </c>
      <c r="B28" s="108" t="s">
        <v>296</v>
      </c>
      <c r="C28" s="109" t="s">
        <v>292</v>
      </c>
      <c r="D28" s="95" t="s">
        <v>378</v>
      </c>
      <c r="E28" s="95"/>
      <c r="F28" s="99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</row>
    <row r="29" spans="1:30" ht="38">
      <c r="A29" s="108" t="s">
        <v>295</v>
      </c>
      <c r="B29" s="108" t="s">
        <v>298</v>
      </c>
      <c r="C29" s="109" t="s">
        <v>293</v>
      </c>
      <c r="D29" s="95" t="s">
        <v>378</v>
      </c>
      <c r="E29" s="95"/>
      <c r="F29" s="99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</row>
    <row r="30" spans="1:30" ht="76">
      <c r="A30" s="108" t="s">
        <v>413</v>
      </c>
      <c r="B30" s="108" t="s">
        <v>297</v>
      </c>
      <c r="C30" s="109" t="s">
        <v>414</v>
      </c>
      <c r="D30" s="95" t="s">
        <v>378</v>
      </c>
      <c r="E30" s="95"/>
      <c r="F30" s="99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</row>
    <row r="31" spans="1:30" ht="38">
      <c r="A31" s="108" t="s">
        <v>407</v>
      </c>
      <c r="B31" s="108" t="s">
        <v>409</v>
      </c>
      <c r="C31" s="109" t="s">
        <v>411</v>
      </c>
      <c r="D31" s="95" t="s">
        <v>378</v>
      </c>
      <c r="E31" s="95"/>
      <c r="F31" s="99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</row>
    <row r="32" spans="1:30" ht="38">
      <c r="A32" s="108" t="s">
        <v>408</v>
      </c>
      <c r="B32" s="108" t="s">
        <v>410</v>
      </c>
      <c r="C32" s="109" t="s">
        <v>412</v>
      </c>
      <c r="D32" s="95" t="s">
        <v>378</v>
      </c>
      <c r="E32" s="95"/>
      <c r="F32" s="99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</row>
    <row r="33" spans="1:30" ht="38">
      <c r="A33" s="108" t="s">
        <v>259</v>
      </c>
      <c r="B33" s="108" t="s">
        <v>300</v>
      </c>
      <c r="C33" s="109" t="s">
        <v>301</v>
      </c>
      <c r="D33" s="95" t="s">
        <v>378</v>
      </c>
      <c r="E33" s="95"/>
      <c r="F33" s="99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</row>
    <row r="34" spans="1:30" ht="95">
      <c r="A34" s="108" t="s">
        <v>416</v>
      </c>
      <c r="B34" s="108" t="s">
        <v>302</v>
      </c>
      <c r="C34" s="109" t="s">
        <v>417</v>
      </c>
      <c r="D34" s="95" t="s">
        <v>378</v>
      </c>
      <c r="E34" s="95"/>
      <c r="F34" s="99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</row>
    <row r="35" spans="1:30">
      <c r="A35" s="155" t="s">
        <v>248</v>
      </c>
      <c r="B35" s="155" t="s">
        <v>367</v>
      </c>
      <c r="C35" s="155"/>
      <c r="D35" s="158"/>
      <c r="E35" s="158"/>
      <c r="F35" s="99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</row>
    <row r="36" spans="1:30">
      <c r="A36" s="156"/>
      <c r="B36" s="156"/>
      <c r="C36" s="156"/>
      <c r="D36" s="159"/>
      <c r="E36" s="159"/>
      <c r="F36" s="99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</row>
    <row r="37" spans="1:30">
      <c r="A37" s="157"/>
      <c r="B37" s="157"/>
      <c r="C37" s="157"/>
      <c r="D37" s="160"/>
      <c r="E37" s="160"/>
      <c r="F37" s="99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</row>
    <row r="38" spans="1:30" ht="19">
      <c r="A38" s="121" t="s">
        <v>28</v>
      </c>
      <c r="B38" s="89"/>
      <c r="C38" s="89"/>
      <c r="D38" s="90"/>
      <c r="E38" s="90"/>
      <c r="F38" s="99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2"/>
      <c r="AD38" s="102"/>
    </row>
    <row r="39" spans="1:30" ht="19">
      <c r="A39" s="100" t="s">
        <v>263</v>
      </c>
      <c r="B39" s="100" t="s">
        <v>265</v>
      </c>
      <c r="C39" s="100" t="s">
        <v>266</v>
      </c>
      <c r="D39" s="95" t="s">
        <v>377</v>
      </c>
      <c r="E39" s="95"/>
      <c r="F39" s="99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</row>
    <row r="40" spans="1:30" ht="38">
      <c r="A40" s="100" t="s">
        <v>303</v>
      </c>
      <c r="B40" s="97" t="s">
        <v>261</v>
      </c>
      <c r="C40" s="100" t="s">
        <v>264</v>
      </c>
      <c r="D40" s="95" t="s">
        <v>377</v>
      </c>
      <c r="E40" s="95"/>
      <c r="F40" s="99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</row>
    <row r="41" spans="1:30" ht="38">
      <c r="A41" s="100" t="s">
        <v>304</v>
      </c>
      <c r="B41" s="97" t="s">
        <v>261</v>
      </c>
      <c r="C41" s="100" t="s">
        <v>264</v>
      </c>
      <c r="D41" s="95" t="s">
        <v>377</v>
      </c>
      <c r="E41" s="95"/>
      <c r="F41" s="99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  <c r="AD41" s="102"/>
    </row>
    <row r="42" spans="1:30" ht="19">
      <c r="A42" s="123" t="s">
        <v>29</v>
      </c>
      <c r="B42" s="101" t="s">
        <v>368</v>
      </c>
      <c r="C42" s="101"/>
      <c r="D42" s="95"/>
      <c r="E42" s="110"/>
      <c r="F42" s="115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</row>
    <row r="43" spans="1:30" ht="38">
      <c r="A43" s="124" t="s">
        <v>310</v>
      </c>
      <c r="B43" s="111" t="s">
        <v>316</v>
      </c>
      <c r="C43" s="111" t="s">
        <v>313</v>
      </c>
      <c r="D43" s="95" t="s">
        <v>378</v>
      </c>
      <c r="E43" s="95"/>
      <c r="F43" s="115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</row>
    <row r="44" spans="1:30" ht="38">
      <c r="A44" s="124" t="s">
        <v>307</v>
      </c>
      <c r="B44" s="108" t="s">
        <v>317</v>
      </c>
      <c r="C44" s="111" t="s">
        <v>271</v>
      </c>
      <c r="D44" s="95" t="s">
        <v>378</v>
      </c>
      <c r="E44" s="95"/>
      <c r="F44" s="115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</row>
    <row r="45" spans="1:30" ht="38">
      <c r="A45" s="124" t="s">
        <v>312</v>
      </c>
      <c r="B45" s="111" t="s">
        <v>316</v>
      </c>
      <c r="C45" s="111" t="s">
        <v>314</v>
      </c>
      <c r="D45" s="95" t="s">
        <v>378</v>
      </c>
      <c r="E45" s="95"/>
      <c r="F45" s="115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</row>
    <row r="46" spans="1:30" ht="38">
      <c r="A46" s="124" t="s">
        <v>309</v>
      </c>
      <c r="B46" s="108" t="s">
        <v>317</v>
      </c>
      <c r="C46" s="111" t="s">
        <v>271</v>
      </c>
      <c r="D46" s="95" t="s">
        <v>378</v>
      </c>
      <c r="E46" s="95"/>
      <c r="F46" s="115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  <c r="AC46" s="102"/>
      <c r="AD46" s="102"/>
    </row>
    <row r="47" spans="1:30" ht="76">
      <c r="A47" s="124" t="s">
        <v>418</v>
      </c>
      <c r="B47" s="108" t="s">
        <v>329</v>
      </c>
      <c r="C47" s="111" t="s">
        <v>369</v>
      </c>
      <c r="D47" s="95" t="s">
        <v>378</v>
      </c>
      <c r="E47" s="95"/>
      <c r="F47" s="115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  <c r="AD47" s="102"/>
    </row>
    <row r="48" spans="1:30" ht="38">
      <c r="A48" s="124" t="s">
        <v>305</v>
      </c>
      <c r="B48" s="111" t="s">
        <v>316</v>
      </c>
      <c r="C48" s="111" t="s">
        <v>315</v>
      </c>
      <c r="D48" s="95" t="s">
        <v>378</v>
      </c>
      <c r="E48" s="95"/>
      <c r="F48" s="115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</row>
    <row r="49" spans="1:30" ht="38">
      <c r="A49" s="124" t="s">
        <v>61</v>
      </c>
      <c r="B49" s="108" t="s">
        <v>317</v>
      </c>
      <c r="C49" s="111" t="s">
        <v>271</v>
      </c>
      <c r="D49" s="95" t="s">
        <v>378</v>
      </c>
      <c r="E49" s="95"/>
      <c r="F49" s="115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</row>
    <row r="50" spans="1:30" ht="76">
      <c r="A50" s="124" t="s">
        <v>419</v>
      </c>
      <c r="B50" s="108" t="s">
        <v>320</v>
      </c>
      <c r="C50" s="111" t="s">
        <v>370</v>
      </c>
      <c r="D50" s="95" t="s">
        <v>378</v>
      </c>
      <c r="E50" s="95"/>
      <c r="F50" s="115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</row>
    <row r="51" spans="1:30" ht="19">
      <c r="A51" s="123" t="s">
        <v>420</v>
      </c>
      <c r="B51" s="101" t="s">
        <v>371</v>
      </c>
      <c r="C51" s="101"/>
      <c r="D51" s="95"/>
      <c r="E51" s="95"/>
      <c r="F51" s="11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</row>
    <row r="52" spans="1:30" ht="76">
      <c r="A52" s="124" t="s">
        <v>321</v>
      </c>
      <c r="B52" s="108" t="s">
        <v>323</v>
      </c>
      <c r="C52" s="111" t="s">
        <v>324</v>
      </c>
      <c r="D52" s="95" t="s">
        <v>378</v>
      </c>
      <c r="E52" s="95"/>
      <c r="F52" s="115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</row>
    <row r="53" spans="1:30" ht="57">
      <c r="A53" s="124" t="s">
        <v>64</v>
      </c>
      <c r="B53" s="108" t="s">
        <v>323</v>
      </c>
      <c r="C53" s="111" t="s">
        <v>325</v>
      </c>
      <c r="D53" s="95" t="s">
        <v>378</v>
      </c>
      <c r="E53" s="95"/>
      <c r="F53" s="115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02"/>
      <c r="AB53" s="102"/>
      <c r="AC53" s="102"/>
      <c r="AD53" s="102"/>
    </row>
    <row r="54" spans="1:30" ht="76">
      <c r="A54" s="124" t="s">
        <v>62</v>
      </c>
      <c r="B54" s="108" t="s">
        <v>323</v>
      </c>
      <c r="C54" s="111" t="s">
        <v>362</v>
      </c>
      <c r="D54" s="95" t="s">
        <v>378</v>
      </c>
      <c r="E54" s="95"/>
      <c r="F54" s="115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02"/>
      <c r="AB54" s="102"/>
      <c r="AC54" s="102"/>
      <c r="AD54" s="102"/>
    </row>
    <row r="55" spans="1:30">
      <c r="A55" s="152" t="s">
        <v>31</v>
      </c>
      <c r="B55" s="155" t="s">
        <v>372</v>
      </c>
      <c r="C55" s="155"/>
      <c r="D55" s="158"/>
      <c r="E55" s="158"/>
      <c r="F55" s="11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</row>
    <row r="56" spans="1:30">
      <c r="A56" s="153"/>
      <c r="B56" s="156"/>
      <c r="C56" s="156"/>
      <c r="D56" s="159"/>
      <c r="E56" s="159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</row>
    <row r="57" spans="1:30">
      <c r="A57" s="153"/>
      <c r="B57" s="156"/>
      <c r="C57" s="156"/>
      <c r="D57" s="159"/>
      <c r="E57" s="159"/>
      <c r="F57" s="11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</row>
    <row r="58" spans="1:30">
      <c r="A58" s="154"/>
      <c r="B58" s="157"/>
      <c r="C58" s="157"/>
      <c r="D58" s="160"/>
      <c r="E58" s="160"/>
      <c r="F58" s="11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  <c r="AD58" s="102"/>
    </row>
    <row r="59" spans="1:30" s="45" customFormat="1" ht="76">
      <c r="A59" s="124" t="s">
        <v>361</v>
      </c>
      <c r="B59" s="111" t="s">
        <v>356</v>
      </c>
      <c r="C59" s="111" t="s">
        <v>355</v>
      </c>
      <c r="D59" s="95" t="s">
        <v>378</v>
      </c>
      <c r="E59" s="95"/>
      <c r="F59" s="11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  <c r="AC59" s="102"/>
      <c r="AD59" s="102"/>
    </row>
    <row r="60" spans="1:30" s="45" customFormat="1" ht="76">
      <c r="A60" s="124" t="s">
        <v>326</v>
      </c>
      <c r="B60" s="111" t="s">
        <v>357</v>
      </c>
      <c r="C60" s="111" t="s">
        <v>373</v>
      </c>
      <c r="D60" s="95" t="s">
        <v>378</v>
      </c>
      <c r="E60" s="95"/>
      <c r="F60" s="11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02"/>
      <c r="AB60" s="102"/>
      <c r="AC60" s="102"/>
      <c r="AD60" s="102"/>
    </row>
    <row r="61" spans="1:30" s="45" customFormat="1" ht="76">
      <c r="A61" s="124" t="s">
        <v>360</v>
      </c>
      <c r="B61" s="111" t="s">
        <v>356</v>
      </c>
      <c r="C61" s="111" t="s">
        <v>355</v>
      </c>
      <c r="D61" s="95" t="s">
        <v>378</v>
      </c>
      <c r="E61" s="95"/>
      <c r="F61" s="11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  <c r="AA61" s="102"/>
      <c r="AB61" s="102"/>
      <c r="AC61" s="102"/>
      <c r="AD61" s="102"/>
    </row>
    <row r="62" spans="1:30" s="45" customFormat="1" ht="95">
      <c r="A62" s="124" t="s">
        <v>354</v>
      </c>
      <c r="B62" s="111" t="s">
        <v>357</v>
      </c>
      <c r="C62" s="111" t="s">
        <v>374</v>
      </c>
      <c r="D62" s="95" t="s">
        <v>378</v>
      </c>
      <c r="E62" s="95"/>
      <c r="F62" s="11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</row>
    <row r="63" spans="1:30" s="45" customFormat="1" ht="76">
      <c r="A63" s="124" t="s">
        <v>359</v>
      </c>
      <c r="B63" s="111" t="s">
        <v>356</v>
      </c>
      <c r="C63" s="111" t="s">
        <v>355</v>
      </c>
      <c r="D63" s="95" t="s">
        <v>378</v>
      </c>
      <c r="E63" s="95"/>
      <c r="F63" s="11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</row>
    <row r="64" spans="1:30" s="45" customFormat="1" ht="76">
      <c r="A64" s="124" t="s">
        <v>358</v>
      </c>
      <c r="B64" s="111" t="s">
        <v>357</v>
      </c>
      <c r="C64" s="111" t="s">
        <v>375</v>
      </c>
      <c r="D64" s="95" t="s">
        <v>378</v>
      </c>
      <c r="E64" s="95"/>
      <c r="F64" s="11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</row>
    <row r="65" spans="1:30" s="44" customFormat="1">
      <c r="A65" s="152" t="s">
        <v>32</v>
      </c>
      <c r="B65" s="155" t="s">
        <v>376</v>
      </c>
      <c r="C65" s="155"/>
      <c r="D65" s="158"/>
      <c r="E65" s="158"/>
      <c r="F65" s="11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  <c r="AC65" s="102"/>
      <c r="AD65" s="102"/>
    </row>
    <row r="66" spans="1:30" s="44" customFormat="1">
      <c r="A66" s="153"/>
      <c r="B66" s="156"/>
      <c r="C66" s="156"/>
      <c r="D66" s="159"/>
      <c r="E66" s="159"/>
      <c r="F66" s="11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</row>
    <row r="67" spans="1:30">
      <c r="A67" s="154"/>
      <c r="B67" s="157"/>
      <c r="C67" s="157"/>
      <c r="D67" s="160"/>
      <c r="E67" s="160"/>
      <c r="F67" s="11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</row>
    <row r="68" spans="1:30" ht="19">
      <c r="A68" s="116" t="s">
        <v>33</v>
      </c>
      <c r="B68" s="89"/>
      <c r="C68" s="89"/>
      <c r="D68" s="90"/>
      <c r="E68" s="90"/>
      <c r="F68" s="99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02"/>
      <c r="AC68" s="102"/>
      <c r="AD68" s="102"/>
    </row>
    <row r="69" spans="1:30" ht="19">
      <c r="A69" s="120" t="s">
        <v>34</v>
      </c>
      <c r="B69" s="125"/>
      <c r="C69" s="103"/>
      <c r="D69" s="104"/>
      <c r="E69" s="104"/>
      <c r="F69" s="99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  <c r="AA69" s="102"/>
      <c r="AB69" s="102"/>
      <c r="AC69" s="102"/>
      <c r="AD69" s="102"/>
    </row>
  </sheetData>
  <mergeCells count="15">
    <mergeCell ref="D65:D67"/>
    <mergeCell ref="E65:E67"/>
    <mergeCell ref="D55:D58"/>
    <mergeCell ref="E55:E58"/>
    <mergeCell ref="D35:D37"/>
    <mergeCell ref="E35:E37"/>
    <mergeCell ref="A65:A67"/>
    <mergeCell ref="B65:B67"/>
    <mergeCell ref="C65:C67"/>
    <mergeCell ref="C55:C58"/>
    <mergeCell ref="A35:A37"/>
    <mergeCell ref="B35:B37"/>
    <mergeCell ref="A55:A58"/>
    <mergeCell ref="B55:B58"/>
    <mergeCell ref="C35:C3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2D507-57B7-FA47-A175-53794A1823B8}">
  <dimension ref="A1:AA8"/>
  <sheetViews>
    <sheetView workbookViewId="0">
      <selection activeCell="D17" sqref="D17"/>
    </sheetView>
  </sheetViews>
  <sheetFormatPr baseColWidth="10" defaultRowHeight="16"/>
  <cols>
    <col min="1" max="1" width="10" style="42" bestFit="1" customWidth="1"/>
    <col min="2" max="2" width="14.1640625" style="42" bestFit="1" customWidth="1"/>
    <col min="3" max="3" width="20.1640625" style="42" bestFit="1" customWidth="1"/>
    <col min="4" max="4" width="21.6640625" style="42" bestFit="1" customWidth="1"/>
    <col min="5" max="5" width="22.6640625" style="42" bestFit="1" customWidth="1"/>
    <col min="6" max="6" width="18.1640625" style="42" bestFit="1" customWidth="1"/>
    <col min="7" max="7" width="16.83203125" style="42" bestFit="1" customWidth="1"/>
    <col min="8" max="8" width="18.6640625" style="42" bestFit="1" customWidth="1"/>
    <col min="9" max="9" width="27" style="42" bestFit="1" customWidth="1"/>
    <col min="10" max="10" width="21.6640625" style="42" bestFit="1" customWidth="1"/>
    <col min="11" max="11" width="20.6640625" style="42" bestFit="1" customWidth="1"/>
    <col min="12" max="12" width="19" style="42" bestFit="1" customWidth="1"/>
    <col min="13" max="13" width="25.33203125" style="42" bestFit="1" customWidth="1"/>
    <col min="14" max="14" width="15.83203125" style="42" bestFit="1" customWidth="1"/>
    <col min="15" max="15" width="17" style="42" bestFit="1" customWidth="1"/>
    <col min="16" max="16" width="25" style="42" bestFit="1" customWidth="1"/>
    <col min="17" max="17" width="19.33203125" style="42" bestFit="1" customWidth="1"/>
    <col min="18" max="18" width="17.6640625" style="42" bestFit="1" customWidth="1"/>
    <col min="19" max="19" width="19.5" style="42" bestFit="1" customWidth="1"/>
    <col min="20" max="20" width="15" style="42" bestFit="1" customWidth="1"/>
    <col min="21" max="21" width="16.1640625" style="42" bestFit="1" customWidth="1"/>
    <col min="22" max="22" width="14.33203125" style="42" bestFit="1" customWidth="1"/>
    <col min="23" max="23" width="19.33203125" style="42" bestFit="1" customWidth="1"/>
    <col min="24" max="24" width="21.1640625" style="42" bestFit="1" customWidth="1"/>
    <col min="25" max="25" width="20.33203125" style="42" bestFit="1" customWidth="1"/>
    <col min="26" max="26" width="17.33203125" style="42" bestFit="1" customWidth="1"/>
    <col min="27" max="27" width="15.33203125" style="42" bestFit="1" customWidth="1"/>
    <col min="28" max="16384" width="10.83203125" style="42"/>
  </cols>
  <sheetData>
    <row r="1" spans="1:27" ht="17">
      <c r="A1" s="128" t="s">
        <v>166</v>
      </c>
      <c r="B1" s="128" t="s">
        <v>80</v>
      </c>
      <c r="C1" s="129" t="s">
        <v>169</v>
      </c>
      <c r="D1" s="129" t="s">
        <v>170</v>
      </c>
      <c r="E1" s="129" t="s">
        <v>171</v>
      </c>
      <c r="F1" s="129" t="s">
        <v>172</v>
      </c>
      <c r="G1" s="129" t="s">
        <v>173</v>
      </c>
      <c r="H1" s="129" t="s">
        <v>174</v>
      </c>
      <c r="I1" s="129" t="s">
        <v>175</v>
      </c>
      <c r="J1" s="129" t="s">
        <v>176</v>
      </c>
      <c r="K1" s="129" t="s">
        <v>177</v>
      </c>
      <c r="L1" s="129" t="s">
        <v>178</v>
      </c>
      <c r="M1" s="129" t="s">
        <v>179</v>
      </c>
      <c r="N1" s="129" t="s">
        <v>180</v>
      </c>
      <c r="O1" s="129" t="s">
        <v>181</v>
      </c>
      <c r="P1" s="129" t="s">
        <v>182</v>
      </c>
      <c r="Q1" s="129" t="s">
        <v>183</v>
      </c>
      <c r="R1" s="129" t="s">
        <v>184</v>
      </c>
      <c r="S1" s="129" t="s">
        <v>185</v>
      </c>
      <c r="T1" s="129" t="s">
        <v>186</v>
      </c>
      <c r="U1" s="129" t="s">
        <v>187</v>
      </c>
      <c r="V1" s="129" t="s">
        <v>188</v>
      </c>
      <c r="W1" s="129" t="s">
        <v>189</v>
      </c>
      <c r="X1" s="129" t="s">
        <v>190</v>
      </c>
      <c r="Y1" s="129" t="s">
        <v>191</v>
      </c>
      <c r="Z1" s="129" t="s">
        <v>192</v>
      </c>
      <c r="AA1" s="129" t="s">
        <v>193</v>
      </c>
    </row>
    <row r="2" spans="1:27" ht="17">
      <c r="A2" s="161" t="s">
        <v>164</v>
      </c>
      <c r="B2" s="128" t="s">
        <v>83</v>
      </c>
      <c r="C2" s="130">
        <f>1000000 *C3 /100</f>
        <v>50000</v>
      </c>
      <c r="D2" s="130">
        <f t="shared" ref="D2:AA2" si="0">1000000 *D3 /100</f>
        <v>40000</v>
      </c>
      <c r="E2" s="130">
        <f t="shared" si="0"/>
        <v>30000</v>
      </c>
      <c r="F2" s="130">
        <f t="shared" si="0"/>
        <v>40000</v>
      </c>
      <c r="G2" s="130">
        <f t="shared" si="0"/>
        <v>50000</v>
      </c>
      <c r="H2" s="130">
        <f t="shared" si="0"/>
        <v>40000</v>
      </c>
      <c r="I2" s="130">
        <f t="shared" si="0"/>
        <v>30000</v>
      </c>
      <c r="J2" s="130">
        <f t="shared" si="0"/>
        <v>40000</v>
      </c>
      <c r="K2" s="130">
        <f t="shared" si="0"/>
        <v>50000</v>
      </c>
      <c r="L2" s="130">
        <f t="shared" si="0"/>
        <v>40000</v>
      </c>
      <c r="M2" s="130">
        <f t="shared" si="0"/>
        <v>30000</v>
      </c>
      <c r="N2" s="130">
        <f t="shared" si="0"/>
        <v>40000</v>
      </c>
      <c r="O2" s="130">
        <f t="shared" si="0"/>
        <v>50000</v>
      </c>
      <c r="P2" s="130">
        <f t="shared" si="0"/>
        <v>40000</v>
      </c>
      <c r="Q2" s="130">
        <f t="shared" si="0"/>
        <v>30000</v>
      </c>
      <c r="R2" s="130">
        <f t="shared" si="0"/>
        <v>40000</v>
      </c>
      <c r="S2" s="130">
        <f t="shared" si="0"/>
        <v>50000</v>
      </c>
      <c r="T2" s="130">
        <f t="shared" si="0"/>
        <v>40000</v>
      </c>
      <c r="U2" s="130">
        <f t="shared" si="0"/>
        <v>30000</v>
      </c>
      <c r="V2" s="130">
        <f t="shared" si="0"/>
        <v>40000</v>
      </c>
      <c r="W2" s="130">
        <f t="shared" si="0"/>
        <v>50000</v>
      </c>
      <c r="X2" s="130">
        <f t="shared" si="0"/>
        <v>40000</v>
      </c>
      <c r="Y2" s="130">
        <f t="shared" si="0"/>
        <v>30000</v>
      </c>
      <c r="Z2" s="130">
        <f t="shared" si="0"/>
        <v>40000</v>
      </c>
      <c r="AA2" s="130">
        <f t="shared" si="0"/>
        <v>40000</v>
      </c>
    </row>
    <row r="3" spans="1:27" ht="17">
      <c r="A3" s="161"/>
      <c r="B3" s="128" t="s">
        <v>79</v>
      </c>
      <c r="C3" s="128">
        <v>5</v>
      </c>
      <c r="D3" s="128">
        <v>4</v>
      </c>
      <c r="E3" s="128">
        <v>3</v>
      </c>
      <c r="F3" s="128">
        <v>4</v>
      </c>
      <c r="G3" s="128">
        <v>5</v>
      </c>
      <c r="H3" s="128">
        <v>4</v>
      </c>
      <c r="I3" s="128">
        <v>3</v>
      </c>
      <c r="J3" s="128">
        <v>4</v>
      </c>
      <c r="K3" s="128">
        <v>5</v>
      </c>
      <c r="L3" s="128">
        <v>4</v>
      </c>
      <c r="M3" s="128">
        <v>3</v>
      </c>
      <c r="N3" s="128">
        <v>4</v>
      </c>
      <c r="O3" s="128">
        <v>5</v>
      </c>
      <c r="P3" s="128">
        <v>4</v>
      </c>
      <c r="Q3" s="128">
        <v>3</v>
      </c>
      <c r="R3" s="128">
        <v>4</v>
      </c>
      <c r="S3" s="128">
        <v>5</v>
      </c>
      <c r="T3" s="128">
        <v>4</v>
      </c>
      <c r="U3" s="128">
        <v>3</v>
      </c>
      <c r="V3" s="128">
        <v>4</v>
      </c>
      <c r="W3" s="128">
        <v>5</v>
      </c>
      <c r="X3" s="128">
        <v>4</v>
      </c>
      <c r="Y3" s="128">
        <v>3</v>
      </c>
      <c r="Z3" s="128">
        <v>4</v>
      </c>
      <c r="AA3" s="128">
        <f>100 - SUM(C3:Z3)</f>
        <v>4</v>
      </c>
    </row>
    <row r="4" spans="1:27" ht="17">
      <c r="A4" s="161" t="s">
        <v>165</v>
      </c>
      <c r="B4" s="128" t="s">
        <v>83</v>
      </c>
      <c r="C4" s="130">
        <f>1000000 *C5 /100</f>
        <v>60000</v>
      </c>
      <c r="D4" s="130">
        <f t="shared" ref="D4:S6" si="1">1000000 *D5 /100</f>
        <v>50000</v>
      </c>
      <c r="E4" s="130">
        <f t="shared" si="1"/>
        <v>40000</v>
      </c>
      <c r="F4" s="130">
        <f t="shared" si="1"/>
        <v>30000</v>
      </c>
      <c r="G4" s="130">
        <f t="shared" si="1"/>
        <v>20000</v>
      </c>
      <c r="H4" s="130">
        <f t="shared" si="1"/>
        <v>30000</v>
      </c>
      <c r="I4" s="130">
        <f t="shared" si="1"/>
        <v>40000</v>
      </c>
      <c r="J4" s="130">
        <f t="shared" si="1"/>
        <v>50000</v>
      </c>
      <c r="K4" s="130">
        <f t="shared" si="1"/>
        <v>60000</v>
      </c>
      <c r="L4" s="130">
        <f t="shared" si="1"/>
        <v>50000</v>
      </c>
      <c r="M4" s="130">
        <f t="shared" si="1"/>
        <v>40000</v>
      </c>
      <c r="N4" s="130">
        <f t="shared" si="1"/>
        <v>30000</v>
      </c>
      <c r="O4" s="130">
        <f t="shared" si="1"/>
        <v>20000</v>
      </c>
      <c r="P4" s="130">
        <f t="shared" si="1"/>
        <v>30000</v>
      </c>
      <c r="Q4" s="130">
        <f t="shared" si="1"/>
        <v>40000</v>
      </c>
      <c r="R4" s="130">
        <f t="shared" si="1"/>
        <v>50000</v>
      </c>
      <c r="S4" s="130">
        <f t="shared" si="1"/>
        <v>60000</v>
      </c>
      <c r="T4" s="130">
        <f t="shared" ref="T4:AA4" si="2">1000000 *T5 /100</f>
        <v>50000</v>
      </c>
      <c r="U4" s="130">
        <f t="shared" si="2"/>
        <v>40000</v>
      </c>
      <c r="V4" s="130">
        <f t="shared" si="2"/>
        <v>30000</v>
      </c>
      <c r="W4" s="130">
        <f t="shared" si="2"/>
        <v>20000</v>
      </c>
      <c r="X4" s="130">
        <f t="shared" si="2"/>
        <v>30000</v>
      </c>
      <c r="Y4" s="130">
        <f t="shared" si="2"/>
        <v>40000</v>
      </c>
      <c r="Z4" s="130">
        <f t="shared" si="2"/>
        <v>50000</v>
      </c>
      <c r="AA4" s="130">
        <f t="shared" si="2"/>
        <v>40000</v>
      </c>
    </row>
    <row r="5" spans="1:27" ht="17">
      <c r="A5" s="161"/>
      <c r="B5" s="128" t="s">
        <v>79</v>
      </c>
      <c r="C5" s="128">
        <v>6</v>
      </c>
      <c r="D5" s="128">
        <v>5</v>
      </c>
      <c r="E5" s="128">
        <v>4</v>
      </c>
      <c r="F5" s="128">
        <v>3</v>
      </c>
      <c r="G5" s="128">
        <v>2</v>
      </c>
      <c r="H5" s="128">
        <v>3</v>
      </c>
      <c r="I5" s="128">
        <v>4</v>
      </c>
      <c r="J5" s="128">
        <v>5</v>
      </c>
      <c r="K5" s="128">
        <v>6</v>
      </c>
      <c r="L5" s="128">
        <v>5</v>
      </c>
      <c r="M5" s="128">
        <v>4</v>
      </c>
      <c r="N5" s="128">
        <v>3</v>
      </c>
      <c r="O5" s="128">
        <v>2</v>
      </c>
      <c r="P5" s="128">
        <v>3</v>
      </c>
      <c r="Q5" s="128">
        <v>4</v>
      </c>
      <c r="R5" s="128">
        <v>5</v>
      </c>
      <c r="S5" s="128">
        <v>6</v>
      </c>
      <c r="T5" s="128">
        <v>5</v>
      </c>
      <c r="U5" s="128">
        <v>4</v>
      </c>
      <c r="V5" s="128">
        <v>3</v>
      </c>
      <c r="W5" s="128">
        <v>2</v>
      </c>
      <c r="X5" s="128">
        <v>3</v>
      </c>
      <c r="Y5" s="128">
        <v>4</v>
      </c>
      <c r="Z5" s="128">
        <v>5</v>
      </c>
      <c r="AA5" s="128">
        <f>100 - SUM(C5:Z5)</f>
        <v>4</v>
      </c>
    </row>
    <row r="6" spans="1:27" ht="17">
      <c r="A6" s="161" t="s">
        <v>168</v>
      </c>
      <c r="B6" s="128" t="s">
        <v>83</v>
      </c>
      <c r="C6" s="128">
        <f>AVERAGE(C2,C4)</f>
        <v>55000</v>
      </c>
      <c r="D6" s="128">
        <f t="shared" ref="D6:K6" si="3">AVERAGE(D2,D4)</f>
        <v>45000</v>
      </c>
      <c r="E6" s="128">
        <f t="shared" si="3"/>
        <v>35000</v>
      </c>
      <c r="F6" s="128">
        <f t="shared" si="3"/>
        <v>35000</v>
      </c>
      <c r="G6" s="128">
        <f t="shared" si="3"/>
        <v>35000</v>
      </c>
      <c r="H6" s="128">
        <f t="shared" si="3"/>
        <v>35000</v>
      </c>
      <c r="I6" s="128">
        <f t="shared" si="3"/>
        <v>35000</v>
      </c>
      <c r="J6" s="128">
        <f t="shared" si="3"/>
        <v>45000</v>
      </c>
      <c r="K6" s="128">
        <f t="shared" si="3"/>
        <v>55000</v>
      </c>
      <c r="L6" s="130">
        <f t="shared" si="1"/>
        <v>45000</v>
      </c>
      <c r="M6" s="130">
        <f t="shared" si="1"/>
        <v>35000</v>
      </c>
      <c r="N6" s="130">
        <f t="shared" si="1"/>
        <v>35000</v>
      </c>
      <c r="O6" s="130">
        <f t="shared" si="1"/>
        <v>35000</v>
      </c>
      <c r="P6" s="130">
        <f t="shared" si="1"/>
        <v>35000</v>
      </c>
      <c r="Q6" s="130">
        <f t="shared" si="1"/>
        <v>35000</v>
      </c>
      <c r="R6" s="130">
        <f t="shared" si="1"/>
        <v>45000</v>
      </c>
      <c r="S6" s="130">
        <f t="shared" si="1"/>
        <v>55000</v>
      </c>
      <c r="T6" s="130">
        <f t="shared" ref="T6:AA6" si="4">1000000 *T7 /100</f>
        <v>45000</v>
      </c>
      <c r="U6" s="130">
        <f t="shared" si="4"/>
        <v>35000</v>
      </c>
      <c r="V6" s="130">
        <f t="shared" si="4"/>
        <v>35000</v>
      </c>
      <c r="W6" s="130">
        <f t="shared" si="4"/>
        <v>35000</v>
      </c>
      <c r="X6" s="130">
        <f t="shared" si="4"/>
        <v>35000</v>
      </c>
      <c r="Y6" s="130">
        <f t="shared" si="4"/>
        <v>35000</v>
      </c>
      <c r="Z6" s="130">
        <f t="shared" si="4"/>
        <v>45000</v>
      </c>
      <c r="AA6" s="130">
        <f t="shared" si="4"/>
        <v>40000</v>
      </c>
    </row>
    <row r="7" spans="1:27" ht="17">
      <c r="A7" s="161"/>
      <c r="B7" s="128" t="s">
        <v>79</v>
      </c>
      <c r="C7" s="128">
        <f>AVERAGE(C3,C5)</f>
        <v>5.5</v>
      </c>
      <c r="D7" s="128">
        <f t="shared" ref="D7:AA7" si="5">AVERAGE(D3,D5)</f>
        <v>4.5</v>
      </c>
      <c r="E7" s="128">
        <f t="shared" si="5"/>
        <v>3.5</v>
      </c>
      <c r="F7" s="128">
        <f t="shared" si="5"/>
        <v>3.5</v>
      </c>
      <c r="G7" s="128">
        <f t="shared" si="5"/>
        <v>3.5</v>
      </c>
      <c r="H7" s="128">
        <f t="shared" si="5"/>
        <v>3.5</v>
      </c>
      <c r="I7" s="128">
        <f t="shared" si="5"/>
        <v>3.5</v>
      </c>
      <c r="J7" s="128">
        <f t="shared" si="5"/>
        <v>4.5</v>
      </c>
      <c r="K7" s="128">
        <f t="shared" si="5"/>
        <v>5.5</v>
      </c>
      <c r="L7" s="128">
        <f t="shared" si="5"/>
        <v>4.5</v>
      </c>
      <c r="M7" s="128">
        <f t="shared" si="5"/>
        <v>3.5</v>
      </c>
      <c r="N7" s="128">
        <f t="shared" si="5"/>
        <v>3.5</v>
      </c>
      <c r="O7" s="128">
        <f t="shared" si="5"/>
        <v>3.5</v>
      </c>
      <c r="P7" s="128">
        <f t="shared" si="5"/>
        <v>3.5</v>
      </c>
      <c r="Q7" s="128">
        <f t="shared" si="5"/>
        <v>3.5</v>
      </c>
      <c r="R7" s="128">
        <f t="shared" si="5"/>
        <v>4.5</v>
      </c>
      <c r="S7" s="128">
        <f t="shared" si="5"/>
        <v>5.5</v>
      </c>
      <c r="T7" s="128">
        <f t="shared" si="5"/>
        <v>4.5</v>
      </c>
      <c r="U7" s="128">
        <f t="shared" si="5"/>
        <v>3.5</v>
      </c>
      <c r="V7" s="128">
        <f t="shared" si="5"/>
        <v>3.5</v>
      </c>
      <c r="W7" s="128">
        <f t="shared" si="5"/>
        <v>3.5</v>
      </c>
      <c r="X7" s="128">
        <f t="shared" si="5"/>
        <v>3.5</v>
      </c>
      <c r="Y7" s="128">
        <f t="shared" si="5"/>
        <v>3.5</v>
      </c>
      <c r="Z7" s="128">
        <f t="shared" si="5"/>
        <v>4.5</v>
      </c>
      <c r="AA7" s="128">
        <f t="shared" si="5"/>
        <v>4</v>
      </c>
    </row>
    <row r="8" spans="1:27"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</row>
  </sheetData>
  <mergeCells count="3">
    <mergeCell ref="A4:A5"/>
    <mergeCell ref="A2:A3"/>
    <mergeCell ref="A6:A7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A38D3-F048-C24F-BA95-1E7BC601BA5D}">
  <dimension ref="A1:Z4"/>
  <sheetViews>
    <sheetView workbookViewId="0">
      <selection activeCell="F9" sqref="F9"/>
    </sheetView>
  </sheetViews>
  <sheetFormatPr baseColWidth="10" defaultRowHeight="16"/>
  <cols>
    <col min="1" max="1" width="14.1640625" style="128" bestFit="1" customWidth="1"/>
    <col min="2" max="2" width="20.1640625" style="128" bestFit="1" customWidth="1"/>
    <col min="3" max="3" width="21.6640625" style="128" bestFit="1" customWidth="1"/>
    <col min="4" max="4" width="22.6640625" style="128" bestFit="1" customWidth="1"/>
    <col min="5" max="5" width="18.1640625" style="128" bestFit="1" customWidth="1"/>
    <col min="6" max="6" width="16.83203125" style="128" bestFit="1" customWidth="1"/>
    <col min="7" max="7" width="18.6640625" style="128" bestFit="1" customWidth="1"/>
    <col min="8" max="8" width="27" style="128" bestFit="1" customWidth="1"/>
    <col min="9" max="9" width="21.6640625" style="128" bestFit="1" customWidth="1"/>
    <col min="10" max="10" width="20.6640625" style="128" bestFit="1" customWidth="1"/>
    <col min="11" max="11" width="19" style="128" bestFit="1" customWidth="1"/>
    <col min="12" max="12" width="25.33203125" style="128" bestFit="1" customWidth="1"/>
    <col min="13" max="13" width="15.83203125" style="128" bestFit="1" customWidth="1"/>
    <col min="14" max="14" width="17" style="128" bestFit="1" customWidth="1"/>
    <col min="15" max="15" width="25" style="128" bestFit="1" customWidth="1"/>
    <col min="16" max="16" width="19.33203125" style="128" bestFit="1" customWidth="1"/>
    <col min="17" max="17" width="17.6640625" style="128" bestFit="1" customWidth="1"/>
    <col min="18" max="18" width="19.5" style="128" bestFit="1" customWidth="1"/>
    <col min="19" max="19" width="15" style="128" bestFit="1" customWidth="1"/>
    <col min="20" max="20" width="16.1640625" style="128" bestFit="1" customWidth="1"/>
    <col min="21" max="21" width="14.33203125" style="128" bestFit="1" customWidth="1"/>
    <col min="22" max="22" width="19.33203125" style="128" bestFit="1" customWidth="1"/>
    <col min="23" max="23" width="21.1640625" style="128" bestFit="1" customWidth="1"/>
    <col min="24" max="24" width="20.33203125" style="128" bestFit="1" customWidth="1"/>
    <col min="25" max="25" width="17.33203125" style="128" bestFit="1" customWidth="1"/>
    <col min="26" max="26" width="15.33203125" style="128" bestFit="1" customWidth="1"/>
    <col min="27" max="16384" width="10.83203125" style="128"/>
  </cols>
  <sheetData>
    <row r="1" spans="1:26" ht="17">
      <c r="A1" s="128" t="s">
        <v>81</v>
      </c>
      <c r="B1" s="129" t="s">
        <v>169</v>
      </c>
      <c r="C1" s="129" t="s">
        <v>170</v>
      </c>
      <c r="D1" s="129" t="s">
        <v>171</v>
      </c>
      <c r="E1" s="129" t="s">
        <v>172</v>
      </c>
      <c r="F1" s="129" t="s">
        <v>173</v>
      </c>
      <c r="G1" s="129" t="s">
        <v>174</v>
      </c>
      <c r="H1" s="129" t="s">
        <v>175</v>
      </c>
      <c r="I1" s="129" t="s">
        <v>176</v>
      </c>
      <c r="J1" s="129" t="s">
        <v>177</v>
      </c>
      <c r="K1" s="129" t="s">
        <v>178</v>
      </c>
      <c r="L1" s="129" t="s">
        <v>179</v>
      </c>
      <c r="M1" s="129" t="s">
        <v>180</v>
      </c>
      <c r="N1" s="129" t="s">
        <v>181</v>
      </c>
      <c r="O1" s="129" t="s">
        <v>182</v>
      </c>
      <c r="P1" s="129" t="s">
        <v>183</v>
      </c>
      <c r="Q1" s="129" t="s">
        <v>184</v>
      </c>
      <c r="R1" s="129" t="s">
        <v>185</v>
      </c>
      <c r="S1" s="129" t="s">
        <v>186</v>
      </c>
      <c r="T1" s="129" t="s">
        <v>187</v>
      </c>
      <c r="U1" s="129" t="s">
        <v>188</v>
      </c>
      <c r="V1" s="129" t="s">
        <v>189</v>
      </c>
      <c r="W1" s="129" t="s">
        <v>190</v>
      </c>
      <c r="X1" s="129" t="s">
        <v>191</v>
      </c>
      <c r="Y1" s="129" t="s">
        <v>192</v>
      </c>
      <c r="Z1" s="129" t="s">
        <v>193</v>
      </c>
    </row>
    <row r="2" spans="1:26" ht="17">
      <c r="A2" s="128" t="s">
        <v>82</v>
      </c>
      <c r="B2" s="129">
        <f>300000 *B3 /100</f>
        <v>15000</v>
      </c>
      <c r="C2" s="129">
        <f t="shared" ref="C2:Z2" si="0">300000 *C3 /100</f>
        <v>12000</v>
      </c>
      <c r="D2" s="129">
        <f t="shared" si="0"/>
        <v>9000</v>
      </c>
      <c r="E2" s="129">
        <f t="shared" si="0"/>
        <v>12000</v>
      </c>
      <c r="F2" s="129">
        <f t="shared" si="0"/>
        <v>15000</v>
      </c>
      <c r="G2" s="129">
        <f t="shared" si="0"/>
        <v>12000</v>
      </c>
      <c r="H2" s="129">
        <f t="shared" si="0"/>
        <v>9000</v>
      </c>
      <c r="I2" s="129">
        <f t="shared" si="0"/>
        <v>12000</v>
      </c>
      <c r="J2" s="129">
        <f t="shared" si="0"/>
        <v>15000</v>
      </c>
      <c r="K2" s="129">
        <f t="shared" si="0"/>
        <v>12000</v>
      </c>
      <c r="L2" s="129">
        <f t="shared" si="0"/>
        <v>9000</v>
      </c>
      <c r="M2" s="129">
        <f t="shared" si="0"/>
        <v>12000</v>
      </c>
      <c r="N2" s="129">
        <f t="shared" si="0"/>
        <v>15000</v>
      </c>
      <c r="O2" s="129">
        <f t="shared" si="0"/>
        <v>12000</v>
      </c>
      <c r="P2" s="129">
        <f t="shared" si="0"/>
        <v>9000</v>
      </c>
      <c r="Q2" s="129">
        <f t="shared" si="0"/>
        <v>12000</v>
      </c>
      <c r="R2" s="129">
        <f t="shared" si="0"/>
        <v>15000</v>
      </c>
      <c r="S2" s="129">
        <f t="shared" si="0"/>
        <v>12000</v>
      </c>
      <c r="T2" s="129">
        <f t="shared" si="0"/>
        <v>9000</v>
      </c>
      <c r="U2" s="129">
        <f t="shared" si="0"/>
        <v>12000</v>
      </c>
      <c r="V2" s="129">
        <f t="shared" si="0"/>
        <v>15000</v>
      </c>
      <c r="W2" s="129">
        <f t="shared" si="0"/>
        <v>12000</v>
      </c>
      <c r="X2" s="129">
        <f t="shared" si="0"/>
        <v>9000</v>
      </c>
      <c r="Y2" s="129">
        <f t="shared" si="0"/>
        <v>12000</v>
      </c>
      <c r="Z2" s="129">
        <f t="shared" si="0"/>
        <v>12000</v>
      </c>
    </row>
    <row r="3" spans="1:26" ht="17">
      <c r="A3" s="128" t="s">
        <v>79</v>
      </c>
      <c r="B3" s="128">
        <v>5</v>
      </c>
      <c r="C3" s="128">
        <v>4</v>
      </c>
      <c r="D3" s="128">
        <v>3</v>
      </c>
      <c r="E3" s="128">
        <v>4</v>
      </c>
      <c r="F3" s="128">
        <v>5</v>
      </c>
      <c r="G3" s="128">
        <v>4</v>
      </c>
      <c r="H3" s="128">
        <v>3</v>
      </c>
      <c r="I3" s="128">
        <v>4</v>
      </c>
      <c r="J3" s="128">
        <v>5</v>
      </c>
      <c r="K3" s="128">
        <v>4</v>
      </c>
      <c r="L3" s="128">
        <v>3</v>
      </c>
      <c r="M3" s="128">
        <v>4</v>
      </c>
      <c r="N3" s="128">
        <v>5</v>
      </c>
      <c r="O3" s="128">
        <v>4</v>
      </c>
      <c r="P3" s="128">
        <v>3</v>
      </c>
      <c r="Q3" s="128">
        <v>4</v>
      </c>
      <c r="R3" s="128">
        <v>5</v>
      </c>
      <c r="S3" s="128">
        <v>4</v>
      </c>
      <c r="T3" s="128">
        <v>3</v>
      </c>
      <c r="U3" s="128">
        <v>4</v>
      </c>
      <c r="V3" s="128">
        <v>5</v>
      </c>
      <c r="W3" s="128">
        <v>4</v>
      </c>
      <c r="X3" s="128">
        <v>3</v>
      </c>
      <c r="Y3" s="128">
        <v>4</v>
      </c>
      <c r="Z3" s="128">
        <f>100 - SUM(B3:Y3)</f>
        <v>4</v>
      </c>
    </row>
    <row r="4" spans="1:26"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70A35-1204-0349-84AF-DDB2D5BE1AC0}">
  <dimension ref="A1:AD40"/>
  <sheetViews>
    <sheetView workbookViewId="0">
      <selection activeCell="N10" sqref="N10"/>
    </sheetView>
  </sheetViews>
  <sheetFormatPr baseColWidth="10" defaultRowHeight="16"/>
  <cols>
    <col min="1" max="1" width="10.33203125" bestFit="1" customWidth="1"/>
    <col min="2" max="2" width="9.33203125" bestFit="1" customWidth="1"/>
    <col min="3" max="3" width="10.5" bestFit="1" customWidth="1"/>
    <col min="4" max="4" width="8.83203125" bestFit="1" customWidth="1"/>
    <col min="5" max="5" width="10" bestFit="1" customWidth="1"/>
    <col min="6" max="8" width="8.6640625" bestFit="1" customWidth="1"/>
    <col min="9" max="9" width="10.33203125" bestFit="1" customWidth="1"/>
    <col min="10" max="10" width="9" bestFit="1" customWidth="1"/>
    <col min="11" max="11" width="12" bestFit="1" customWidth="1"/>
    <col min="12" max="14" width="8.6640625" bestFit="1" customWidth="1"/>
    <col min="15" max="15" width="11" bestFit="1" customWidth="1"/>
    <col min="18" max="18" width="11.33203125" bestFit="1" customWidth="1"/>
    <col min="20" max="21" width="8.6640625" bestFit="1" customWidth="1"/>
    <col min="22" max="23" width="9.83203125" bestFit="1" customWidth="1"/>
    <col min="24" max="24" width="10.33203125" bestFit="1" customWidth="1"/>
    <col min="25" max="25" width="9.6640625" bestFit="1" customWidth="1"/>
    <col min="26" max="26" width="8.33203125" bestFit="1" customWidth="1"/>
    <col min="27" max="27" width="9" bestFit="1" customWidth="1"/>
    <col min="28" max="28" width="10.5" bestFit="1" customWidth="1"/>
    <col min="29" max="29" width="9.83203125" bestFit="1" customWidth="1"/>
    <col min="30" max="30" width="9.33203125" bestFit="1" customWidth="1"/>
  </cols>
  <sheetData>
    <row r="1" spans="1:30" ht="51">
      <c r="A1" s="128" t="s">
        <v>0</v>
      </c>
      <c r="B1" s="128" t="s">
        <v>46</v>
      </c>
      <c r="C1" s="128" t="s">
        <v>7</v>
      </c>
      <c r="D1" s="128" t="s">
        <v>45</v>
      </c>
      <c r="E1" s="129" t="s">
        <v>169</v>
      </c>
      <c r="F1" s="129" t="s">
        <v>170</v>
      </c>
      <c r="G1" s="129" t="s">
        <v>171</v>
      </c>
      <c r="H1" s="129" t="s">
        <v>172</v>
      </c>
      <c r="I1" s="129" t="s">
        <v>173</v>
      </c>
      <c r="J1" s="129" t="s">
        <v>174</v>
      </c>
      <c r="K1" s="129" t="s">
        <v>175</v>
      </c>
      <c r="L1" s="129" t="s">
        <v>176</v>
      </c>
      <c r="M1" s="129" t="s">
        <v>177</v>
      </c>
      <c r="N1" s="129" t="s">
        <v>178</v>
      </c>
      <c r="O1" s="129" t="s">
        <v>179</v>
      </c>
      <c r="P1" s="129" t="s">
        <v>180</v>
      </c>
      <c r="Q1" s="129" t="s">
        <v>181</v>
      </c>
      <c r="R1" s="129" t="s">
        <v>182</v>
      </c>
      <c r="S1" s="129" t="s">
        <v>183</v>
      </c>
      <c r="T1" s="129" t="s">
        <v>184</v>
      </c>
      <c r="U1" s="129" t="s">
        <v>185</v>
      </c>
      <c r="V1" s="129" t="s">
        <v>186</v>
      </c>
      <c r="W1" s="129" t="s">
        <v>187</v>
      </c>
      <c r="X1" s="129" t="s">
        <v>188</v>
      </c>
      <c r="Y1" s="129" t="s">
        <v>189</v>
      </c>
      <c r="Z1" s="129" t="s">
        <v>190</v>
      </c>
      <c r="AA1" s="129" t="s">
        <v>191</v>
      </c>
      <c r="AB1" s="129" t="s">
        <v>192</v>
      </c>
      <c r="AC1" s="129" t="s">
        <v>193</v>
      </c>
      <c r="AD1" s="131" t="s">
        <v>202</v>
      </c>
    </row>
    <row r="2" spans="1:30" ht="17">
      <c r="A2" s="132" t="s">
        <v>209</v>
      </c>
      <c r="B2" s="132" t="s">
        <v>50</v>
      </c>
      <c r="C2" s="132" t="s">
        <v>10</v>
      </c>
      <c r="D2" s="132" t="s">
        <v>70</v>
      </c>
      <c r="E2" s="128">
        <v>11</v>
      </c>
      <c r="F2" s="128"/>
      <c r="G2" s="128">
        <v>10</v>
      </c>
      <c r="H2" s="128"/>
      <c r="I2" s="128">
        <v>9</v>
      </c>
      <c r="J2" s="128"/>
      <c r="K2" s="128">
        <v>8</v>
      </c>
      <c r="L2" s="128"/>
      <c r="M2" s="128">
        <v>9</v>
      </c>
      <c r="N2" s="128"/>
      <c r="O2" s="128">
        <v>10</v>
      </c>
      <c r="P2" s="128"/>
      <c r="Q2" s="128">
        <v>11</v>
      </c>
      <c r="R2" s="128"/>
      <c r="S2" s="128">
        <v>10</v>
      </c>
      <c r="T2" s="128"/>
      <c r="U2" s="128">
        <v>9</v>
      </c>
      <c r="V2" s="128"/>
      <c r="W2" s="128"/>
      <c r="X2" s="128"/>
      <c r="Y2" s="128"/>
      <c r="Z2" s="128"/>
      <c r="AA2" s="128"/>
      <c r="AB2" s="128"/>
      <c r="AC2" s="128">
        <f>100 - SUM(D2:AB2)</f>
        <v>13</v>
      </c>
      <c r="AD2" s="128">
        <f>100 - SUM(E2:AC2)</f>
        <v>0</v>
      </c>
    </row>
    <row r="3" spans="1:30" ht="17">
      <c r="A3" s="132" t="s">
        <v>210</v>
      </c>
      <c r="B3" s="132" t="s">
        <v>50</v>
      </c>
      <c r="C3" s="132" t="s">
        <v>10</v>
      </c>
      <c r="D3" s="132" t="s">
        <v>70</v>
      </c>
      <c r="E3" s="128"/>
      <c r="F3" s="128">
        <v>11</v>
      </c>
      <c r="G3" s="128"/>
      <c r="H3" s="128">
        <v>10</v>
      </c>
      <c r="I3" s="128"/>
      <c r="J3" s="128">
        <v>9</v>
      </c>
      <c r="K3" s="128"/>
      <c r="L3" s="128">
        <v>8</v>
      </c>
      <c r="M3" s="128"/>
      <c r="N3" s="128">
        <v>9</v>
      </c>
      <c r="O3" s="128"/>
      <c r="P3" s="128">
        <v>10</v>
      </c>
      <c r="Q3" s="128"/>
      <c r="R3" s="128">
        <v>11</v>
      </c>
      <c r="S3" s="128"/>
      <c r="T3" s="128">
        <v>10</v>
      </c>
      <c r="U3" s="128"/>
      <c r="V3" s="128">
        <v>9</v>
      </c>
      <c r="W3" s="128"/>
      <c r="X3" s="128"/>
      <c r="Y3" s="128"/>
      <c r="Z3" s="128"/>
      <c r="AA3" s="128"/>
      <c r="AB3" s="128"/>
      <c r="AC3" s="128"/>
      <c r="AD3" s="128">
        <f t="shared" ref="AD3:AD40" si="0">100 - SUM(E3:AC3)</f>
        <v>13</v>
      </c>
    </row>
    <row r="4" spans="1:30" ht="17">
      <c r="A4" s="132" t="s">
        <v>211</v>
      </c>
      <c r="B4" s="132" t="s">
        <v>50</v>
      </c>
      <c r="C4" s="132" t="s">
        <v>11</v>
      </c>
      <c r="D4" s="132" t="s">
        <v>70</v>
      </c>
      <c r="E4" s="128"/>
      <c r="F4" s="128"/>
      <c r="G4" s="128">
        <v>11</v>
      </c>
      <c r="H4" s="128"/>
      <c r="I4" s="128">
        <v>10</v>
      </c>
      <c r="J4" s="128"/>
      <c r="K4" s="128">
        <v>9</v>
      </c>
      <c r="L4" s="128"/>
      <c r="M4" s="128">
        <v>8</v>
      </c>
      <c r="N4" s="128"/>
      <c r="O4" s="128">
        <v>9</v>
      </c>
      <c r="P4" s="128"/>
      <c r="Q4" s="128">
        <v>10</v>
      </c>
      <c r="R4" s="128"/>
      <c r="S4" s="128">
        <v>11</v>
      </c>
      <c r="T4" s="128"/>
      <c r="U4" s="128">
        <v>10</v>
      </c>
      <c r="V4" s="128"/>
      <c r="W4" s="128">
        <v>9</v>
      </c>
      <c r="X4" s="128"/>
      <c r="Y4" s="128"/>
      <c r="Z4" s="128"/>
      <c r="AA4" s="128"/>
      <c r="AB4" s="128"/>
      <c r="AC4" s="128">
        <f t="shared" ref="AC4:AC12" si="1">100 - SUM(D4:AB4)</f>
        <v>13</v>
      </c>
      <c r="AD4" s="128">
        <f t="shared" si="0"/>
        <v>0</v>
      </c>
    </row>
    <row r="5" spans="1:30" ht="17">
      <c r="A5" s="132" t="s">
        <v>212</v>
      </c>
      <c r="B5" s="132" t="s">
        <v>50</v>
      </c>
      <c r="C5" s="132" t="s">
        <v>11</v>
      </c>
      <c r="D5" s="132" t="s">
        <v>70</v>
      </c>
      <c r="E5" s="128"/>
      <c r="F5" s="128"/>
      <c r="G5" s="128"/>
      <c r="H5" s="128">
        <v>11</v>
      </c>
      <c r="I5" s="128"/>
      <c r="J5" s="128">
        <v>10</v>
      </c>
      <c r="K5" s="128"/>
      <c r="L5" s="128">
        <v>9</v>
      </c>
      <c r="M5" s="128"/>
      <c r="N5" s="128">
        <v>8</v>
      </c>
      <c r="O5" s="128"/>
      <c r="P5" s="128">
        <v>9</v>
      </c>
      <c r="Q5" s="128"/>
      <c r="R5" s="128">
        <v>10</v>
      </c>
      <c r="S5" s="128"/>
      <c r="T5" s="128">
        <v>11</v>
      </c>
      <c r="U5" s="128"/>
      <c r="V5" s="128">
        <v>10</v>
      </c>
      <c r="W5" s="128"/>
      <c r="X5" s="128">
        <v>9</v>
      </c>
      <c r="Y5" s="128"/>
      <c r="Z5" s="128"/>
      <c r="AA5" s="128"/>
      <c r="AB5" s="128"/>
      <c r="AC5" s="128"/>
      <c r="AD5" s="128">
        <f t="shared" si="0"/>
        <v>13</v>
      </c>
    </row>
    <row r="6" spans="1:30" ht="17">
      <c r="A6" s="132" t="s">
        <v>213</v>
      </c>
      <c r="B6" s="132" t="s">
        <v>50</v>
      </c>
      <c r="C6" s="132" t="s">
        <v>12</v>
      </c>
      <c r="D6" s="132" t="s">
        <v>70</v>
      </c>
      <c r="E6" s="128"/>
      <c r="F6" s="128"/>
      <c r="G6" s="128"/>
      <c r="H6" s="128"/>
      <c r="I6" s="128">
        <v>11</v>
      </c>
      <c r="J6" s="128"/>
      <c r="K6" s="128">
        <v>10</v>
      </c>
      <c r="L6" s="128"/>
      <c r="M6" s="128">
        <v>9</v>
      </c>
      <c r="N6" s="128"/>
      <c r="O6" s="128">
        <v>8</v>
      </c>
      <c r="P6" s="128"/>
      <c r="Q6" s="128">
        <v>9</v>
      </c>
      <c r="R6" s="128"/>
      <c r="S6" s="128">
        <v>10</v>
      </c>
      <c r="T6" s="128"/>
      <c r="U6" s="128">
        <v>11</v>
      </c>
      <c r="V6" s="128"/>
      <c r="W6" s="128">
        <v>10</v>
      </c>
      <c r="X6" s="128"/>
      <c r="Y6" s="128">
        <v>9</v>
      </c>
      <c r="Z6" s="128"/>
      <c r="AA6" s="128"/>
      <c r="AB6" s="128"/>
      <c r="AC6" s="128">
        <f t="shared" si="1"/>
        <v>13</v>
      </c>
      <c r="AD6" s="128">
        <f t="shared" si="0"/>
        <v>0</v>
      </c>
    </row>
    <row r="7" spans="1:30" ht="17">
      <c r="A7" s="132" t="s">
        <v>214</v>
      </c>
      <c r="B7" s="132" t="s">
        <v>50</v>
      </c>
      <c r="C7" s="132" t="s">
        <v>12</v>
      </c>
      <c r="D7" s="132" t="s">
        <v>70</v>
      </c>
      <c r="E7" s="128"/>
      <c r="F7" s="128"/>
      <c r="G7" s="128"/>
      <c r="H7" s="128"/>
      <c r="I7" s="128"/>
      <c r="J7" s="128">
        <v>11</v>
      </c>
      <c r="K7" s="128"/>
      <c r="L7" s="128">
        <v>10</v>
      </c>
      <c r="M7" s="128"/>
      <c r="N7" s="128">
        <v>9</v>
      </c>
      <c r="O7" s="128"/>
      <c r="P7" s="128">
        <v>8</v>
      </c>
      <c r="Q7" s="128"/>
      <c r="R7" s="128">
        <v>9</v>
      </c>
      <c r="S7" s="128"/>
      <c r="T7" s="128">
        <v>10</v>
      </c>
      <c r="U7" s="128"/>
      <c r="V7" s="128">
        <v>11</v>
      </c>
      <c r="W7" s="128"/>
      <c r="X7" s="128">
        <v>10</v>
      </c>
      <c r="Y7" s="128"/>
      <c r="Z7" s="128">
        <v>9</v>
      </c>
      <c r="AA7" s="128"/>
      <c r="AB7" s="128"/>
      <c r="AC7" s="128"/>
      <c r="AD7" s="128">
        <f t="shared" si="0"/>
        <v>13</v>
      </c>
    </row>
    <row r="8" spans="1:30" ht="17">
      <c r="A8" s="132" t="s">
        <v>215</v>
      </c>
      <c r="B8" s="132" t="s">
        <v>50</v>
      </c>
      <c r="C8" s="132" t="s">
        <v>145</v>
      </c>
      <c r="D8" s="132"/>
      <c r="E8" s="128"/>
      <c r="F8" s="128"/>
      <c r="G8" s="128"/>
      <c r="H8" s="128"/>
      <c r="I8" s="128"/>
      <c r="J8" s="128"/>
      <c r="K8" s="128">
        <v>11</v>
      </c>
      <c r="L8" s="128"/>
      <c r="M8" s="128">
        <v>10</v>
      </c>
      <c r="N8" s="128"/>
      <c r="O8" s="128">
        <v>9</v>
      </c>
      <c r="P8" s="128"/>
      <c r="Q8" s="128">
        <v>8</v>
      </c>
      <c r="R8" s="128"/>
      <c r="S8" s="128">
        <v>9</v>
      </c>
      <c r="T8" s="128"/>
      <c r="U8" s="128">
        <v>10</v>
      </c>
      <c r="V8" s="128"/>
      <c r="W8" s="128">
        <v>11</v>
      </c>
      <c r="X8" s="128"/>
      <c r="Y8" s="128">
        <v>10</v>
      </c>
      <c r="Z8" s="128"/>
      <c r="AA8" s="128">
        <v>9</v>
      </c>
      <c r="AB8" s="128"/>
      <c r="AC8" s="128">
        <f t="shared" si="1"/>
        <v>13</v>
      </c>
      <c r="AD8" s="128">
        <f t="shared" si="0"/>
        <v>0</v>
      </c>
    </row>
    <row r="9" spans="1:30" ht="17">
      <c r="A9" s="132" t="s">
        <v>216</v>
      </c>
      <c r="B9" s="132" t="s">
        <v>50</v>
      </c>
      <c r="C9" s="132" t="s">
        <v>145</v>
      </c>
      <c r="D9" s="132"/>
      <c r="E9" s="128"/>
      <c r="F9" s="128"/>
      <c r="G9" s="128"/>
      <c r="H9" s="128"/>
      <c r="I9" s="128"/>
      <c r="J9" s="128"/>
      <c r="K9" s="128"/>
      <c r="L9" s="128">
        <v>11</v>
      </c>
      <c r="M9" s="128"/>
      <c r="N9" s="128">
        <v>10</v>
      </c>
      <c r="O9" s="128"/>
      <c r="P9" s="128">
        <v>9</v>
      </c>
      <c r="Q9" s="128"/>
      <c r="R9" s="128">
        <v>8</v>
      </c>
      <c r="S9" s="128"/>
      <c r="T9" s="128">
        <v>9</v>
      </c>
      <c r="U9" s="128"/>
      <c r="V9" s="128">
        <v>10</v>
      </c>
      <c r="W9" s="128"/>
      <c r="X9" s="128">
        <v>11</v>
      </c>
      <c r="Y9" s="128"/>
      <c r="Z9" s="128">
        <v>10</v>
      </c>
      <c r="AA9" s="128"/>
      <c r="AB9" s="128">
        <v>9</v>
      </c>
      <c r="AC9" s="128"/>
      <c r="AD9" s="128">
        <f t="shared" si="0"/>
        <v>13</v>
      </c>
    </row>
    <row r="10" spans="1:30" ht="17">
      <c r="A10" s="132" t="s">
        <v>217</v>
      </c>
      <c r="B10" s="132" t="s">
        <v>50</v>
      </c>
      <c r="C10" s="132" t="s">
        <v>146</v>
      </c>
      <c r="D10" s="132"/>
      <c r="E10" s="128"/>
      <c r="F10" s="128"/>
      <c r="G10" s="128"/>
      <c r="H10" s="128"/>
      <c r="I10" s="128"/>
      <c r="J10" s="128"/>
      <c r="K10" s="128">
        <v>11</v>
      </c>
      <c r="L10" s="128"/>
      <c r="M10" s="128">
        <v>10</v>
      </c>
      <c r="N10" s="128"/>
      <c r="O10" s="128">
        <v>9</v>
      </c>
      <c r="P10" s="128"/>
      <c r="Q10" s="128">
        <v>8</v>
      </c>
      <c r="R10" s="128"/>
      <c r="S10" s="128">
        <v>9</v>
      </c>
      <c r="T10" s="128"/>
      <c r="U10" s="128">
        <v>10</v>
      </c>
      <c r="V10" s="128"/>
      <c r="W10" s="128">
        <v>11</v>
      </c>
      <c r="X10" s="128"/>
      <c r="Y10" s="128">
        <v>10</v>
      </c>
      <c r="Z10" s="128"/>
      <c r="AA10" s="128">
        <v>9</v>
      </c>
      <c r="AC10" s="128">
        <f>100 - SUM(E10:AA10)</f>
        <v>13</v>
      </c>
      <c r="AD10" s="128">
        <f t="shared" si="0"/>
        <v>0</v>
      </c>
    </row>
    <row r="11" spans="1:30" ht="17">
      <c r="A11" s="132" t="s">
        <v>218</v>
      </c>
      <c r="B11" s="132" t="s">
        <v>50</v>
      </c>
      <c r="C11" s="132" t="s">
        <v>146</v>
      </c>
      <c r="D11" s="132"/>
      <c r="E11" s="128"/>
      <c r="F11" s="128"/>
      <c r="G11" s="128"/>
      <c r="H11" s="128"/>
      <c r="I11" s="128"/>
      <c r="J11" s="128"/>
      <c r="K11" s="128"/>
      <c r="L11" s="128">
        <v>11</v>
      </c>
      <c r="M11" s="128"/>
      <c r="N11" s="128">
        <v>10</v>
      </c>
      <c r="O11" s="128"/>
      <c r="P11" s="128">
        <v>9</v>
      </c>
      <c r="Q11" s="128"/>
      <c r="R11" s="128">
        <v>8</v>
      </c>
      <c r="S11" s="128"/>
      <c r="T11" s="128">
        <v>9</v>
      </c>
      <c r="U11" s="128"/>
      <c r="V11" s="128">
        <v>10</v>
      </c>
      <c r="W11" s="128"/>
      <c r="X11" s="128">
        <v>11</v>
      </c>
      <c r="Y11" s="128"/>
      <c r="Z11" s="128">
        <v>10</v>
      </c>
      <c r="AA11" s="128"/>
      <c r="AB11" s="128">
        <v>9</v>
      </c>
      <c r="AC11" s="128"/>
      <c r="AD11" s="128">
        <f t="shared" si="0"/>
        <v>13</v>
      </c>
    </row>
    <row r="12" spans="1:30" ht="17">
      <c r="A12" s="132" t="s">
        <v>221</v>
      </c>
      <c r="B12" s="132" t="s">
        <v>50</v>
      </c>
      <c r="C12" s="132" t="s">
        <v>219</v>
      </c>
      <c r="D12" s="132" t="s">
        <v>225</v>
      </c>
      <c r="E12" s="128"/>
      <c r="F12" s="128"/>
      <c r="G12" s="128"/>
      <c r="H12" s="128"/>
      <c r="I12" s="128"/>
      <c r="J12" s="128"/>
      <c r="K12" s="128">
        <v>11</v>
      </c>
      <c r="L12" s="128"/>
      <c r="M12" s="128">
        <v>10</v>
      </c>
      <c r="N12" s="128"/>
      <c r="O12" s="128">
        <v>9</v>
      </c>
      <c r="P12" s="128"/>
      <c r="Q12" s="128">
        <v>8</v>
      </c>
      <c r="R12" s="128"/>
      <c r="S12" s="128">
        <v>9</v>
      </c>
      <c r="T12" s="128"/>
      <c r="U12" s="128">
        <v>10</v>
      </c>
      <c r="V12" s="128"/>
      <c r="W12" s="128">
        <v>11</v>
      </c>
      <c r="X12" s="128"/>
      <c r="Y12" s="128">
        <v>10</v>
      </c>
      <c r="Z12" s="128"/>
      <c r="AA12" s="128">
        <v>9</v>
      </c>
      <c r="AB12" s="128"/>
      <c r="AC12" s="128">
        <f t="shared" si="1"/>
        <v>13</v>
      </c>
      <c r="AD12" s="128">
        <f t="shared" si="0"/>
        <v>0</v>
      </c>
    </row>
    <row r="13" spans="1:30" ht="17">
      <c r="A13" s="132" t="s">
        <v>222</v>
      </c>
      <c r="B13" s="132" t="s">
        <v>50</v>
      </c>
      <c r="C13" s="132" t="s">
        <v>219</v>
      </c>
      <c r="D13" s="132" t="s">
        <v>225</v>
      </c>
      <c r="E13" s="128"/>
      <c r="F13" s="128"/>
      <c r="G13" s="128"/>
      <c r="H13" s="128"/>
      <c r="I13" s="128"/>
      <c r="J13" s="128">
        <v>11</v>
      </c>
      <c r="K13" s="128"/>
      <c r="L13" s="128">
        <v>10</v>
      </c>
      <c r="M13" s="128"/>
      <c r="N13" s="128">
        <v>9</v>
      </c>
      <c r="O13" s="128"/>
      <c r="P13" s="128">
        <v>8</v>
      </c>
      <c r="Q13" s="128"/>
      <c r="R13" s="128">
        <v>9</v>
      </c>
      <c r="S13" s="128"/>
      <c r="T13" s="128">
        <v>10</v>
      </c>
      <c r="U13" s="128"/>
      <c r="V13" s="128">
        <v>11</v>
      </c>
      <c r="W13" s="128"/>
      <c r="X13" s="128">
        <v>10</v>
      </c>
      <c r="Y13" s="128"/>
      <c r="Z13" s="128">
        <v>9</v>
      </c>
      <c r="AA13" s="128"/>
      <c r="AB13" s="128"/>
      <c r="AC13" s="128"/>
      <c r="AD13" s="128">
        <f t="shared" si="0"/>
        <v>13</v>
      </c>
    </row>
    <row r="14" spans="1:30" ht="17">
      <c r="A14" s="132" t="s">
        <v>223</v>
      </c>
      <c r="B14" s="132" t="s">
        <v>50</v>
      </c>
      <c r="C14" s="132" t="s">
        <v>220</v>
      </c>
      <c r="D14" s="132" t="s">
        <v>225</v>
      </c>
      <c r="E14" s="128"/>
      <c r="F14" s="128"/>
      <c r="G14" s="128"/>
      <c r="H14" s="128"/>
      <c r="I14" s="128">
        <v>11</v>
      </c>
      <c r="J14" s="128"/>
      <c r="K14" s="128">
        <v>10</v>
      </c>
      <c r="L14" s="128"/>
      <c r="M14" s="128">
        <v>9</v>
      </c>
      <c r="N14" s="128"/>
      <c r="O14" s="128">
        <v>8</v>
      </c>
      <c r="P14" s="128"/>
      <c r="Q14" s="128">
        <v>9</v>
      </c>
      <c r="R14" s="128"/>
      <c r="S14" s="128">
        <v>10</v>
      </c>
      <c r="T14" s="128"/>
      <c r="U14" s="128">
        <v>11</v>
      </c>
      <c r="V14" s="128"/>
      <c r="W14" s="128">
        <v>10</v>
      </c>
      <c r="X14" s="128"/>
      <c r="Y14" s="128">
        <v>9</v>
      </c>
      <c r="Z14" s="128"/>
      <c r="AA14" s="128"/>
      <c r="AB14" s="128"/>
      <c r="AC14" s="128">
        <f ca="1">100 - SUM(E14:AC14)</f>
        <v>13</v>
      </c>
      <c r="AD14" s="128">
        <f t="shared" ca="1" si="0"/>
        <v>0</v>
      </c>
    </row>
    <row r="15" spans="1:30" ht="17">
      <c r="A15" s="132" t="s">
        <v>224</v>
      </c>
      <c r="B15" s="132" t="s">
        <v>50</v>
      </c>
      <c r="C15" s="132" t="s">
        <v>220</v>
      </c>
      <c r="D15" s="132" t="s">
        <v>225</v>
      </c>
      <c r="E15" s="128"/>
      <c r="F15" s="128"/>
      <c r="G15" s="128"/>
      <c r="H15" s="128">
        <v>11</v>
      </c>
      <c r="I15" s="128"/>
      <c r="J15" s="128">
        <v>10</v>
      </c>
      <c r="K15" s="128"/>
      <c r="L15" s="128">
        <v>9</v>
      </c>
      <c r="M15" s="128"/>
      <c r="N15" s="128">
        <v>8</v>
      </c>
      <c r="O15" s="128"/>
      <c r="P15" s="128">
        <v>9</v>
      </c>
      <c r="Q15" s="128"/>
      <c r="R15" s="128">
        <v>10</v>
      </c>
      <c r="S15" s="128"/>
      <c r="T15" s="128">
        <v>11</v>
      </c>
      <c r="U15" s="128"/>
      <c r="V15" s="128">
        <v>10</v>
      </c>
      <c r="W15" s="128"/>
      <c r="X15" s="128">
        <v>9</v>
      </c>
      <c r="Y15" s="128"/>
      <c r="Z15" s="128"/>
      <c r="AA15" s="128"/>
      <c r="AB15" s="128"/>
      <c r="AC15" s="128"/>
      <c r="AD15" s="128">
        <f t="shared" si="0"/>
        <v>13</v>
      </c>
    </row>
    <row r="16" spans="1:30" ht="17">
      <c r="A16" s="132" t="s">
        <v>230</v>
      </c>
      <c r="B16" s="132" t="s">
        <v>51</v>
      </c>
      <c r="C16" s="132" t="s">
        <v>13</v>
      </c>
      <c r="D16" s="132" t="s">
        <v>71</v>
      </c>
      <c r="E16" s="128"/>
      <c r="F16" s="128"/>
      <c r="G16" s="128">
        <v>11</v>
      </c>
      <c r="H16" s="128"/>
      <c r="I16" s="128">
        <v>10</v>
      </c>
      <c r="J16" s="128"/>
      <c r="K16" s="128">
        <v>9</v>
      </c>
      <c r="L16" s="128"/>
      <c r="M16" s="128">
        <v>8</v>
      </c>
      <c r="N16" s="128"/>
      <c r="O16" s="128">
        <v>9</v>
      </c>
      <c r="P16" s="128"/>
      <c r="Q16" s="128">
        <v>10</v>
      </c>
      <c r="R16" s="128"/>
      <c r="S16" s="128">
        <v>11</v>
      </c>
      <c r="T16" s="128"/>
      <c r="U16" s="128">
        <v>10</v>
      </c>
      <c r="V16" s="128"/>
      <c r="W16" s="128">
        <v>9</v>
      </c>
      <c r="X16" s="128"/>
      <c r="Y16" s="128"/>
      <c r="Z16" s="128"/>
      <c r="AA16" s="128"/>
      <c r="AB16" s="128"/>
      <c r="AC16" s="128">
        <f ca="1">100 - SUM(E16:AC16)</f>
        <v>13</v>
      </c>
      <c r="AD16" s="128">
        <f t="shared" ca="1" si="0"/>
        <v>0</v>
      </c>
    </row>
    <row r="17" spans="1:30" ht="17">
      <c r="A17" s="132" t="s">
        <v>231</v>
      </c>
      <c r="B17" s="132" t="s">
        <v>51</v>
      </c>
      <c r="C17" s="132" t="s">
        <v>13</v>
      </c>
      <c r="D17" s="132" t="s">
        <v>71</v>
      </c>
      <c r="E17" s="128"/>
      <c r="F17" s="128">
        <v>11</v>
      </c>
      <c r="G17" s="128"/>
      <c r="H17" s="128">
        <v>10</v>
      </c>
      <c r="I17" s="128"/>
      <c r="J17" s="128">
        <v>9</v>
      </c>
      <c r="K17" s="128"/>
      <c r="L17" s="128">
        <v>8</v>
      </c>
      <c r="M17" s="128"/>
      <c r="N17" s="128">
        <v>9</v>
      </c>
      <c r="O17" s="128"/>
      <c r="P17" s="128">
        <v>10</v>
      </c>
      <c r="Q17" s="128"/>
      <c r="R17" s="128">
        <v>11</v>
      </c>
      <c r="S17" s="128"/>
      <c r="T17" s="128">
        <v>10</v>
      </c>
      <c r="U17" s="128"/>
      <c r="V17" s="128">
        <v>9</v>
      </c>
      <c r="W17" s="128"/>
      <c r="X17" s="128"/>
      <c r="Y17" s="128"/>
      <c r="Z17" s="128"/>
      <c r="AA17" s="128"/>
      <c r="AB17" s="128"/>
      <c r="AC17" s="128"/>
      <c r="AD17" s="128">
        <f t="shared" si="0"/>
        <v>13</v>
      </c>
    </row>
    <row r="18" spans="1:30" ht="17">
      <c r="A18" s="132" t="s">
        <v>232</v>
      </c>
      <c r="B18" s="132" t="s">
        <v>51</v>
      </c>
      <c r="C18" s="132" t="s">
        <v>229</v>
      </c>
      <c r="D18" s="132" t="s">
        <v>71</v>
      </c>
      <c r="E18" s="128">
        <v>11</v>
      </c>
      <c r="F18" s="128"/>
      <c r="G18" s="128">
        <v>10</v>
      </c>
      <c r="H18" s="128"/>
      <c r="I18" s="128">
        <v>9</v>
      </c>
      <c r="J18" s="128"/>
      <c r="K18" s="128">
        <v>8</v>
      </c>
      <c r="L18" s="128"/>
      <c r="M18" s="128">
        <v>9</v>
      </c>
      <c r="N18" s="128"/>
      <c r="O18" s="128">
        <v>10</v>
      </c>
      <c r="P18" s="128"/>
      <c r="Q18" s="128">
        <v>11</v>
      </c>
      <c r="R18" s="128"/>
      <c r="S18" s="128">
        <v>10</v>
      </c>
      <c r="T18" s="128"/>
      <c r="U18" s="128">
        <v>9</v>
      </c>
      <c r="V18" s="128"/>
      <c r="W18" s="128"/>
      <c r="X18" s="128"/>
      <c r="Y18" s="128"/>
      <c r="Z18" s="128"/>
      <c r="AA18" s="128"/>
      <c r="AB18" s="128"/>
      <c r="AC18" s="128">
        <f ca="1">100 - SUM(E18:AC18)</f>
        <v>13</v>
      </c>
      <c r="AD18" s="128">
        <f t="shared" ca="1" si="0"/>
        <v>0</v>
      </c>
    </row>
    <row r="19" spans="1:30" ht="17">
      <c r="A19" s="132" t="s">
        <v>233</v>
      </c>
      <c r="B19" s="132" t="s">
        <v>51</v>
      </c>
      <c r="C19" s="132" t="s">
        <v>229</v>
      </c>
      <c r="D19" s="132" t="s">
        <v>71</v>
      </c>
      <c r="E19" s="128"/>
      <c r="F19" s="128">
        <v>11</v>
      </c>
      <c r="G19" s="128"/>
      <c r="H19" s="128">
        <v>10</v>
      </c>
      <c r="I19" s="128"/>
      <c r="J19" s="128">
        <v>9</v>
      </c>
      <c r="K19" s="128"/>
      <c r="L19" s="128">
        <v>8</v>
      </c>
      <c r="M19" s="128"/>
      <c r="N19" s="128">
        <v>9</v>
      </c>
      <c r="O19" s="128"/>
      <c r="P19" s="128">
        <v>10</v>
      </c>
      <c r="Q19" s="128"/>
      <c r="R19" s="128">
        <v>11</v>
      </c>
      <c r="S19" s="128"/>
      <c r="T19" s="128">
        <v>10</v>
      </c>
      <c r="U19" s="128"/>
      <c r="V19" s="128">
        <v>9</v>
      </c>
      <c r="W19" s="128"/>
      <c r="X19" s="128"/>
      <c r="Y19" s="128"/>
      <c r="Z19" s="128"/>
      <c r="AA19" s="128"/>
      <c r="AB19" s="128"/>
      <c r="AC19" s="128"/>
      <c r="AD19" s="128">
        <f t="shared" si="0"/>
        <v>13</v>
      </c>
    </row>
    <row r="20" spans="1:30" ht="17">
      <c r="A20" s="132" t="s">
        <v>234</v>
      </c>
      <c r="B20" s="132" t="s">
        <v>51</v>
      </c>
      <c r="C20" s="132" t="s">
        <v>152</v>
      </c>
      <c r="D20" s="132"/>
      <c r="E20" s="128"/>
      <c r="F20" s="128"/>
      <c r="G20" s="128">
        <v>11</v>
      </c>
      <c r="H20" s="128"/>
      <c r="I20" s="128">
        <v>10</v>
      </c>
      <c r="J20" s="128"/>
      <c r="K20" s="128">
        <v>9</v>
      </c>
      <c r="L20" s="128"/>
      <c r="M20" s="128">
        <v>8</v>
      </c>
      <c r="N20" s="128"/>
      <c r="O20" s="128">
        <v>9</v>
      </c>
      <c r="P20" s="128"/>
      <c r="Q20" s="128">
        <v>10</v>
      </c>
      <c r="R20" s="128"/>
      <c r="S20" s="128">
        <v>11</v>
      </c>
      <c r="T20" s="128"/>
      <c r="U20" s="128">
        <v>10</v>
      </c>
      <c r="V20" s="128"/>
      <c r="W20" s="128">
        <v>9</v>
      </c>
      <c r="X20" s="128"/>
      <c r="Y20" s="128"/>
      <c r="Z20" s="128"/>
      <c r="AA20" s="128"/>
      <c r="AB20" s="128"/>
      <c r="AC20" s="128">
        <f ca="1">100 - SUM(E20:AC20)</f>
        <v>13</v>
      </c>
      <c r="AD20" s="128">
        <f t="shared" ca="1" si="0"/>
        <v>0</v>
      </c>
    </row>
    <row r="21" spans="1:30" ht="17">
      <c r="A21" s="132" t="s">
        <v>235</v>
      </c>
      <c r="B21" s="132" t="s">
        <v>51</v>
      </c>
      <c r="C21" s="132" t="s">
        <v>152</v>
      </c>
      <c r="D21" s="132"/>
      <c r="E21" s="128"/>
      <c r="F21" s="128"/>
      <c r="G21" s="128"/>
      <c r="H21" s="128">
        <v>11</v>
      </c>
      <c r="I21" s="128"/>
      <c r="J21" s="128">
        <v>10</v>
      </c>
      <c r="K21" s="128"/>
      <c r="L21" s="128">
        <v>9</v>
      </c>
      <c r="M21" s="128"/>
      <c r="N21" s="128">
        <v>8</v>
      </c>
      <c r="O21" s="128"/>
      <c r="P21" s="128">
        <v>9</v>
      </c>
      <c r="Q21" s="128"/>
      <c r="R21" s="128">
        <v>10</v>
      </c>
      <c r="S21" s="128"/>
      <c r="T21" s="128">
        <v>11</v>
      </c>
      <c r="U21" s="128"/>
      <c r="V21" s="128">
        <v>10</v>
      </c>
      <c r="W21" s="128"/>
      <c r="X21" s="128">
        <v>9</v>
      </c>
      <c r="Y21" s="128"/>
      <c r="Z21" s="128"/>
      <c r="AA21" s="128"/>
      <c r="AB21" s="128"/>
      <c r="AC21" s="128"/>
      <c r="AD21" s="128">
        <f t="shared" si="0"/>
        <v>13</v>
      </c>
    </row>
    <row r="22" spans="1:30" ht="34">
      <c r="A22" s="132" t="s">
        <v>383</v>
      </c>
      <c r="B22" s="132" t="s">
        <v>50</v>
      </c>
      <c r="C22" s="132" t="s">
        <v>382</v>
      </c>
      <c r="D22" s="132"/>
      <c r="E22" s="128"/>
      <c r="F22" s="128"/>
      <c r="G22" s="128"/>
      <c r="H22" s="128"/>
      <c r="I22" s="128">
        <v>11</v>
      </c>
      <c r="J22" s="128"/>
      <c r="K22" s="128">
        <v>10</v>
      </c>
      <c r="L22" s="128"/>
      <c r="M22" s="128">
        <v>9</v>
      </c>
      <c r="N22" s="128"/>
      <c r="O22" s="128">
        <v>8</v>
      </c>
      <c r="P22" s="128"/>
      <c r="Q22" s="128">
        <v>9</v>
      </c>
      <c r="R22" s="128"/>
      <c r="S22" s="128">
        <v>10</v>
      </c>
      <c r="T22" s="128"/>
      <c r="U22" s="128">
        <v>11</v>
      </c>
      <c r="V22" s="128"/>
      <c r="W22" s="128">
        <v>10</v>
      </c>
      <c r="X22" s="128"/>
      <c r="Y22" s="128">
        <v>9</v>
      </c>
      <c r="Z22" s="128"/>
      <c r="AA22" s="128"/>
      <c r="AB22" s="128"/>
      <c r="AC22" s="128">
        <f ca="1">100 - SUM(E22:AC22)</f>
        <v>13</v>
      </c>
      <c r="AD22" s="128">
        <f t="shared" ca="1" si="0"/>
        <v>0</v>
      </c>
    </row>
    <row r="23" spans="1:30" ht="34">
      <c r="A23" s="132" t="s">
        <v>384</v>
      </c>
      <c r="B23" s="132" t="s">
        <v>50</v>
      </c>
      <c r="C23" s="132" t="s">
        <v>382</v>
      </c>
      <c r="D23" s="132"/>
      <c r="E23" s="128"/>
      <c r="F23" s="128"/>
      <c r="G23" s="128"/>
      <c r="H23" s="128">
        <v>11</v>
      </c>
      <c r="I23" s="128"/>
      <c r="J23" s="128">
        <v>10</v>
      </c>
      <c r="K23" s="128"/>
      <c r="L23" s="128">
        <v>9</v>
      </c>
      <c r="M23" s="128"/>
      <c r="N23" s="128">
        <v>8</v>
      </c>
      <c r="O23" s="128"/>
      <c r="P23" s="128">
        <v>9</v>
      </c>
      <c r="Q23" s="128"/>
      <c r="R23" s="128">
        <v>10</v>
      </c>
      <c r="S23" s="128"/>
      <c r="T23" s="128">
        <v>11</v>
      </c>
      <c r="U23" s="128"/>
      <c r="V23" s="128">
        <v>10</v>
      </c>
      <c r="W23" s="128"/>
      <c r="X23" s="128">
        <v>9</v>
      </c>
      <c r="Y23" s="128"/>
      <c r="Z23" s="128"/>
      <c r="AA23" s="128"/>
      <c r="AB23" s="128"/>
      <c r="AC23" s="128"/>
      <c r="AD23" s="128">
        <f t="shared" si="0"/>
        <v>13</v>
      </c>
    </row>
    <row r="24" spans="1:30" ht="34">
      <c r="A24" s="132" t="s">
        <v>385</v>
      </c>
      <c r="B24" s="132" t="s">
        <v>50</v>
      </c>
      <c r="C24" s="132" t="s">
        <v>386</v>
      </c>
      <c r="D24" s="132"/>
      <c r="E24" s="128"/>
      <c r="F24" s="128"/>
      <c r="G24" s="128">
        <v>11</v>
      </c>
      <c r="H24" s="128"/>
      <c r="I24" s="128">
        <v>10</v>
      </c>
      <c r="J24" s="128"/>
      <c r="K24" s="128">
        <v>9</v>
      </c>
      <c r="L24" s="128"/>
      <c r="M24" s="128">
        <v>8</v>
      </c>
      <c r="N24" s="128"/>
      <c r="O24" s="128">
        <v>9</v>
      </c>
      <c r="P24" s="128"/>
      <c r="Q24" s="128">
        <v>10</v>
      </c>
      <c r="R24" s="128"/>
      <c r="S24" s="128">
        <v>11</v>
      </c>
      <c r="T24" s="128"/>
      <c r="U24" s="128">
        <v>10</v>
      </c>
      <c r="V24" s="128"/>
      <c r="W24" s="128">
        <v>9</v>
      </c>
      <c r="X24" s="128"/>
      <c r="Y24" s="128"/>
      <c r="Z24" s="128"/>
      <c r="AA24" s="128"/>
      <c r="AB24" s="128"/>
      <c r="AC24" s="128">
        <f ca="1">100 - SUM(E24:AC24)</f>
        <v>13</v>
      </c>
      <c r="AD24" s="128">
        <f t="shared" ca="1" si="0"/>
        <v>0</v>
      </c>
    </row>
    <row r="25" spans="1:30" ht="34">
      <c r="A25" s="132" t="s">
        <v>387</v>
      </c>
      <c r="B25" s="132" t="s">
        <v>50</v>
      </c>
      <c r="C25" s="132" t="s">
        <v>386</v>
      </c>
      <c r="D25" s="132"/>
      <c r="E25" s="128"/>
      <c r="F25" s="128">
        <v>11</v>
      </c>
      <c r="G25" s="128"/>
      <c r="H25" s="128">
        <v>10</v>
      </c>
      <c r="I25" s="128"/>
      <c r="J25" s="128">
        <v>9</v>
      </c>
      <c r="K25" s="128"/>
      <c r="L25" s="128">
        <v>8</v>
      </c>
      <c r="M25" s="128"/>
      <c r="N25" s="128">
        <v>9</v>
      </c>
      <c r="O25" s="128"/>
      <c r="P25" s="128">
        <v>10</v>
      </c>
      <c r="Q25" s="128"/>
      <c r="R25" s="128">
        <v>11</v>
      </c>
      <c r="S25" s="128"/>
      <c r="T25" s="128">
        <v>10</v>
      </c>
      <c r="U25" s="128"/>
      <c r="V25" s="128">
        <v>9</v>
      </c>
      <c r="W25" s="128"/>
      <c r="X25" s="128"/>
      <c r="Y25" s="128"/>
      <c r="Z25" s="128"/>
      <c r="AA25" s="128"/>
      <c r="AB25" s="128"/>
      <c r="AC25" s="128"/>
      <c r="AD25" s="128">
        <f t="shared" si="0"/>
        <v>13</v>
      </c>
    </row>
    <row r="26" spans="1:30" ht="17">
      <c r="A26" s="132" t="s">
        <v>388</v>
      </c>
      <c r="B26" s="132" t="s">
        <v>51</v>
      </c>
      <c r="C26" s="132" t="s">
        <v>60</v>
      </c>
      <c r="D26" s="132"/>
      <c r="E26" s="128">
        <v>11</v>
      </c>
      <c r="F26" s="128"/>
      <c r="G26" s="128">
        <v>10</v>
      </c>
      <c r="H26" s="128"/>
      <c r="I26" s="128">
        <v>9</v>
      </c>
      <c r="J26" s="128"/>
      <c r="K26" s="128">
        <v>8</v>
      </c>
      <c r="L26" s="128"/>
      <c r="M26" s="128">
        <v>9</v>
      </c>
      <c r="N26" s="128"/>
      <c r="O26" s="128">
        <v>10</v>
      </c>
      <c r="P26" s="128"/>
      <c r="Q26" s="128">
        <v>11</v>
      </c>
      <c r="R26" s="128"/>
      <c r="S26" s="128">
        <v>10</v>
      </c>
      <c r="T26" s="128"/>
      <c r="U26" s="128">
        <v>9</v>
      </c>
      <c r="V26" s="128"/>
      <c r="W26" s="128"/>
      <c r="X26" s="128"/>
      <c r="Y26" s="128"/>
      <c r="Z26" s="128"/>
      <c r="AA26" s="128"/>
      <c r="AB26" s="128"/>
      <c r="AC26" s="128">
        <f ca="1">100 - SUM(E26:AC26)</f>
        <v>13</v>
      </c>
      <c r="AD26" s="128">
        <f t="shared" ca="1" si="0"/>
        <v>0</v>
      </c>
    </row>
    <row r="27" spans="1:30" ht="17">
      <c r="A27" s="132" t="s">
        <v>389</v>
      </c>
      <c r="B27" s="132" t="s">
        <v>51</v>
      </c>
      <c r="C27" s="132" t="s">
        <v>60</v>
      </c>
      <c r="D27" s="132"/>
      <c r="E27" s="128"/>
      <c r="F27" s="128">
        <v>11</v>
      </c>
      <c r="G27" s="128"/>
      <c r="H27" s="128">
        <v>10</v>
      </c>
      <c r="I27" s="128"/>
      <c r="J27" s="128">
        <v>9</v>
      </c>
      <c r="K27" s="128"/>
      <c r="L27" s="128">
        <v>8</v>
      </c>
      <c r="M27" s="128"/>
      <c r="N27" s="128">
        <v>9</v>
      </c>
      <c r="O27" s="128"/>
      <c r="P27" s="128">
        <v>10</v>
      </c>
      <c r="Q27" s="128"/>
      <c r="R27" s="128">
        <v>11</v>
      </c>
      <c r="S27" s="128"/>
      <c r="T27" s="128">
        <v>10</v>
      </c>
      <c r="U27" s="128"/>
      <c r="V27" s="128">
        <v>9</v>
      </c>
      <c r="W27" s="128"/>
      <c r="X27" s="128"/>
      <c r="Y27" s="128"/>
      <c r="Z27" s="128"/>
      <c r="AA27" s="128"/>
      <c r="AB27" s="128"/>
      <c r="AC27" s="128"/>
      <c r="AD27" s="128">
        <f t="shared" si="0"/>
        <v>13</v>
      </c>
    </row>
    <row r="28" spans="1:30" ht="17">
      <c r="A28" s="132" t="s">
        <v>390</v>
      </c>
      <c r="B28" s="132" t="s">
        <v>51</v>
      </c>
      <c r="C28" s="132" t="s">
        <v>60</v>
      </c>
      <c r="D28" s="132"/>
      <c r="E28" s="128"/>
      <c r="F28" s="128"/>
      <c r="G28" s="128">
        <v>11</v>
      </c>
      <c r="H28" s="128"/>
      <c r="I28" s="128">
        <v>10</v>
      </c>
      <c r="J28" s="128"/>
      <c r="K28" s="128">
        <v>9</v>
      </c>
      <c r="L28" s="128"/>
      <c r="M28" s="128">
        <v>8</v>
      </c>
      <c r="N28" s="128"/>
      <c r="O28" s="128">
        <v>9</v>
      </c>
      <c r="P28" s="128"/>
      <c r="Q28" s="128">
        <v>10</v>
      </c>
      <c r="R28" s="128"/>
      <c r="S28" s="128">
        <v>11</v>
      </c>
      <c r="T28" s="128"/>
      <c r="U28" s="128">
        <v>10</v>
      </c>
      <c r="V28" s="128"/>
      <c r="W28" s="128">
        <v>9</v>
      </c>
      <c r="X28" s="128"/>
      <c r="Y28" s="128"/>
      <c r="Z28" s="128"/>
      <c r="AA28" s="128"/>
      <c r="AB28" s="128"/>
      <c r="AC28" s="128"/>
      <c r="AD28" s="128">
        <f t="shared" si="0"/>
        <v>13</v>
      </c>
    </row>
    <row r="29" spans="1:30" ht="17">
      <c r="A29" s="132" t="s">
        <v>1</v>
      </c>
      <c r="B29" s="132" t="s">
        <v>50</v>
      </c>
      <c r="C29" s="132" t="s">
        <v>8</v>
      </c>
      <c r="D29" s="132"/>
      <c r="E29" s="128"/>
      <c r="F29" s="128"/>
      <c r="G29" s="128"/>
      <c r="H29" s="128">
        <v>11</v>
      </c>
      <c r="I29" s="128"/>
      <c r="J29" s="128">
        <v>10</v>
      </c>
      <c r="K29" s="128"/>
      <c r="L29" s="128">
        <v>9</v>
      </c>
      <c r="M29" s="128"/>
      <c r="N29" s="128">
        <v>8</v>
      </c>
      <c r="O29" s="128"/>
      <c r="P29" s="128">
        <v>9</v>
      </c>
      <c r="Q29" s="128"/>
      <c r="R29" s="128">
        <v>10</v>
      </c>
      <c r="S29" s="128"/>
      <c r="T29" s="128">
        <v>11</v>
      </c>
      <c r="U29" s="128"/>
      <c r="V29" s="128">
        <v>10</v>
      </c>
      <c r="W29" s="128"/>
      <c r="X29" s="128">
        <v>9</v>
      </c>
      <c r="Y29" s="128"/>
      <c r="Z29" s="128"/>
      <c r="AA29" s="128"/>
      <c r="AB29" s="128"/>
      <c r="AC29" s="128">
        <f ca="1">100 - SUM(E29:AC29)</f>
        <v>13</v>
      </c>
      <c r="AD29" s="128">
        <f t="shared" ca="1" si="0"/>
        <v>0</v>
      </c>
    </row>
    <row r="30" spans="1:30" ht="17">
      <c r="A30" s="132" t="s">
        <v>2</v>
      </c>
      <c r="B30" s="132" t="s">
        <v>50</v>
      </c>
      <c r="C30" s="132" t="s">
        <v>8</v>
      </c>
      <c r="D30" s="132"/>
      <c r="E30" s="128"/>
      <c r="F30" s="128"/>
      <c r="G30" s="128"/>
      <c r="H30" s="128"/>
      <c r="I30" s="128">
        <v>11</v>
      </c>
      <c r="J30" s="128"/>
      <c r="K30" s="128">
        <v>10</v>
      </c>
      <c r="L30" s="128"/>
      <c r="M30" s="128">
        <v>9</v>
      </c>
      <c r="N30" s="128"/>
      <c r="O30" s="128">
        <v>8</v>
      </c>
      <c r="P30" s="128"/>
      <c r="Q30" s="128">
        <v>9</v>
      </c>
      <c r="R30" s="128"/>
      <c r="S30" s="128">
        <v>10</v>
      </c>
      <c r="T30" s="128"/>
      <c r="U30" s="128">
        <v>11</v>
      </c>
      <c r="V30" s="128"/>
      <c r="W30" s="128">
        <v>10</v>
      </c>
      <c r="X30" s="128"/>
      <c r="Y30" s="128">
        <v>9</v>
      </c>
      <c r="Z30" s="128"/>
      <c r="AA30" s="128"/>
      <c r="AB30" s="128"/>
      <c r="AC30" s="128"/>
      <c r="AD30" s="128">
        <f t="shared" si="0"/>
        <v>13</v>
      </c>
    </row>
    <row r="31" spans="1:30" ht="17">
      <c r="A31" s="132" t="s">
        <v>3</v>
      </c>
      <c r="B31" s="132" t="s">
        <v>50</v>
      </c>
      <c r="C31" s="132" t="s">
        <v>8</v>
      </c>
      <c r="D31" s="132"/>
      <c r="E31" s="128"/>
      <c r="F31" s="128"/>
      <c r="G31" s="128"/>
      <c r="H31" s="128">
        <v>11</v>
      </c>
      <c r="I31" s="128"/>
      <c r="J31" s="128">
        <v>10</v>
      </c>
      <c r="K31" s="128"/>
      <c r="L31" s="128">
        <v>9</v>
      </c>
      <c r="M31" s="128"/>
      <c r="N31" s="128">
        <v>8</v>
      </c>
      <c r="O31" s="128"/>
      <c r="P31" s="128">
        <v>9</v>
      </c>
      <c r="Q31" s="128"/>
      <c r="R31" s="128">
        <v>10</v>
      </c>
      <c r="S31" s="128"/>
      <c r="T31" s="128">
        <v>11</v>
      </c>
      <c r="U31" s="128"/>
      <c r="V31" s="128">
        <v>10</v>
      </c>
      <c r="W31" s="128"/>
      <c r="X31" s="128">
        <v>9</v>
      </c>
      <c r="Y31" s="128"/>
      <c r="Z31" s="128"/>
      <c r="AA31" s="128"/>
      <c r="AB31" s="128"/>
      <c r="AC31" s="128"/>
      <c r="AD31" s="128">
        <f t="shared" si="0"/>
        <v>13</v>
      </c>
    </row>
    <row r="32" spans="1:30" ht="17">
      <c r="A32" s="132" t="s">
        <v>4</v>
      </c>
      <c r="B32" s="132" t="s">
        <v>50</v>
      </c>
      <c r="C32" s="132" t="s">
        <v>6</v>
      </c>
      <c r="D32" s="132"/>
      <c r="E32" s="128"/>
      <c r="F32" s="128"/>
      <c r="G32" s="128">
        <v>11</v>
      </c>
      <c r="H32" s="128"/>
      <c r="I32" s="128">
        <v>10</v>
      </c>
      <c r="J32" s="128"/>
      <c r="K32" s="128">
        <v>9</v>
      </c>
      <c r="L32" s="128"/>
      <c r="M32" s="128">
        <v>8</v>
      </c>
      <c r="N32" s="128"/>
      <c r="O32" s="128">
        <v>9</v>
      </c>
      <c r="P32" s="128"/>
      <c r="Q32" s="128">
        <v>10</v>
      </c>
      <c r="R32" s="128"/>
      <c r="S32" s="128">
        <v>11</v>
      </c>
      <c r="T32" s="128"/>
      <c r="U32" s="128">
        <v>10</v>
      </c>
      <c r="V32" s="128"/>
      <c r="W32" s="128">
        <v>9</v>
      </c>
      <c r="X32" s="128"/>
      <c r="Y32" s="128"/>
      <c r="Z32" s="128"/>
      <c r="AA32" s="128"/>
      <c r="AB32" s="128"/>
      <c r="AC32" s="128">
        <f ca="1">100 - SUM(E32:AC32)</f>
        <v>13</v>
      </c>
      <c r="AD32" s="128">
        <f t="shared" ca="1" si="0"/>
        <v>0</v>
      </c>
    </row>
    <row r="33" spans="1:30" ht="17">
      <c r="A33" s="132" t="s">
        <v>5</v>
      </c>
      <c r="B33" s="132" t="s">
        <v>50</v>
      </c>
      <c r="C33" s="132" t="s">
        <v>6</v>
      </c>
      <c r="D33" s="132"/>
      <c r="E33" s="128"/>
      <c r="F33" s="128">
        <v>11</v>
      </c>
      <c r="G33" s="128"/>
      <c r="H33" s="128">
        <v>10</v>
      </c>
      <c r="I33" s="128"/>
      <c r="J33" s="128">
        <v>9</v>
      </c>
      <c r="K33" s="128"/>
      <c r="L33" s="128">
        <v>8</v>
      </c>
      <c r="M33" s="128"/>
      <c r="N33" s="128">
        <v>9</v>
      </c>
      <c r="O33" s="128"/>
      <c r="P33" s="128">
        <v>10</v>
      </c>
      <c r="Q33" s="128"/>
      <c r="R33" s="128">
        <v>11</v>
      </c>
      <c r="S33" s="128"/>
      <c r="T33" s="128">
        <v>10</v>
      </c>
      <c r="U33" s="128"/>
      <c r="V33" s="128">
        <v>9</v>
      </c>
      <c r="W33" s="128"/>
      <c r="X33" s="128"/>
      <c r="Y33" s="128"/>
      <c r="Z33" s="128"/>
      <c r="AA33" s="128"/>
      <c r="AB33" s="128"/>
      <c r="AC33" s="128"/>
      <c r="AD33" s="128">
        <f t="shared" si="0"/>
        <v>13</v>
      </c>
    </row>
    <row r="34" spans="1:30" ht="17">
      <c r="A34" s="132" t="s">
        <v>227</v>
      </c>
      <c r="B34" s="132" t="s">
        <v>50</v>
      </c>
      <c r="C34" s="132" t="s">
        <v>41</v>
      </c>
      <c r="D34" s="132"/>
      <c r="E34" s="128">
        <v>11</v>
      </c>
      <c r="F34" s="128"/>
      <c r="G34" s="128">
        <v>10</v>
      </c>
      <c r="H34" s="128"/>
      <c r="I34" s="128">
        <v>9</v>
      </c>
      <c r="J34" s="128"/>
      <c r="K34" s="128">
        <v>8</v>
      </c>
      <c r="L34" s="128"/>
      <c r="M34" s="128">
        <v>9</v>
      </c>
      <c r="N34" s="128"/>
      <c r="O34" s="128">
        <v>10</v>
      </c>
      <c r="P34" s="128"/>
      <c r="Q34" s="128">
        <v>11</v>
      </c>
      <c r="R34" s="128"/>
      <c r="S34" s="128">
        <v>10</v>
      </c>
      <c r="T34" s="128"/>
      <c r="U34" s="128">
        <v>9</v>
      </c>
      <c r="V34" s="128"/>
      <c r="W34" s="128"/>
      <c r="X34" s="128"/>
      <c r="Y34" s="128"/>
      <c r="Z34" s="128"/>
      <c r="AA34" s="128"/>
      <c r="AB34" s="128"/>
      <c r="AC34" s="128">
        <f ca="1">100 - SUM(E34:AC34)</f>
        <v>13</v>
      </c>
      <c r="AD34" s="128">
        <f t="shared" ca="1" si="0"/>
        <v>0</v>
      </c>
    </row>
    <row r="35" spans="1:30" ht="17">
      <c r="A35" s="132" t="s">
        <v>42</v>
      </c>
      <c r="B35" s="132" t="s">
        <v>50</v>
      </c>
      <c r="C35" s="132" t="s">
        <v>41</v>
      </c>
      <c r="D35" s="132"/>
      <c r="E35" s="128"/>
      <c r="F35" s="128">
        <v>11</v>
      </c>
      <c r="G35" s="128"/>
      <c r="H35" s="128">
        <v>10</v>
      </c>
      <c r="I35" s="128"/>
      <c r="J35" s="128">
        <v>9</v>
      </c>
      <c r="K35" s="128"/>
      <c r="L35" s="128">
        <v>8</v>
      </c>
      <c r="M35" s="128"/>
      <c r="N35" s="128">
        <v>9</v>
      </c>
      <c r="O35" s="128"/>
      <c r="P35" s="128">
        <v>10</v>
      </c>
      <c r="Q35" s="128"/>
      <c r="R35" s="128">
        <v>11</v>
      </c>
      <c r="S35" s="128"/>
      <c r="T35" s="128">
        <v>10</v>
      </c>
      <c r="U35" s="128"/>
      <c r="V35" s="128">
        <v>9</v>
      </c>
      <c r="W35" s="128"/>
      <c r="X35" s="128"/>
      <c r="Y35" s="128"/>
      <c r="Z35" s="128"/>
      <c r="AA35" s="128"/>
      <c r="AB35" s="128"/>
      <c r="AC35" s="128"/>
      <c r="AD35" s="128">
        <f t="shared" si="0"/>
        <v>13</v>
      </c>
    </row>
    <row r="36" spans="1:30" ht="17">
      <c r="A36" s="132" t="s">
        <v>54</v>
      </c>
      <c r="B36" s="132" t="s">
        <v>51</v>
      </c>
      <c r="C36" s="132" t="s">
        <v>58</v>
      </c>
      <c r="D36" s="132"/>
      <c r="E36" s="128"/>
      <c r="F36" s="128"/>
      <c r="G36" s="128">
        <v>11</v>
      </c>
      <c r="H36" s="128"/>
      <c r="I36" s="128">
        <v>10</v>
      </c>
      <c r="J36" s="128"/>
      <c r="K36" s="128">
        <v>9</v>
      </c>
      <c r="L36" s="128"/>
      <c r="M36" s="128">
        <v>8</v>
      </c>
      <c r="N36" s="128"/>
      <c r="O36" s="128">
        <v>9</v>
      </c>
      <c r="P36" s="128"/>
      <c r="Q36" s="128">
        <v>10</v>
      </c>
      <c r="R36" s="128"/>
      <c r="S36" s="128">
        <v>11</v>
      </c>
      <c r="T36" s="128"/>
      <c r="U36" s="128">
        <v>10</v>
      </c>
      <c r="V36" s="128"/>
      <c r="W36" s="128">
        <v>9</v>
      </c>
      <c r="X36" s="128"/>
      <c r="Y36" s="128"/>
      <c r="Z36" s="128"/>
      <c r="AA36" s="128"/>
      <c r="AB36" s="128"/>
      <c r="AC36" s="128">
        <f ca="1">100 - SUM(E36:AC36)</f>
        <v>13</v>
      </c>
      <c r="AD36" s="128">
        <f t="shared" ca="1" si="0"/>
        <v>0</v>
      </c>
    </row>
    <row r="37" spans="1:30" ht="17">
      <c r="A37" s="132" t="s">
        <v>55</v>
      </c>
      <c r="B37" s="132" t="s">
        <v>51</v>
      </c>
      <c r="C37" s="132" t="s">
        <v>58</v>
      </c>
      <c r="D37" s="132"/>
      <c r="E37" s="128"/>
      <c r="F37" s="128"/>
      <c r="G37" s="128"/>
      <c r="H37" s="128">
        <v>11</v>
      </c>
      <c r="I37" s="128"/>
      <c r="J37" s="128">
        <v>10</v>
      </c>
      <c r="K37" s="128"/>
      <c r="L37" s="128">
        <v>9</v>
      </c>
      <c r="M37" s="128"/>
      <c r="N37" s="128">
        <v>8</v>
      </c>
      <c r="O37" s="128"/>
      <c r="P37" s="128">
        <v>9</v>
      </c>
      <c r="Q37" s="128"/>
      <c r="R37" s="128">
        <v>10</v>
      </c>
      <c r="S37" s="128"/>
      <c r="T37" s="128">
        <v>11</v>
      </c>
      <c r="U37" s="128"/>
      <c r="V37" s="128">
        <v>10</v>
      </c>
      <c r="W37" s="128"/>
      <c r="X37" s="128">
        <v>9</v>
      </c>
      <c r="Y37" s="128"/>
      <c r="Z37" s="128"/>
      <c r="AA37" s="128"/>
      <c r="AB37" s="128"/>
      <c r="AC37" s="128"/>
      <c r="AD37" s="128">
        <f t="shared" si="0"/>
        <v>13</v>
      </c>
    </row>
    <row r="38" spans="1:30" ht="17">
      <c r="A38" s="132" t="s">
        <v>56</v>
      </c>
      <c r="B38" s="132" t="s">
        <v>51</v>
      </c>
      <c r="C38" s="132" t="s">
        <v>58</v>
      </c>
      <c r="D38" s="132"/>
      <c r="E38" s="128"/>
      <c r="F38" s="128"/>
      <c r="G38" s="128"/>
      <c r="H38" s="128"/>
      <c r="I38" s="128">
        <v>11</v>
      </c>
      <c r="J38" s="128"/>
      <c r="K38" s="128">
        <v>10</v>
      </c>
      <c r="L38" s="128"/>
      <c r="M38" s="128">
        <v>9</v>
      </c>
      <c r="N38" s="128"/>
      <c r="O38" s="128">
        <v>8</v>
      </c>
      <c r="P38" s="128"/>
      <c r="Q38" s="128">
        <v>9</v>
      </c>
      <c r="R38" s="128"/>
      <c r="S38" s="128">
        <v>10</v>
      </c>
      <c r="T38" s="128"/>
      <c r="U38" s="128">
        <v>11</v>
      </c>
      <c r="V38" s="128"/>
      <c r="W38" s="128">
        <v>10</v>
      </c>
      <c r="X38" s="128"/>
      <c r="Y38" s="128">
        <v>9</v>
      </c>
      <c r="Z38" s="128"/>
      <c r="AA38" s="128"/>
      <c r="AB38" s="128"/>
      <c r="AC38" s="128"/>
      <c r="AD38" s="128">
        <f t="shared" si="0"/>
        <v>13</v>
      </c>
    </row>
    <row r="39" spans="1:30" ht="17">
      <c r="A39" s="132" t="s">
        <v>228</v>
      </c>
      <c r="B39" s="132" t="s">
        <v>51</v>
      </c>
      <c r="C39" s="132" t="s">
        <v>59</v>
      </c>
      <c r="D39" s="132"/>
      <c r="E39" s="128"/>
      <c r="F39" s="128"/>
      <c r="G39" s="128"/>
      <c r="H39" s="128">
        <v>11</v>
      </c>
      <c r="I39" s="128"/>
      <c r="J39" s="128">
        <v>10</v>
      </c>
      <c r="K39" s="128"/>
      <c r="L39" s="128">
        <v>9</v>
      </c>
      <c r="M39" s="128"/>
      <c r="N39" s="128">
        <v>8</v>
      </c>
      <c r="O39" s="128"/>
      <c r="P39" s="128">
        <v>9</v>
      </c>
      <c r="Q39" s="128"/>
      <c r="R39" s="128">
        <v>10</v>
      </c>
      <c r="S39" s="128"/>
      <c r="T39" s="128">
        <v>11</v>
      </c>
      <c r="U39" s="128"/>
      <c r="V39" s="128">
        <v>10</v>
      </c>
      <c r="W39" s="128"/>
      <c r="X39" s="128">
        <v>9</v>
      </c>
      <c r="Y39" s="128"/>
      <c r="Z39" s="128"/>
      <c r="AA39" s="128"/>
      <c r="AB39" s="128"/>
      <c r="AC39" s="128">
        <f ca="1">100 - SUM(E39:AC39)</f>
        <v>13</v>
      </c>
      <c r="AD39" s="128">
        <f t="shared" ca="1" si="0"/>
        <v>0</v>
      </c>
    </row>
    <row r="40" spans="1:30" ht="17">
      <c r="A40" s="132" t="s">
        <v>57</v>
      </c>
      <c r="B40" s="132" t="s">
        <v>51</v>
      </c>
      <c r="C40" s="132" t="s">
        <v>59</v>
      </c>
      <c r="D40" s="132"/>
      <c r="E40" s="128"/>
      <c r="F40" s="128"/>
      <c r="G40" s="128">
        <v>11</v>
      </c>
      <c r="H40" s="128"/>
      <c r="I40" s="128">
        <v>10</v>
      </c>
      <c r="J40" s="128"/>
      <c r="K40" s="128">
        <v>9</v>
      </c>
      <c r="L40" s="128"/>
      <c r="M40" s="128">
        <v>8</v>
      </c>
      <c r="N40" s="128"/>
      <c r="O40" s="128">
        <v>9</v>
      </c>
      <c r="P40" s="128"/>
      <c r="Q40" s="128">
        <v>10</v>
      </c>
      <c r="R40" s="128"/>
      <c r="S40" s="128">
        <v>11</v>
      </c>
      <c r="T40" s="128"/>
      <c r="U40" s="128">
        <v>10</v>
      </c>
      <c r="V40" s="128"/>
      <c r="W40" s="128">
        <v>9</v>
      </c>
      <c r="X40" s="128"/>
      <c r="Y40" s="128"/>
      <c r="Z40" s="128"/>
      <c r="AA40" s="128"/>
      <c r="AB40" s="128"/>
      <c r="AC40" s="128"/>
      <c r="AD40" s="128">
        <f t="shared" si="0"/>
        <v>13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D6FA8-0314-8846-BFDF-FA8162BED368}">
  <dimension ref="A1:N40"/>
  <sheetViews>
    <sheetView workbookViewId="0">
      <selection activeCell="P1" sqref="P1:P1048576"/>
    </sheetView>
  </sheetViews>
  <sheetFormatPr baseColWidth="10" defaultRowHeight="16"/>
  <cols>
    <col min="1" max="1" width="11" bestFit="1" customWidth="1"/>
    <col min="2" max="2" width="10" bestFit="1" customWidth="1"/>
    <col min="3" max="3" width="11.33203125" bestFit="1" customWidth="1"/>
    <col min="4" max="4" width="9.33203125" bestFit="1" customWidth="1"/>
    <col min="5" max="5" width="7" bestFit="1" customWidth="1"/>
    <col min="6" max="6" width="6" bestFit="1" customWidth="1"/>
    <col min="7" max="11" width="10" bestFit="1" customWidth="1"/>
    <col min="12" max="12" width="12" bestFit="1" customWidth="1"/>
    <col min="13" max="14" width="10" bestFit="1" customWidth="1"/>
  </cols>
  <sheetData>
    <row r="1" spans="1:14" ht="34">
      <c r="A1" s="128" t="s">
        <v>0</v>
      </c>
      <c r="B1" s="128" t="s">
        <v>46</v>
      </c>
      <c r="C1" s="128" t="s">
        <v>7</v>
      </c>
      <c r="D1" s="128" t="s">
        <v>45</v>
      </c>
      <c r="E1" s="128" t="s">
        <v>154</v>
      </c>
      <c r="F1" s="128" t="s">
        <v>155</v>
      </c>
      <c r="G1" s="128" t="s">
        <v>158</v>
      </c>
      <c r="H1" s="128" t="s">
        <v>159</v>
      </c>
      <c r="I1" s="128" t="s">
        <v>160</v>
      </c>
      <c r="J1" s="128" t="s">
        <v>161</v>
      </c>
      <c r="K1" s="128" t="s">
        <v>162</v>
      </c>
      <c r="L1" s="128" t="s">
        <v>163</v>
      </c>
      <c r="M1" s="128" t="s">
        <v>156</v>
      </c>
      <c r="N1" s="128" t="s">
        <v>157</v>
      </c>
    </row>
    <row r="2" spans="1:14" ht="17">
      <c r="A2" s="132" t="s">
        <v>209</v>
      </c>
      <c r="B2" s="132" t="s">
        <v>50</v>
      </c>
      <c r="C2" s="132" t="s">
        <v>10</v>
      </c>
      <c r="D2" s="132" t="s">
        <v>70</v>
      </c>
      <c r="E2" s="128">
        <v>10001</v>
      </c>
      <c r="F2" s="128">
        <v>1000</v>
      </c>
      <c r="G2" s="128">
        <v>0</v>
      </c>
      <c r="H2" s="128">
        <v>500</v>
      </c>
      <c r="I2" s="128">
        <v>100</v>
      </c>
      <c r="J2" s="128">
        <v>0</v>
      </c>
      <c r="K2" s="128">
        <v>0</v>
      </c>
      <c r="L2" s="128">
        <v>200</v>
      </c>
      <c r="M2" s="128">
        <v>3000</v>
      </c>
      <c r="N2" s="128">
        <v>100</v>
      </c>
    </row>
    <row r="3" spans="1:14" ht="17">
      <c r="A3" s="132" t="s">
        <v>210</v>
      </c>
      <c r="B3" s="132" t="s">
        <v>50</v>
      </c>
      <c r="C3" s="132" t="s">
        <v>10</v>
      </c>
      <c r="D3" s="132" t="s">
        <v>70</v>
      </c>
      <c r="E3" s="128">
        <v>10002</v>
      </c>
      <c r="F3" s="128">
        <v>1000</v>
      </c>
      <c r="G3" s="128">
        <v>0</v>
      </c>
      <c r="H3" s="128">
        <v>500</v>
      </c>
      <c r="I3" s="128">
        <v>100</v>
      </c>
      <c r="J3" s="128">
        <v>0</v>
      </c>
      <c r="K3" s="128">
        <v>0</v>
      </c>
      <c r="L3" s="128">
        <v>200</v>
      </c>
      <c r="M3" s="128">
        <v>3000</v>
      </c>
      <c r="N3" s="128">
        <v>100</v>
      </c>
    </row>
    <row r="4" spans="1:14" ht="17">
      <c r="A4" s="132" t="s">
        <v>211</v>
      </c>
      <c r="B4" s="132" t="s">
        <v>50</v>
      </c>
      <c r="C4" s="132" t="s">
        <v>11</v>
      </c>
      <c r="D4" s="132" t="s">
        <v>70</v>
      </c>
      <c r="E4" s="128">
        <v>10003</v>
      </c>
      <c r="F4" s="128">
        <v>1000</v>
      </c>
      <c r="G4" s="128">
        <v>0</v>
      </c>
      <c r="H4" s="128">
        <v>500</v>
      </c>
      <c r="I4" s="128">
        <v>100</v>
      </c>
      <c r="J4" s="128">
        <v>0</v>
      </c>
      <c r="K4" s="128">
        <v>0</v>
      </c>
      <c r="L4" s="128">
        <v>200</v>
      </c>
      <c r="M4" s="128">
        <v>3000</v>
      </c>
      <c r="N4" s="128">
        <v>100</v>
      </c>
    </row>
    <row r="5" spans="1:14" ht="17">
      <c r="A5" s="132" t="s">
        <v>212</v>
      </c>
      <c r="B5" s="132" t="s">
        <v>50</v>
      </c>
      <c r="C5" s="132" t="s">
        <v>11</v>
      </c>
      <c r="D5" s="132" t="s">
        <v>70</v>
      </c>
      <c r="E5" s="128">
        <v>10004</v>
      </c>
      <c r="F5" s="128">
        <v>1000</v>
      </c>
      <c r="G5" s="128">
        <v>0</v>
      </c>
      <c r="H5" s="128">
        <v>500</v>
      </c>
      <c r="I5" s="128">
        <v>100</v>
      </c>
      <c r="J5" s="128">
        <v>0</v>
      </c>
      <c r="K5" s="128">
        <v>0</v>
      </c>
      <c r="L5" s="128">
        <v>200</v>
      </c>
      <c r="M5" s="128">
        <v>3000</v>
      </c>
      <c r="N5" s="128">
        <v>100</v>
      </c>
    </row>
    <row r="6" spans="1:14" ht="17">
      <c r="A6" s="132" t="s">
        <v>213</v>
      </c>
      <c r="B6" s="132" t="s">
        <v>50</v>
      </c>
      <c r="C6" s="132" t="s">
        <v>12</v>
      </c>
      <c r="D6" s="132" t="s">
        <v>70</v>
      </c>
      <c r="E6" s="128">
        <v>10005</v>
      </c>
      <c r="F6" s="128">
        <v>1000</v>
      </c>
      <c r="G6" s="128">
        <v>0</v>
      </c>
      <c r="H6" s="128">
        <v>500</v>
      </c>
      <c r="I6" s="128">
        <v>100</v>
      </c>
      <c r="J6" s="128">
        <v>0</v>
      </c>
      <c r="K6" s="128">
        <v>0</v>
      </c>
      <c r="L6" s="128">
        <v>200</v>
      </c>
      <c r="M6" s="128">
        <v>3000</v>
      </c>
      <c r="N6" s="128">
        <v>100</v>
      </c>
    </row>
    <row r="7" spans="1:14" ht="17">
      <c r="A7" s="132" t="s">
        <v>214</v>
      </c>
      <c r="B7" s="132" t="s">
        <v>50</v>
      </c>
      <c r="C7" s="132" t="s">
        <v>12</v>
      </c>
      <c r="D7" s="132" t="s">
        <v>70</v>
      </c>
      <c r="E7" s="128">
        <v>10006</v>
      </c>
      <c r="F7" s="128">
        <v>1000</v>
      </c>
      <c r="G7" s="128">
        <v>0</v>
      </c>
      <c r="H7" s="128">
        <v>500</v>
      </c>
      <c r="I7" s="128">
        <v>100</v>
      </c>
      <c r="J7" s="128">
        <v>0</v>
      </c>
      <c r="K7" s="128">
        <v>0</v>
      </c>
      <c r="L7" s="128">
        <v>200</v>
      </c>
      <c r="M7" s="128">
        <v>3000</v>
      </c>
      <c r="N7" s="128">
        <v>100</v>
      </c>
    </row>
    <row r="8" spans="1:14" ht="17">
      <c r="A8" s="132" t="s">
        <v>215</v>
      </c>
      <c r="B8" s="132" t="s">
        <v>50</v>
      </c>
      <c r="C8" s="132" t="s">
        <v>145</v>
      </c>
      <c r="D8" s="132"/>
      <c r="E8" s="128">
        <v>10007</v>
      </c>
      <c r="F8" s="128">
        <v>1000</v>
      </c>
      <c r="G8" s="128">
        <v>0</v>
      </c>
      <c r="H8" s="128">
        <v>500</v>
      </c>
      <c r="I8" s="128">
        <v>100</v>
      </c>
      <c r="J8" s="128">
        <v>0</v>
      </c>
      <c r="K8" s="128">
        <v>0</v>
      </c>
      <c r="L8" s="128">
        <v>200</v>
      </c>
      <c r="M8" s="128">
        <v>3000</v>
      </c>
      <c r="N8" s="128">
        <v>100</v>
      </c>
    </row>
    <row r="9" spans="1:14" ht="17">
      <c r="A9" s="132" t="s">
        <v>216</v>
      </c>
      <c r="B9" s="132" t="s">
        <v>50</v>
      </c>
      <c r="C9" s="132" t="s">
        <v>145</v>
      </c>
      <c r="D9" s="132"/>
      <c r="E9" s="128">
        <v>10008</v>
      </c>
      <c r="F9" s="128">
        <v>1000</v>
      </c>
      <c r="G9" s="128">
        <v>0</v>
      </c>
      <c r="H9" s="128">
        <v>500</v>
      </c>
      <c r="I9" s="128">
        <v>100</v>
      </c>
      <c r="J9" s="128">
        <v>0</v>
      </c>
      <c r="K9" s="128">
        <v>0</v>
      </c>
      <c r="L9" s="128">
        <v>200</v>
      </c>
      <c r="M9" s="128">
        <v>3000</v>
      </c>
      <c r="N9" s="128">
        <v>100</v>
      </c>
    </row>
    <row r="10" spans="1:14" ht="17">
      <c r="A10" s="132" t="s">
        <v>217</v>
      </c>
      <c r="B10" s="132" t="s">
        <v>50</v>
      </c>
      <c r="C10" s="132" t="s">
        <v>146</v>
      </c>
      <c r="D10" s="132"/>
      <c r="E10" s="128">
        <v>10009</v>
      </c>
      <c r="F10" s="128">
        <v>1000</v>
      </c>
      <c r="G10" s="128">
        <v>0</v>
      </c>
      <c r="H10" s="128">
        <v>500</v>
      </c>
      <c r="I10" s="128">
        <v>100</v>
      </c>
      <c r="J10" s="128">
        <v>0</v>
      </c>
      <c r="K10" s="128">
        <v>0</v>
      </c>
      <c r="L10" s="128">
        <v>200</v>
      </c>
      <c r="M10" s="128">
        <v>3000</v>
      </c>
      <c r="N10" s="128">
        <v>100</v>
      </c>
    </row>
    <row r="11" spans="1:14" ht="17">
      <c r="A11" s="132" t="s">
        <v>218</v>
      </c>
      <c r="B11" s="132" t="s">
        <v>50</v>
      </c>
      <c r="C11" s="132" t="s">
        <v>146</v>
      </c>
      <c r="D11" s="132"/>
      <c r="E11" s="128">
        <v>10010</v>
      </c>
      <c r="F11" s="128">
        <v>1000</v>
      </c>
      <c r="G11" s="128">
        <v>0</v>
      </c>
      <c r="H11" s="128">
        <v>500</v>
      </c>
      <c r="I11" s="128">
        <v>100</v>
      </c>
      <c r="J11" s="128">
        <v>0</v>
      </c>
      <c r="K11" s="128">
        <v>0</v>
      </c>
      <c r="L11" s="128">
        <v>200</v>
      </c>
      <c r="M11" s="128">
        <v>3000</v>
      </c>
      <c r="N11" s="128">
        <v>100</v>
      </c>
    </row>
    <row r="12" spans="1:14" ht="17">
      <c r="A12" s="132" t="s">
        <v>221</v>
      </c>
      <c r="B12" s="132" t="s">
        <v>50</v>
      </c>
      <c r="C12" s="132" t="s">
        <v>219</v>
      </c>
      <c r="D12" s="132" t="s">
        <v>225</v>
      </c>
      <c r="E12" s="128">
        <v>10011</v>
      </c>
      <c r="F12" s="128">
        <v>1000</v>
      </c>
      <c r="G12" s="128">
        <v>0</v>
      </c>
      <c r="H12" s="128">
        <v>500</v>
      </c>
      <c r="I12" s="128">
        <v>100</v>
      </c>
      <c r="J12" s="128">
        <v>0</v>
      </c>
      <c r="K12" s="128">
        <v>0</v>
      </c>
      <c r="L12" s="128">
        <v>200</v>
      </c>
      <c r="M12" s="128">
        <v>3000</v>
      </c>
      <c r="N12" s="128">
        <v>100</v>
      </c>
    </row>
    <row r="13" spans="1:14" ht="17">
      <c r="A13" s="132" t="s">
        <v>222</v>
      </c>
      <c r="B13" s="132" t="s">
        <v>50</v>
      </c>
      <c r="C13" s="132" t="s">
        <v>219</v>
      </c>
      <c r="D13" s="132" t="s">
        <v>225</v>
      </c>
      <c r="E13" s="128">
        <v>10012</v>
      </c>
      <c r="F13" s="128">
        <v>1000</v>
      </c>
      <c r="G13" s="128">
        <v>0</v>
      </c>
      <c r="H13" s="128">
        <v>500</v>
      </c>
      <c r="I13" s="128">
        <v>100</v>
      </c>
      <c r="J13" s="128">
        <v>0</v>
      </c>
      <c r="K13" s="128">
        <v>0</v>
      </c>
      <c r="L13" s="128">
        <v>200</v>
      </c>
      <c r="M13" s="128">
        <v>3000</v>
      </c>
      <c r="N13" s="128">
        <v>100</v>
      </c>
    </row>
    <row r="14" spans="1:14" ht="17">
      <c r="A14" s="132" t="s">
        <v>223</v>
      </c>
      <c r="B14" s="132" t="s">
        <v>50</v>
      </c>
      <c r="C14" s="132" t="s">
        <v>220</v>
      </c>
      <c r="D14" s="132" t="s">
        <v>225</v>
      </c>
      <c r="E14" s="128">
        <v>10013</v>
      </c>
      <c r="F14" s="128">
        <v>1000</v>
      </c>
      <c r="G14" s="128">
        <v>0</v>
      </c>
      <c r="H14" s="128">
        <v>500</v>
      </c>
      <c r="I14" s="128">
        <v>100</v>
      </c>
      <c r="J14" s="128">
        <v>0</v>
      </c>
      <c r="K14" s="128">
        <v>0</v>
      </c>
      <c r="L14" s="128">
        <v>200</v>
      </c>
      <c r="M14" s="128">
        <v>3000</v>
      </c>
      <c r="N14" s="128">
        <v>100</v>
      </c>
    </row>
    <row r="15" spans="1:14" ht="17">
      <c r="A15" s="132" t="s">
        <v>224</v>
      </c>
      <c r="B15" s="132" t="s">
        <v>50</v>
      </c>
      <c r="C15" s="132" t="s">
        <v>220</v>
      </c>
      <c r="D15" s="132" t="s">
        <v>225</v>
      </c>
      <c r="E15" s="128">
        <v>10014</v>
      </c>
      <c r="F15" s="128">
        <v>1000</v>
      </c>
      <c r="G15" s="128">
        <v>0</v>
      </c>
      <c r="H15" s="128">
        <v>500</v>
      </c>
      <c r="I15" s="128">
        <v>100</v>
      </c>
      <c r="J15" s="128">
        <v>0</v>
      </c>
      <c r="K15" s="128">
        <v>0</v>
      </c>
      <c r="L15" s="128">
        <v>200</v>
      </c>
      <c r="M15" s="128">
        <v>3000</v>
      </c>
      <c r="N15" s="128">
        <v>100</v>
      </c>
    </row>
    <row r="16" spans="1:14" ht="17">
      <c r="A16" s="132" t="s">
        <v>230</v>
      </c>
      <c r="B16" s="132" t="s">
        <v>51</v>
      </c>
      <c r="C16" s="132" t="s">
        <v>13</v>
      </c>
      <c r="D16" s="132" t="s">
        <v>71</v>
      </c>
      <c r="E16" s="128">
        <v>10015</v>
      </c>
      <c r="F16" s="128">
        <v>1000</v>
      </c>
      <c r="G16" s="128">
        <v>0</v>
      </c>
      <c r="H16" s="128">
        <v>500</v>
      </c>
      <c r="I16" s="128">
        <v>100</v>
      </c>
      <c r="J16" s="128">
        <v>0</v>
      </c>
      <c r="K16" s="128">
        <v>0</v>
      </c>
      <c r="L16" s="128">
        <v>200</v>
      </c>
      <c r="M16" s="128">
        <v>3000</v>
      </c>
      <c r="N16" s="128">
        <v>100</v>
      </c>
    </row>
    <row r="17" spans="1:14" ht="17">
      <c r="A17" s="132" t="s">
        <v>231</v>
      </c>
      <c r="B17" s="132" t="s">
        <v>51</v>
      </c>
      <c r="C17" s="132" t="s">
        <v>13</v>
      </c>
      <c r="D17" s="132" t="s">
        <v>71</v>
      </c>
      <c r="E17" s="128">
        <v>10016</v>
      </c>
      <c r="F17" s="128">
        <v>1000</v>
      </c>
      <c r="G17" s="128">
        <v>0</v>
      </c>
      <c r="H17" s="128">
        <v>500</v>
      </c>
      <c r="I17" s="128">
        <v>100</v>
      </c>
      <c r="J17" s="128">
        <v>0</v>
      </c>
      <c r="K17" s="128">
        <v>0</v>
      </c>
      <c r="L17" s="128">
        <v>200</v>
      </c>
      <c r="M17" s="128">
        <v>3000</v>
      </c>
      <c r="N17" s="128">
        <v>100</v>
      </c>
    </row>
    <row r="18" spans="1:14" ht="17">
      <c r="A18" s="132" t="s">
        <v>232</v>
      </c>
      <c r="B18" s="132" t="s">
        <v>51</v>
      </c>
      <c r="C18" s="132" t="s">
        <v>229</v>
      </c>
      <c r="D18" s="132" t="s">
        <v>71</v>
      </c>
      <c r="E18" s="128">
        <v>10017</v>
      </c>
      <c r="F18" s="128">
        <v>1000</v>
      </c>
      <c r="G18" s="128">
        <v>0</v>
      </c>
      <c r="H18" s="128">
        <v>500</v>
      </c>
      <c r="I18" s="128">
        <v>100</v>
      </c>
      <c r="J18" s="128">
        <v>0</v>
      </c>
      <c r="K18" s="128">
        <v>0</v>
      </c>
      <c r="L18" s="128">
        <v>200</v>
      </c>
      <c r="M18" s="128">
        <v>3000</v>
      </c>
      <c r="N18" s="128">
        <v>100</v>
      </c>
    </row>
    <row r="19" spans="1:14" ht="17">
      <c r="A19" s="132" t="s">
        <v>233</v>
      </c>
      <c r="B19" s="132" t="s">
        <v>51</v>
      </c>
      <c r="C19" s="132" t="s">
        <v>229</v>
      </c>
      <c r="D19" s="132" t="s">
        <v>71</v>
      </c>
      <c r="E19" s="128">
        <v>10018</v>
      </c>
      <c r="F19" s="128">
        <v>1000</v>
      </c>
      <c r="G19" s="128">
        <v>0</v>
      </c>
      <c r="H19" s="128">
        <v>500</v>
      </c>
      <c r="I19" s="128">
        <v>100</v>
      </c>
      <c r="J19" s="128">
        <v>0</v>
      </c>
      <c r="K19" s="128">
        <v>0</v>
      </c>
      <c r="L19" s="128">
        <v>200</v>
      </c>
      <c r="M19" s="128">
        <v>3000</v>
      </c>
      <c r="N19" s="128">
        <v>100</v>
      </c>
    </row>
    <row r="20" spans="1:14" ht="17">
      <c r="A20" s="132" t="s">
        <v>234</v>
      </c>
      <c r="B20" s="132" t="s">
        <v>51</v>
      </c>
      <c r="C20" s="132" t="s">
        <v>152</v>
      </c>
      <c r="D20" s="132"/>
      <c r="E20" s="128">
        <v>10019</v>
      </c>
      <c r="F20" s="128">
        <v>1000</v>
      </c>
      <c r="G20" s="128">
        <v>0</v>
      </c>
      <c r="H20" s="128">
        <v>500</v>
      </c>
      <c r="I20" s="128">
        <v>100</v>
      </c>
      <c r="J20" s="128">
        <v>0</v>
      </c>
      <c r="K20" s="128">
        <v>0</v>
      </c>
      <c r="L20" s="128">
        <v>200</v>
      </c>
      <c r="M20" s="128">
        <v>3000</v>
      </c>
      <c r="N20" s="128">
        <v>100</v>
      </c>
    </row>
    <row r="21" spans="1:14" ht="17">
      <c r="A21" s="132" t="s">
        <v>235</v>
      </c>
      <c r="B21" s="132" t="s">
        <v>51</v>
      </c>
      <c r="C21" s="132" t="s">
        <v>152</v>
      </c>
      <c r="D21" s="132"/>
      <c r="E21" s="128">
        <v>10020</v>
      </c>
      <c r="F21" s="128">
        <v>1000</v>
      </c>
      <c r="G21" s="128">
        <v>0</v>
      </c>
      <c r="H21" s="128">
        <v>500</v>
      </c>
      <c r="I21" s="128">
        <v>100</v>
      </c>
      <c r="J21" s="128">
        <v>0</v>
      </c>
      <c r="K21" s="128">
        <v>0</v>
      </c>
      <c r="L21" s="128">
        <v>200</v>
      </c>
      <c r="M21" s="128">
        <v>3000</v>
      </c>
      <c r="N21" s="128">
        <v>100</v>
      </c>
    </row>
    <row r="22" spans="1:14" ht="34">
      <c r="A22" s="132" t="s">
        <v>383</v>
      </c>
      <c r="B22" s="132" t="s">
        <v>50</v>
      </c>
      <c r="C22" s="132" t="s">
        <v>382</v>
      </c>
      <c r="D22" s="132"/>
      <c r="E22" s="128">
        <v>10021</v>
      </c>
      <c r="F22" s="128">
        <v>1000</v>
      </c>
      <c r="G22" s="128">
        <v>0</v>
      </c>
      <c r="H22" s="128">
        <v>500</v>
      </c>
      <c r="I22" s="128">
        <v>100</v>
      </c>
      <c r="J22" s="128">
        <v>0</v>
      </c>
      <c r="K22" s="128">
        <v>0</v>
      </c>
      <c r="L22" s="128">
        <v>200</v>
      </c>
      <c r="M22" s="128">
        <v>3000</v>
      </c>
      <c r="N22" s="128">
        <v>100</v>
      </c>
    </row>
    <row r="23" spans="1:14" ht="34">
      <c r="A23" s="132" t="s">
        <v>384</v>
      </c>
      <c r="B23" s="132" t="s">
        <v>50</v>
      </c>
      <c r="C23" s="132" t="s">
        <v>382</v>
      </c>
      <c r="D23" s="132"/>
      <c r="E23" s="128">
        <v>10022</v>
      </c>
      <c r="F23" s="128">
        <v>1000</v>
      </c>
      <c r="G23" s="128">
        <v>0</v>
      </c>
      <c r="H23" s="128">
        <v>500</v>
      </c>
      <c r="I23" s="128">
        <v>100</v>
      </c>
      <c r="J23" s="128">
        <v>0</v>
      </c>
      <c r="K23" s="128">
        <v>0</v>
      </c>
      <c r="L23" s="128">
        <v>200</v>
      </c>
      <c r="M23" s="128">
        <v>3000</v>
      </c>
      <c r="N23" s="128">
        <v>100</v>
      </c>
    </row>
    <row r="24" spans="1:14" ht="34">
      <c r="A24" s="132" t="s">
        <v>385</v>
      </c>
      <c r="B24" s="132" t="s">
        <v>50</v>
      </c>
      <c r="C24" s="132" t="s">
        <v>386</v>
      </c>
      <c r="D24" s="132"/>
      <c r="E24" s="128">
        <v>10023</v>
      </c>
      <c r="F24" s="128">
        <v>1000</v>
      </c>
      <c r="G24" s="128">
        <v>0</v>
      </c>
      <c r="H24" s="128">
        <v>500</v>
      </c>
      <c r="I24" s="128">
        <v>100</v>
      </c>
      <c r="J24" s="128">
        <v>0</v>
      </c>
      <c r="K24" s="128">
        <v>0</v>
      </c>
      <c r="L24" s="128">
        <v>200</v>
      </c>
      <c r="M24" s="128">
        <v>3000</v>
      </c>
      <c r="N24" s="128">
        <v>100</v>
      </c>
    </row>
    <row r="25" spans="1:14" ht="34">
      <c r="A25" s="132" t="s">
        <v>387</v>
      </c>
      <c r="B25" s="132" t="s">
        <v>50</v>
      </c>
      <c r="C25" s="132" t="s">
        <v>386</v>
      </c>
      <c r="D25" s="132"/>
      <c r="E25" s="128">
        <v>10024</v>
      </c>
      <c r="F25" s="128">
        <v>1000</v>
      </c>
      <c r="G25" s="128">
        <v>0</v>
      </c>
      <c r="H25" s="128">
        <v>500</v>
      </c>
      <c r="I25" s="128">
        <v>100</v>
      </c>
      <c r="J25" s="128">
        <v>0</v>
      </c>
      <c r="K25" s="128">
        <v>0</v>
      </c>
      <c r="L25" s="128">
        <v>200</v>
      </c>
      <c r="M25" s="128">
        <v>3000</v>
      </c>
      <c r="N25" s="128">
        <v>100</v>
      </c>
    </row>
    <row r="26" spans="1:14" ht="17">
      <c r="A26" s="132" t="s">
        <v>388</v>
      </c>
      <c r="B26" s="132" t="s">
        <v>51</v>
      </c>
      <c r="C26" s="132" t="s">
        <v>60</v>
      </c>
      <c r="D26" s="132"/>
      <c r="E26" s="128">
        <v>10025</v>
      </c>
      <c r="F26" s="128">
        <v>1000</v>
      </c>
      <c r="G26" s="128">
        <v>0</v>
      </c>
      <c r="H26" s="128">
        <v>500</v>
      </c>
      <c r="I26" s="128">
        <v>100</v>
      </c>
      <c r="J26" s="128">
        <v>0</v>
      </c>
      <c r="K26" s="128">
        <v>0</v>
      </c>
      <c r="L26" s="128">
        <v>200</v>
      </c>
      <c r="M26" s="128">
        <v>3000</v>
      </c>
      <c r="N26" s="128">
        <v>100</v>
      </c>
    </row>
    <row r="27" spans="1:14" ht="17">
      <c r="A27" s="132" t="s">
        <v>389</v>
      </c>
      <c r="B27" s="132" t="s">
        <v>51</v>
      </c>
      <c r="C27" s="132" t="s">
        <v>60</v>
      </c>
      <c r="D27" s="132"/>
      <c r="E27" s="128">
        <v>10026</v>
      </c>
      <c r="F27" s="128">
        <v>1000</v>
      </c>
      <c r="G27" s="128">
        <v>0</v>
      </c>
      <c r="H27" s="128">
        <v>500</v>
      </c>
      <c r="I27" s="128">
        <v>100</v>
      </c>
      <c r="J27" s="128">
        <v>0</v>
      </c>
      <c r="K27" s="128">
        <v>0</v>
      </c>
      <c r="L27" s="128">
        <v>200</v>
      </c>
      <c r="M27" s="128">
        <v>3000</v>
      </c>
      <c r="N27" s="128">
        <v>100</v>
      </c>
    </row>
    <row r="28" spans="1:14" ht="17">
      <c r="A28" s="132" t="s">
        <v>390</v>
      </c>
      <c r="B28" s="132" t="s">
        <v>51</v>
      </c>
      <c r="C28" s="132" t="s">
        <v>60</v>
      </c>
      <c r="D28" s="132"/>
      <c r="E28" s="128">
        <v>10027</v>
      </c>
      <c r="F28" s="128">
        <v>1000</v>
      </c>
      <c r="G28" s="128">
        <v>0</v>
      </c>
      <c r="H28" s="128">
        <v>500</v>
      </c>
      <c r="I28" s="128">
        <v>100</v>
      </c>
      <c r="J28" s="128">
        <v>0</v>
      </c>
      <c r="K28" s="128">
        <v>0</v>
      </c>
      <c r="L28" s="128">
        <v>200</v>
      </c>
      <c r="M28" s="128">
        <v>3000</v>
      </c>
      <c r="N28" s="128">
        <v>100</v>
      </c>
    </row>
    <row r="29" spans="1:14" ht="17">
      <c r="A29" s="132" t="s">
        <v>1</v>
      </c>
      <c r="B29" s="132" t="s">
        <v>50</v>
      </c>
      <c r="C29" s="132" t="s">
        <v>8</v>
      </c>
      <c r="D29" s="132"/>
      <c r="E29" s="128">
        <v>10028</v>
      </c>
      <c r="F29" s="128">
        <v>1000</v>
      </c>
      <c r="G29" s="128">
        <v>0</v>
      </c>
      <c r="H29" s="128">
        <v>500</v>
      </c>
      <c r="I29" s="128">
        <v>100</v>
      </c>
      <c r="J29" s="128">
        <v>0</v>
      </c>
      <c r="K29" s="128">
        <v>0</v>
      </c>
      <c r="L29" s="128">
        <v>200</v>
      </c>
      <c r="M29" s="128">
        <v>3000</v>
      </c>
      <c r="N29" s="128">
        <v>100</v>
      </c>
    </row>
    <row r="30" spans="1:14" ht="17">
      <c r="A30" s="132" t="s">
        <v>2</v>
      </c>
      <c r="B30" s="132" t="s">
        <v>50</v>
      </c>
      <c r="C30" s="132" t="s">
        <v>8</v>
      </c>
      <c r="D30" s="132"/>
      <c r="E30" s="128">
        <v>10029</v>
      </c>
      <c r="F30" s="128">
        <v>1000</v>
      </c>
      <c r="G30" s="128">
        <v>0</v>
      </c>
      <c r="H30" s="128">
        <v>500</v>
      </c>
      <c r="I30" s="128">
        <v>100</v>
      </c>
      <c r="J30" s="128">
        <v>0</v>
      </c>
      <c r="K30" s="128">
        <v>0</v>
      </c>
      <c r="L30" s="128">
        <v>200</v>
      </c>
      <c r="M30" s="128">
        <v>3000</v>
      </c>
      <c r="N30" s="128">
        <v>100</v>
      </c>
    </row>
    <row r="31" spans="1:14" ht="17">
      <c r="A31" s="132" t="s">
        <v>3</v>
      </c>
      <c r="B31" s="132" t="s">
        <v>50</v>
      </c>
      <c r="C31" s="132" t="s">
        <v>8</v>
      </c>
      <c r="D31" s="132"/>
      <c r="E31" s="128">
        <v>10030</v>
      </c>
      <c r="F31" s="128">
        <v>1000</v>
      </c>
      <c r="G31" s="128">
        <v>0</v>
      </c>
      <c r="H31" s="128">
        <v>500</v>
      </c>
      <c r="I31" s="128">
        <v>100</v>
      </c>
      <c r="J31" s="128">
        <v>0</v>
      </c>
      <c r="K31" s="128">
        <v>0</v>
      </c>
      <c r="L31" s="128">
        <v>200</v>
      </c>
      <c r="M31" s="128">
        <v>3000</v>
      </c>
      <c r="N31" s="128">
        <v>100</v>
      </c>
    </row>
    <row r="32" spans="1:14" ht="17">
      <c r="A32" s="132" t="s">
        <v>4</v>
      </c>
      <c r="B32" s="132" t="s">
        <v>50</v>
      </c>
      <c r="C32" s="132" t="s">
        <v>6</v>
      </c>
      <c r="D32" s="132"/>
      <c r="E32" s="128">
        <v>10031</v>
      </c>
      <c r="F32" s="128">
        <v>1000</v>
      </c>
      <c r="G32" s="128">
        <v>0</v>
      </c>
      <c r="H32" s="128">
        <v>500</v>
      </c>
      <c r="I32" s="128">
        <v>100</v>
      </c>
      <c r="J32" s="128">
        <v>0</v>
      </c>
      <c r="K32" s="128">
        <v>0</v>
      </c>
      <c r="L32" s="128">
        <v>200</v>
      </c>
      <c r="M32" s="128">
        <v>3000</v>
      </c>
      <c r="N32" s="128">
        <v>100</v>
      </c>
    </row>
    <row r="33" spans="1:14" ht="17">
      <c r="A33" s="132" t="s">
        <v>5</v>
      </c>
      <c r="B33" s="132" t="s">
        <v>50</v>
      </c>
      <c r="C33" s="132" t="s">
        <v>6</v>
      </c>
      <c r="D33" s="132"/>
      <c r="E33" s="128">
        <v>10032</v>
      </c>
      <c r="F33" s="128">
        <v>1000</v>
      </c>
      <c r="G33" s="128">
        <v>0</v>
      </c>
      <c r="H33" s="128">
        <v>500</v>
      </c>
      <c r="I33" s="128">
        <v>100</v>
      </c>
      <c r="J33" s="128">
        <v>0</v>
      </c>
      <c r="K33" s="128">
        <v>0</v>
      </c>
      <c r="L33" s="128">
        <v>200</v>
      </c>
      <c r="M33" s="128">
        <v>3000</v>
      </c>
      <c r="N33" s="128">
        <v>100</v>
      </c>
    </row>
    <row r="34" spans="1:14" ht="17">
      <c r="A34" s="132" t="s">
        <v>227</v>
      </c>
      <c r="B34" s="132" t="s">
        <v>50</v>
      </c>
      <c r="C34" s="132" t="s">
        <v>41</v>
      </c>
      <c r="D34" s="132"/>
      <c r="E34" s="128">
        <v>10033</v>
      </c>
      <c r="F34" s="128">
        <v>1000</v>
      </c>
      <c r="G34" s="128">
        <v>0</v>
      </c>
      <c r="H34" s="128">
        <v>500</v>
      </c>
      <c r="I34" s="128">
        <v>100</v>
      </c>
      <c r="J34" s="128">
        <v>0</v>
      </c>
      <c r="K34" s="128">
        <v>0</v>
      </c>
      <c r="L34" s="128">
        <v>200</v>
      </c>
      <c r="M34" s="128">
        <v>3000</v>
      </c>
      <c r="N34" s="128">
        <v>100</v>
      </c>
    </row>
    <row r="35" spans="1:14" ht="17">
      <c r="A35" s="132" t="s">
        <v>42</v>
      </c>
      <c r="B35" s="132" t="s">
        <v>50</v>
      </c>
      <c r="C35" s="132" t="s">
        <v>41</v>
      </c>
      <c r="D35" s="132"/>
      <c r="E35" s="128">
        <v>10034</v>
      </c>
      <c r="F35" s="128">
        <v>1000</v>
      </c>
      <c r="G35" s="128">
        <v>0</v>
      </c>
      <c r="H35" s="128">
        <v>500</v>
      </c>
      <c r="I35" s="128">
        <v>100</v>
      </c>
      <c r="J35" s="128">
        <v>0</v>
      </c>
      <c r="K35" s="128">
        <v>0</v>
      </c>
      <c r="L35" s="128">
        <v>200</v>
      </c>
      <c r="M35" s="128">
        <v>3000</v>
      </c>
      <c r="N35" s="128">
        <v>100</v>
      </c>
    </row>
    <row r="36" spans="1:14" ht="17">
      <c r="A36" s="132" t="s">
        <v>54</v>
      </c>
      <c r="B36" s="132" t="s">
        <v>51</v>
      </c>
      <c r="C36" s="132" t="s">
        <v>58</v>
      </c>
      <c r="D36" s="132"/>
      <c r="E36" s="128">
        <v>10035</v>
      </c>
      <c r="F36" s="128">
        <v>1000</v>
      </c>
      <c r="G36" s="128">
        <v>0</v>
      </c>
      <c r="H36" s="128">
        <v>500</v>
      </c>
      <c r="I36" s="128">
        <v>100</v>
      </c>
      <c r="J36" s="128">
        <v>0</v>
      </c>
      <c r="K36" s="128">
        <v>0</v>
      </c>
      <c r="L36" s="128">
        <v>200</v>
      </c>
      <c r="M36" s="128">
        <v>3000</v>
      </c>
      <c r="N36" s="128">
        <v>100</v>
      </c>
    </row>
    <row r="37" spans="1:14" ht="17">
      <c r="A37" s="132" t="s">
        <v>55</v>
      </c>
      <c r="B37" s="132" t="s">
        <v>51</v>
      </c>
      <c r="C37" s="132" t="s">
        <v>58</v>
      </c>
      <c r="D37" s="132"/>
      <c r="E37" s="128">
        <v>10036</v>
      </c>
      <c r="F37" s="128">
        <v>1000</v>
      </c>
      <c r="G37" s="128">
        <v>0</v>
      </c>
      <c r="H37" s="128">
        <v>500</v>
      </c>
      <c r="I37" s="128">
        <v>100</v>
      </c>
      <c r="J37" s="128">
        <v>0</v>
      </c>
      <c r="K37" s="128">
        <v>0</v>
      </c>
      <c r="L37" s="128">
        <v>200</v>
      </c>
      <c r="M37" s="128">
        <v>3000</v>
      </c>
      <c r="N37" s="128">
        <v>100</v>
      </c>
    </row>
    <row r="38" spans="1:14" ht="17">
      <c r="A38" s="132" t="s">
        <v>56</v>
      </c>
      <c r="B38" s="132" t="s">
        <v>51</v>
      </c>
      <c r="C38" s="132" t="s">
        <v>58</v>
      </c>
      <c r="D38" s="132"/>
      <c r="E38" s="128">
        <v>10037</v>
      </c>
      <c r="F38" s="128">
        <v>1000</v>
      </c>
      <c r="G38" s="128">
        <v>0</v>
      </c>
      <c r="H38" s="128">
        <v>500</v>
      </c>
      <c r="I38" s="128">
        <v>100</v>
      </c>
      <c r="J38" s="128">
        <v>0</v>
      </c>
      <c r="K38" s="128">
        <v>0</v>
      </c>
      <c r="L38" s="128">
        <v>200</v>
      </c>
      <c r="M38" s="128">
        <v>3000</v>
      </c>
      <c r="N38" s="128">
        <v>100</v>
      </c>
    </row>
    <row r="39" spans="1:14" ht="17">
      <c r="A39" s="132" t="s">
        <v>228</v>
      </c>
      <c r="B39" s="132" t="s">
        <v>51</v>
      </c>
      <c r="C39" s="132" t="s">
        <v>59</v>
      </c>
      <c r="D39" s="132"/>
      <c r="E39" s="128">
        <v>10038</v>
      </c>
      <c r="F39" s="128">
        <v>1000</v>
      </c>
      <c r="G39" s="128">
        <v>0</v>
      </c>
      <c r="H39" s="128">
        <v>500</v>
      </c>
      <c r="I39" s="128">
        <v>100</v>
      </c>
      <c r="J39" s="128">
        <v>0</v>
      </c>
      <c r="K39" s="128">
        <v>0</v>
      </c>
      <c r="L39" s="128">
        <v>200</v>
      </c>
      <c r="M39" s="128">
        <v>3000</v>
      </c>
      <c r="N39" s="128">
        <v>100</v>
      </c>
    </row>
    <row r="40" spans="1:14" ht="17">
      <c r="A40" s="132" t="s">
        <v>57</v>
      </c>
      <c r="B40" s="132" t="s">
        <v>51</v>
      </c>
      <c r="C40" s="132" t="s">
        <v>59</v>
      </c>
      <c r="D40" s="132"/>
      <c r="E40" s="128">
        <v>10039</v>
      </c>
      <c r="F40" s="128">
        <v>1000</v>
      </c>
      <c r="G40" s="128">
        <v>0</v>
      </c>
      <c r="H40" s="128">
        <v>500</v>
      </c>
      <c r="I40" s="128">
        <v>100</v>
      </c>
      <c r="J40" s="128">
        <v>0</v>
      </c>
      <c r="K40" s="128">
        <v>0</v>
      </c>
      <c r="L40" s="128">
        <v>200</v>
      </c>
      <c r="M40" s="128">
        <v>3000</v>
      </c>
      <c r="N40" s="128">
        <v>100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AE2CD-C5E0-9D4F-A277-50B033BCB6A0}">
  <dimension ref="A1:H6"/>
  <sheetViews>
    <sheetView workbookViewId="0">
      <selection activeCell="L8" sqref="L8"/>
    </sheetView>
  </sheetViews>
  <sheetFormatPr baseColWidth="10" defaultRowHeight="16"/>
  <cols>
    <col min="1" max="1" width="25.6640625" style="128" bestFit="1" customWidth="1"/>
    <col min="2" max="2" width="6" style="126" bestFit="1" customWidth="1"/>
    <col min="3" max="16384" width="10.83203125" style="126"/>
  </cols>
  <sheetData>
    <row r="1" spans="1:8" ht="17">
      <c r="A1" s="128" t="s">
        <v>167</v>
      </c>
      <c r="B1" s="126" t="s">
        <v>82</v>
      </c>
    </row>
    <row r="2" spans="1:8" ht="17">
      <c r="A2" s="128" t="s">
        <v>406</v>
      </c>
      <c r="B2" s="126">
        <v>1000</v>
      </c>
    </row>
    <row r="3" spans="1:8" ht="17">
      <c r="A3" s="128" t="s">
        <v>199</v>
      </c>
      <c r="B3" s="126">
        <v>2000</v>
      </c>
    </row>
    <row r="4" spans="1:8" ht="17">
      <c r="A4" s="128" t="s">
        <v>237</v>
      </c>
      <c r="B4" s="126">
        <v>2000</v>
      </c>
    </row>
    <row r="5" spans="1:8" ht="34">
      <c r="A5" s="128" t="s">
        <v>238</v>
      </c>
      <c r="B5" s="126">
        <v>2000</v>
      </c>
      <c r="D5" s="132"/>
      <c r="E5" s="132"/>
      <c r="F5" s="132"/>
      <c r="G5" s="132"/>
      <c r="H5" s="132"/>
    </row>
    <row r="6" spans="1:8" ht="17">
      <c r="A6" s="128" t="s">
        <v>241</v>
      </c>
      <c r="B6" s="126">
        <v>1000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D227-6E98-8447-9FAC-F163E7181821}">
  <dimension ref="A1:B26"/>
  <sheetViews>
    <sheetView workbookViewId="0">
      <selection activeCell="K5" sqref="K5"/>
    </sheetView>
  </sheetViews>
  <sheetFormatPr baseColWidth="10" defaultRowHeight="16"/>
  <cols>
    <col min="1" max="1" width="27" style="126" bestFit="1" customWidth="1"/>
    <col min="2" max="2" width="7" style="126" bestFit="1" customWidth="1"/>
    <col min="3" max="16384" width="10.83203125" style="126"/>
  </cols>
  <sheetData>
    <row r="1" spans="1:2">
      <c r="A1" s="126" t="s">
        <v>167</v>
      </c>
      <c r="B1" s="126" t="s">
        <v>82</v>
      </c>
    </row>
    <row r="2" spans="1:2">
      <c r="A2" s="126" t="s">
        <v>338</v>
      </c>
      <c r="B2" s="126">
        <v>30000</v>
      </c>
    </row>
    <row r="3" spans="1:2">
      <c r="A3" s="127" t="s">
        <v>170</v>
      </c>
      <c r="B3" s="126">
        <v>202</v>
      </c>
    </row>
    <row r="4" spans="1:2">
      <c r="A4" s="127" t="s">
        <v>171</v>
      </c>
      <c r="B4" s="126">
        <v>203</v>
      </c>
    </row>
    <row r="5" spans="1:2">
      <c r="A5" s="127" t="s">
        <v>172</v>
      </c>
      <c r="B5" s="126">
        <v>204</v>
      </c>
    </row>
    <row r="6" spans="1:2">
      <c r="A6" s="127" t="s">
        <v>173</v>
      </c>
      <c r="B6" s="126">
        <v>205</v>
      </c>
    </row>
    <row r="7" spans="1:2">
      <c r="A7" s="127" t="s">
        <v>174</v>
      </c>
      <c r="B7" s="126">
        <v>206</v>
      </c>
    </row>
    <row r="8" spans="1:2">
      <c r="A8" s="127" t="s">
        <v>175</v>
      </c>
      <c r="B8" s="126">
        <v>207</v>
      </c>
    </row>
    <row r="9" spans="1:2">
      <c r="A9" s="127" t="s">
        <v>176</v>
      </c>
      <c r="B9" s="126">
        <v>208</v>
      </c>
    </row>
    <row r="10" spans="1:2">
      <c r="A10" s="127" t="s">
        <v>177</v>
      </c>
      <c r="B10" s="126">
        <v>209</v>
      </c>
    </row>
    <row r="11" spans="1:2">
      <c r="A11" s="127" t="s">
        <v>178</v>
      </c>
      <c r="B11" s="126">
        <v>210</v>
      </c>
    </row>
    <row r="12" spans="1:2">
      <c r="A12" s="127" t="s">
        <v>179</v>
      </c>
      <c r="B12" s="126">
        <v>211</v>
      </c>
    </row>
    <row r="13" spans="1:2">
      <c r="A13" s="127" t="s">
        <v>180</v>
      </c>
      <c r="B13" s="126">
        <v>212</v>
      </c>
    </row>
    <row r="14" spans="1:2">
      <c r="A14" s="127" t="s">
        <v>181</v>
      </c>
      <c r="B14" s="126">
        <v>213</v>
      </c>
    </row>
    <row r="15" spans="1:2">
      <c r="A15" s="127" t="s">
        <v>182</v>
      </c>
      <c r="B15" s="126">
        <v>214</v>
      </c>
    </row>
    <row r="16" spans="1:2">
      <c r="A16" s="127" t="s">
        <v>183</v>
      </c>
      <c r="B16" s="126">
        <v>215</v>
      </c>
    </row>
    <row r="17" spans="1:2">
      <c r="A17" s="127" t="s">
        <v>184</v>
      </c>
      <c r="B17" s="126">
        <v>216</v>
      </c>
    </row>
    <row r="18" spans="1:2">
      <c r="A18" s="127" t="s">
        <v>185</v>
      </c>
      <c r="B18" s="126">
        <v>217</v>
      </c>
    </row>
    <row r="19" spans="1:2">
      <c r="A19" s="127" t="s">
        <v>186</v>
      </c>
      <c r="B19" s="126">
        <v>218</v>
      </c>
    </row>
    <row r="20" spans="1:2">
      <c r="A20" s="127" t="s">
        <v>187</v>
      </c>
      <c r="B20" s="126">
        <v>219</v>
      </c>
    </row>
    <row r="21" spans="1:2">
      <c r="A21" s="127" t="s">
        <v>188</v>
      </c>
      <c r="B21" s="126">
        <v>220</v>
      </c>
    </row>
    <row r="22" spans="1:2">
      <c r="A22" s="127" t="s">
        <v>189</v>
      </c>
      <c r="B22" s="126">
        <v>221</v>
      </c>
    </row>
    <row r="23" spans="1:2">
      <c r="A23" s="127" t="s">
        <v>190</v>
      </c>
      <c r="B23" s="126">
        <v>222</v>
      </c>
    </row>
    <row r="24" spans="1:2">
      <c r="A24" s="127" t="s">
        <v>191</v>
      </c>
      <c r="B24" s="126">
        <v>223</v>
      </c>
    </row>
    <row r="25" spans="1:2">
      <c r="A25" s="127" t="s">
        <v>192</v>
      </c>
      <c r="B25" s="126">
        <v>224</v>
      </c>
    </row>
    <row r="26" spans="1:2">
      <c r="A26" s="127" t="s">
        <v>193</v>
      </c>
      <c r="B26" s="126">
        <v>225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人员费用配置表</vt:lpstr>
      <vt:lpstr>项目费用配置表</vt:lpstr>
      <vt:lpstr>费用计算公式</vt:lpstr>
      <vt:lpstr>收入</vt:lpstr>
      <vt:lpstr>投放费</vt:lpstr>
      <vt:lpstr>人员项目工时</vt:lpstr>
      <vt:lpstr>人员工资奖金六险一金</vt:lpstr>
      <vt:lpstr>云服务费</vt:lpstr>
      <vt:lpstr>技术服务费</vt:lpstr>
      <vt:lpstr>运营费用</vt:lpstr>
      <vt:lpstr>北京天天部门费用</vt:lpstr>
      <vt:lpstr>成都天天部门费用</vt:lpstr>
      <vt:lpstr>月度费用计算结果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2022-03-25T02:16:47Z</dcterms:created>
  <dcterms:modified xsi:type="dcterms:W3CDTF">2022-04-15T08:23:03Z</dcterms:modified>
</cp:coreProperties>
</file>