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Archive\In-Output of Bloomberg's Model\Data_for_Experimentation_Archive\Original\"/>
    </mc:Choice>
  </mc:AlternateContent>
  <xr:revisionPtr revIDLastSave="0" documentId="13_ncr:1_{58134105-CEE5-4288-9422-647FE1AB88C9}" xr6:coauthVersionLast="45" xr6:coauthVersionMax="45" xr10:uidLastSave="{00000000-0000-0000-0000-000000000000}"/>
  <bookViews>
    <workbookView xWindow="23880" yWindow="-120" windowWidth="29040" windowHeight="15840" xr2:uid="{C972A850-1D71-4944-80F9-E7F8ED656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5" i="1" l="1"/>
  <c r="H27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14" i="1"/>
  <c r="N31" i="1"/>
  <c r="N43" i="1"/>
  <c r="N55" i="1"/>
  <c r="N67" i="1"/>
  <c r="N79" i="1"/>
  <c r="N103" i="1"/>
  <c r="N115" i="1"/>
  <c r="N127" i="1"/>
  <c r="N134" i="1"/>
  <c r="N137" i="1"/>
  <c r="N149" i="1"/>
  <c r="N155" i="1"/>
  <c r="N162" i="1"/>
  <c r="N167" i="1"/>
  <c r="N173" i="1"/>
  <c r="N181" i="1"/>
  <c r="N185" i="1"/>
  <c r="N188" i="1"/>
  <c r="N191" i="1"/>
  <c r="N203" i="1"/>
  <c r="N206" i="1"/>
  <c r="N209" i="1"/>
  <c r="N221" i="1"/>
  <c r="N224" i="1"/>
  <c r="N227" i="1"/>
  <c r="N239" i="1"/>
  <c r="N242" i="1"/>
  <c r="N245" i="1"/>
  <c r="N257" i="1"/>
  <c r="N260" i="1"/>
  <c r="N268" i="1"/>
  <c r="N269" i="1"/>
  <c r="N14" i="1"/>
  <c r="M13" i="1"/>
  <c r="M133" i="1"/>
  <c r="N133" i="1" s="1"/>
  <c r="M14" i="1"/>
  <c r="M15" i="1"/>
  <c r="M16" i="1"/>
  <c r="N16" i="1" s="1"/>
  <c r="M17" i="1"/>
  <c r="N17" i="1" s="1"/>
  <c r="M18" i="1"/>
  <c r="M19" i="1"/>
  <c r="M20" i="1"/>
  <c r="N20" i="1" s="1"/>
  <c r="M21" i="1"/>
  <c r="M22" i="1"/>
  <c r="N22" i="1" s="1"/>
  <c r="M23" i="1"/>
  <c r="N23" i="1" s="1"/>
  <c r="M24" i="1"/>
  <c r="M25" i="1"/>
  <c r="N25" i="1" s="1"/>
  <c r="M26" i="1"/>
  <c r="N26" i="1" s="1"/>
  <c r="M27" i="1"/>
  <c r="M28" i="1"/>
  <c r="N28" i="1" s="1"/>
  <c r="M29" i="1"/>
  <c r="N29" i="1" s="1"/>
  <c r="M30" i="1"/>
  <c r="M31" i="1"/>
  <c r="M32" i="1"/>
  <c r="N32" i="1" s="1"/>
  <c r="M33" i="1"/>
  <c r="M34" i="1"/>
  <c r="N34" i="1" s="1"/>
  <c r="M35" i="1"/>
  <c r="N35" i="1" s="1"/>
  <c r="M36" i="1"/>
  <c r="M37" i="1"/>
  <c r="N37" i="1" s="1"/>
  <c r="M38" i="1"/>
  <c r="N38" i="1" s="1"/>
  <c r="M39" i="1"/>
  <c r="M40" i="1"/>
  <c r="N40" i="1" s="1"/>
  <c r="M41" i="1"/>
  <c r="N41" i="1" s="1"/>
  <c r="M42" i="1"/>
  <c r="M43" i="1"/>
  <c r="M44" i="1"/>
  <c r="N44" i="1" s="1"/>
  <c r="M45" i="1"/>
  <c r="M46" i="1"/>
  <c r="N46" i="1" s="1"/>
  <c r="M47" i="1"/>
  <c r="N47" i="1" s="1"/>
  <c r="M48" i="1"/>
  <c r="M49" i="1"/>
  <c r="N49" i="1" s="1"/>
  <c r="M50" i="1"/>
  <c r="N50" i="1" s="1"/>
  <c r="M51" i="1"/>
  <c r="M52" i="1"/>
  <c r="N52" i="1" s="1"/>
  <c r="M53" i="1"/>
  <c r="N53" i="1" s="1"/>
  <c r="M54" i="1"/>
  <c r="M55" i="1"/>
  <c r="M56" i="1"/>
  <c r="N56" i="1" s="1"/>
  <c r="M57" i="1"/>
  <c r="M58" i="1"/>
  <c r="N58" i="1" s="1"/>
  <c r="M59" i="1"/>
  <c r="N59" i="1" s="1"/>
  <c r="M60" i="1"/>
  <c r="M61" i="1"/>
  <c r="N61" i="1" s="1"/>
  <c r="M62" i="1"/>
  <c r="N62" i="1" s="1"/>
  <c r="M63" i="1"/>
  <c r="M64" i="1"/>
  <c r="N64" i="1" s="1"/>
  <c r="M65" i="1"/>
  <c r="N65" i="1" s="1"/>
  <c r="M66" i="1"/>
  <c r="M67" i="1"/>
  <c r="M68" i="1"/>
  <c r="N68" i="1" s="1"/>
  <c r="M69" i="1"/>
  <c r="M70" i="1"/>
  <c r="N70" i="1" s="1"/>
  <c r="M71" i="1"/>
  <c r="N71" i="1" s="1"/>
  <c r="M72" i="1"/>
  <c r="M73" i="1"/>
  <c r="N73" i="1" s="1"/>
  <c r="M74" i="1"/>
  <c r="N74" i="1" s="1"/>
  <c r="M75" i="1"/>
  <c r="M76" i="1"/>
  <c r="N76" i="1" s="1"/>
  <c r="M77" i="1"/>
  <c r="N77" i="1" s="1"/>
  <c r="M78" i="1"/>
  <c r="M79" i="1"/>
  <c r="M80" i="1"/>
  <c r="N80" i="1" s="1"/>
  <c r="M81" i="1"/>
  <c r="M82" i="1"/>
  <c r="N82" i="1" s="1"/>
  <c r="M83" i="1"/>
  <c r="N83" i="1" s="1"/>
  <c r="M84" i="1"/>
  <c r="M85" i="1"/>
  <c r="N85" i="1" s="1"/>
  <c r="M86" i="1"/>
  <c r="N86" i="1" s="1"/>
  <c r="M87" i="1"/>
  <c r="M88" i="1"/>
  <c r="N88" i="1" s="1"/>
  <c r="M89" i="1"/>
  <c r="N89" i="1" s="1"/>
  <c r="M90" i="1"/>
  <c r="M91" i="1"/>
  <c r="M92" i="1"/>
  <c r="N92" i="1" s="1"/>
  <c r="M93" i="1"/>
  <c r="M94" i="1"/>
  <c r="N94" i="1" s="1"/>
  <c r="M95" i="1"/>
  <c r="N95" i="1" s="1"/>
  <c r="M96" i="1"/>
  <c r="M97" i="1"/>
  <c r="N97" i="1" s="1"/>
  <c r="M98" i="1"/>
  <c r="N98" i="1" s="1"/>
  <c r="M99" i="1"/>
  <c r="M100" i="1"/>
  <c r="N100" i="1" s="1"/>
  <c r="M101" i="1"/>
  <c r="N101" i="1" s="1"/>
  <c r="M102" i="1"/>
  <c r="M103" i="1"/>
  <c r="M104" i="1"/>
  <c r="N104" i="1" s="1"/>
  <c r="M105" i="1"/>
  <c r="M106" i="1"/>
  <c r="N106" i="1" s="1"/>
  <c r="M107" i="1"/>
  <c r="N107" i="1" s="1"/>
  <c r="M108" i="1"/>
  <c r="M109" i="1"/>
  <c r="N109" i="1" s="1"/>
  <c r="M110" i="1"/>
  <c r="N110" i="1" s="1"/>
  <c r="M111" i="1"/>
  <c r="M112" i="1"/>
  <c r="N112" i="1" s="1"/>
  <c r="M113" i="1"/>
  <c r="N113" i="1" s="1"/>
  <c r="M114" i="1"/>
  <c r="M115" i="1"/>
  <c r="M116" i="1"/>
  <c r="N116" i="1" s="1"/>
  <c r="M117" i="1"/>
  <c r="M118" i="1"/>
  <c r="N118" i="1" s="1"/>
  <c r="M119" i="1"/>
  <c r="N119" i="1" s="1"/>
  <c r="M120" i="1"/>
  <c r="M121" i="1"/>
  <c r="N121" i="1" s="1"/>
  <c r="M122" i="1"/>
  <c r="N122" i="1" s="1"/>
  <c r="M123" i="1"/>
  <c r="M124" i="1"/>
  <c r="N124" i="1" s="1"/>
  <c r="M125" i="1"/>
  <c r="N125" i="1" s="1"/>
  <c r="M126" i="1"/>
  <c r="M127" i="1"/>
  <c r="M128" i="1"/>
  <c r="N128" i="1" s="1"/>
  <c r="M129" i="1"/>
  <c r="M130" i="1"/>
  <c r="N130" i="1" s="1"/>
  <c r="M131" i="1"/>
  <c r="N131" i="1" s="1"/>
  <c r="M132" i="1"/>
  <c r="M134" i="1"/>
  <c r="M135" i="1"/>
  <c r="M136" i="1"/>
  <c r="M137" i="1"/>
  <c r="M138" i="1"/>
  <c r="N138" i="1" s="1"/>
  <c r="M139" i="1"/>
  <c r="M140" i="1"/>
  <c r="N140" i="1" s="1"/>
  <c r="M141" i="1"/>
  <c r="M142" i="1"/>
  <c r="M143" i="1"/>
  <c r="N143" i="1" s="1"/>
  <c r="M144" i="1"/>
  <c r="N144" i="1" s="1"/>
  <c r="M145" i="1"/>
  <c r="N145" i="1" s="1"/>
  <c r="M146" i="1"/>
  <c r="N146" i="1" s="1"/>
  <c r="M147" i="1"/>
  <c r="M148" i="1"/>
  <c r="M149" i="1"/>
  <c r="M150" i="1"/>
  <c r="N150" i="1" s="1"/>
  <c r="M151" i="1"/>
  <c r="M152" i="1"/>
  <c r="M153" i="1"/>
  <c r="M154" i="1"/>
  <c r="M155" i="1"/>
  <c r="M156" i="1"/>
  <c r="N156" i="1" s="1"/>
  <c r="M157" i="1"/>
  <c r="M158" i="1"/>
  <c r="N158" i="1" s="1"/>
  <c r="M159" i="1"/>
  <c r="M160" i="1"/>
  <c r="M161" i="1"/>
  <c r="N161" i="1" s="1"/>
  <c r="M162" i="1"/>
  <c r="N163" i="1" s="1"/>
  <c r="M163" i="1"/>
  <c r="M164" i="1"/>
  <c r="N164" i="1" s="1"/>
  <c r="M165" i="1"/>
  <c r="M166" i="1"/>
  <c r="M167" i="1"/>
  <c r="M168" i="1"/>
  <c r="N168" i="1" s="1"/>
  <c r="M169" i="1"/>
  <c r="M170" i="1"/>
  <c r="M171" i="1"/>
  <c r="M172" i="1"/>
  <c r="M173" i="1"/>
  <c r="M174" i="1"/>
  <c r="N174" i="1" s="1"/>
  <c r="M175" i="1"/>
  <c r="M176" i="1"/>
  <c r="N176" i="1" s="1"/>
  <c r="M177" i="1"/>
  <c r="M178" i="1"/>
  <c r="M179" i="1"/>
  <c r="N179" i="1" s="1"/>
  <c r="M180" i="1"/>
  <c r="N180" i="1" s="1"/>
  <c r="M181" i="1"/>
  <c r="M182" i="1"/>
  <c r="N182" i="1" s="1"/>
  <c r="M183" i="1"/>
  <c r="M184" i="1"/>
  <c r="M185" i="1"/>
  <c r="M186" i="1"/>
  <c r="N186" i="1" s="1"/>
  <c r="M187" i="1"/>
  <c r="M188" i="1"/>
  <c r="M189" i="1"/>
  <c r="M190" i="1"/>
  <c r="M191" i="1"/>
  <c r="M192" i="1"/>
  <c r="N192" i="1" s="1"/>
  <c r="M193" i="1"/>
  <c r="M194" i="1"/>
  <c r="N194" i="1" s="1"/>
  <c r="M195" i="1"/>
  <c r="M196" i="1"/>
  <c r="M197" i="1"/>
  <c r="N197" i="1" s="1"/>
  <c r="M198" i="1"/>
  <c r="N198" i="1" s="1"/>
  <c r="M199" i="1"/>
  <c r="M200" i="1"/>
  <c r="N200" i="1" s="1"/>
  <c r="M201" i="1"/>
  <c r="M202" i="1"/>
  <c r="M203" i="1"/>
  <c r="M204" i="1"/>
  <c r="N204" i="1" s="1"/>
  <c r="M205" i="1"/>
  <c r="M206" i="1"/>
  <c r="M207" i="1"/>
  <c r="M208" i="1"/>
  <c r="M209" i="1"/>
  <c r="M210" i="1"/>
  <c r="N210" i="1" s="1"/>
  <c r="M211" i="1"/>
  <c r="M212" i="1"/>
  <c r="N212" i="1" s="1"/>
  <c r="M213" i="1"/>
  <c r="M214" i="1"/>
  <c r="M215" i="1"/>
  <c r="N215" i="1" s="1"/>
  <c r="M216" i="1"/>
  <c r="N216" i="1" s="1"/>
  <c r="M217" i="1"/>
  <c r="M218" i="1"/>
  <c r="N218" i="1" s="1"/>
  <c r="M219" i="1"/>
  <c r="M220" i="1"/>
  <c r="M221" i="1"/>
  <c r="M222" i="1"/>
  <c r="N222" i="1" s="1"/>
  <c r="M223" i="1"/>
  <c r="M224" i="1"/>
  <c r="M225" i="1"/>
  <c r="M226" i="1"/>
  <c r="M227" i="1"/>
  <c r="M228" i="1"/>
  <c r="N228" i="1" s="1"/>
  <c r="M229" i="1"/>
  <c r="M230" i="1"/>
  <c r="N230" i="1" s="1"/>
  <c r="M231" i="1"/>
  <c r="M232" i="1"/>
  <c r="M233" i="1"/>
  <c r="N233" i="1" s="1"/>
  <c r="M234" i="1"/>
  <c r="N234" i="1" s="1"/>
  <c r="M235" i="1"/>
  <c r="N235" i="1" s="1"/>
  <c r="M236" i="1"/>
  <c r="N236" i="1" s="1"/>
  <c r="M237" i="1"/>
  <c r="M238" i="1"/>
  <c r="M239" i="1"/>
  <c r="M240" i="1"/>
  <c r="N240" i="1" s="1"/>
  <c r="M241" i="1"/>
  <c r="M242" i="1"/>
  <c r="M243" i="1"/>
  <c r="M244" i="1"/>
  <c r="M245" i="1"/>
  <c r="M246" i="1"/>
  <c r="N246" i="1" s="1"/>
  <c r="M247" i="1"/>
  <c r="M248" i="1"/>
  <c r="N248" i="1" s="1"/>
  <c r="M249" i="1"/>
  <c r="M250" i="1"/>
  <c r="M251" i="1"/>
  <c r="N251" i="1" s="1"/>
  <c r="M252" i="1"/>
  <c r="N252" i="1" s="1"/>
  <c r="M253" i="1"/>
  <c r="M254" i="1"/>
  <c r="N254" i="1" s="1"/>
  <c r="M255" i="1"/>
  <c r="M256" i="1"/>
  <c r="M257" i="1"/>
  <c r="M258" i="1"/>
  <c r="N258" i="1" s="1"/>
  <c r="M259" i="1"/>
  <c r="M260" i="1"/>
  <c r="M261" i="1"/>
  <c r="N261" i="1" s="1"/>
  <c r="M262" i="1"/>
  <c r="M263" i="1"/>
  <c r="N263" i="1" s="1"/>
  <c r="M264" i="1"/>
  <c r="N264" i="1" s="1"/>
  <c r="M265" i="1"/>
  <c r="M266" i="1"/>
  <c r="N266" i="1" s="1"/>
  <c r="M267" i="1"/>
  <c r="N267" i="1" s="1"/>
  <c r="M268" i="1"/>
  <c r="M269" i="1"/>
  <c r="M270" i="1"/>
  <c r="N270" i="1" s="1"/>
  <c r="M271" i="1"/>
  <c r="M272" i="1"/>
  <c r="N272" i="1" s="1"/>
  <c r="M273" i="1"/>
  <c r="M274" i="1"/>
  <c r="N273" i="1" l="1"/>
  <c r="N274" i="1"/>
  <c r="N255" i="1"/>
  <c r="N256" i="1"/>
  <c r="N249" i="1"/>
  <c r="N250" i="1"/>
  <c r="N243" i="1"/>
  <c r="N244" i="1"/>
  <c r="N237" i="1"/>
  <c r="N238" i="1"/>
  <c r="N231" i="1"/>
  <c r="N232" i="1"/>
  <c r="N225" i="1"/>
  <c r="N226" i="1"/>
  <c r="N219" i="1"/>
  <c r="N220" i="1"/>
  <c r="N213" i="1"/>
  <c r="N214" i="1"/>
  <c r="N207" i="1"/>
  <c r="N208" i="1"/>
  <c r="N201" i="1"/>
  <c r="N202" i="1"/>
  <c r="N195" i="1"/>
  <c r="N196" i="1"/>
  <c r="N189" i="1"/>
  <c r="N190" i="1"/>
  <c r="N183" i="1"/>
  <c r="N184" i="1"/>
  <c r="N177" i="1"/>
  <c r="N178" i="1"/>
  <c r="N171" i="1"/>
  <c r="N172" i="1"/>
  <c r="N165" i="1"/>
  <c r="N166" i="1"/>
  <c r="N159" i="1"/>
  <c r="N160" i="1"/>
  <c r="N153" i="1"/>
  <c r="N154" i="1"/>
  <c r="N147" i="1"/>
  <c r="N148" i="1"/>
  <c r="N141" i="1"/>
  <c r="N142" i="1"/>
  <c r="N135" i="1"/>
  <c r="N136" i="1"/>
  <c r="N262" i="1"/>
  <c r="N199" i="1"/>
  <c r="N217" i="1"/>
  <c r="N271" i="1"/>
  <c r="N265" i="1"/>
  <c r="N259" i="1"/>
  <c r="N247" i="1"/>
  <c r="N241" i="1"/>
  <c r="N229" i="1"/>
  <c r="N223" i="1"/>
  <c r="N211" i="1"/>
  <c r="N205" i="1"/>
  <c r="N193" i="1"/>
  <c r="N187" i="1"/>
  <c r="N175" i="1"/>
  <c r="N169" i="1"/>
  <c r="N157" i="1"/>
  <c r="N151" i="1"/>
  <c r="N152" i="1"/>
  <c r="N139" i="1"/>
  <c r="N132" i="1"/>
  <c r="N126" i="1"/>
  <c r="N120" i="1"/>
  <c r="N114" i="1"/>
  <c r="N108" i="1"/>
  <c r="N102" i="1"/>
  <c r="N96" i="1"/>
  <c r="N90" i="1"/>
  <c r="N84" i="1"/>
  <c r="N78" i="1"/>
  <c r="N72" i="1"/>
  <c r="N66" i="1"/>
  <c r="N60" i="1"/>
  <c r="N54" i="1"/>
  <c r="N48" i="1"/>
  <c r="N42" i="1"/>
  <c r="N36" i="1"/>
  <c r="N30" i="1"/>
  <c r="N24" i="1"/>
  <c r="N18" i="1"/>
  <c r="N276" i="1" s="1"/>
  <c r="N170" i="1"/>
  <c r="N91" i="1"/>
  <c r="N19" i="1"/>
  <c r="N253" i="1"/>
  <c r="N129" i="1"/>
  <c r="N123" i="1"/>
  <c r="N117" i="1"/>
  <c r="N111" i="1"/>
  <c r="N105" i="1"/>
  <c r="N99" i="1"/>
  <c r="N93" i="1"/>
  <c r="N87" i="1"/>
  <c r="N81" i="1"/>
  <c r="N75" i="1"/>
  <c r="N69" i="1"/>
  <c r="N63" i="1"/>
  <c r="N57" i="1"/>
  <c r="N51" i="1"/>
  <c r="N45" i="1"/>
  <c r="N39" i="1"/>
  <c r="N33" i="1"/>
  <c r="N27" i="1"/>
  <c r="N21" i="1"/>
  <c r="N1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A11" i="1"/>
  <c r="N277" i="1" l="1"/>
  <c r="K14" i="1"/>
  <c r="K15" i="1" s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39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</calcChain>
</file>

<file path=xl/sharedStrings.xml><?xml version="1.0" encoding="utf-8"?>
<sst xmlns="http://schemas.openxmlformats.org/spreadsheetml/2006/main" count="24" uniqueCount="16">
  <si>
    <t>LEATTREU Index</t>
  </si>
  <si>
    <t>EU Gov</t>
  </si>
  <si>
    <t>LEC4TREU Index</t>
  </si>
  <si>
    <t>EU Corps</t>
  </si>
  <si>
    <t>BEGCGA Index</t>
  </si>
  <si>
    <t>GR Corps</t>
  </si>
  <si>
    <t>SXUSR Index</t>
  </si>
  <si>
    <t>US Equity</t>
  </si>
  <si>
    <t>SX5R Index</t>
  </si>
  <si>
    <t>EU Equity</t>
  </si>
  <si>
    <t>LEF1TREU Index</t>
  </si>
  <si>
    <t>FRN EU</t>
  </si>
  <si>
    <t>EUR001M Index</t>
  </si>
  <si>
    <t>Cash</t>
  </si>
  <si>
    <t>Benchmark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</si>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</sst>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347B-4CC1-4526-B246-D57236E85F3D}">
  <dimension ref="A3:S277"/>
  <sheetViews>
    <sheetView tabSelected="1" topLeftCell="A259" workbookViewId="0">
      <selection activeCell="C275" sqref="C275"/>
    </sheetView>
  </sheetViews>
  <sheetFormatPr defaultRowHeight="15" x14ac:dyDescent="0.25"/>
  <cols>
    <col min="1" max="1" width="15.140625" bestFit="1" customWidth="1"/>
    <col min="3" max="3" width="8.85546875" bestFit="1" customWidth="1"/>
    <col min="4" max="4" width="9.85546875" bestFit="1" customWidth="1"/>
    <col min="5" max="6" width="10.85546875" bestFit="1" customWidth="1"/>
    <col min="7" max="7" width="7.85546875" bestFit="1" customWidth="1"/>
    <col min="8" max="8" width="7.85546875" customWidth="1"/>
    <col min="9" max="9" width="7.85546875" bestFit="1" customWidth="1"/>
    <col min="10" max="10" width="20.5703125" customWidth="1"/>
    <col min="11" max="11" width="12.140625" bestFit="1" customWidth="1"/>
    <col min="13" max="13" width="10.85546875" bestFit="1" customWidth="1"/>
  </cols>
  <sheetData>
    <row r="3" spans="1:19" x14ac:dyDescent="0.25">
      <c r="A3" t="s">
        <v>0</v>
      </c>
      <c r="B3" t="s">
        <v>1</v>
      </c>
    </row>
    <row r="4" spans="1:19" x14ac:dyDescent="0.25">
      <c r="A4" t="s">
        <v>2</v>
      </c>
      <c r="B4" t="s">
        <v>3</v>
      </c>
    </row>
    <row r="5" spans="1:19" x14ac:dyDescent="0.25">
      <c r="A5" t="s">
        <v>4</v>
      </c>
      <c r="B5" t="s">
        <v>5</v>
      </c>
    </row>
    <row r="6" spans="1:19" x14ac:dyDescent="0.25">
      <c r="A6" t="s">
        <v>6</v>
      </c>
      <c r="B6" t="s">
        <v>7</v>
      </c>
    </row>
    <row r="7" spans="1:19" x14ac:dyDescent="0.25">
      <c r="A7" t="s">
        <v>8</v>
      </c>
      <c r="B7" t="s">
        <v>9</v>
      </c>
    </row>
    <row r="8" spans="1:19" x14ac:dyDescent="0.25">
      <c r="A8" t="s">
        <v>10</v>
      </c>
      <c r="B8" t="s">
        <v>11</v>
      </c>
    </row>
    <row r="9" spans="1:19" x14ac:dyDescent="0.25">
      <c r="A9" t="s">
        <v>12</v>
      </c>
      <c r="B9" t="s">
        <v>13</v>
      </c>
    </row>
    <row r="11" spans="1:19" x14ac:dyDescent="0.25">
      <c r="A11" t="e">
        <f ca="1">_xll.BQL(A3:A9,"px_last(start=-5y, end=today, per=W, fill=PREV)","cols=8;rows=264")</f>
        <v>#NAME?</v>
      </c>
      <c r="B11" t="s">
        <v>0</v>
      </c>
      <c r="C11" t="s">
        <v>2</v>
      </c>
      <c r="D11" t="s">
        <v>4</v>
      </c>
      <c r="E11" t="s">
        <v>6</v>
      </c>
      <c r="F11" t="s">
        <v>8</v>
      </c>
      <c r="G11" t="s">
        <v>10</v>
      </c>
      <c r="I11" t="s">
        <v>12</v>
      </c>
      <c r="M11" t="s">
        <v>14</v>
      </c>
      <c r="S11" t="s">
        <v>12</v>
      </c>
    </row>
    <row r="12" spans="1:19" x14ac:dyDescent="0.25">
      <c r="A12" t="s">
        <v>15</v>
      </c>
      <c r="B12" s="1">
        <v>0.3</v>
      </c>
      <c r="C12" s="1">
        <v>0.2</v>
      </c>
      <c r="D12" s="1">
        <v>0.15</v>
      </c>
      <c r="E12" s="1">
        <v>0.1</v>
      </c>
      <c r="F12" s="1">
        <v>0.1</v>
      </c>
      <c r="G12" s="1">
        <v>0.05</v>
      </c>
      <c r="H12" s="1"/>
      <c r="I12" s="2">
        <v>0.1</v>
      </c>
      <c r="J12" s="1"/>
      <c r="K12" s="1">
        <v>0.1</v>
      </c>
      <c r="S12">
        <v>0.1</v>
      </c>
    </row>
    <row r="13" spans="1:19" x14ac:dyDescent="0.25">
      <c r="A13" s="3">
        <v>42202</v>
      </c>
      <c r="B13">
        <v>240.26410000000001</v>
      </c>
      <c r="C13">
        <v>211.07820000000001</v>
      </c>
      <c r="D13">
        <v>133.63</v>
      </c>
      <c r="E13">
        <v>2190.29</v>
      </c>
      <c r="F13">
        <v>7019.86</v>
      </c>
      <c r="G13">
        <v>129.7542</v>
      </c>
      <c r="I13">
        <v>100</v>
      </c>
      <c r="J13" s="4">
        <f>I13/100/365</f>
        <v>2.7397260273972603E-3</v>
      </c>
      <c r="K13">
        <v>100</v>
      </c>
      <c r="M13">
        <f>$B$12*B13+$C$12*C13+$D$12*D13+$E$12*E13+$F$12*F13+$G$12*G13+$I$12*I13</f>
        <v>1071.8420800000001</v>
      </c>
      <c r="N13" s="5"/>
      <c r="S13">
        <v>-7.1999996999999996E-2</v>
      </c>
    </row>
    <row r="14" spans="1:19" x14ac:dyDescent="0.25">
      <c r="A14" s="3">
        <v>42209</v>
      </c>
      <c r="B14">
        <v>241.77199999999999</v>
      </c>
      <c r="C14">
        <v>211.30269999999999</v>
      </c>
      <c r="D14">
        <v>131.87</v>
      </c>
      <c r="E14">
        <v>2120.9299999999998</v>
      </c>
      <c r="F14">
        <v>6804.12</v>
      </c>
      <c r="G14">
        <v>129.77699999999999</v>
      </c>
      <c r="H14" s="5">
        <f>G14/G13-1</f>
        <v>1.7571685540795912E-4</v>
      </c>
      <c r="I14">
        <v>99.972222165509251</v>
      </c>
      <c r="J14" s="4">
        <f t="shared" ref="J14:J77" si="0">I14/100/365</f>
        <v>2.7389649908358699E-3</v>
      </c>
      <c r="K14" s="6">
        <f>K13-((J14/J13)-1)</f>
        <v>100.00027777834491</v>
      </c>
      <c r="M14">
        <f t="shared" ref="M14:M77" si="1">$B$12*B14+$C$12*C14+$D$12*D14+$E$12*E14+$F$12*F14+$G$12*G14+$I$12*I14</f>
        <v>1043.5637122165508</v>
      </c>
      <c r="N14" s="5">
        <f>M14/M13-1</f>
        <v>-2.6382960989411175E-2</v>
      </c>
      <c r="S14">
        <v>-7.4000000999999996E-2</v>
      </c>
    </row>
    <row r="15" spans="1:19" x14ac:dyDescent="0.25">
      <c r="A15" s="3">
        <v>42216</v>
      </c>
      <c r="B15">
        <v>242.81890000000001</v>
      </c>
      <c r="C15">
        <v>211.43299999999999</v>
      </c>
      <c r="D15">
        <v>126.71</v>
      </c>
      <c r="E15">
        <v>2120.61</v>
      </c>
      <c r="F15">
        <v>6858.13</v>
      </c>
      <c r="G15">
        <v>129.82380000000001</v>
      </c>
      <c r="H15" s="5">
        <f t="shared" ref="H15:H78" si="2">G15/G14-1</f>
        <v>3.606185995979061E-4</v>
      </c>
      <c r="I15">
        <v>99.958708625151331</v>
      </c>
      <c r="J15" s="4">
        <f t="shared" si="0"/>
        <v>2.738594756853461E-3</v>
      </c>
      <c r="K15" s="6">
        <f t="shared" ref="K15:K78" si="3">K14-((J15/J14)-1)</f>
        <v>100.00041295129661</v>
      </c>
      <c r="M15">
        <f t="shared" si="1"/>
        <v>1048.4998308625154</v>
      </c>
      <c r="N15" s="5">
        <f t="shared" ref="N15:N78" si="4">M15/M14-1</f>
        <v>4.7300596869932487E-3</v>
      </c>
      <c r="S15">
        <v>-7.5000002999999996E-2</v>
      </c>
    </row>
    <row r="16" spans="1:19" x14ac:dyDescent="0.25">
      <c r="A16" s="3">
        <v>42223</v>
      </c>
      <c r="B16">
        <v>242.1439</v>
      </c>
      <c r="C16">
        <v>211.61969999999999</v>
      </c>
      <c r="D16">
        <v>128.41</v>
      </c>
      <c r="E16">
        <v>2106.77</v>
      </c>
      <c r="F16">
        <v>6882.95</v>
      </c>
      <c r="G16">
        <v>129.84729999999999</v>
      </c>
      <c r="H16" s="5">
        <f t="shared" si="2"/>
        <v>1.8101457513930441E-4</v>
      </c>
      <c r="I16">
        <v>99.878708668351322</v>
      </c>
      <c r="J16" s="4">
        <f t="shared" si="0"/>
        <v>2.7364029772151046E-3</v>
      </c>
      <c r="K16" s="6">
        <f t="shared" si="3"/>
        <v>100.00121328133189</v>
      </c>
      <c r="M16">
        <f t="shared" si="1"/>
        <v>1049.6808458668354</v>
      </c>
      <c r="N16" s="5">
        <f t="shared" si="4"/>
        <v>1.1263854981726773E-3</v>
      </c>
      <c r="S16">
        <v>-8.1000000000000003E-2</v>
      </c>
    </row>
    <row r="17" spans="1:19" x14ac:dyDescent="0.25">
      <c r="A17" s="3">
        <v>42230</v>
      </c>
      <c r="B17">
        <v>242.53399999999999</v>
      </c>
      <c r="C17">
        <v>211.53630000000001</v>
      </c>
      <c r="D17">
        <v>148.58000000000001</v>
      </c>
      <c r="E17">
        <v>2086.23</v>
      </c>
      <c r="F17">
        <v>6670.09</v>
      </c>
      <c r="G17">
        <v>129.86359999999999</v>
      </c>
      <c r="H17" s="5">
        <f t="shared" si="2"/>
        <v>1.255320672821636E-4</v>
      </c>
      <c r="I17">
        <v>99.829325939956263</v>
      </c>
      <c r="J17" s="4">
        <f t="shared" si="0"/>
        <v>2.7350500257522265E-3</v>
      </c>
      <c r="K17" s="6">
        <f t="shared" si="3"/>
        <v>100.00170770831291</v>
      </c>
      <c r="M17">
        <f t="shared" si="1"/>
        <v>1029.4625725939957</v>
      </c>
      <c r="N17" s="5">
        <f t="shared" si="4"/>
        <v>-1.9261352964998868E-2</v>
      </c>
      <c r="S17">
        <v>-8.5000001000000006E-2</v>
      </c>
    </row>
    <row r="18" spans="1:19" x14ac:dyDescent="0.25">
      <c r="A18" s="3">
        <v>42237</v>
      </c>
      <c r="B18">
        <v>242.72380000000001</v>
      </c>
      <c r="C18">
        <v>211.3674</v>
      </c>
      <c r="D18">
        <v>146.94</v>
      </c>
      <c r="E18">
        <v>1922.17</v>
      </c>
      <c r="F18">
        <v>6225.02</v>
      </c>
      <c r="G18">
        <v>129.86940000000001</v>
      </c>
      <c r="H18" s="5">
        <f t="shared" si="2"/>
        <v>4.4662245617832497E-5</v>
      </c>
      <c r="I18">
        <v>99.746973011513361</v>
      </c>
      <c r="J18" s="4">
        <f t="shared" si="0"/>
        <v>2.7327937811373526E-3</v>
      </c>
      <c r="K18" s="6">
        <f t="shared" si="3"/>
        <v>100.00253264555121</v>
      </c>
      <c r="M18">
        <f t="shared" si="1"/>
        <v>968.31878730115136</v>
      </c>
      <c r="N18" s="5">
        <f t="shared" si="4"/>
        <v>-5.9393888540092199E-2</v>
      </c>
      <c r="S18">
        <v>-9.1999999999999998E-2</v>
      </c>
    </row>
    <row r="19" spans="1:19" x14ac:dyDescent="0.25">
      <c r="A19" s="3">
        <v>42244</v>
      </c>
      <c r="B19">
        <v>240.84010000000001</v>
      </c>
      <c r="C19">
        <v>210.9811</v>
      </c>
      <c r="D19">
        <v>152.34</v>
      </c>
      <c r="E19">
        <v>1966.19</v>
      </c>
      <c r="F19">
        <v>6250.57</v>
      </c>
      <c r="G19">
        <v>129.86920000000001</v>
      </c>
      <c r="H19" s="5">
        <f t="shared" si="2"/>
        <v>-1.5400086549322012E-6</v>
      </c>
      <c r="I19">
        <v>99.681755652817714</v>
      </c>
      <c r="J19" s="4">
        <f t="shared" si="0"/>
        <v>2.7310070041867869E-3</v>
      </c>
      <c r="K19" s="6">
        <f t="shared" si="3"/>
        <v>100.00318647349934</v>
      </c>
      <c r="M19">
        <f t="shared" si="1"/>
        <v>975.43688556528184</v>
      </c>
      <c r="N19" s="5">
        <f t="shared" si="4"/>
        <v>7.3509864287253368E-3</v>
      </c>
      <c r="S19">
        <v>-9.7999997000000005E-2</v>
      </c>
    </row>
    <row r="20" spans="1:19" x14ac:dyDescent="0.25">
      <c r="A20" s="3">
        <v>42251</v>
      </c>
      <c r="B20">
        <v>241.70189999999999</v>
      </c>
      <c r="C20">
        <v>211.1712</v>
      </c>
      <c r="D20">
        <v>154</v>
      </c>
      <c r="E20">
        <v>1914.96</v>
      </c>
      <c r="F20">
        <v>6056.57</v>
      </c>
      <c r="G20">
        <v>129.84710000000001</v>
      </c>
      <c r="H20" s="5">
        <f t="shared" si="2"/>
        <v>-1.7017121842588523E-4</v>
      </c>
      <c r="I20">
        <v>99.62053111012716</v>
      </c>
      <c r="J20" s="4">
        <f t="shared" si="0"/>
        <v>2.7293296194555389E-3</v>
      </c>
      <c r="K20" s="6">
        <f t="shared" si="3"/>
        <v>100.0038006735833</v>
      </c>
      <c r="M20">
        <f t="shared" si="1"/>
        <v>951.45221811101271</v>
      </c>
      <c r="N20" s="5">
        <f t="shared" si="4"/>
        <v>-2.4588641058380323E-2</v>
      </c>
      <c r="S20">
        <v>-0.10400000199999999</v>
      </c>
    </row>
    <row r="21" spans="1:19" x14ac:dyDescent="0.25">
      <c r="A21" s="3">
        <v>42258</v>
      </c>
      <c r="B21">
        <v>241.70140000000001</v>
      </c>
      <c r="C21">
        <v>211.1866</v>
      </c>
      <c r="D21">
        <v>159.55000000000001</v>
      </c>
      <c r="E21">
        <v>1930.26</v>
      </c>
      <c r="F21">
        <v>6092.34</v>
      </c>
      <c r="G21">
        <v>129.8272</v>
      </c>
      <c r="H21" s="5">
        <f t="shared" si="2"/>
        <v>-1.5325717709524511E-4</v>
      </c>
      <c r="I21">
        <v>99.62053111012716</v>
      </c>
      <c r="J21" s="4">
        <f t="shared" si="0"/>
        <v>2.7293296194555389E-3</v>
      </c>
      <c r="K21" s="6">
        <f t="shared" si="3"/>
        <v>100.0038006735833</v>
      </c>
      <c r="M21">
        <f t="shared" si="1"/>
        <v>957.39365311101267</v>
      </c>
      <c r="N21" s="5">
        <f t="shared" si="4"/>
        <v>6.2445962991142245E-3</v>
      </c>
      <c r="S21">
        <v>-0.10400000199999999</v>
      </c>
    </row>
    <row r="22" spans="1:19" x14ac:dyDescent="0.25">
      <c r="A22" s="3">
        <v>42265</v>
      </c>
      <c r="B22">
        <v>242.44669999999999</v>
      </c>
      <c r="C22">
        <v>211.02369999999999</v>
      </c>
      <c r="D22">
        <v>164.93</v>
      </c>
      <c r="E22">
        <v>1911.88</v>
      </c>
      <c r="F22">
        <v>6069.99</v>
      </c>
      <c r="G22">
        <v>129.80170000000001</v>
      </c>
      <c r="H22" s="5">
        <f t="shared" si="2"/>
        <v>-1.9641492691824247E-4</v>
      </c>
      <c r="I22">
        <v>99.639761917449647</v>
      </c>
      <c r="J22" s="4">
        <f t="shared" si="0"/>
        <v>2.7298564908890314E-3</v>
      </c>
      <c r="K22" s="6">
        <f t="shared" si="3"/>
        <v>100.00360763298104</v>
      </c>
      <c r="M22">
        <f t="shared" si="1"/>
        <v>954.3193111917451</v>
      </c>
      <c r="N22" s="5">
        <f t="shared" si="4"/>
        <v>-3.2111576145064102E-3</v>
      </c>
      <c r="S22">
        <v>-0.10199999799999999</v>
      </c>
    </row>
    <row r="23" spans="1:19" x14ac:dyDescent="0.25">
      <c r="A23" s="3">
        <v>42272</v>
      </c>
      <c r="B23">
        <v>242.40199999999999</v>
      </c>
      <c r="C23">
        <v>210.55439999999999</v>
      </c>
      <c r="D23">
        <v>163.93</v>
      </c>
      <c r="E23">
        <v>1927.76</v>
      </c>
      <c r="F23">
        <v>6013.25</v>
      </c>
      <c r="G23">
        <v>129.70760000000001</v>
      </c>
      <c r="H23" s="5">
        <f t="shared" si="2"/>
        <v>-7.2495198445010622E-4</v>
      </c>
      <c r="I23">
        <v>99.551526592190129</v>
      </c>
      <c r="J23" s="4">
        <f t="shared" si="0"/>
        <v>2.727439084717538E-3</v>
      </c>
      <c r="K23" s="6">
        <f t="shared" si="3"/>
        <v>100.0044931762979</v>
      </c>
      <c r="M23">
        <f t="shared" si="1"/>
        <v>949.96251265921899</v>
      </c>
      <c r="N23" s="5">
        <f t="shared" si="4"/>
        <v>-4.5653467151213212E-3</v>
      </c>
      <c r="S23">
        <v>-0.111000001</v>
      </c>
    </row>
    <row r="24" spans="1:19" x14ac:dyDescent="0.25">
      <c r="A24" s="3">
        <v>42279</v>
      </c>
      <c r="B24">
        <v>244.69030000000001</v>
      </c>
      <c r="C24">
        <v>210.31780000000001</v>
      </c>
      <c r="D24">
        <v>166.21</v>
      </c>
      <c r="E24">
        <v>1929.4</v>
      </c>
      <c r="F24">
        <v>5983.06</v>
      </c>
      <c r="G24">
        <v>129.6163</v>
      </c>
      <c r="H24" s="5">
        <f t="shared" si="2"/>
        <v>-7.0389090539046961E-4</v>
      </c>
      <c r="I24">
        <v>99.533508601361461</v>
      </c>
      <c r="J24" s="4">
        <f t="shared" si="0"/>
        <v>2.7269454411331909E-3</v>
      </c>
      <c r="K24" s="6">
        <f t="shared" si="3"/>
        <v>100.00467416790542</v>
      </c>
      <c r="M24">
        <f t="shared" si="1"/>
        <v>948.0823158601363</v>
      </c>
      <c r="N24" s="5">
        <f t="shared" si="4"/>
        <v>-1.979232626579619E-3</v>
      </c>
      <c r="S24">
        <v>-0.112999998</v>
      </c>
    </row>
    <row r="25" spans="1:19" x14ac:dyDescent="0.25">
      <c r="A25" s="3">
        <v>42286</v>
      </c>
      <c r="B25">
        <v>243.5376</v>
      </c>
      <c r="C25">
        <v>210.7517</v>
      </c>
      <c r="D25">
        <v>170.53</v>
      </c>
      <c r="E25">
        <v>1977.27</v>
      </c>
      <c r="F25">
        <v>6233.03</v>
      </c>
      <c r="G25">
        <v>129.5976</v>
      </c>
      <c r="H25" s="5">
        <f t="shared" si="2"/>
        <v>-1.4427197813848824E-4</v>
      </c>
      <c r="I25">
        <v>99.533508601361461</v>
      </c>
      <c r="J25" s="4">
        <f t="shared" si="0"/>
        <v>2.7269454411331909E-3</v>
      </c>
      <c r="K25" s="6">
        <f t="shared" si="3"/>
        <v>100.00467416790542</v>
      </c>
      <c r="M25">
        <f t="shared" si="1"/>
        <v>978.25435086013624</v>
      </c>
      <c r="N25" s="5">
        <f t="shared" si="4"/>
        <v>3.1824277802952938E-2</v>
      </c>
      <c r="S25">
        <v>-0.112999998</v>
      </c>
    </row>
    <row r="26" spans="1:19" x14ac:dyDescent="0.25">
      <c r="A26" s="3">
        <v>42293</v>
      </c>
      <c r="B26">
        <v>244.58860000000001</v>
      </c>
      <c r="C26">
        <v>210.96559999999999</v>
      </c>
      <c r="D26">
        <v>169.93</v>
      </c>
      <c r="E26">
        <v>2002.9</v>
      </c>
      <c r="F26">
        <v>6283.94</v>
      </c>
      <c r="G26">
        <v>129.59</v>
      </c>
      <c r="H26" s="5">
        <f t="shared" si="2"/>
        <v>-5.8643061291219212E-5</v>
      </c>
      <c r="I26">
        <v>99.506959937174756</v>
      </c>
      <c r="J26" s="4">
        <f t="shared" si="0"/>
        <v>2.7262180804705411E-3</v>
      </c>
      <c r="K26" s="6">
        <f t="shared" si="3"/>
        <v>100.00494089882407</v>
      </c>
      <c r="M26">
        <f t="shared" si="1"/>
        <v>986.17339599371746</v>
      </c>
      <c r="N26" s="5">
        <f t="shared" si="4"/>
        <v>8.0950778564066184E-3</v>
      </c>
      <c r="S26">
        <v>-0.11599999699999999</v>
      </c>
    </row>
    <row r="27" spans="1:19" x14ac:dyDescent="0.25">
      <c r="A27" s="3">
        <v>42300</v>
      </c>
      <c r="B27">
        <v>245.92080000000001</v>
      </c>
      <c r="C27">
        <v>211.5206</v>
      </c>
      <c r="D27">
        <v>174.82</v>
      </c>
      <c r="E27">
        <v>2127.0100000000002</v>
      </c>
      <c r="F27">
        <v>6509.17</v>
      </c>
      <c r="G27">
        <v>129.6045</v>
      </c>
      <c r="H27" s="5">
        <f t="shared" si="2"/>
        <v>1.1189134964117997E-4</v>
      </c>
      <c r="I27">
        <v>99.481097815816256</v>
      </c>
      <c r="J27" s="4">
        <f t="shared" si="0"/>
        <v>2.7255095292004453E-3</v>
      </c>
      <c r="K27" s="6">
        <f t="shared" si="3"/>
        <v>100.00520080146178</v>
      </c>
      <c r="M27">
        <f t="shared" si="1"/>
        <v>1022.3496947815817</v>
      </c>
      <c r="N27" s="5">
        <f t="shared" si="4"/>
        <v>3.6683507114295244E-2</v>
      </c>
      <c r="S27">
        <v>-0.11900000299999999</v>
      </c>
    </row>
    <row r="28" spans="1:19" x14ac:dyDescent="0.25">
      <c r="A28" s="3">
        <v>42307</v>
      </c>
      <c r="B28">
        <v>245.94450000000001</v>
      </c>
      <c r="C28">
        <v>211.6414</v>
      </c>
      <c r="D28">
        <v>169.81</v>
      </c>
      <c r="E28">
        <v>2131.0300000000002</v>
      </c>
      <c r="F28">
        <v>6468.26</v>
      </c>
      <c r="G28">
        <v>129.6378</v>
      </c>
      <c r="H28" s="5">
        <f t="shared" si="2"/>
        <v>2.5693552307215484E-4</v>
      </c>
      <c r="I28">
        <v>99.481097815816256</v>
      </c>
      <c r="J28" s="4">
        <f t="shared" si="0"/>
        <v>2.7255095292004453E-3</v>
      </c>
      <c r="K28" s="6">
        <f t="shared" si="3"/>
        <v>100.00520080146178</v>
      </c>
      <c r="M28">
        <f t="shared" si="1"/>
        <v>1017.9421297815817</v>
      </c>
      <c r="N28" s="5">
        <f t="shared" si="4"/>
        <v>-4.3112107554760248E-3</v>
      </c>
      <c r="S28">
        <v>-0.11900000299999999</v>
      </c>
    </row>
    <row r="29" spans="1:19" x14ac:dyDescent="0.25">
      <c r="A29" s="3">
        <v>42314</v>
      </c>
      <c r="B29">
        <v>242.90520000000001</v>
      </c>
      <c r="C29">
        <v>211.57470000000001</v>
      </c>
      <c r="D29">
        <v>172.73</v>
      </c>
      <c r="E29">
        <v>2222.35</v>
      </c>
      <c r="F29">
        <v>6547.73</v>
      </c>
      <c r="G29">
        <v>129.6491</v>
      </c>
      <c r="H29" s="5">
        <f t="shared" si="2"/>
        <v>8.7165934627098096E-5</v>
      </c>
      <c r="I29">
        <v>99.439081052169612</v>
      </c>
      <c r="J29" s="4">
        <f t="shared" si="0"/>
        <v>2.7243583849909481E-3</v>
      </c>
      <c r="K29" s="6">
        <f t="shared" si="3"/>
        <v>100.00562316072971</v>
      </c>
      <c r="M29">
        <f t="shared" si="1"/>
        <v>1034.530363105217</v>
      </c>
      <c r="N29" s="5">
        <f t="shared" si="4"/>
        <v>1.6295851049209054E-2</v>
      </c>
      <c r="S29">
        <v>-0.123999998</v>
      </c>
    </row>
    <row r="30" spans="1:19" x14ac:dyDescent="0.25">
      <c r="A30" s="3">
        <v>42321</v>
      </c>
      <c r="B30">
        <v>245.01310000000001</v>
      </c>
      <c r="C30">
        <v>212.00380000000001</v>
      </c>
      <c r="D30">
        <v>177.44</v>
      </c>
      <c r="E30">
        <v>2141.59</v>
      </c>
      <c r="F30">
        <v>6379.35</v>
      </c>
      <c r="G30">
        <v>129.6738</v>
      </c>
      <c r="H30" s="5">
        <f t="shared" si="2"/>
        <v>1.9051424190363875E-4</v>
      </c>
      <c r="I30">
        <v>99.334242364994793</v>
      </c>
      <c r="J30" s="4">
        <f t="shared" si="0"/>
        <v>2.7214860921916384E-3</v>
      </c>
      <c r="K30" s="6">
        <f t="shared" si="3"/>
        <v>100.00667746137354</v>
      </c>
      <c r="M30">
        <f t="shared" si="1"/>
        <v>1011.0318042364996</v>
      </c>
      <c r="N30" s="5">
        <f t="shared" si="4"/>
        <v>-2.2714228317267326E-2</v>
      </c>
      <c r="S30">
        <v>-0.13699999500000001</v>
      </c>
    </row>
    <row r="31" spans="1:19" x14ac:dyDescent="0.25">
      <c r="A31" s="3">
        <v>42328</v>
      </c>
      <c r="B31">
        <v>246.74619999999999</v>
      </c>
      <c r="C31">
        <v>212.3218</v>
      </c>
      <c r="D31">
        <v>177.57</v>
      </c>
      <c r="E31">
        <v>2226.5500000000002</v>
      </c>
      <c r="F31">
        <v>6597.71</v>
      </c>
      <c r="G31">
        <v>129.6961</v>
      </c>
      <c r="H31" s="5">
        <f t="shared" si="2"/>
        <v>1.7196997388824187E-4</v>
      </c>
      <c r="I31">
        <v>99.232052594841889</v>
      </c>
      <c r="J31" s="4">
        <f t="shared" si="0"/>
        <v>2.7186863724614216E-3</v>
      </c>
      <c r="K31" s="6">
        <f t="shared" si="3"/>
        <v>100.00770620803451</v>
      </c>
      <c r="M31">
        <f t="shared" si="1"/>
        <v>1041.9577302594842</v>
      </c>
      <c r="N31" s="5">
        <f t="shared" si="4"/>
        <v>3.0588479900826471E-2</v>
      </c>
      <c r="S31">
        <v>-0.150999993</v>
      </c>
    </row>
    <row r="32" spans="1:19" x14ac:dyDescent="0.25">
      <c r="A32" s="3">
        <v>42335</v>
      </c>
      <c r="B32">
        <v>247.4194</v>
      </c>
      <c r="C32">
        <v>212.6052</v>
      </c>
      <c r="D32">
        <v>175.58</v>
      </c>
      <c r="E32">
        <v>2240.0300000000002</v>
      </c>
      <c r="F32">
        <v>6620.28</v>
      </c>
      <c r="G32">
        <v>129.72579999999999</v>
      </c>
      <c r="H32" s="5">
        <f t="shared" si="2"/>
        <v>2.289968626658645E-4</v>
      </c>
      <c r="I32">
        <v>99.172449923204681</v>
      </c>
      <c r="J32" s="4">
        <f t="shared" si="0"/>
        <v>2.717053422553553E-3</v>
      </c>
      <c r="K32" s="6">
        <f t="shared" si="3"/>
        <v>100.00830684734487</v>
      </c>
      <c r="M32">
        <f t="shared" si="1"/>
        <v>1045.5183949923207</v>
      </c>
      <c r="N32" s="5">
        <f t="shared" si="4"/>
        <v>3.4172832826431243E-3</v>
      </c>
      <c r="S32">
        <v>-0.15999999600000001</v>
      </c>
    </row>
    <row r="33" spans="1:19" x14ac:dyDescent="0.25">
      <c r="A33" s="3">
        <v>42342</v>
      </c>
      <c r="B33">
        <v>243.9743</v>
      </c>
      <c r="C33">
        <v>211.81209999999999</v>
      </c>
      <c r="D33">
        <v>165.92</v>
      </c>
      <c r="E33">
        <v>2192.84</v>
      </c>
      <c r="F33">
        <v>6338.95</v>
      </c>
      <c r="G33">
        <v>129.7458</v>
      </c>
      <c r="H33" s="5">
        <f t="shared" si="2"/>
        <v>1.5417133677342321E-4</v>
      </c>
      <c r="I33">
        <v>99.103699871485929</v>
      </c>
      <c r="J33" s="4">
        <f t="shared" si="0"/>
        <v>2.7151698594927651E-3</v>
      </c>
      <c r="K33" s="6">
        <f t="shared" si="3"/>
        <v>100.00900008474872</v>
      </c>
      <c r="M33">
        <f t="shared" si="1"/>
        <v>1010.0193699871486</v>
      </c>
      <c r="N33" s="5">
        <f t="shared" si="4"/>
        <v>-3.3953515476342178E-2</v>
      </c>
      <c r="S33">
        <v>-0.17100000400000001</v>
      </c>
    </row>
    <row r="34" spans="1:19" x14ac:dyDescent="0.25">
      <c r="A34" s="3">
        <v>42349</v>
      </c>
      <c r="B34">
        <v>245.9975</v>
      </c>
      <c r="C34">
        <v>211.9589</v>
      </c>
      <c r="D34">
        <v>162.53</v>
      </c>
      <c r="E34">
        <v>2092.02</v>
      </c>
      <c r="F34">
        <v>6087.81</v>
      </c>
      <c r="G34">
        <v>129.75030000000001</v>
      </c>
      <c r="H34" s="5">
        <f t="shared" si="2"/>
        <v>3.4683203618213199E-5</v>
      </c>
      <c r="I34">
        <v>98.998436762837116</v>
      </c>
      <c r="J34" s="4">
        <f t="shared" si="0"/>
        <v>2.7122859387078663E-3</v>
      </c>
      <c r="K34" s="6">
        <f t="shared" si="3"/>
        <v>100.01006223589732</v>
      </c>
      <c r="M34">
        <f t="shared" si="1"/>
        <v>974.94088867628386</v>
      </c>
      <c r="N34" s="5">
        <f t="shared" si="4"/>
        <v>-3.4730503545997382E-2</v>
      </c>
      <c r="S34">
        <v>-0.188999996</v>
      </c>
    </row>
    <row r="35" spans="1:19" x14ac:dyDescent="0.25">
      <c r="A35" s="3">
        <v>42356</v>
      </c>
      <c r="B35">
        <v>245.74809999999999</v>
      </c>
      <c r="C35">
        <v>211.92769999999999</v>
      </c>
      <c r="D35">
        <v>168.26</v>
      </c>
      <c r="E35">
        <v>2121.0500000000002</v>
      </c>
      <c r="F35">
        <v>6180.88</v>
      </c>
      <c r="G35">
        <v>129.7466</v>
      </c>
      <c r="H35" s="5">
        <f t="shared" si="2"/>
        <v>-2.8516311715742759E-5</v>
      </c>
      <c r="I35">
        <v>98.945526682352252</v>
      </c>
      <c r="J35" s="4">
        <f t="shared" si="0"/>
        <v>2.7108363474617056E-3</v>
      </c>
      <c r="K35" s="6">
        <f t="shared" si="3"/>
        <v>100.01059668959391</v>
      </c>
      <c r="M35">
        <f t="shared" si="1"/>
        <v>987.92385266823533</v>
      </c>
      <c r="N35" s="5">
        <f t="shared" si="4"/>
        <v>1.3316667854170072E-2</v>
      </c>
      <c r="S35">
        <v>-0.19900000100000001</v>
      </c>
    </row>
    <row r="36" spans="1:19" x14ac:dyDescent="0.25">
      <c r="A36" s="3">
        <v>42363</v>
      </c>
      <c r="B36">
        <v>244.13939999999999</v>
      </c>
      <c r="C36">
        <v>211.75800000000001</v>
      </c>
      <c r="D36">
        <v>167.87</v>
      </c>
      <c r="E36">
        <v>2149.8000000000002</v>
      </c>
      <c r="F36">
        <v>6270.46</v>
      </c>
      <c r="G36">
        <v>129.75059999999999</v>
      </c>
      <c r="H36" s="5">
        <f t="shared" si="2"/>
        <v>3.0829324236592015E-5</v>
      </c>
      <c r="I36">
        <v>98.935476411045968</v>
      </c>
      <c r="J36" s="4">
        <f t="shared" si="0"/>
        <v>2.7105609975629033E-3</v>
      </c>
      <c r="K36" s="6">
        <f t="shared" si="3"/>
        <v>100.0106982633754</v>
      </c>
      <c r="M36">
        <f t="shared" si="1"/>
        <v>999.18099764110468</v>
      </c>
      <c r="N36" s="5">
        <f t="shared" si="4"/>
        <v>1.1394749648432345E-2</v>
      </c>
      <c r="S36">
        <v>-0.20100000500000001</v>
      </c>
    </row>
    <row r="37" spans="1:19" x14ac:dyDescent="0.25">
      <c r="A37" s="3">
        <v>42370</v>
      </c>
      <c r="B37">
        <v>244.53100000000001</v>
      </c>
      <c r="C37">
        <v>211.87989999999999</v>
      </c>
      <c r="D37">
        <v>167.75</v>
      </c>
      <c r="E37">
        <v>2152.29</v>
      </c>
      <c r="F37">
        <v>6254.61</v>
      </c>
      <c r="G37">
        <v>129.75659999999999</v>
      </c>
      <c r="H37" s="5">
        <f t="shared" si="2"/>
        <v>4.6242560727938198E-5</v>
      </c>
      <c r="I37">
        <v>98.915575948854439</v>
      </c>
      <c r="J37" s="4">
        <f t="shared" si="0"/>
        <v>2.7100157794206696E-3</v>
      </c>
      <c r="K37" s="6">
        <f t="shared" si="3"/>
        <v>100.01089940924253</v>
      </c>
      <c r="M37">
        <f t="shared" si="1"/>
        <v>997.9671675948855</v>
      </c>
      <c r="N37" s="5">
        <f t="shared" si="4"/>
        <v>-1.2148249907522057E-3</v>
      </c>
      <c r="S37">
        <v>-0.20499999799999999</v>
      </c>
    </row>
    <row r="38" spans="1:19" x14ac:dyDescent="0.25">
      <c r="A38" s="3">
        <v>42377</v>
      </c>
      <c r="B38">
        <v>245.68690000000001</v>
      </c>
      <c r="C38">
        <v>212.0206</v>
      </c>
      <c r="D38">
        <v>161.81</v>
      </c>
      <c r="E38">
        <v>2016.74</v>
      </c>
      <c r="F38">
        <v>5826.07</v>
      </c>
      <c r="G38">
        <v>129.77260000000001</v>
      </c>
      <c r="H38" s="5">
        <f t="shared" si="2"/>
        <v>1.2330779320679497E-4</v>
      </c>
      <c r="I38">
        <v>98.852161328723568</v>
      </c>
      <c r="J38" s="4">
        <f t="shared" si="0"/>
        <v>2.7082783925677688E-3</v>
      </c>
      <c r="K38" s="6">
        <f t="shared" si="3"/>
        <v>100.01154050766937</v>
      </c>
      <c r="M38">
        <f t="shared" si="1"/>
        <v>941.03653613287224</v>
      </c>
      <c r="N38" s="5">
        <f t="shared" si="4"/>
        <v>-5.7046597634285767E-2</v>
      </c>
      <c r="S38">
        <v>-0.217999995</v>
      </c>
    </row>
    <row r="39" spans="1:19" x14ac:dyDescent="0.25">
      <c r="A39" s="3">
        <v>42384</v>
      </c>
      <c r="B39">
        <v>246.1396</v>
      </c>
      <c r="C39">
        <v>211.49359999999999</v>
      </c>
      <c r="D39">
        <v>160.18</v>
      </c>
      <c r="E39">
        <v>1976.33</v>
      </c>
      <c r="F39">
        <v>5652.47</v>
      </c>
      <c r="G39">
        <v>129.7346</v>
      </c>
      <c r="H39" s="5">
        <f t="shared" si="2"/>
        <v>-2.9281990189000684E-4</v>
      </c>
      <c r="I39">
        <v>98.838399832995094</v>
      </c>
      <c r="J39" s="4">
        <f t="shared" si="0"/>
        <v>2.7079013652875367E-3</v>
      </c>
      <c r="K39" s="6">
        <f t="shared" si="3"/>
        <v>100.01167972056612</v>
      </c>
      <c r="M39">
        <f t="shared" si="1"/>
        <v>919.41816998329955</v>
      </c>
      <c r="N39" s="5">
        <f t="shared" si="4"/>
        <v>-2.2972929657345653E-2</v>
      </c>
      <c r="S39">
        <v>-0.221000001</v>
      </c>
    </row>
    <row r="40" spans="1:19" x14ac:dyDescent="0.25">
      <c r="A40" s="3">
        <v>42391</v>
      </c>
      <c r="B40">
        <v>246.6585</v>
      </c>
      <c r="C40">
        <v>211.5872</v>
      </c>
      <c r="D40">
        <v>155.54</v>
      </c>
      <c r="E40">
        <v>2030.53</v>
      </c>
      <c r="F40">
        <v>5799.04</v>
      </c>
      <c r="G40">
        <v>129.71039999999999</v>
      </c>
      <c r="H40" s="5">
        <f t="shared" si="2"/>
        <v>-1.8653466384455086E-4</v>
      </c>
      <c r="I40">
        <v>98.793150941797123</v>
      </c>
      <c r="J40" s="4">
        <f t="shared" si="0"/>
        <v>2.7066616696382775E-3</v>
      </c>
      <c r="K40" s="6">
        <f t="shared" si="3"/>
        <v>100.01213752736261</v>
      </c>
      <c r="M40">
        <f t="shared" si="1"/>
        <v>938.9678250941796</v>
      </c>
      <c r="N40" s="5">
        <f t="shared" si="4"/>
        <v>2.1263072396356053E-2</v>
      </c>
      <c r="S40">
        <v>-0.23100000600000001</v>
      </c>
    </row>
    <row r="41" spans="1:19" x14ac:dyDescent="0.25">
      <c r="A41" s="3">
        <v>42398</v>
      </c>
      <c r="B41">
        <v>249.3167</v>
      </c>
      <c r="C41">
        <v>212.24289999999999</v>
      </c>
      <c r="D41">
        <v>152.9</v>
      </c>
      <c r="E41">
        <v>2071.25</v>
      </c>
      <c r="F41">
        <v>5859.81</v>
      </c>
      <c r="G41">
        <v>129.72620000000001</v>
      </c>
      <c r="H41" s="5">
        <f t="shared" si="2"/>
        <v>1.2180981632936572E-4</v>
      </c>
      <c r="I41">
        <v>98.801808967546265</v>
      </c>
      <c r="J41" s="4">
        <f t="shared" si="0"/>
        <v>2.7068988758231854E-3</v>
      </c>
      <c r="K41" s="6">
        <f t="shared" si="3"/>
        <v>100.01204988944777</v>
      </c>
      <c r="M41">
        <f t="shared" si="1"/>
        <v>949.65108089675471</v>
      </c>
      <c r="N41" s="5">
        <f t="shared" si="4"/>
        <v>1.1377659081666103E-2</v>
      </c>
      <c r="S41">
        <v>-0.22900000200000001</v>
      </c>
    </row>
    <row r="42" spans="1:19" x14ac:dyDescent="0.25">
      <c r="A42" s="3">
        <v>42405</v>
      </c>
      <c r="B42">
        <v>248.8426</v>
      </c>
      <c r="C42">
        <v>212.0436</v>
      </c>
      <c r="D42">
        <v>154.19</v>
      </c>
      <c r="E42">
        <v>1944.56</v>
      </c>
      <c r="F42">
        <v>5553.56</v>
      </c>
      <c r="G42">
        <v>129.70849999999999</v>
      </c>
      <c r="H42" s="5">
        <f t="shared" si="2"/>
        <v>-1.3644121233813422E-4</v>
      </c>
      <c r="I42">
        <v>98.779974928435649</v>
      </c>
      <c r="J42" s="4">
        <f t="shared" si="0"/>
        <v>2.7063006829708396E-3</v>
      </c>
      <c r="K42" s="6">
        <f t="shared" si="3"/>
        <v>100.0122708777003</v>
      </c>
      <c r="M42">
        <f t="shared" si="1"/>
        <v>906.36542249284366</v>
      </c>
      <c r="N42" s="5">
        <f t="shared" si="4"/>
        <v>-4.5580591940185489E-2</v>
      </c>
      <c r="S42">
        <v>-0.23399999699999999</v>
      </c>
    </row>
    <row r="43" spans="1:19" x14ac:dyDescent="0.25">
      <c r="A43" s="3">
        <v>42412</v>
      </c>
      <c r="B43">
        <v>248.42420000000001</v>
      </c>
      <c r="C43">
        <v>211.47540000000001</v>
      </c>
      <c r="D43">
        <v>138.84</v>
      </c>
      <c r="E43">
        <v>1925.46</v>
      </c>
      <c r="F43">
        <v>5360.07</v>
      </c>
      <c r="G43">
        <v>129.56720000000001</v>
      </c>
      <c r="H43" s="5">
        <f t="shared" si="2"/>
        <v>-1.0893657701690485E-3</v>
      </c>
      <c r="I43">
        <v>98.754333911012907</v>
      </c>
      <c r="J43" s="4">
        <f t="shared" si="0"/>
        <v>2.7055981893428192E-3</v>
      </c>
      <c r="K43" s="6">
        <f t="shared" si="3"/>
        <v>100.01253045477998</v>
      </c>
      <c r="M43">
        <f t="shared" si="1"/>
        <v>882.55513339110121</v>
      </c>
      <c r="N43" s="5">
        <f t="shared" si="4"/>
        <v>-2.6270076627874062E-2</v>
      </c>
      <c r="S43">
        <v>-0.23999999499999999</v>
      </c>
    </row>
    <row r="44" spans="1:19" x14ac:dyDescent="0.25">
      <c r="A44" s="3">
        <v>42419</v>
      </c>
      <c r="B44">
        <v>249.65539999999999</v>
      </c>
      <c r="C44">
        <v>212.0916</v>
      </c>
      <c r="D44">
        <v>148.80000000000001</v>
      </c>
      <c r="E44">
        <v>1994.68</v>
      </c>
      <c r="F44">
        <v>5541.79</v>
      </c>
      <c r="G44">
        <v>129.59289999999999</v>
      </c>
      <c r="H44" s="5">
        <f t="shared" si="2"/>
        <v>1.9835266950263275E-4</v>
      </c>
      <c r="I44">
        <v>98.691833909710823</v>
      </c>
      <c r="J44" s="4">
        <f t="shared" si="0"/>
        <v>2.7038858605400225E-3</v>
      </c>
      <c r="K44" s="6">
        <f t="shared" si="3"/>
        <v>100.01316333840975</v>
      </c>
      <c r="M44">
        <f t="shared" si="1"/>
        <v>909.63076839097107</v>
      </c>
      <c r="N44" s="5">
        <f t="shared" si="4"/>
        <v>3.0678689608699461E-2</v>
      </c>
      <c r="S44">
        <v>-0.25499999499999998</v>
      </c>
    </row>
    <row r="45" spans="1:19" x14ac:dyDescent="0.25">
      <c r="A45" s="3">
        <v>42426</v>
      </c>
      <c r="B45">
        <v>250.8124</v>
      </c>
      <c r="C45">
        <v>212.44579999999999</v>
      </c>
      <c r="D45">
        <v>151.05000000000001</v>
      </c>
      <c r="E45">
        <v>2047.88</v>
      </c>
      <c r="F45">
        <v>5648.67</v>
      </c>
      <c r="G45">
        <v>129.62</v>
      </c>
      <c r="H45" s="5">
        <f t="shared" si="2"/>
        <v>2.091163944939467E-4</v>
      </c>
      <c r="I45">
        <v>98.656539775685445</v>
      </c>
      <c r="J45" s="4">
        <f t="shared" si="0"/>
        <v>2.7029188979639848E-3</v>
      </c>
      <c r="K45" s="6">
        <f t="shared" si="3"/>
        <v>100.01352095800833</v>
      </c>
      <c r="M45">
        <f t="shared" si="1"/>
        <v>926.39203397756853</v>
      </c>
      <c r="N45" s="5">
        <f t="shared" si="4"/>
        <v>1.8426449686004043E-2</v>
      </c>
      <c r="S45">
        <v>-0.26399999899999999</v>
      </c>
    </row>
    <row r="46" spans="1:19" x14ac:dyDescent="0.25">
      <c r="A46" s="3">
        <v>42433</v>
      </c>
      <c r="B46">
        <v>249.75989999999999</v>
      </c>
      <c r="C46">
        <v>212.90049999999999</v>
      </c>
      <c r="D46">
        <v>156.47999999999999</v>
      </c>
      <c r="E46">
        <v>2078.69</v>
      </c>
      <c r="F46">
        <v>5815.12</v>
      </c>
      <c r="G46">
        <v>129.68360000000001</v>
      </c>
      <c r="H46" s="5">
        <f t="shared" si="2"/>
        <v>4.9066502083028318E-4</v>
      </c>
      <c r="I46">
        <v>98.592145877714259</v>
      </c>
      <c r="J46" s="4">
        <f t="shared" si="0"/>
        <v>2.7011546815812124E-3</v>
      </c>
      <c r="K46" s="6">
        <f t="shared" si="3"/>
        <v>100.01417366585839</v>
      </c>
      <c r="M46">
        <f t="shared" si="1"/>
        <v>946.70446458777155</v>
      </c>
      <c r="N46" s="5">
        <f t="shared" si="4"/>
        <v>2.1926387388057966E-2</v>
      </c>
      <c r="S46">
        <v>-0.28099998799999998</v>
      </c>
    </row>
    <row r="47" spans="1:19" x14ac:dyDescent="0.25">
      <c r="A47" s="3">
        <v>42440</v>
      </c>
      <c r="B47">
        <v>250.45920000000001</v>
      </c>
      <c r="C47">
        <v>213.44229999999999</v>
      </c>
      <c r="D47">
        <v>165.91</v>
      </c>
      <c r="E47">
        <v>2071.1799999999998</v>
      </c>
      <c r="F47">
        <v>5825.88</v>
      </c>
      <c r="G47">
        <v>129.78270000000001</v>
      </c>
      <c r="H47" s="5">
        <f t="shared" si="2"/>
        <v>7.6416755858099705E-4</v>
      </c>
      <c r="I47">
        <v>98.520971458304672</v>
      </c>
      <c r="J47" s="4">
        <f t="shared" si="0"/>
        <v>2.6992046974877995E-3</v>
      </c>
      <c r="K47" s="6">
        <f t="shared" si="3"/>
        <v>100.01489557345839</v>
      </c>
      <c r="M47">
        <f t="shared" si="1"/>
        <v>948.75995214583065</v>
      </c>
      <c r="N47" s="5">
        <f t="shared" si="4"/>
        <v>2.1712029835563307E-3</v>
      </c>
      <c r="S47">
        <v>-0.30099999900000002</v>
      </c>
    </row>
    <row r="48" spans="1:19" x14ac:dyDescent="0.25">
      <c r="A48" s="3">
        <v>42447</v>
      </c>
      <c r="B48">
        <v>251.62700000000001</v>
      </c>
      <c r="C48">
        <v>213.64</v>
      </c>
      <c r="D48">
        <v>168.36</v>
      </c>
      <c r="E48">
        <v>2068.5</v>
      </c>
      <c r="F48">
        <v>5773.73</v>
      </c>
      <c r="G48">
        <v>129.8049</v>
      </c>
      <c r="H48" s="5">
        <f t="shared" si="2"/>
        <v>1.7105515604165511E-4</v>
      </c>
      <c r="I48">
        <v>98.444559491273409</v>
      </c>
      <c r="J48" s="4">
        <f t="shared" si="0"/>
        <v>2.6971112189389974E-3</v>
      </c>
      <c r="K48" s="6">
        <f t="shared" si="3"/>
        <v>100.0156711643392</v>
      </c>
      <c r="M48">
        <f t="shared" si="1"/>
        <v>944.02780094912725</v>
      </c>
      <c r="N48" s="5">
        <f t="shared" si="4"/>
        <v>-4.9877223274450433E-3</v>
      </c>
      <c r="S48">
        <v>-0.32400000099999998</v>
      </c>
    </row>
    <row r="49" spans="1:19" x14ac:dyDescent="0.25">
      <c r="A49" s="3">
        <v>42454</v>
      </c>
      <c r="B49">
        <v>251.95859999999999</v>
      </c>
      <c r="C49">
        <v>213.84180000000001</v>
      </c>
      <c r="D49">
        <v>165.8</v>
      </c>
      <c r="E49">
        <v>2091.16</v>
      </c>
      <c r="F49">
        <v>5667.01</v>
      </c>
      <c r="G49">
        <v>129.83099999999999</v>
      </c>
      <c r="H49" s="5">
        <f t="shared" si="2"/>
        <v>2.0107099192689937E-4</v>
      </c>
      <c r="I49">
        <v>98.422954556154906</v>
      </c>
      <c r="J49" s="4">
        <f t="shared" si="0"/>
        <v>2.6965193029083534E-3</v>
      </c>
      <c r="K49" s="6">
        <f t="shared" si="3"/>
        <v>100.01589062730628</v>
      </c>
      <c r="M49">
        <f t="shared" si="1"/>
        <v>935.3767854556155</v>
      </c>
      <c r="N49" s="5">
        <f t="shared" si="4"/>
        <v>-9.1639414483493109E-3</v>
      </c>
      <c r="S49">
        <v>-0.33100000000000002</v>
      </c>
    </row>
    <row r="50" spans="1:19" x14ac:dyDescent="0.25">
      <c r="A50" s="3">
        <v>42461</v>
      </c>
      <c r="B50">
        <v>253.11449999999999</v>
      </c>
      <c r="C50">
        <v>214.10919999999999</v>
      </c>
      <c r="D50">
        <v>168.24</v>
      </c>
      <c r="E50">
        <v>2093.64</v>
      </c>
      <c r="F50">
        <v>5598.44</v>
      </c>
      <c r="G50">
        <v>129.87719999999999</v>
      </c>
      <c r="H50" s="5">
        <f t="shared" si="2"/>
        <v>3.5584721676640285E-4</v>
      </c>
      <c r="I50">
        <v>98.410869939840708</v>
      </c>
      <c r="J50" s="4">
        <f t="shared" si="0"/>
        <v>2.6961882175298825E-3</v>
      </c>
      <c r="K50" s="6">
        <f t="shared" si="3"/>
        <v>100.01601340980523</v>
      </c>
      <c r="M50">
        <f t="shared" si="1"/>
        <v>929.535136993984</v>
      </c>
      <c r="N50" s="5">
        <f t="shared" si="4"/>
        <v>-6.2452356659525865E-3</v>
      </c>
      <c r="S50">
        <v>-0.33500000800000002</v>
      </c>
    </row>
    <row r="51" spans="1:19" x14ac:dyDescent="0.25">
      <c r="A51" s="3">
        <v>42468</v>
      </c>
      <c r="B51">
        <v>252.98599999999999</v>
      </c>
      <c r="C51">
        <v>214.40309999999999</v>
      </c>
      <c r="D51">
        <v>163.53</v>
      </c>
      <c r="E51">
        <v>2062.83</v>
      </c>
      <c r="F51">
        <v>5617.66</v>
      </c>
      <c r="G51">
        <v>129.88829999999999</v>
      </c>
      <c r="H51" s="5">
        <f t="shared" si="2"/>
        <v>8.5465347266389102E-5</v>
      </c>
      <c r="I51">
        <v>98.398929704304948</v>
      </c>
      <c r="J51" s="4">
        <f t="shared" si="0"/>
        <v>2.6958610877891769E-3</v>
      </c>
      <c r="K51" s="6">
        <f t="shared" si="3"/>
        <v>100.0161347402593</v>
      </c>
      <c r="M51">
        <f t="shared" si="1"/>
        <v>927.68922797043047</v>
      </c>
      <c r="N51" s="5">
        <f t="shared" si="4"/>
        <v>-1.9858410404183235E-3</v>
      </c>
      <c r="S51">
        <v>-0.338999987</v>
      </c>
    </row>
    <row r="52" spans="1:19" x14ac:dyDescent="0.25">
      <c r="A52" s="3">
        <v>42475</v>
      </c>
      <c r="B52">
        <v>252.48849999999999</v>
      </c>
      <c r="C52">
        <v>214.50399999999999</v>
      </c>
      <c r="D52">
        <v>163.84</v>
      </c>
      <c r="E52">
        <v>2112.86</v>
      </c>
      <c r="F52">
        <v>5863.56</v>
      </c>
      <c r="G52">
        <v>129.9393</v>
      </c>
      <c r="H52" s="5">
        <f t="shared" si="2"/>
        <v>3.92645065029118E-4</v>
      </c>
      <c r="I52">
        <v>98.39008008449656</v>
      </c>
      <c r="J52" s="4">
        <f t="shared" si="0"/>
        <v>2.6956186324519605E-3</v>
      </c>
      <c r="K52" s="6">
        <f t="shared" si="3"/>
        <v>100.0162246763982</v>
      </c>
      <c r="M52">
        <f t="shared" si="1"/>
        <v>957.20132300844989</v>
      </c>
      <c r="N52" s="5">
        <f t="shared" si="4"/>
        <v>3.1812480029098866E-2</v>
      </c>
      <c r="S52">
        <v>-0.34200000800000002</v>
      </c>
    </row>
    <row r="53" spans="1:19" x14ac:dyDescent="0.25">
      <c r="A53" s="3">
        <v>42482</v>
      </c>
      <c r="B53">
        <v>250.71379999999999</v>
      </c>
      <c r="C53">
        <v>214.8038</v>
      </c>
      <c r="D53">
        <v>170.93</v>
      </c>
      <c r="E53">
        <v>2127.88</v>
      </c>
      <c r="F53">
        <v>5998</v>
      </c>
      <c r="G53">
        <v>129.99959999999999</v>
      </c>
      <c r="H53" s="5">
        <f t="shared" si="2"/>
        <v>4.6406283549305094E-4</v>
      </c>
      <c r="I53">
        <v>98.39008008449656</v>
      </c>
      <c r="J53" s="4">
        <f t="shared" si="0"/>
        <v>2.6956186324519605E-3</v>
      </c>
      <c r="K53" s="6">
        <f t="shared" si="3"/>
        <v>100.0162246763982</v>
      </c>
      <c r="M53">
        <f t="shared" si="1"/>
        <v>972.7413880084498</v>
      </c>
      <c r="N53" s="5">
        <f t="shared" si="4"/>
        <v>1.6234897117732849E-2</v>
      </c>
      <c r="S53">
        <v>-0.34200000800000002</v>
      </c>
    </row>
    <row r="54" spans="1:19" x14ac:dyDescent="0.25">
      <c r="A54" s="3">
        <v>42489</v>
      </c>
      <c r="B54">
        <v>250.01779999999999</v>
      </c>
      <c r="C54">
        <v>214.58760000000001</v>
      </c>
      <c r="D54">
        <v>170.72</v>
      </c>
      <c r="E54">
        <v>2056.0300000000002</v>
      </c>
      <c r="F54">
        <v>5848.71</v>
      </c>
      <c r="G54">
        <v>130.0222</v>
      </c>
      <c r="H54" s="5">
        <f t="shared" si="2"/>
        <v>1.7384668875908282E-4</v>
      </c>
      <c r="I54">
        <v>98.384232119721077</v>
      </c>
      <c r="J54" s="4">
        <f t="shared" si="0"/>
        <v>2.6954584142389335E-3</v>
      </c>
      <c r="K54" s="6">
        <f t="shared" si="3"/>
        <v>100.01628411292646</v>
      </c>
      <c r="M54">
        <f t="shared" si="1"/>
        <v>950.34439321197215</v>
      </c>
      <c r="N54" s="5">
        <f t="shared" si="4"/>
        <v>-2.3024613810595951E-2</v>
      </c>
      <c r="S54">
        <v>-0.34400001200000002</v>
      </c>
    </row>
    <row r="55" spans="1:19" x14ac:dyDescent="0.25">
      <c r="A55" s="3">
        <v>42496</v>
      </c>
      <c r="B55">
        <v>251.56219999999999</v>
      </c>
      <c r="C55">
        <v>214.8715</v>
      </c>
      <c r="D55">
        <v>171.49</v>
      </c>
      <c r="E55">
        <v>2060.9699999999998</v>
      </c>
      <c r="F55">
        <v>5680.51</v>
      </c>
      <c r="G55">
        <v>130.02879999999999</v>
      </c>
      <c r="H55" s="5">
        <f t="shared" si="2"/>
        <v>5.0760562426921396E-5</v>
      </c>
      <c r="I55">
        <v>98.372604277103449</v>
      </c>
      <c r="J55" s="4">
        <f t="shared" si="0"/>
        <v>2.6951398432083135E-3</v>
      </c>
      <c r="K55" s="6">
        <f t="shared" si="3"/>
        <v>100.01640230099753</v>
      </c>
      <c r="M55">
        <f t="shared" si="1"/>
        <v>934.65316042771042</v>
      </c>
      <c r="N55" s="5">
        <f t="shared" si="4"/>
        <v>-1.651110155049007E-2</v>
      </c>
      <c r="S55">
        <v>-0.34799998999999998</v>
      </c>
    </row>
    <row r="56" spans="1:19" x14ac:dyDescent="0.25">
      <c r="A56" s="3">
        <v>42503</v>
      </c>
      <c r="B56">
        <v>251.9272</v>
      </c>
      <c r="C56">
        <v>214.71270000000001</v>
      </c>
      <c r="D56">
        <v>182.13</v>
      </c>
      <c r="E56">
        <v>2076.31</v>
      </c>
      <c r="F56">
        <v>5774.6</v>
      </c>
      <c r="G56">
        <v>130.03389999999999</v>
      </c>
      <c r="H56" s="5">
        <f t="shared" si="2"/>
        <v>3.9222080031597883E-5</v>
      </c>
      <c r="I56">
        <v>98.369730664951902</v>
      </c>
      <c r="J56" s="4">
        <f t="shared" si="0"/>
        <v>2.6950611141082713E-3</v>
      </c>
      <c r="K56" s="6">
        <f t="shared" si="3"/>
        <v>100.01643151250587</v>
      </c>
      <c r="M56">
        <f t="shared" si="1"/>
        <v>947.26986806649518</v>
      </c>
      <c r="N56" s="5">
        <f t="shared" si="4"/>
        <v>1.3498812364804103E-2</v>
      </c>
      <c r="S56">
        <v>-0.349000007</v>
      </c>
    </row>
    <row r="57" spans="1:19" x14ac:dyDescent="0.25">
      <c r="A57" s="3">
        <v>42510</v>
      </c>
      <c r="B57">
        <v>251.54830000000001</v>
      </c>
      <c r="C57">
        <v>214.5992</v>
      </c>
      <c r="D57">
        <v>183.04</v>
      </c>
      <c r="E57">
        <v>2097.5100000000002</v>
      </c>
      <c r="F57">
        <v>5817.4</v>
      </c>
      <c r="G57">
        <v>130.04159999999999</v>
      </c>
      <c r="H57" s="5">
        <f t="shared" si="2"/>
        <v>5.9215327695261166E-5</v>
      </c>
      <c r="I57">
        <v>98.369730664951902</v>
      </c>
      <c r="J57" s="4">
        <f t="shared" si="0"/>
        <v>2.6950611141082713E-3</v>
      </c>
      <c r="K57" s="6">
        <f t="shared" si="3"/>
        <v>100.01643151250587</v>
      </c>
      <c r="M57">
        <f t="shared" si="1"/>
        <v>953.67038306649511</v>
      </c>
      <c r="N57" s="5">
        <f t="shared" si="4"/>
        <v>6.7568020642989612E-3</v>
      </c>
      <c r="S57">
        <v>-0.349000007</v>
      </c>
    </row>
    <row r="58" spans="1:19" x14ac:dyDescent="0.25">
      <c r="A58" s="3">
        <v>42517</v>
      </c>
      <c r="B58">
        <v>252.64109999999999</v>
      </c>
      <c r="C58">
        <v>214.94149999999999</v>
      </c>
      <c r="D58">
        <v>186.39</v>
      </c>
      <c r="E58">
        <v>2161.79</v>
      </c>
      <c r="F58">
        <v>6057.2</v>
      </c>
      <c r="G58">
        <v>130.0675</v>
      </c>
      <c r="H58" s="5">
        <f t="shared" si="2"/>
        <v>1.9916703577926853E-4</v>
      </c>
      <c r="I58">
        <v>98.369730664951902</v>
      </c>
      <c r="J58" s="4">
        <f t="shared" si="0"/>
        <v>2.6950611141082713E-3</v>
      </c>
      <c r="K58" s="6">
        <f t="shared" si="3"/>
        <v>100.01643151250587</v>
      </c>
      <c r="M58">
        <f t="shared" si="1"/>
        <v>984.9784780664952</v>
      </c>
      <c r="N58" s="5">
        <f t="shared" si="4"/>
        <v>3.2829052423049898E-2</v>
      </c>
      <c r="S58">
        <v>-0.349000007</v>
      </c>
    </row>
    <row r="59" spans="1:19" x14ac:dyDescent="0.25">
      <c r="A59" s="3">
        <v>42524</v>
      </c>
      <c r="B59">
        <v>253.73699999999999</v>
      </c>
      <c r="C59">
        <v>215.2276</v>
      </c>
      <c r="D59">
        <v>185.74</v>
      </c>
      <c r="E59">
        <v>2118.25</v>
      </c>
      <c r="F59">
        <v>5893.13</v>
      </c>
      <c r="G59">
        <v>130.08070000000001</v>
      </c>
      <c r="H59" s="5">
        <f t="shared" si="2"/>
        <v>1.0148576700563794E-4</v>
      </c>
      <c r="I59">
        <v>98.363999994579743</v>
      </c>
      <c r="J59" s="4">
        <f t="shared" si="0"/>
        <v>2.694904109440541E-3</v>
      </c>
      <c r="K59" s="6">
        <f t="shared" si="3"/>
        <v>100.01648976894649</v>
      </c>
      <c r="M59">
        <f t="shared" si="1"/>
        <v>964.506054999458</v>
      </c>
      <c r="N59" s="5">
        <f t="shared" si="4"/>
        <v>-2.0784639992565523E-2</v>
      </c>
      <c r="S59">
        <v>-0.351000011</v>
      </c>
    </row>
    <row r="60" spans="1:19" x14ac:dyDescent="0.25">
      <c r="A60" s="3">
        <v>42531</v>
      </c>
      <c r="B60">
        <v>255.083</v>
      </c>
      <c r="C60">
        <v>215.46899999999999</v>
      </c>
      <c r="D60">
        <v>183.72</v>
      </c>
      <c r="E60">
        <v>2125.2800000000002</v>
      </c>
      <c r="F60">
        <v>5764.08</v>
      </c>
      <c r="G60">
        <v>130.10470000000001</v>
      </c>
      <c r="H60" s="5">
        <f t="shared" si="2"/>
        <v>1.8450085216326073E-4</v>
      </c>
      <c r="I60">
        <v>98.358302063134374</v>
      </c>
      <c r="J60" s="4">
        <f t="shared" si="0"/>
        <v>2.6947480017297087E-3</v>
      </c>
      <c r="K60" s="6">
        <f t="shared" si="3"/>
        <v>100.01654769594667</v>
      </c>
      <c r="M60">
        <f t="shared" si="1"/>
        <v>952.45376520631339</v>
      </c>
      <c r="N60" s="5">
        <f t="shared" si="4"/>
        <v>-1.2495815584228076E-2</v>
      </c>
      <c r="S60">
        <v>-0.35299998500000002</v>
      </c>
    </row>
    <row r="61" spans="1:19" x14ac:dyDescent="0.25">
      <c r="A61" s="3">
        <v>42538</v>
      </c>
      <c r="B61">
        <v>254.20689999999999</v>
      </c>
      <c r="C61">
        <v>215.41810000000001</v>
      </c>
      <c r="D61">
        <v>175.89</v>
      </c>
      <c r="E61">
        <v>2107.06</v>
      </c>
      <c r="F61">
        <v>5650.75</v>
      </c>
      <c r="G61">
        <v>130.08590000000001</v>
      </c>
      <c r="H61" s="5">
        <f t="shared" si="2"/>
        <v>-1.444990073379282E-4</v>
      </c>
      <c r="I61">
        <v>98.349803419713751</v>
      </c>
      <c r="J61" s="4">
        <f t="shared" si="0"/>
        <v>2.6945151621839383E-3</v>
      </c>
      <c r="K61" s="6">
        <f t="shared" si="3"/>
        <v>100.01663410088904</v>
      </c>
      <c r="M61">
        <f t="shared" si="1"/>
        <v>937.84946534197138</v>
      </c>
      <c r="N61" s="5">
        <f t="shared" si="4"/>
        <v>-1.5333342570364561E-2</v>
      </c>
      <c r="S61">
        <v>-0.35600000599999998</v>
      </c>
    </row>
    <row r="62" spans="1:19" x14ac:dyDescent="0.25">
      <c r="A62" s="3">
        <v>42545</v>
      </c>
      <c r="B62">
        <v>255.0119</v>
      </c>
      <c r="C62">
        <v>215.0538</v>
      </c>
      <c r="D62">
        <v>171.07</v>
      </c>
      <c r="E62">
        <v>2103.02</v>
      </c>
      <c r="F62">
        <v>5601.76</v>
      </c>
      <c r="G62">
        <v>129.98339999999999</v>
      </c>
      <c r="H62" s="5">
        <f t="shared" si="2"/>
        <v>-7.8794089136502432E-4</v>
      </c>
      <c r="I62">
        <v>98.327331546496978</v>
      </c>
      <c r="J62" s="4">
        <f t="shared" si="0"/>
        <v>2.6938994944245747E-3</v>
      </c>
      <c r="K62" s="6">
        <f t="shared" si="3"/>
        <v>100.01686259014306</v>
      </c>
      <c r="M62">
        <f t="shared" si="1"/>
        <v>931.98473315464969</v>
      </c>
      <c r="N62" s="5">
        <f t="shared" si="4"/>
        <v>-6.253383303026383E-3</v>
      </c>
      <c r="S62">
        <v>-0.36399999300000002</v>
      </c>
    </row>
    <row r="63" spans="1:19" x14ac:dyDescent="0.25">
      <c r="A63" s="3">
        <v>42552</v>
      </c>
      <c r="B63">
        <v>259.00569999999999</v>
      </c>
      <c r="C63">
        <v>215.84950000000001</v>
      </c>
      <c r="D63">
        <v>181.3</v>
      </c>
      <c r="E63">
        <v>2171.4899999999998</v>
      </c>
      <c r="F63">
        <v>5848.26</v>
      </c>
      <c r="G63">
        <v>130.0436</v>
      </c>
      <c r="H63" s="5">
        <f t="shared" si="2"/>
        <v>4.6313606198955526E-4</v>
      </c>
      <c r="I63">
        <v>98.330078766330033</v>
      </c>
      <c r="J63" s="4">
        <f t="shared" si="0"/>
        <v>2.6939747607213709E-3</v>
      </c>
      <c r="K63" s="6">
        <f t="shared" si="3"/>
        <v>100.01683465060896</v>
      </c>
      <c r="M63">
        <f t="shared" si="1"/>
        <v>966.37679787663296</v>
      </c>
      <c r="N63" s="5">
        <f t="shared" si="4"/>
        <v>3.6901961479101075E-2</v>
      </c>
      <c r="S63">
        <v>-0.36300000500000001</v>
      </c>
    </row>
    <row r="64" spans="1:19" x14ac:dyDescent="0.25">
      <c r="A64" s="3">
        <v>42559</v>
      </c>
      <c r="B64">
        <v>259.91449999999998</v>
      </c>
      <c r="C64">
        <v>216.3083</v>
      </c>
      <c r="D64">
        <v>179.54</v>
      </c>
      <c r="E64">
        <v>2220.9299999999998</v>
      </c>
      <c r="F64">
        <v>5788.91</v>
      </c>
      <c r="G64">
        <v>130.0676</v>
      </c>
      <c r="H64" s="5">
        <f t="shared" si="2"/>
        <v>1.8455348821477813E-4</v>
      </c>
      <c r="I64">
        <v>98.319059457941876</v>
      </c>
      <c r="J64" s="4">
        <f t="shared" si="0"/>
        <v>2.693672861861421E-3</v>
      </c>
      <c r="K64" s="6">
        <f t="shared" si="3"/>
        <v>100.01694671508126</v>
      </c>
      <c r="M64">
        <f t="shared" si="1"/>
        <v>965.48629594579415</v>
      </c>
      <c r="N64" s="5">
        <f t="shared" si="4"/>
        <v>-9.2148521445822862E-4</v>
      </c>
      <c r="S64">
        <v>-0.36700001399999999</v>
      </c>
    </row>
    <row r="65" spans="1:19" x14ac:dyDescent="0.25">
      <c r="A65" s="3">
        <v>42566</v>
      </c>
      <c r="B65">
        <v>257.87639999999999</v>
      </c>
      <c r="C65">
        <v>216.72229999999999</v>
      </c>
      <c r="D65">
        <v>181.34</v>
      </c>
      <c r="E65">
        <v>2241.1799999999998</v>
      </c>
      <c r="F65">
        <v>5939.28</v>
      </c>
      <c r="G65">
        <v>130.11109999999999</v>
      </c>
      <c r="H65" s="5">
        <f t="shared" si="2"/>
        <v>3.3444147504835264E-4</v>
      </c>
      <c r="I65">
        <v>98.308160335741846</v>
      </c>
      <c r="J65" s="4">
        <f t="shared" si="0"/>
        <v>2.6933742557737491E-3</v>
      </c>
      <c r="K65" s="6">
        <f t="shared" si="3"/>
        <v>100.01705756970355</v>
      </c>
      <c r="M65">
        <f t="shared" si="1"/>
        <v>982.29075103357411</v>
      </c>
      <c r="N65" s="5">
        <f t="shared" si="4"/>
        <v>1.7405172044744788E-2</v>
      </c>
      <c r="S65">
        <v>-0.370999992</v>
      </c>
    </row>
    <row r="66" spans="1:19" x14ac:dyDescent="0.25">
      <c r="A66" s="3">
        <v>42573</v>
      </c>
      <c r="B66">
        <v>258.40339999999998</v>
      </c>
      <c r="C66">
        <v>216.81229999999999</v>
      </c>
      <c r="D66">
        <v>180.19</v>
      </c>
      <c r="E66">
        <v>2277.84</v>
      </c>
      <c r="F66">
        <v>5967.66</v>
      </c>
      <c r="G66">
        <v>130.14279999999999</v>
      </c>
      <c r="H66" s="5">
        <f t="shared" si="2"/>
        <v>2.4363793711690285E-4</v>
      </c>
      <c r="I66">
        <v>98.308160335741846</v>
      </c>
      <c r="J66" s="4">
        <f t="shared" si="0"/>
        <v>2.6933742557737491E-3</v>
      </c>
      <c r="K66" s="6">
        <f t="shared" si="3"/>
        <v>100.01705756970355</v>
      </c>
      <c r="M66">
        <f t="shared" si="1"/>
        <v>988.79993603357423</v>
      </c>
      <c r="N66" s="5">
        <f t="shared" si="4"/>
        <v>6.6265359753729935E-3</v>
      </c>
      <c r="S66">
        <v>-0.370999992</v>
      </c>
    </row>
    <row r="67" spans="1:19" x14ac:dyDescent="0.25">
      <c r="A67" s="3">
        <v>42580</v>
      </c>
      <c r="B67">
        <v>260.52319999999997</v>
      </c>
      <c r="C67">
        <v>217.0017</v>
      </c>
      <c r="D67">
        <v>178.85</v>
      </c>
      <c r="E67">
        <v>2233.1</v>
      </c>
      <c r="F67">
        <v>5959.98</v>
      </c>
      <c r="G67">
        <v>130.17349999999999</v>
      </c>
      <c r="H67" s="5">
        <f t="shared" si="2"/>
        <v>2.3589472487151042E-4</v>
      </c>
      <c r="I67">
        <v>98.308160335741846</v>
      </c>
      <c r="J67" s="4">
        <f t="shared" si="0"/>
        <v>2.6933742557737491E-3</v>
      </c>
      <c r="K67" s="6">
        <f t="shared" si="3"/>
        <v>100.01705756970355</v>
      </c>
      <c r="M67">
        <f t="shared" si="1"/>
        <v>984.0322910335741</v>
      </c>
      <c r="N67" s="5">
        <f t="shared" si="4"/>
        <v>-4.82164776337346E-3</v>
      </c>
      <c r="S67">
        <v>-0.370999992</v>
      </c>
    </row>
    <row r="68" spans="1:19" x14ac:dyDescent="0.25">
      <c r="A68" s="3">
        <v>42587</v>
      </c>
      <c r="B68">
        <v>259.9194</v>
      </c>
      <c r="C68">
        <v>217.04079999999999</v>
      </c>
      <c r="D68">
        <v>176.93</v>
      </c>
      <c r="E68">
        <v>2269.64</v>
      </c>
      <c r="F68">
        <v>5938.95</v>
      </c>
      <c r="G68">
        <v>130.24590000000001</v>
      </c>
      <c r="H68" s="5">
        <f t="shared" si="2"/>
        <v>5.561807894849391E-4</v>
      </c>
      <c r="I68">
        <v>98.310855718549291</v>
      </c>
      <c r="J68" s="4">
        <f t="shared" si="0"/>
        <v>2.693448101878063E-3</v>
      </c>
      <c r="K68" s="6">
        <f t="shared" si="3"/>
        <v>100.0170301520121</v>
      </c>
      <c r="M68">
        <f t="shared" si="1"/>
        <v>985.1258605718549</v>
      </c>
      <c r="N68" s="5">
        <f t="shared" si="4"/>
        <v>1.1113146877854696E-3</v>
      </c>
      <c r="S68">
        <v>-0.37000000500000002</v>
      </c>
    </row>
    <row r="69" spans="1:19" x14ac:dyDescent="0.25">
      <c r="A69" s="3">
        <v>42594</v>
      </c>
      <c r="B69">
        <v>260.7894</v>
      </c>
      <c r="C69">
        <v>217.31309999999999</v>
      </c>
      <c r="D69">
        <v>179.6</v>
      </c>
      <c r="E69">
        <v>2246.9899999999998</v>
      </c>
      <c r="F69">
        <v>6007.27</v>
      </c>
      <c r="G69">
        <v>130.2962</v>
      </c>
      <c r="H69" s="5">
        <f t="shared" si="2"/>
        <v>3.8619257880667668E-4</v>
      </c>
      <c r="I69">
        <v>98.316261134692468</v>
      </c>
      <c r="J69" s="4">
        <f t="shared" si="0"/>
        <v>2.6935961954710269E-3</v>
      </c>
      <c r="K69" s="6">
        <f t="shared" si="3"/>
        <v>100.01697516911013</v>
      </c>
      <c r="M69">
        <f t="shared" si="1"/>
        <v>990.41187611346936</v>
      </c>
      <c r="N69" s="5">
        <f t="shared" si="4"/>
        <v>5.3658276096275603E-3</v>
      </c>
      <c r="S69">
        <v>-0.36800000100000002</v>
      </c>
    </row>
    <row r="70" spans="1:19" x14ac:dyDescent="0.25">
      <c r="A70" s="3">
        <v>42601</v>
      </c>
      <c r="B70">
        <v>259.9128</v>
      </c>
      <c r="C70">
        <v>217.19059999999999</v>
      </c>
      <c r="D70">
        <v>180.66</v>
      </c>
      <c r="E70">
        <v>2212.25</v>
      </c>
      <c r="F70">
        <v>5904</v>
      </c>
      <c r="G70">
        <v>130.33330000000001</v>
      </c>
      <c r="H70" s="5">
        <f t="shared" si="2"/>
        <v>2.8473585568877802E-4</v>
      </c>
      <c r="I70">
        <v>98.313543778721595</v>
      </c>
      <c r="J70" s="4">
        <f t="shared" si="0"/>
        <v>2.6935217473622354E-3</v>
      </c>
      <c r="K70" s="6">
        <f t="shared" si="3"/>
        <v>100.01700280803719</v>
      </c>
      <c r="M70">
        <f t="shared" si="1"/>
        <v>976.48397937787206</v>
      </c>
      <c r="N70" s="5">
        <f t="shared" si="4"/>
        <v>-1.4062731951733576E-2</v>
      </c>
      <c r="S70">
        <v>-0.368999988</v>
      </c>
    </row>
    <row r="71" spans="1:19" x14ac:dyDescent="0.25">
      <c r="A71" s="3">
        <v>42608</v>
      </c>
      <c r="B71">
        <v>260.39760000000001</v>
      </c>
      <c r="C71">
        <v>217.32839999999999</v>
      </c>
      <c r="D71">
        <v>180.78</v>
      </c>
      <c r="E71">
        <v>2209.08</v>
      </c>
      <c r="F71">
        <v>5951.36</v>
      </c>
      <c r="G71">
        <v>130.36500000000001</v>
      </c>
      <c r="H71" s="5">
        <f t="shared" si="2"/>
        <v>2.4322256859909963E-4</v>
      </c>
      <c r="I71">
        <v>98.308123713504685</v>
      </c>
      <c r="J71" s="4">
        <f t="shared" si="0"/>
        <v>2.6933732524247857E-3</v>
      </c>
      <c r="K71" s="6">
        <f t="shared" si="3"/>
        <v>100.01705793843946</v>
      </c>
      <c r="M71">
        <f t="shared" si="1"/>
        <v>981.09502237135041</v>
      </c>
      <c r="N71" s="5">
        <f t="shared" si="4"/>
        <v>4.7220877053364418E-3</v>
      </c>
      <c r="S71">
        <v>-0.370999992</v>
      </c>
    </row>
    <row r="72" spans="1:19" x14ac:dyDescent="0.25">
      <c r="A72" s="3">
        <v>42615</v>
      </c>
      <c r="B72">
        <v>258.81200000000001</v>
      </c>
      <c r="C72">
        <v>217.33349999999999</v>
      </c>
      <c r="D72">
        <v>180.39</v>
      </c>
      <c r="E72">
        <v>2244.63</v>
      </c>
      <c r="F72">
        <v>6080.53</v>
      </c>
      <c r="G72">
        <v>130.38759999999999</v>
      </c>
      <c r="H72" s="5">
        <f t="shared" si="2"/>
        <v>1.7335941395302257E-4</v>
      </c>
      <c r="I72">
        <v>98.30273286702726</v>
      </c>
      <c r="J72" s="4">
        <f t="shared" si="0"/>
        <v>2.6932255580007468E-3</v>
      </c>
      <c r="K72" s="6">
        <f t="shared" si="3"/>
        <v>100.01711277466534</v>
      </c>
      <c r="M72">
        <f t="shared" si="1"/>
        <v>997.03445328670273</v>
      </c>
      <c r="N72" s="5">
        <f t="shared" si="4"/>
        <v>1.6246571995468972E-2</v>
      </c>
      <c r="S72">
        <v>-0.372999996</v>
      </c>
    </row>
    <row r="73" spans="1:19" x14ac:dyDescent="0.25">
      <c r="A73" s="3">
        <v>42622</v>
      </c>
      <c r="B73">
        <v>257.7808</v>
      </c>
      <c r="C73">
        <v>217.34200000000001</v>
      </c>
      <c r="D73">
        <v>178.65</v>
      </c>
      <c r="E73">
        <v>2186.31</v>
      </c>
      <c r="F73">
        <v>5985.18</v>
      </c>
      <c r="G73">
        <v>130.39619999999999</v>
      </c>
      <c r="H73" s="5">
        <f t="shared" si="2"/>
        <v>6.595719224833374E-5</v>
      </c>
      <c r="I73">
        <v>98.313456749179792</v>
      </c>
      <c r="J73" s="4">
        <f t="shared" si="0"/>
        <v>2.6935193629912275E-3</v>
      </c>
      <c r="K73" s="6">
        <f t="shared" si="3"/>
        <v>100.0170036842887</v>
      </c>
      <c r="M73">
        <f t="shared" si="1"/>
        <v>981.10029567491802</v>
      </c>
      <c r="N73" s="5">
        <f t="shared" si="4"/>
        <v>-1.5981551649753012E-2</v>
      </c>
      <c r="S73">
        <v>-0.368999988</v>
      </c>
    </row>
    <row r="74" spans="1:19" x14ac:dyDescent="0.25">
      <c r="A74" s="3">
        <v>42629</v>
      </c>
      <c r="B74">
        <v>257.51429999999999</v>
      </c>
      <c r="C74">
        <v>217.2671</v>
      </c>
      <c r="D74">
        <v>174.41</v>
      </c>
      <c r="E74">
        <v>2216.15</v>
      </c>
      <c r="F74">
        <v>5842.13</v>
      </c>
      <c r="G74">
        <v>130.39920000000001</v>
      </c>
      <c r="H74" s="5">
        <f t="shared" si="2"/>
        <v>2.3006805413228193E-5</v>
      </c>
      <c r="I74">
        <v>98.308036683962882</v>
      </c>
      <c r="J74" s="4">
        <f t="shared" si="0"/>
        <v>2.6933708680537778E-3</v>
      </c>
      <c r="K74" s="6">
        <f t="shared" si="3"/>
        <v>100.01705881473977</v>
      </c>
      <c r="M74">
        <f t="shared" si="1"/>
        <v>969.04797366839625</v>
      </c>
      <c r="N74" s="5">
        <f t="shared" si="4"/>
        <v>-1.2284495336158052E-2</v>
      </c>
      <c r="S74">
        <v>-0.370999992</v>
      </c>
    </row>
    <row r="75" spans="1:19" x14ac:dyDescent="0.25">
      <c r="A75" s="3">
        <v>42636</v>
      </c>
      <c r="B75">
        <v>259.62639999999999</v>
      </c>
      <c r="C75">
        <v>217.42789999999999</v>
      </c>
      <c r="D75">
        <v>176.82</v>
      </c>
      <c r="E75">
        <v>2224.04</v>
      </c>
      <c r="F75">
        <v>5971.9</v>
      </c>
      <c r="G75">
        <v>130.40190000000001</v>
      </c>
      <c r="H75" s="5">
        <f t="shared" si="2"/>
        <v>2.0705648500873863E-5</v>
      </c>
      <c r="I75">
        <v>98.310732066770328</v>
      </c>
      <c r="J75" s="4">
        <f t="shared" si="0"/>
        <v>2.6934447141580909E-3</v>
      </c>
      <c r="K75" s="6">
        <f t="shared" si="3"/>
        <v>100.01703139701382</v>
      </c>
      <c r="M75">
        <f t="shared" si="1"/>
        <v>983.8416682066769</v>
      </c>
      <c r="N75" s="5">
        <f t="shared" si="4"/>
        <v>1.5266214821417101E-2</v>
      </c>
      <c r="S75">
        <v>-0.37000000500000002</v>
      </c>
    </row>
    <row r="76" spans="1:19" x14ac:dyDescent="0.25">
      <c r="A76" s="3">
        <v>42643</v>
      </c>
      <c r="B76">
        <v>260.21859999999998</v>
      </c>
      <c r="C76">
        <v>217.35679999999999</v>
      </c>
      <c r="D76">
        <v>178.05</v>
      </c>
      <c r="E76">
        <v>2221.85</v>
      </c>
      <c r="F76">
        <v>5918.64</v>
      </c>
      <c r="G76">
        <v>130.2928</v>
      </c>
      <c r="H76" s="5">
        <f t="shared" si="2"/>
        <v>-8.3664425134921672E-4</v>
      </c>
      <c r="I76">
        <v>98.308029399239288</v>
      </c>
      <c r="J76" s="4">
        <f t="shared" si="0"/>
        <v>2.6933706684723092E-3</v>
      </c>
      <c r="K76" s="6">
        <f t="shared" si="3"/>
        <v>100.01705888808702</v>
      </c>
      <c r="M76">
        <f t="shared" si="1"/>
        <v>978.63888293992397</v>
      </c>
      <c r="N76" s="5">
        <f t="shared" si="4"/>
        <v>-5.2882343113566099E-3</v>
      </c>
      <c r="S76">
        <v>-0.370999992</v>
      </c>
    </row>
    <row r="77" spans="1:19" x14ac:dyDescent="0.25">
      <c r="A77" s="3">
        <v>42650</v>
      </c>
      <c r="B77">
        <v>257.49220000000003</v>
      </c>
      <c r="C77">
        <v>217.20580000000001</v>
      </c>
      <c r="D77">
        <v>177.53</v>
      </c>
      <c r="E77">
        <v>2228.3200000000002</v>
      </c>
      <c r="F77">
        <v>5897.73</v>
      </c>
      <c r="G77">
        <v>130.3561</v>
      </c>
      <c r="H77" s="5">
        <f t="shared" si="2"/>
        <v>4.8582884088754774E-4</v>
      </c>
      <c r="I77">
        <v>98.308029399239288</v>
      </c>
      <c r="J77" s="4">
        <f t="shared" si="0"/>
        <v>2.6933706684723092E-3</v>
      </c>
      <c r="K77" s="6">
        <f t="shared" si="3"/>
        <v>100.01705888808702</v>
      </c>
      <c r="M77">
        <f t="shared" si="1"/>
        <v>976.27192793992401</v>
      </c>
      <c r="N77" s="5">
        <f t="shared" si="4"/>
        <v>-2.4186194123918536E-3</v>
      </c>
      <c r="S77">
        <v>-0.370999992</v>
      </c>
    </row>
    <row r="78" spans="1:19" x14ac:dyDescent="0.25">
      <c r="A78" s="3">
        <v>42657</v>
      </c>
      <c r="B78">
        <v>257.11130000000003</v>
      </c>
      <c r="C78">
        <v>217.18709999999999</v>
      </c>
      <c r="D78">
        <v>176.18</v>
      </c>
      <c r="E78">
        <v>2244.9699999999998</v>
      </c>
      <c r="F78">
        <v>5897.33</v>
      </c>
      <c r="G78">
        <v>130.3913</v>
      </c>
      <c r="H78" s="5">
        <f t="shared" si="2"/>
        <v>2.7002955749666491E-4</v>
      </c>
      <c r="I78">
        <v>98.308029399239288</v>
      </c>
      <c r="J78" s="4">
        <f t="shared" ref="J78:J141" si="5">I78/100/365</f>
        <v>2.6933706684723092E-3</v>
      </c>
      <c r="K78" s="6">
        <f t="shared" si="3"/>
        <v>100.01705888808702</v>
      </c>
      <c r="M78">
        <f>$B$12*B78+$C$12*C78+$D$12*D78+$E$12*E78+$F$12*F78+$G$12*G78+$I$12*I78</f>
        <v>977.5781779399241</v>
      </c>
      <c r="N78" s="5">
        <f t="shared" si="4"/>
        <v>1.3379981157057852E-3</v>
      </c>
      <c r="S78">
        <v>-0.370999992</v>
      </c>
    </row>
    <row r="79" spans="1:19" x14ac:dyDescent="0.25">
      <c r="A79" s="3">
        <v>42664</v>
      </c>
      <c r="B79">
        <v>257.84719999999999</v>
      </c>
      <c r="C79">
        <v>217.4188</v>
      </c>
      <c r="D79">
        <v>175.94</v>
      </c>
      <c r="E79">
        <v>2272.27</v>
      </c>
      <c r="F79">
        <v>5970.45</v>
      </c>
      <c r="G79">
        <v>130.4246</v>
      </c>
      <c r="H79" s="5">
        <f t="shared" ref="H79:H142" si="6">G79/G78-1</f>
        <v>2.5538513689182807E-4</v>
      </c>
      <c r="I79">
        <v>98.305333935569308</v>
      </c>
      <c r="J79" s="4">
        <f t="shared" si="5"/>
        <v>2.6932968201525838E-3</v>
      </c>
      <c r="K79" s="6">
        <f t="shared" ref="K79:K142" si="7">K78-((J79/J78)-1)</f>
        <v>100.01708630663754</v>
      </c>
      <c r="M79">
        <f>$B$12*B79+$C$12*C79+$D$12*D79+$E$12*E79+$F$12*F79+$G$12*G79+$I$12*I79</f>
        <v>987.85268339355684</v>
      </c>
      <c r="N79" s="5">
        <f t="shared" ref="N79:N142" si="8">M79/M78-1</f>
        <v>1.0510162445815263E-2</v>
      </c>
      <c r="S79">
        <v>-0.37200000900000002</v>
      </c>
    </row>
    <row r="80" spans="1:19" x14ac:dyDescent="0.25">
      <c r="A80" s="3">
        <v>42671</v>
      </c>
      <c r="B80">
        <v>254.60079999999999</v>
      </c>
      <c r="C80">
        <v>217.02520000000001</v>
      </c>
      <c r="D80">
        <v>176.74</v>
      </c>
      <c r="E80">
        <v>2248.0500000000002</v>
      </c>
      <c r="F80">
        <v>5907.2</v>
      </c>
      <c r="G80">
        <v>130.43279999999999</v>
      </c>
      <c r="H80" s="5">
        <f t="shared" si="6"/>
        <v>6.2871574840750455E-5</v>
      </c>
      <c r="I80">
        <v>98.302645798537569</v>
      </c>
      <c r="J80" s="4">
        <f t="shared" si="5"/>
        <v>2.6932231725626731E-3</v>
      </c>
      <c r="K80" s="6">
        <f t="shared" si="7"/>
        <v>100.01711365141044</v>
      </c>
      <c r="M80">
        <f>$B$12*B80+$C$12*C80+$D$12*D80+$E$12*E80+$F$12*F80+$G$12*G80+$I$12*I80</f>
        <v>978.17318457985391</v>
      </c>
      <c r="N80" s="5">
        <f t="shared" si="8"/>
        <v>-9.7985245942250332E-3</v>
      </c>
      <c r="S80">
        <v>-0.372999996</v>
      </c>
    </row>
    <row r="81" spans="1:19" x14ac:dyDescent="0.25">
      <c r="A81" s="3">
        <v>42678</v>
      </c>
      <c r="B81">
        <v>254.71899999999999</v>
      </c>
      <c r="C81">
        <v>217.10120000000001</v>
      </c>
      <c r="D81">
        <v>185.34</v>
      </c>
      <c r="E81">
        <v>2160.9899999999998</v>
      </c>
      <c r="F81">
        <v>5691.26</v>
      </c>
      <c r="G81">
        <v>130.4222</v>
      </c>
      <c r="H81" s="5">
        <f t="shared" si="6"/>
        <v>-8.1267901938630871E-5</v>
      </c>
      <c r="I81">
        <v>98.302645798537569</v>
      </c>
      <c r="J81" s="4">
        <f t="shared" si="5"/>
        <v>2.6932231725626731E-3</v>
      </c>
      <c r="K81" s="6">
        <f t="shared" si="7"/>
        <v>100.01711365141044</v>
      </c>
      <c r="M81">
        <f>$B$12*B81+$C$12*C81+$D$12*D81+$E$12*E81+$F$12*F81+$G$12*G81+$I$12*I81</f>
        <v>949.21331457985389</v>
      </c>
      <c r="N81" s="5">
        <f t="shared" si="8"/>
        <v>-2.9606076364114275E-2</v>
      </c>
      <c r="S81">
        <v>-0.372999996</v>
      </c>
    </row>
    <row r="82" spans="1:19" x14ac:dyDescent="0.25">
      <c r="A82" s="3">
        <v>42685</v>
      </c>
      <c r="B82">
        <v>250.27459999999999</v>
      </c>
      <c r="C82">
        <v>216.59360000000001</v>
      </c>
      <c r="D82">
        <v>191.06</v>
      </c>
      <c r="E82">
        <v>2292.58</v>
      </c>
      <c r="F82">
        <v>5866.09</v>
      </c>
      <c r="G82">
        <v>130.43109999999999</v>
      </c>
      <c r="H82" s="5">
        <f t="shared" si="6"/>
        <v>6.8239916210410811E-5</v>
      </c>
      <c r="I82">
        <v>98.299964787784958</v>
      </c>
      <c r="J82" s="4">
        <f t="shared" si="5"/>
        <v>2.6931497202132863E-3</v>
      </c>
      <c r="K82" s="6">
        <f t="shared" si="7"/>
        <v>100.01714092443784</v>
      </c>
      <c r="M82">
        <f>$B$12*B82+$C$12*C82+$D$12*D82+$E$12*E82+$F$12*F82+$G$12*G82+$I$12*I82</f>
        <v>979.27865147877867</v>
      </c>
      <c r="N82" s="5">
        <f t="shared" si="8"/>
        <v>3.1673951931692423E-2</v>
      </c>
      <c r="S82">
        <v>-0.37400001300000002</v>
      </c>
    </row>
    <row r="83" spans="1:19" x14ac:dyDescent="0.25">
      <c r="A83" s="3">
        <v>42692</v>
      </c>
      <c r="B83">
        <v>250.18879999999999</v>
      </c>
      <c r="C83">
        <v>216.3297</v>
      </c>
      <c r="D83">
        <v>194.61</v>
      </c>
      <c r="E83">
        <v>2362.52</v>
      </c>
      <c r="F83">
        <v>5890.07</v>
      </c>
      <c r="G83">
        <v>130.42580000000001</v>
      </c>
      <c r="H83" s="5">
        <f t="shared" si="6"/>
        <v>-4.0634480580004073E-5</v>
      </c>
      <c r="I83">
        <v>98.302638629938002</v>
      </c>
      <c r="J83" s="4">
        <f t="shared" si="5"/>
        <v>2.6932229761626849E-3</v>
      </c>
      <c r="K83" s="6">
        <f t="shared" si="7"/>
        <v>100.01711372359236</v>
      </c>
      <c r="M83">
        <f>$B$12*B83+$C$12*C83+$D$12*D83+$E$12*E83+$F$12*F83+$G$12*G83+$I$12*I83</f>
        <v>989.12463386299373</v>
      </c>
      <c r="N83" s="5">
        <f t="shared" si="8"/>
        <v>1.005432148382579E-2</v>
      </c>
      <c r="S83">
        <v>-0.372999996</v>
      </c>
    </row>
    <row r="84" spans="1:19" x14ac:dyDescent="0.25">
      <c r="A84" s="3">
        <v>42699</v>
      </c>
      <c r="B84">
        <v>250.09119999999999</v>
      </c>
      <c r="C84">
        <v>216.773</v>
      </c>
      <c r="D84">
        <v>195.97</v>
      </c>
      <c r="E84">
        <v>2387.39</v>
      </c>
      <c r="F84">
        <v>5926.68</v>
      </c>
      <c r="G84">
        <v>130.43209999999999</v>
      </c>
      <c r="H84" s="5">
        <f t="shared" si="6"/>
        <v>4.8303326488863263E-5</v>
      </c>
      <c r="I84">
        <v>98.302638629938002</v>
      </c>
      <c r="J84" s="4">
        <f t="shared" si="5"/>
        <v>2.6932229761626849E-3</v>
      </c>
      <c r="K84" s="6">
        <f t="shared" si="7"/>
        <v>100.01711372359236</v>
      </c>
      <c r="M84">
        <f>$B$12*B84+$C$12*C84+$D$12*D84+$E$12*E84+$F$12*F84+$G$12*G84+$I$12*I84</f>
        <v>995.53632886299374</v>
      </c>
      <c r="N84" s="5">
        <f t="shared" si="8"/>
        <v>6.4821912026995498E-3</v>
      </c>
      <c r="S84">
        <v>-0.372999996</v>
      </c>
    </row>
    <row r="85" spans="1:19" x14ac:dyDescent="0.25">
      <c r="A85" s="3">
        <v>42706</v>
      </c>
      <c r="B85">
        <v>250.81139999999999</v>
      </c>
      <c r="C85">
        <v>216.56819999999999</v>
      </c>
      <c r="D85">
        <v>201.85</v>
      </c>
      <c r="E85">
        <v>2348.17</v>
      </c>
      <c r="F85">
        <v>5873.65</v>
      </c>
      <c r="G85">
        <v>130.4282</v>
      </c>
      <c r="H85" s="5">
        <f t="shared" si="6"/>
        <v>-2.9900614955891136E-5</v>
      </c>
      <c r="I85">
        <v>98.308000571014276</v>
      </c>
      <c r="J85" s="4">
        <f t="shared" si="5"/>
        <v>2.6933698786579252E-3</v>
      </c>
      <c r="K85" s="6">
        <f t="shared" si="7"/>
        <v>100.01705917835176</v>
      </c>
      <c r="M85">
        <f>$B$12*B85+$C$12*C85+$D$12*D85+$E$12*E85+$F$12*F85+$G$12*G85+$I$12*I85</f>
        <v>987.36877005710141</v>
      </c>
      <c r="N85" s="5">
        <f t="shared" si="8"/>
        <v>-8.204179565421299E-3</v>
      </c>
      <c r="S85">
        <v>-0.370999992</v>
      </c>
    </row>
    <row r="86" spans="1:19" x14ac:dyDescent="0.25">
      <c r="A86" s="3">
        <v>42713</v>
      </c>
      <c r="B86">
        <v>249.5119</v>
      </c>
      <c r="C86">
        <v>216.85499999999999</v>
      </c>
      <c r="D86">
        <v>197.47</v>
      </c>
      <c r="E86">
        <v>2451.84</v>
      </c>
      <c r="F86">
        <v>6168.53</v>
      </c>
      <c r="G86">
        <v>130.43039999999999</v>
      </c>
      <c r="H86" s="5">
        <f t="shared" si="6"/>
        <v>1.6867517913965457E-5</v>
      </c>
      <c r="I86">
        <v>98.308000571014276</v>
      </c>
      <c r="J86" s="4">
        <f t="shared" si="5"/>
        <v>2.6933698786579252E-3</v>
      </c>
      <c r="K86" s="6">
        <f t="shared" si="7"/>
        <v>100.01705917835176</v>
      </c>
      <c r="M86">
        <f>$B$12*B86+$C$12*C86+$D$12*D86+$E$12*E86+$F$12*F86+$G$12*G86+$I$12*I86</f>
        <v>1026.2343900571016</v>
      </c>
      <c r="N86" s="5">
        <f t="shared" si="8"/>
        <v>3.9362820841247093E-2</v>
      </c>
      <c r="S86">
        <v>-0.370999992</v>
      </c>
    </row>
    <row r="87" spans="1:19" x14ac:dyDescent="0.25">
      <c r="A87" s="3">
        <v>42720</v>
      </c>
      <c r="B87">
        <v>250.75659999999999</v>
      </c>
      <c r="C87">
        <v>217.1249</v>
      </c>
      <c r="D87">
        <v>190.54</v>
      </c>
      <c r="E87">
        <v>2498.08</v>
      </c>
      <c r="F87">
        <v>6278.12</v>
      </c>
      <c r="G87">
        <v>130.44470000000001</v>
      </c>
      <c r="H87" s="5">
        <f t="shared" si="6"/>
        <v>1.0963701713717633E-4</v>
      </c>
      <c r="I87">
        <v>98.305305107344296</v>
      </c>
      <c r="J87" s="4">
        <f t="shared" si="5"/>
        <v>2.6932960303381998E-3</v>
      </c>
      <c r="K87" s="6">
        <f t="shared" si="7"/>
        <v>100.01708659691032</v>
      </c>
      <c r="M87">
        <f>$B$12*B87+$C$12*C87+$D$12*D87+$E$12*E87+$F$12*F87+$G$12*G87+$I$12*I87</f>
        <v>1041.2057255107343</v>
      </c>
      <c r="N87" s="5">
        <f t="shared" si="8"/>
        <v>1.4588612113066723E-2</v>
      </c>
      <c r="S87">
        <v>-0.37200000900000002</v>
      </c>
    </row>
    <row r="88" spans="1:19" x14ac:dyDescent="0.25">
      <c r="A88" s="3">
        <v>42727</v>
      </c>
      <c r="B88">
        <v>252.56229999999999</v>
      </c>
      <c r="C88">
        <v>217.32859999999999</v>
      </c>
      <c r="D88">
        <v>189.96</v>
      </c>
      <c r="E88">
        <v>2494.3200000000002</v>
      </c>
      <c r="F88">
        <v>6268.77</v>
      </c>
      <c r="G88">
        <v>130.49279999999999</v>
      </c>
      <c r="H88" s="5">
        <f t="shared" si="6"/>
        <v>3.6873863023934028E-4</v>
      </c>
      <c r="I88">
        <v>98.313369679729831</v>
      </c>
      <c r="J88" s="4">
        <f t="shared" si="5"/>
        <v>2.6935169775268446E-3</v>
      </c>
      <c r="K88" s="6">
        <f t="shared" si="7"/>
        <v>100.01700456092684</v>
      </c>
      <c r="M88">
        <f>$B$12*B88+$C$12*C88+$D$12*D88+$E$12*E88+$F$12*F88+$G$12*G88+$I$12*I88</f>
        <v>1040.3933869679731</v>
      </c>
      <c r="N88" s="5">
        <f t="shared" si="8"/>
        <v>-7.8019023796926934E-4</v>
      </c>
      <c r="S88">
        <v>-0.368999988</v>
      </c>
    </row>
    <row r="89" spans="1:19" x14ac:dyDescent="0.25">
      <c r="A89" s="3">
        <v>42734</v>
      </c>
      <c r="B89">
        <v>252.42259999999999</v>
      </c>
      <c r="C89">
        <v>217.39529999999999</v>
      </c>
      <c r="D89">
        <v>193.1</v>
      </c>
      <c r="E89">
        <v>2448.17</v>
      </c>
      <c r="F89">
        <v>6295.23</v>
      </c>
      <c r="G89">
        <v>130.49690000000001</v>
      </c>
      <c r="H89" s="5">
        <f t="shared" si="6"/>
        <v>3.1419358003104136E-5</v>
      </c>
      <c r="I89">
        <v>98.316079671687874</v>
      </c>
      <c r="J89" s="4">
        <f t="shared" si="5"/>
        <v>2.6935912238818596E-3</v>
      </c>
      <c r="K89" s="6">
        <f t="shared" si="7"/>
        <v>100.01697699609036</v>
      </c>
      <c r="M89">
        <f>$B$12*B89+$C$12*C89+$D$12*D89+$E$12*E89+$F$12*F89+$G$12*G89+$I$12*I89</f>
        <v>1038.8672929671689</v>
      </c>
      <c r="N89" s="5">
        <f t="shared" si="8"/>
        <v>-1.4668432344151494E-3</v>
      </c>
      <c r="S89">
        <v>-0.36800000100000002</v>
      </c>
    </row>
    <row r="90" spans="1:19" x14ac:dyDescent="0.25">
      <c r="A90" s="3">
        <v>42741</v>
      </c>
      <c r="B90">
        <v>250.0282</v>
      </c>
      <c r="C90">
        <v>217.14160000000001</v>
      </c>
      <c r="D90">
        <v>198.41</v>
      </c>
      <c r="E90">
        <v>2481.25</v>
      </c>
      <c r="F90">
        <v>6379.17</v>
      </c>
      <c r="G90">
        <v>130.52209999999999</v>
      </c>
      <c r="H90" s="5">
        <f t="shared" si="6"/>
        <v>1.9310803551642053E-4</v>
      </c>
      <c r="I90">
        <v>98.313362315717001</v>
      </c>
      <c r="J90" s="4">
        <f t="shared" si="5"/>
        <v>2.6935167757730686E-3</v>
      </c>
      <c r="K90" s="6">
        <f t="shared" si="7"/>
        <v>100.01700463506845</v>
      </c>
      <c r="M90">
        <f>$B$12*B90+$C$12*C90+$D$12*D90+$E$12*E90+$F$12*F90+$G$12*G90+$I$12*I90</f>
        <v>1050.5977212315715</v>
      </c>
      <c r="N90" s="5">
        <f t="shared" si="8"/>
        <v>1.1291556047451135E-2</v>
      </c>
      <c r="S90">
        <v>-0.368999988</v>
      </c>
    </row>
    <row r="91" spans="1:19" x14ac:dyDescent="0.25">
      <c r="A91" s="3">
        <v>42748</v>
      </c>
      <c r="B91">
        <v>250.33609999999999</v>
      </c>
      <c r="C91">
        <v>217.09979999999999</v>
      </c>
      <c r="D91">
        <v>195.54</v>
      </c>
      <c r="E91">
        <v>2465.58</v>
      </c>
      <c r="F91">
        <v>6372.28</v>
      </c>
      <c r="G91">
        <v>130.54669999999999</v>
      </c>
      <c r="H91" s="5">
        <f t="shared" si="6"/>
        <v>1.884738293360666E-4</v>
      </c>
      <c r="I91">
        <v>98.305232177241223</v>
      </c>
      <c r="J91" s="4">
        <f t="shared" si="5"/>
        <v>2.6932940322531842E-3</v>
      </c>
      <c r="K91" s="6">
        <f t="shared" si="7"/>
        <v>100.01708733123796</v>
      </c>
      <c r="M91">
        <f>$B$12*B91+$C$12*C91+$D$12*D91+$E$12*E91+$F$12*F91+$G$12*G91+$I$12*I91</f>
        <v>1047.995648217724</v>
      </c>
      <c r="N91" s="5">
        <f t="shared" si="8"/>
        <v>-2.4767548617916635E-3</v>
      </c>
      <c r="S91">
        <v>-0.37200000900000002</v>
      </c>
    </row>
    <row r="92" spans="1:19" x14ac:dyDescent="0.25">
      <c r="A92" s="3">
        <v>42755</v>
      </c>
      <c r="B92">
        <v>248.6574</v>
      </c>
      <c r="C92">
        <v>216.9366</v>
      </c>
      <c r="D92">
        <v>194.28</v>
      </c>
      <c r="E92">
        <v>2444.16</v>
      </c>
      <c r="F92">
        <v>6298.53</v>
      </c>
      <c r="G92">
        <v>130.57810000000001</v>
      </c>
      <c r="H92" s="5">
        <f t="shared" si="6"/>
        <v>2.4052695318999007E-4</v>
      </c>
      <c r="I92">
        <v>98.305232177241223</v>
      </c>
      <c r="J92" s="4">
        <f t="shared" si="5"/>
        <v>2.6932940322531842E-3</v>
      </c>
      <c r="K92" s="6">
        <f t="shared" si="7"/>
        <v>100.01708733123796</v>
      </c>
      <c r="M92">
        <f>$B$12*B92+$C$12*C92+$D$12*D92+$E$12*E92+$F$12*F92+$G$12*G92+$I$12*I92</f>
        <v>1037.7549682177241</v>
      </c>
      <c r="N92" s="5">
        <f t="shared" si="8"/>
        <v>-9.7716817979308646E-3</v>
      </c>
      <c r="S92">
        <v>-0.37200000900000002</v>
      </c>
    </row>
    <row r="93" spans="1:19" x14ac:dyDescent="0.25">
      <c r="A93" s="3">
        <v>42762</v>
      </c>
      <c r="B93">
        <v>247.2603</v>
      </c>
      <c r="C93">
        <v>216.92140000000001</v>
      </c>
      <c r="D93">
        <v>192.49</v>
      </c>
      <c r="E93">
        <v>2461.7399999999998</v>
      </c>
      <c r="F93">
        <v>6340.32</v>
      </c>
      <c r="G93">
        <v>130.60849999999999</v>
      </c>
      <c r="H93" s="5">
        <f t="shared" si="6"/>
        <v>2.3281086185189537E-4</v>
      </c>
      <c r="I93">
        <v>98.305232177241223</v>
      </c>
      <c r="J93" s="4">
        <f t="shared" si="5"/>
        <v>2.6932940322531842E-3</v>
      </c>
      <c r="K93" s="6">
        <f t="shared" si="7"/>
        <v>100.01708733123796</v>
      </c>
      <c r="M93">
        <f>$B$12*B93+$C$12*C93+$D$12*D93+$E$12*E93+$F$12*F93+$G$12*G93+$I$12*I93</f>
        <v>1043.0028182177239</v>
      </c>
      <c r="N93" s="5">
        <f t="shared" si="8"/>
        <v>5.0569259225157204E-3</v>
      </c>
      <c r="S93">
        <v>-0.37200000900000002</v>
      </c>
    </row>
    <row r="94" spans="1:19" x14ac:dyDescent="0.25">
      <c r="A94" s="3">
        <v>42769</v>
      </c>
      <c r="B94">
        <v>246.9932</v>
      </c>
      <c r="C94">
        <v>217.35990000000001</v>
      </c>
      <c r="D94">
        <v>188.06</v>
      </c>
      <c r="E94">
        <v>2448.91</v>
      </c>
      <c r="F94">
        <v>6296.56</v>
      </c>
      <c r="G94">
        <v>130.6232</v>
      </c>
      <c r="H94" s="5">
        <f t="shared" si="6"/>
        <v>1.1255010202249061E-4</v>
      </c>
      <c r="I94">
        <v>98.302544040209483</v>
      </c>
      <c r="J94" s="4">
        <f t="shared" si="5"/>
        <v>2.6932203846632735E-3</v>
      </c>
      <c r="K94" s="6">
        <f t="shared" si="7"/>
        <v>100.01711467603917</v>
      </c>
      <c r="M94">
        <f>$B$12*B94+$C$12*C94+$D$12*D94+$E$12*E94+$F$12*F94+$G$12*G94+$I$12*I94</f>
        <v>1036.6873544040211</v>
      </c>
      <c r="N94" s="5">
        <f t="shared" si="8"/>
        <v>-6.0550783788816398E-3</v>
      </c>
      <c r="S94">
        <v>-0.372999996</v>
      </c>
    </row>
    <row r="95" spans="1:19" x14ac:dyDescent="0.25">
      <c r="A95" s="3">
        <v>42776</v>
      </c>
      <c r="B95">
        <v>247.39580000000001</v>
      </c>
      <c r="C95">
        <v>217.74250000000001</v>
      </c>
      <c r="D95">
        <v>189.6</v>
      </c>
      <c r="E95">
        <v>2503.2399999999998</v>
      </c>
      <c r="F95">
        <v>6362.65</v>
      </c>
      <c r="G95">
        <v>130.637</v>
      </c>
      <c r="H95" s="5">
        <f t="shared" si="6"/>
        <v>1.0564738882523628E-4</v>
      </c>
      <c r="I95">
        <v>98.307905981285757</v>
      </c>
      <c r="J95" s="4">
        <f t="shared" si="5"/>
        <v>2.6933672871585139E-3</v>
      </c>
      <c r="K95" s="6">
        <f t="shared" si="7"/>
        <v>100.01706013074607</v>
      </c>
      <c r="M95">
        <f>$B$12*B95+$C$12*C95+$D$12*D95+$E$12*E95+$F$12*F95+$G$12*G95+$I$12*I95</f>
        <v>1049.1588805981287</v>
      </c>
      <c r="N95" s="5">
        <f t="shared" si="8"/>
        <v>1.2030171045423144E-2</v>
      </c>
      <c r="S95">
        <v>-0.370999992</v>
      </c>
    </row>
    <row r="96" spans="1:19" x14ac:dyDescent="0.25">
      <c r="A96" s="3">
        <v>42783</v>
      </c>
      <c r="B96">
        <v>248.0479</v>
      </c>
      <c r="C96">
        <v>217.96520000000001</v>
      </c>
      <c r="D96">
        <v>183.91</v>
      </c>
      <c r="E96">
        <v>2553.9699999999998</v>
      </c>
      <c r="F96">
        <v>6445.36</v>
      </c>
      <c r="G96">
        <v>130.65539999999999</v>
      </c>
      <c r="H96" s="5">
        <f t="shared" si="6"/>
        <v>1.4084830484462074E-4</v>
      </c>
      <c r="I96">
        <v>98.307905981285757</v>
      </c>
      <c r="J96" s="4">
        <f t="shared" si="5"/>
        <v>2.6933672871585139E-3</v>
      </c>
      <c r="K96" s="6">
        <f t="shared" si="7"/>
        <v>100.01706013074607</v>
      </c>
      <c r="M96">
        <f>$B$12*B96+$C$12*C96+$D$12*D96+$E$12*E96+$F$12*F96+$G$12*G96+$I$12*I96</f>
        <v>1061.8904705981286</v>
      </c>
      <c r="N96" s="5">
        <f t="shared" si="8"/>
        <v>1.2135044782484838E-2</v>
      </c>
      <c r="S96">
        <v>-0.370999992</v>
      </c>
    </row>
    <row r="97" spans="1:19" x14ac:dyDescent="0.25">
      <c r="A97" s="3">
        <v>42790</v>
      </c>
      <c r="B97">
        <v>249.53270000000001</v>
      </c>
      <c r="C97">
        <v>218.66210000000001</v>
      </c>
      <c r="D97">
        <v>193.57</v>
      </c>
      <c r="E97">
        <v>2592.08</v>
      </c>
      <c r="F97">
        <v>6456.26</v>
      </c>
      <c r="G97">
        <v>130.67230000000001</v>
      </c>
      <c r="H97" s="5">
        <f t="shared" si="6"/>
        <v>1.2934788764962235E-4</v>
      </c>
      <c r="I97">
        <v>98.307905981285757</v>
      </c>
      <c r="J97" s="4">
        <f t="shared" si="5"/>
        <v>2.6933672871585139E-3</v>
      </c>
      <c r="K97" s="6">
        <f t="shared" si="7"/>
        <v>100.01706013074607</v>
      </c>
      <c r="M97">
        <f>$B$12*B97+$C$12*C97+$D$12*D97+$E$12*E97+$F$12*F97+$G$12*G97+$I$12*I97</f>
        <v>1068.8261355981285</v>
      </c>
      <c r="N97" s="5">
        <f t="shared" si="8"/>
        <v>6.5314316231628311E-3</v>
      </c>
      <c r="S97">
        <v>-0.370999992</v>
      </c>
    </row>
    <row r="98" spans="1:19" x14ac:dyDescent="0.25">
      <c r="A98" s="3">
        <v>42797</v>
      </c>
      <c r="B98">
        <v>248.7149</v>
      </c>
      <c r="C98">
        <v>217.8117</v>
      </c>
      <c r="D98">
        <v>195.33</v>
      </c>
      <c r="E98">
        <v>2619.39</v>
      </c>
      <c r="F98">
        <v>6559.46</v>
      </c>
      <c r="G98">
        <v>130.7003</v>
      </c>
      <c r="H98" s="5">
        <f t="shared" si="6"/>
        <v>2.1427647634575386E-4</v>
      </c>
      <c r="I98">
        <v>98.307905981285757</v>
      </c>
      <c r="J98" s="4">
        <f t="shared" si="5"/>
        <v>2.6933672871585139E-3</v>
      </c>
      <c r="K98" s="6">
        <f t="shared" si="7"/>
        <v>100.01706013074607</v>
      </c>
      <c r="M98">
        <f>$B$12*B98+$C$12*C98+$D$12*D98+$E$12*E98+$F$12*F98+$G$12*G98+$I$12*I98</f>
        <v>1081.7271155981284</v>
      </c>
      <c r="N98" s="5">
        <f t="shared" si="8"/>
        <v>1.2070232538597514E-2</v>
      </c>
      <c r="S98">
        <v>-0.370999992</v>
      </c>
    </row>
    <row r="99" spans="1:19" x14ac:dyDescent="0.25">
      <c r="A99" s="3">
        <v>42804</v>
      </c>
      <c r="B99">
        <v>245.77529999999999</v>
      </c>
      <c r="C99">
        <v>217.51050000000001</v>
      </c>
      <c r="D99">
        <v>194.19</v>
      </c>
      <c r="E99">
        <v>2596.06</v>
      </c>
      <c r="F99">
        <v>6526.74</v>
      </c>
      <c r="G99">
        <v>130.7056</v>
      </c>
      <c r="H99" s="5">
        <f t="shared" si="6"/>
        <v>4.0550786799986582E-5</v>
      </c>
      <c r="I99">
        <v>98.305210517615777</v>
      </c>
      <c r="J99" s="4">
        <f t="shared" si="5"/>
        <v>2.6932934388387885E-3</v>
      </c>
      <c r="K99" s="6">
        <f t="shared" si="7"/>
        <v>100.01708754933101</v>
      </c>
      <c r="M99">
        <f>$B$12*B99+$C$12*C99+$D$12*D99+$E$12*E99+$F$12*F99+$G$12*G99+$I$12*I99</f>
        <v>1075.0089910517615</v>
      </c>
      <c r="N99" s="5">
        <f t="shared" si="8"/>
        <v>-6.2105538906197522E-3</v>
      </c>
      <c r="S99">
        <v>-0.37200000900000002</v>
      </c>
    </row>
    <row r="100" spans="1:19" x14ac:dyDescent="0.25">
      <c r="A100" s="3">
        <v>42811</v>
      </c>
      <c r="B100">
        <v>246.3364</v>
      </c>
      <c r="C100">
        <v>217.52279999999999</v>
      </c>
      <c r="D100">
        <v>191.93</v>
      </c>
      <c r="E100">
        <v>2576.38</v>
      </c>
      <c r="F100">
        <v>6623.31</v>
      </c>
      <c r="G100">
        <v>130.70830000000001</v>
      </c>
      <c r="H100" s="5">
        <f t="shared" si="6"/>
        <v>2.0657110330501993E-5</v>
      </c>
      <c r="I100">
        <v>98.307898735292682</v>
      </c>
      <c r="J100" s="4">
        <f t="shared" si="5"/>
        <v>2.6933670886381557E-3</v>
      </c>
      <c r="K100" s="6">
        <f t="shared" si="7"/>
        <v>100.01706020370342</v>
      </c>
      <c r="M100">
        <f>$B$12*B100+$C$12*C100+$D$12*D100+$E$12*E100+$F$12*F100+$G$12*G100+$I$12*I100</f>
        <v>1082.5301848735296</v>
      </c>
      <c r="N100" s="5">
        <f t="shared" si="8"/>
        <v>6.9964008528053956E-3</v>
      </c>
      <c r="S100">
        <v>-0.370999992</v>
      </c>
    </row>
    <row r="101" spans="1:19" x14ac:dyDescent="0.25">
      <c r="A101" s="3">
        <v>42818</v>
      </c>
      <c r="B101">
        <v>247.8717</v>
      </c>
      <c r="C101">
        <v>217.40280000000001</v>
      </c>
      <c r="D101">
        <v>192.76</v>
      </c>
      <c r="E101">
        <v>2527.38</v>
      </c>
      <c r="F101">
        <v>6595</v>
      </c>
      <c r="G101">
        <v>130.7056</v>
      </c>
      <c r="H101" s="5">
        <f t="shared" si="6"/>
        <v>-2.0656683623054839E-5</v>
      </c>
      <c r="I101">
        <v>98.305203271622702</v>
      </c>
      <c r="J101" s="4">
        <f t="shared" si="5"/>
        <v>2.6932932403184299E-3</v>
      </c>
      <c r="K101" s="6">
        <f t="shared" si="7"/>
        <v>100.01708762229038</v>
      </c>
      <c r="M101">
        <f>$B$12*B101+$C$12*C101+$D$12*D101+$E$12*E101+$F$12*F101+$G$12*G101+$I$12*I101</f>
        <v>1075.3598703271623</v>
      </c>
      <c r="N101" s="5">
        <f t="shared" si="8"/>
        <v>-6.6236624590796378E-3</v>
      </c>
      <c r="S101">
        <v>-0.37200000900000002</v>
      </c>
    </row>
    <row r="102" spans="1:19" x14ac:dyDescent="0.25">
      <c r="A102" s="3">
        <v>42825</v>
      </c>
      <c r="B102">
        <v>248.63480000000001</v>
      </c>
      <c r="C102">
        <v>217.71899999999999</v>
      </c>
      <c r="D102">
        <v>199.92</v>
      </c>
      <c r="E102">
        <v>2570.13</v>
      </c>
      <c r="F102">
        <v>6675.55</v>
      </c>
      <c r="G102">
        <v>130.7021</v>
      </c>
      <c r="H102" s="5">
        <f t="shared" si="6"/>
        <v>-2.6777735613436882E-5</v>
      </c>
      <c r="I102">
        <v>98.302515134590962</v>
      </c>
      <c r="J102" s="4">
        <f t="shared" si="5"/>
        <v>2.6932195927285196E-3</v>
      </c>
      <c r="K102" s="6">
        <f t="shared" si="7"/>
        <v>100.01711496709963</v>
      </c>
      <c r="M102">
        <f>$B$12*B102+$C$12*C102+$D$12*D102+$E$12*E102+$F$12*F102+$G$12*G102+$I$12*I102</f>
        <v>1089.0555965134592</v>
      </c>
      <c r="N102" s="5">
        <f t="shared" si="8"/>
        <v>1.2735946880861659E-2</v>
      </c>
      <c r="S102">
        <v>-0.372999996</v>
      </c>
    </row>
    <row r="103" spans="1:19" x14ac:dyDescent="0.25">
      <c r="A103" s="3">
        <v>42832</v>
      </c>
      <c r="B103">
        <v>250.24430000000001</v>
      </c>
      <c r="C103">
        <v>218.27529999999999</v>
      </c>
      <c r="D103">
        <v>202.43</v>
      </c>
      <c r="E103">
        <v>2583.3200000000002</v>
      </c>
      <c r="F103">
        <v>6685.26</v>
      </c>
      <c r="G103">
        <v>130.7046</v>
      </c>
      <c r="H103" s="5">
        <f t="shared" si="6"/>
        <v>1.9127466199808651E-5</v>
      </c>
      <c r="I103">
        <v>98.302515134590962</v>
      </c>
      <c r="J103" s="4">
        <f t="shared" si="5"/>
        <v>2.6932195927285196E-3</v>
      </c>
      <c r="K103" s="6">
        <f t="shared" si="7"/>
        <v>100.01711496709963</v>
      </c>
      <c r="M103">
        <f>$B$12*B103+$C$12*C103+$D$12*D103+$E$12*E103+$F$12*F103+$G$12*G103+$I$12*I103</f>
        <v>1092.3163315134593</v>
      </c>
      <c r="N103" s="5">
        <f t="shared" si="8"/>
        <v>2.9940941586812375E-3</v>
      </c>
      <c r="S103">
        <v>-0.372999996</v>
      </c>
    </row>
    <row r="104" spans="1:19" x14ac:dyDescent="0.25">
      <c r="A104" s="3">
        <v>42839</v>
      </c>
      <c r="B104">
        <v>250.0472</v>
      </c>
      <c r="C104">
        <v>218.49209999999999</v>
      </c>
      <c r="D104">
        <v>205.45</v>
      </c>
      <c r="E104">
        <v>2551.4499999999998</v>
      </c>
      <c r="F104">
        <v>6659.01</v>
      </c>
      <c r="G104">
        <v>130.70179999999999</v>
      </c>
      <c r="H104" s="5">
        <f t="shared" si="6"/>
        <v>-2.1422352388555943E-5</v>
      </c>
      <c r="I104">
        <v>98.305196064914611</v>
      </c>
      <c r="J104" s="4">
        <f t="shared" si="5"/>
        <v>2.6932930428743731E-3</v>
      </c>
      <c r="K104" s="6">
        <f t="shared" si="7"/>
        <v>100.01708769485415</v>
      </c>
      <c r="M104">
        <f>$B$12*B104+$C$12*C104+$D$12*D104+$E$12*E104+$F$12*F104+$G$12*G104+$I$12*I104</f>
        <v>1086.9416896064915</v>
      </c>
      <c r="N104" s="5">
        <f t="shared" si="8"/>
        <v>-4.920407900082302E-3</v>
      </c>
      <c r="S104">
        <v>-0.37200000900000002</v>
      </c>
    </row>
    <row r="105" spans="1:19" x14ac:dyDescent="0.25">
      <c r="A105" s="3">
        <v>42846</v>
      </c>
      <c r="B105">
        <v>249.7567</v>
      </c>
      <c r="C105">
        <v>218.11879999999999</v>
      </c>
      <c r="D105">
        <v>206.18</v>
      </c>
      <c r="E105">
        <v>2552.12</v>
      </c>
      <c r="F105">
        <v>6595.68</v>
      </c>
      <c r="G105">
        <v>130.69450000000001</v>
      </c>
      <c r="H105" s="5">
        <f t="shared" si="6"/>
        <v>-5.585232950111596E-5</v>
      </c>
      <c r="I105">
        <v>98.307884282591516</v>
      </c>
      <c r="J105" s="4">
        <f t="shared" si="5"/>
        <v>2.6933666926737404E-3</v>
      </c>
      <c r="K105" s="6">
        <f t="shared" si="7"/>
        <v>100.01706034922255</v>
      </c>
      <c r="M105">
        <f>$B$12*B105+$C$12*C105+$D$12*D105+$E$12*E105+$F$12*F105+$G$12*G105+$I$12*I105</f>
        <v>1080.6232834282594</v>
      </c>
      <c r="N105" s="5">
        <f t="shared" si="8"/>
        <v>-5.8130130058031693E-3</v>
      </c>
      <c r="S105">
        <v>-0.370999992</v>
      </c>
    </row>
    <row r="106" spans="1:19" x14ac:dyDescent="0.25">
      <c r="A106" s="3">
        <v>42853</v>
      </c>
      <c r="B106">
        <v>249.9169</v>
      </c>
      <c r="C106">
        <v>218.30359999999999</v>
      </c>
      <c r="D106">
        <v>210.89</v>
      </c>
      <c r="E106">
        <v>2547.6799999999998</v>
      </c>
      <c r="F106">
        <v>6743.59</v>
      </c>
      <c r="G106">
        <v>130.73400000000001</v>
      </c>
      <c r="H106" s="5">
        <f t="shared" si="6"/>
        <v>3.0223153996544738E-4</v>
      </c>
      <c r="I106">
        <v>98.299797972444097</v>
      </c>
      <c r="J106" s="4">
        <f t="shared" si="5"/>
        <v>2.6931451499299752E-3</v>
      </c>
      <c r="K106" s="6">
        <f t="shared" si="7"/>
        <v>100.01714260417296</v>
      </c>
      <c r="M106">
        <f>$B$12*B106+$C$12*C106+$D$12*D106+$E$12*E106+$F$12*F106+$G$12*G106+$I$12*I106</f>
        <v>1095.7629697972448</v>
      </c>
      <c r="N106" s="5">
        <f t="shared" si="8"/>
        <v>1.401014266595757E-2</v>
      </c>
      <c r="S106">
        <v>-0.37400001300000002</v>
      </c>
    </row>
    <row r="107" spans="1:19" x14ac:dyDescent="0.25">
      <c r="A107" s="3">
        <v>42860</v>
      </c>
      <c r="B107">
        <v>249.85040000000001</v>
      </c>
      <c r="C107">
        <v>218.1208</v>
      </c>
      <c r="D107">
        <v>218.66</v>
      </c>
      <c r="E107">
        <v>2542.66</v>
      </c>
      <c r="F107">
        <v>6889.22</v>
      </c>
      <c r="G107">
        <v>130.78120000000001</v>
      </c>
      <c r="H107" s="5">
        <f t="shared" si="6"/>
        <v>3.6103844447499256E-4</v>
      </c>
      <c r="I107">
        <v>98.299797972444097</v>
      </c>
      <c r="J107" s="4">
        <f t="shared" si="5"/>
        <v>2.6931451499299752E-3</v>
      </c>
      <c r="K107" s="6">
        <f t="shared" si="7"/>
        <v>100.01714260417296</v>
      </c>
      <c r="M107">
        <f>$B$12*B107+$C$12*C107+$D$12*D107+$E$12*E107+$F$12*F107+$G$12*G107+$I$12*I107</f>
        <v>1110.9353197972446</v>
      </c>
      <c r="N107" s="5">
        <f t="shared" si="8"/>
        <v>1.3846379571311074E-2</v>
      </c>
      <c r="S107">
        <v>-0.37400001300000002</v>
      </c>
    </row>
    <row r="108" spans="1:19" x14ac:dyDescent="0.25">
      <c r="A108" s="3">
        <v>42867</v>
      </c>
      <c r="B108">
        <v>249.51140000000001</v>
      </c>
      <c r="C108">
        <v>218.3503</v>
      </c>
      <c r="D108">
        <v>220.54</v>
      </c>
      <c r="E108">
        <v>2554.06</v>
      </c>
      <c r="F108">
        <v>6959.78</v>
      </c>
      <c r="G108">
        <v>130.7852</v>
      </c>
      <c r="H108" s="5">
        <f t="shared" si="6"/>
        <v>3.058543582712403E-5</v>
      </c>
      <c r="I108">
        <v>98.302471814597141</v>
      </c>
      <c r="J108" s="4">
        <f t="shared" si="5"/>
        <v>2.6932184058793738E-3</v>
      </c>
      <c r="K108" s="6">
        <f t="shared" si="7"/>
        <v>100.01711540328132</v>
      </c>
      <c r="M108">
        <f>$B$12*B108+$C$12*C108+$D$12*D108+$E$12*E108+$F$12*F108+$G$12*G108+$I$12*I108</f>
        <v>1119.3579871814597</v>
      </c>
      <c r="N108" s="5">
        <f t="shared" si="8"/>
        <v>7.5816001472996941E-3</v>
      </c>
      <c r="S108">
        <v>-0.372999996</v>
      </c>
    </row>
    <row r="109" spans="1:19" x14ac:dyDescent="0.25">
      <c r="A109" s="3">
        <v>42874</v>
      </c>
      <c r="B109">
        <v>250.4571</v>
      </c>
      <c r="C109">
        <v>218.27529999999999</v>
      </c>
      <c r="D109">
        <v>220.62</v>
      </c>
      <c r="E109">
        <v>2477.9</v>
      </c>
      <c r="F109">
        <v>6901.53</v>
      </c>
      <c r="G109">
        <v>130.76329999999999</v>
      </c>
      <c r="H109" s="5">
        <f t="shared" si="6"/>
        <v>-1.6745013961838584E-4</v>
      </c>
      <c r="I109">
        <v>98.29979080384453</v>
      </c>
      <c r="J109" s="4">
        <f t="shared" si="5"/>
        <v>2.6931449535299874E-3</v>
      </c>
      <c r="K109" s="6">
        <f t="shared" si="7"/>
        <v>100.017142676357</v>
      </c>
      <c r="M109">
        <f>$B$12*B109+$C$12*C109+$D$12*D109+$E$12*E109+$F$12*F109+$G$12*G109+$I$12*I109</f>
        <v>1106.1963340803845</v>
      </c>
      <c r="N109" s="5">
        <f t="shared" si="8"/>
        <v>-1.1758216095117402E-2</v>
      </c>
      <c r="S109">
        <v>-0.37400001300000002</v>
      </c>
    </row>
    <row r="110" spans="1:19" x14ac:dyDescent="0.25">
      <c r="A110" s="3">
        <v>42881</v>
      </c>
      <c r="B110">
        <v>251.26779999999999</v>
      </c>
      <c r="C110">
        <v>218.5128</v>
      </c>
      <c r="D110">
        <v>217.03</v>
      </c>
      <c r="E110">
        <v>2513.4899999999998</v>
      </c>
      <c r="F110">
        <v>6888.67</v>
      </c>
      <c r="G110">
        <v>130.77539999999999</v>
      </c>
      <c r="H110" s="5">
        <f t="shared" si="6"/>
        <v>9.2533608436085046E-5</v>
      </c>
      <c r="I110">
        <v>98.307812250089768</v>
      </c>
      <c r="J110" s="4">
        <f t="shared" si="5"/>
        <v>2.6933647191805417E-3</v>
      </c>
      <c r="K110" s="6">
        <f t="shared" si="7"/>
        <v>100.01706107449213</v>
      </c>
      <c r="M110">
        <f>$B$12*B110+$C$12*C110+$D$12*D110+$E$12*E110+$F$12*F110+$G$12*G110+$I$12*I110</f>
        <v>1108.222951225009</v>
      </c>
      <c r="N110" s="5">
        <f t="shared" si="8"/>
        <v>1.832059176284595E-3</v>
      </c>
      <c r="S110">
        <v>-0.370999992</v>
      </c>
    </row>
    <row r="111" spans="1:19" x14ac:dyDescent="0.25">
      <c r="A111" s="3">
        <v>42888</v>
      </c>
      <c r="B111">
        <v>251.0581</v>
      </c>
      <c r="C111">
        <v>218.8219</v>
      </c>
      <c r="D111">
        <v>215.99</v>
      </c>
      <c r="E111">
        <v>2514.36</v>
      </c>
      <c r="F111">
        <v>6910.37</v>
      </c>
      <c r="G111">
        <v>130.78360000000001</v>
      </c>
      <c r="H111" s="5">
        <f t="shared" si="6"/>
        <v>6.2702924250368497E-5</v>
      </c>
      <c r="I111">
        <v>98.305116786419788</v>
      </c>
      <c r="J111" s="4">
        <f t="shared" si="5"/>
        <v>2.6932908708608163E-3</v>
      </c>
      <c r="K111" s="6">
        <f t="shared" si="7"/>
        <v>100.01708849310322</v>
      </c>
      <c r="M111">
        <f>$B$12*B111+$C$12*C111+$D$12*D111+$E$12*E111+$F$12*F111+$G$12*G111+$I$12*I111</f>
        <v>1110.323001678642</v>
      </c>
      <c r="N111" s="5">
        <f t="shared" si="8"/>
        <v>1.8949710898079619E-3</v>
      </c>
      <c r="S111">
        <v>-0.37200000900000002</v>
      </c>
    </row>
    <row r="112" spans="1:19" x14ac:dyDescent="0.25">
      <c r="A112" s="3">
        <v>42895</v>
      </c>
      <c r="B112">
        <v>252.14189999999999</v>
      </c>
      <c r="C112">
        <v>218.82689999999999</v>
      </c>
      <c r="D112">
        <v>217.72</v>
      </c>
      <c r="E112">
        <v>2526.6999999999998</v>
      </c>
      <c r="F112">
        <v>6866.34</v>
      </c>
      <c r="G112">
        <v>130.78059999999999</v>
      </c>
      <c r="H112" s="5">
        <f t="shared" si="6"/>
        <v>-2.2938655917181805E-5</v>
      </c>
      <c r="I112">
        <v>98.299740431711157</v>
      </c>
      <c r="J112" s="4">
        <f t="shared" si="5"/>
        <v>2.6931435734715388E-3</v>
      </c>
      <c r="K112" s="6">
        <f t="shared" si="7"/>
        <v>100.01714318359018</v>
      </c>
      <c r="M112">
        <f>$B$12*B112+$C$12*C112+$D$12*D112+$E$12*E112+$F$12*F112+$G$12*G112+$I$12*I112</f>
        <v>1107.7389540431711</v>
      </c>
      <c r="N112" s="5">
        <f t="shared" si="8"/>
        <v>-2.3272936177708425E-3</v>
      </c>
      <c r="S112">
        <v>-0.37400001300000002</v>
      </c>
    </row>
    <row r="113" spans="1:19" x14ac:dyDescent="0.25">
      <c r="A113" s="3">
        <v>42902</v>
      </c>
      <c r="B113">
        <v>252.6858</v>
      </c>
      <c r="C113">
        <v>218.64359999999999</v>
      </c>
      <c r="D113">
        <v>222.79</v>
      </c>
      <c r="E113">
        <v>2525.84</v>
      </c>
      <c r="F113">
        <v>6830.93</v>
      </c>
      <c r="G113">
        <v>130.79730000000001</v>
      </c>
      <c r="H113" s="5">
        <f t="shared" si="6"/>
        <v>1.2769478041851912E-4</v>
      </c>
      <c r="I113">
        <v>98.302414273864201</v>
      </c>
      <c r="J113" s="4">
        <f t="shared" si="5"/>
        <v>2.6932168294209369E-3</v>
      </c>
      <c r="K113" s="6">
        <f t="shared" si="7"/>
        <v>100.01711598268261</v>
      </c>
      <c r="M113">
        <f>$B$12*B113+$C$12*C113+$D$12*D113+$E$12*E113+$F$12*F113+$G$12*G113+$I$12*I113</f>
        <v>1105.0000664273866</v>
      </c>
      <c r="N113" s="5">
        <f t="shared" si="8"/>
        <v>-2.4725027550830392E-3</v>
      </c>
      <c r="S113">
        <v>-0.372999996</v>
      </c>
    </row>
    <row r="114" spans="1:19" x14ac:dyDescent="0.25">
      <c r="A114" s="3">
        <v>42909</v>
      </c>
      <c r="B114">
        <v>253.54239999999999</v>
      </c>
      <c r="C114">
        <v>218.67140000000001</v>
      </c>
      <c r="D114">
        <v>225.85</v>
      </c>
      <c r="E114">
        <v>2541.0700000000002</v>
      </c>
      <c r="F114">
        <v>6828.48</v>
      </c>
      <c r="G114">
        <v>130.8192</v>
      </c>
      <c r="H114" s="5">
        <f t="shared" si="6"/>
        <v>1.6743464888024917E-4</v>
      </c>
      <c r="I114">
        <v>98.299733263111591</v>
      </c>
      <c r="J114" s="4">
        <f t="shared" si="5"/>
        <v>2.6931433770715505E-3</v>
      </c>
      <c r="K114" s="6">
        <f t="shared" si="7"/>
        <v>100.01714325577424</v>
      </c>
      <c r="M114">
        <f>$B$12*B114+$C$12*C114+$D$12*D114+$E$12*E114+$F$12*F114+$G$12*G114+$I$12*I114</f>
        <v>1107.0004333263112</v>
      </c>
      <c r="N114" s="5">
        <f t="shared" si="8"/>
        <v>1.8102866775311366E-3</v>
      </c>
      <c r="S114">
        <v>-0.37400001300000002</v>
      </c>
    </row>
    <row r="115" spans="1:19" x14ac:dyDescent="0.25">
      <c r="A115" s="3">
        <v>42916</v>
      </c>
      <c r="B115">
        <v>249.9529</v>
      </c>
      <c r="C115">
        <v>218.11089999999999</v>
      </c>
      <c r="D115">
        <v>225.87</v>
      </c>
      <c r="E115">
        <v>2472.19</v>
      </c>
      <c r="F115">
        <v>6679.62</v>
      </c>
      <c r="G115">
        <v>130.82810000000001</v>
      </c>
      <c r="H115" s="5">
        <f t="shared" si="6"/>
        <v>6.8032826985753303E-5</v>
      </c>
      <c r="I115">
        <v>98.302407105264635</v>
      </c>
      <c r="J115" s="4">
        <f t="shared" si="5"/>
        <v>2.693216633020949E-3</v>
      </c>
      <c r="K115" s="6">
        <f t="shared" si="7"/>
        <v>100.0171160548647</v>
      </c>
      <c r="M115">
        <f>$B$12*B115+$C$12*C115+$D$12*D115+$E$12*E115+$F$12*F115+$G$12*G115+$I$12*I115</f>
        <v>1084.0411957105264</v>
      </c>
      <c r="N115" s="5">
        <f t="shared" si="8"/>
        <v>-2.0740043928254792E-2</v>
      </c>
      <c r="S115">
        <v>-0.372999996</v>
      </c>
    </row>
    <row r="116" spans="1:19" x14ac:dyDescent="0.25">
      <c r="A116" s="3">
        <v>42923</v>
      </c>
      <c r="B116">
        <v>247.94030000000001</v>
      </c>
      <c r="C116">
        <v>218.3244</v>
      </c>
      <c r="D116">
        <v>225.2</v>
      </c>
      <c r="E116">
        <v>2477.81</v>
      </c>
      <c r="F116">
        <v>6667.09</v>
      </c>
      <c r="G116">
        <v>130.86089999999999</v>
      </c>
      <c r="H116" s="5">
        <f t="shared" si="6"/>
        <v>2.5071066536908049E-4</v>
      </c>
      <c r="I116">
        <v>98.305088035588284</v>
      </c>
      <c r="J116" s="4">
        <f t="shared" si="5"/>
        <v>2.6932900831668021E-3</v>
      </c>
      <c r="K116" s="6">
        <f t="shared" si="7"/>
        <v>100.01708878258925</v>
      </c>
      <c r="M116">
        <f>$B$12*B116+$C$12*C116+$D$12*D116+$E$12*E116+$F$12*F116+$G$12*G116+$I$12*I116</f>
        <v>1082.6905238035588</v>
      </c>
      <c r="N116" s="5">
        <f t="shared" si="8"/>
        <v>-1.2459599435077351E-3</v>
      </c>
      <c r="S116">
        <v>-0.37200000900000002</v>
      </c>
    </row>
    <row r="117" spans="1:19" x14ac:dyDescent="0.25">
      <c r="A117" s="3">
        <v>42930</v>
      </c>
      <c r="B117">
        <v>248.81630000000001</v>
      </c>
      <c r="C117">
        <v>218.58799999999999</v>
      </c>
      <c r="D117">
        <v>226.08</v>
      </c>
      <c r="E117">
        <v>2498.91</v>
      </c>
      <c r="F117">
        <v>6778.28</v>
      </c>
      <c r="G117">
        <v>130.88050000000001</v>
      </c>
      <c r="H117" s="5">
        <f t="shared" si="6"/>
        <v>1.4977735901267053E-4</v>
      </c>
      <c r="I117">
        <v>98.302399898556544</v>
      </c>
      <c r="J117" s="4">
        <f t="shared" si="5"/>
        <v>2.6932164355768918E-3</v>
      </c>
      <c r="K117" s="6">
        <f t="shared" si="7"/>
        <v>100.01711612743055</v>
      </c>
      <c r="M117">
        <f>$B$12*B117+$C$12*C117+$D$12*D117+$E$12*E117+$F$12*F117+$G$12*G117+$I$12*I117</f>
        <v>1096.3677549898555</v>
      </c>
      <c r="N117" s="5">
        <f t="shared" si="8"/>
        <v>1.2632632211694084E-2</v>
      </c>
      <c r="S117">
        <v>-0.372999996</v>
      </c>
    </row>
    <row r="118" spans="1:19" x14ac:dyDescent="0.25">
      <c r="A118" s="3">
        <v>42937</v>
      </c>
      <c r="B118">
        <v>250.95500000000001</v>
      </c>
      <c r="C118">
        <v>219.0864</v>
      </c>
      <c r="D118">
        <v>226.71</v>
      </c>
      <c r="E118">
        <v>2464.71</v>
      </c>
      <c r="F118">
        <v>6670.98</v>
      </c>
      <c r="G118">
        <v>130.90119999999999</v>
      </c>
      <c r="H118" s="5">
        <f t="shared" si="6"/>
        <v>1.5815954248332709E-4</v>
      </c>
      <c r="I118">
        <v>98.299718887803934</v>
      </c>
      <c r="J118" s="4">
        <f t="shared" si="5"/>
        <v>2.693142983227505E-3</v>
      </c>
      <c r="K118" s="6">
        <f t="shared" si="7"/>
        <v>100.01714340052618</v>
      </c>
      <c r="M118">
        <f>$B$12*B118+$C$12*C118+$D$12*D118+$E$12*E118+$F$12*F118+$G$12*G118+$I$12*I118</f>
        <v>1083.0543118887801</v>
      </c>
      <c r="N118" s="5">
        <f t="shared" si="8"/>
        <v>-1.214322752605812E-2</v>
      </c>
      <c r="S118">
        <v>-0.37400001300000002</v>
      </c>
    </row>
    <row r="119" spans="1:19" x14ac:dyDescent="0.25">
      <c r="A119" s="3">
        <v>42944</v>
      </c>
      <c r="B119">
        <v>250.2278</v>
      </c>
      <c r="C119">
        <v>219.24780000000001</v>
      </c>
      <c r="D119">
        <v>225.21</v>
      </c>
      <c r="E119">
        <v>2452.14</v>
      </c>
      <c r="F119">
        <v>6603.84</v>
      </c>
      <c r="G119">
        <v>130.9111</v>
      </c>
      <c r="H119" s="5">
        <f t="shared" si="6"/>
        <v>7.5629558781820094E-5</v>
      </c>
      <c r="I119">
        <v>98.307740334049171</v>
      </c>
      <c r="J119" s="4">
        <f t="shared" si="5"/>
        <v>2.6933627488780598E-3</v>
      </c>
      <c r="K119" s="6">
        <f t="shared" si="7"/>
        <v>100.01706179860162</v>
      </c>
      <c r="M119">
        <f>$B$12*B119+$C$12*C119+$D$12*D119+$E$12*E119+$F$12*F119+$G$12*G119+$I$12*I119</f>
        <v>1074.6737290334047</v>
      </c>
      <c r="N119" s="5">
        <f t="shared" si="8"/>
        <v>-7.737915599782097E-3</v>
      </c>
      <c r="S119">
        <v>-0.370999992</v>
      </c>
    </row>
    <row r="120" spans="1:19" x14ac:dyDescent="0.25">
      <c r="A120" s="3">
        <v>42951</v>
      </c>
      <c r="B120">
        <v>251.71700000000001</v>
      </c>
      <c r="C120">
        <v>219.524</v>
      </c>
      <c r="D120">
        <v>223.97</v>
      </c>
      <c r="E120">
        <v>2466.17</v>
      </c>
      <c r="F120">
        <v>6687.75</v>
      </c>
      <c r="G120">
        <v>130.94049999999999</v>
      </c>
      <c r="H120" s="5">
        <f t="shared" si="6"/>
        <v>2.2457988665580686E-4</v>
      </c>
      <c r="I120">
        <v>98.305044870379191</v>
      </c>
      <c r="J120" s="4">
        <f t="shared" si="5"/>
        <v>2.6932889005583339E-3</v>
      </c>
      <c r="K120" s="6">
        <f t="shared" si="7"/>
        <v>100.01708921723275</v>
      </c>
      <c r="M120">
        <f>$B$12*B120+$C$12*C120+$D$12*D120+$E$12*E120+$F$12*F120+$G$12*G120+$I$12*I120</f>
        <v>1084.784929487038</v>
      </c>
      <c r="N120" s="5">
        <f t="shared" si="8"/>
        <v>9.4086234551649106E-3</v>
      </c>
      <c r="S120">
        <v>-0.37200000900000002</v>
      </c>
    </row>
    <row r="121" spans="1:19" x14ac:dyDescent="0.25">
      <c r="A121" s="3">
        <v>42958</v>
      </c>
      <c r="B121">
        <v>252.61680000000001</v>
      </c>
      <c r="C121">
        <v>219.64400000000001</v>
      </c>
      <c r="D121">
        <v>222.67</v>
      </c>
      <c r="E121">
        <v>2432.29</v>
      </c>
      <c r="F121">
        <v>6508.54</v>
      </c>
      <c r="G121">
        <v>130.9211</v>
      </c>
      <c r="H121" s="5">
        <f t="shared" si="6"/>
        <v>-1.4815889659802739E-4</v>
      </c>
      <c r="I121">
        <v>98.305044870379191</v>
      </c>
      <c r="J121" s="4">
        <f t="shared" si="5"/>
        <v>2.6932889005583339E-3</v>
      </c>
      <c r="K121" s="6">
        <f t="shared" si="7"/>
        <v>100.01708921723275</v>
      </c>
      <c r="M121">
        <f>$B$12*B121+$C$12*C121+$D$12*D121+$E$12*E121+$F$12*F121+$G$12*G121+$I$12*I121</f>
        <v>1063.573899487038</v>
      </c>
      <c r="N121" s="5">
        <f t="shared" si="8"/>
        <v>-1.9553212275939313E-2</v>
      </c>
      <c r="S121">
        <v>-0.37200000900000002</v>
      </c>
    </row>
    <row r="122" spans="1:19" x14ac:dyDescent="0.25">
      <c r="A122" s="3">
        <v>42965</v>
      </c>
      <c r="B122">
        <v>252.40440000000001</v>
      </c>
      <c r="C122">
        <v>219.56200000000001</v>
      </c>
      <c r="D122">
        <v>221.9</v>
      </c>
      <c r="E122">
        <v>2423.7199999999998</v>
      </c>
      <c r="F122">
        <v>6537.31</v>
      </c>
      <c r="G122">
        <v>130.93039999999999</v>
      </c>
      <c r="H122" s="5">
        <f t="shared" si="6"/>
        <v>7.103515017825579E-5</v>
      </c>
      <c r="I122">
        <v>98.307733088056096</v>
      </c>
      <c r="J122" s="4">
        <f t="shared" si="5"/>
        <v>2.6933625503577012E-3</v>
      </c>
      <c r="K122" s="6">
        <f t="shared" si="7"/>
        <v>100.01706187155908</v>
      </c>
      <c r="M122">
        <f>$B$12*B122+$C$12*C122+$D$12*D122+$E$12*E122+$F$12*F122+$G$12*G122+$I$12*I122</f>
        <v>1065.3990133088059</v>
      </c>
      <c r="N122" s="5">
        <f t="shared" si="8"/>
        <v>1.7160197543848454E-3</v>
      </c>
      <c r="S122">
        <v>-0.370999992</v>
      </c>
    </row>
    <row r="123" spans="1:19" x14ac:dyDescent="0.25">
      <c r="A123" s="3">
        <v>42972</v>
      </c>
      <c r="B123">
        <v>252.02809999999999</v>
      </c>
      <c r="C123">
        <v>219.6628</v>
      </c>
      <c r="D123">
        <v>223.97</v>
      </c>
      <c r="E123">
        <v>2414.48</v>
      </c>
      <c r="F123">
        <v>6539.36</v>
      </c>
      <c r="G123">
        <v>130.92779999999999</v>
      </c>
      <c r="H123" s="5">
        <f t="shared" si="6"/>
        <v>-1.9857878689744091E-5</v>
      </c>
      <c r="I123">
        <v>98.307733088056096</v>
      </c>
      <c r="J123" s="4">
        <f t="shared" si="5"/>
        <v>2.6933625503577012E-3</v>
      </c>
      <c r="K123" s="6">
        <f t="shared" si="7"/>
        <v>100.01706187155908</v>
      </c>
      <c r="M123">
        <f>$B$12*B123+$C$12*C123+$D$12*D123+$E$12*E123+$F$12*F123+$G$12*G123+$I$12*I123</f>
        <v>1064.8976533088055</v>
      </c>
      <c r="N123" s="5">
        <f t="shared" si="8"/>
        <v>-4.705842541034011E-4</v>
      </c>
      <c r="S123">
        <v>-0.370999992</v>
      </c>
    </row>
    <row r="124" spans="1:19" x14ac:dyDescent="0.25">
      <c r="A124" s="3">
        <v>42979</v>
      </c>
      <c r="B124">
        <v>252.1867</v>
      </c>
      <c r="C124">
        <v>219.673</v>
      </c>
      <c r="D124">
        <v>224.41</v>
      </c>
      <c r="E124">
        <v>2449.29</v>
      </c>
      <c r="F124">
        <v>6573.73</v>
      </c>
      <c r="G124">
        <v>130.9316</v>
      </c>
      <c r="H124" s="5">
        <f t="shared" si="6"/>
        <v>2.9023629817492846E-5</v>
      </c>
      <c r="I124">
        <v>98.302342241578671</v>
      </c>
      <c r="J124" s="4">
        <f t="shared" si="5"/>
        <v>2.6932148559336623E-3</v>
      </c>
      <c r="K124" s="6">
        <f t="shared" si="7"/>
        <v>100.01711670800285</v>
      </c>
      <c r="M124">
        <f>$B$12*B124+$C$12*C124+$D$12*D124+$E$12*E124+$F$12*F124+$G$12*G124+$I$12*I124</f>
        <v>1071.9309242241579</v>
      </c>
      <c r="N124" s="5">
        <f t="shared" si="8"/>
        <v>6.6046449567231935E-3</v>
      </c>
      <c r="S124">
        <v>-0.372999996</v>
      </c>
    </row>
    <row r="125" spans="1:19" x14ac:dyDescent="0.25">
      <c r="A125" s="3">
        <v>42986</v>
      </c>
      <c r="B125">
        <v>253.23589999999999</v>
      </c>
      <c r="C125">
        <v>219.8794</v>
      </c>
      <c r="D125">
        <v>226.32</v>
      </c>
      <c r="E125">
        <v>2400.0500000000002</v>
      </c>
      <c r="F125">
        <v>6574.55</v>
      </c>
      <c r="G125">
        <v>130.94890000000001</v>
      </c>
      <c r="H125" s="5">
        <f t="shared" si="6"/>
        <v>1.3213005874823658E-4</v>
      </c>
      <c r="I125">
        <v>98.30502317190232</v>
      </c>
      <c r="J125" s="4">
        <f t="shared" si="5"/>
        <v>2.6932883060795157E-3</v>
      </c>
      <c r="K125" s="6">
        <f t="shared" si="7"/>
        <v>100.01708943570941</v>
      </c>
      <c r="M125">
        <f>$B$12*B125+$C$12*C125+$D$12*D125+$E$12*E125+$F$12*F125+$G$12*G125+$I$12*I125</f>
        <v>1067.7325973171901</v>
      </c>
      <c r="N125" s="5">
        <f t="shared" si="8"/>
        <v>-3.9166020982243088E-3</v>
      </c>
      <c r="S125">
        <v>-0.37200000900000002</v>
      </c>
    </row>
    <row r="126" spans="1:19" x14ac:dyDescent="0.25">
      <c r="A126" s="3">
        <v>42993</v>
      </c>
      <c r="B126">
        <v>251.5728</v>
      </c>
      <c r="C126">
        <v>219.48310000000001</v>
      </c>
      <c r="D126">
        <v>228.15</v>
      </c>
      <c r="E126">
        <v>2451.9499999999998</v>
      </c>
      <c r="F126">
        <v>6667.82</v>
      </c>
      <c r="G126">
        <v>131.01089999999999</v>
      </c>
      <c r="H126" s="5">
        <f t="shared" si="6"/>
        <v>4.734671310715477E-4</v>
      </c>
      <c r="I126">
        <v>98.307711389579225</v>
      </c>
      <c r="J126" s="4">
        <f t="shared" si="5"/>
        <v>2.693361955878883E-3</v>
      </c>
      <c r="K126" s="6">
        <f t="shared" si="7"/>
        <v>100.01706209002971</v>
      </c>
      <c r="M126">
        <f>$B$12*B126+$C$12*C126+$D$12*D126+$E$12*E126+$F$12*F126+$G$12*G126+$I$12*I126</f>
        <v>1081.9492761389581</v>
      </c>
      <c r="N126" s="5">
        <f t="shared" si="8"/>
        <v>1.3314830752090057E-2</v>
      </c>
      <c r="S126">
        <v>-0.370999992</v>
      </c>
    </row>
    <row r="127" spans="1:19" x14ac:dyDescent="0.25">
      <c r="A127" s="3">
        <v>43000</v>
      </c>
      <c r="B127">
        <v>251.4598</v>
      </c>
      <c r="C127">
        <v>219.46770000000001</v>
      </c>
      <c r="D127">
        <v>226.67</v>
      </c>
      <c r="E127">
        <v>2452.1799999999998</v>
      </c>
      <c r="F127">
        <v>6721.19</v>
      </c>
      <c r="G127">
        <v>131.0274</v>
      </c>
      <c r="H127" s="5">
        <f t="shared" si="6"/>
        <v>1.2594371918672742E-4</v>
      </c>
      <c r="I127">
        <v>98.305015925909245</v>
      </c>
      <c r="J127" s="4">
        <f t="shared" si="5"/>
        <v>2.6932881075591576E-3</v>
      </c>
      <c r="K127" s="6">
        <f t="shared" si="7"/>
        <v>100.01708950866892</v>
      </c>
      <c r="M127">
        <f>$B$12*B127+$C$12*C127+$D$12*D127+$E$12*E127+$F$12*F127+$G$12*G127+$I$12*I127</f>
        <v>1087.0508515925908</v>
      </c>
      <c r="N127" s="5">
        <f t="shared" si="8"/>
        <v>4.7151706333574683E-3</v>
      </c>
      <c r="S127">
        <v>-0.37200000900000002</v>
      </c>
    </row>
    <row r="128" spans="1:19" x14ac:dyDescent="0.25">
      <c r="A128" s="3">
        <v>43007</v>
      </c>
      <c r="B128">
        <v>251.44139999999999</v>
      </c>
      <c r="C128">
        <v>219.5813</v>
      </c>
      <c r="D128">
        <v>225.44</v>
      </c>
      <c r="E128">
        <v>2493.2199999999998</v>
      </c>
      <c r="F128">
        <v>6823.77</v>
      </c>
      <c r="G128">
        <v>131.0299</v>
      </c>
      <c r="H128" s="5">
        <f t="shared" si="6"/>
        <v>1.9079978691438626E-5</v>
      </c>
      <c r="I128">
        <v>98.305015925909245</v>
      </c>
      <c r="J128" s="4">
        <f t="shared" si="5"/>
        <v>2.6932881075591576E-3</v>
      </c>
      <c r="K128" s="6">
        <f t="shared" si="7"/>
        <v>100.01708950866892</v>
      </c>
      <c r="M128">
        <f>$B$12*B128+$C$12*C128+$D$12*D128+$E$12*E128+$F$12*F128+$G$12*G128+$I$12*I128</f>
        <v>1101.2456765925908</v>
      </c>
      <c r="N128" s="5">
        <f t="shared" si="8"/>
        <v>1.3058105772332462E-2</v>
      </c>
      <c r="S128">
        <v>-0.37200000900000002</v>
      </c>
    </row>
    <row r="129" spans="1:19" x14ac:dyDescent="0.25">
      <c r="A129" s="3">
        <v>43014</v>
      </c>
      <c r="B129">
        <v>251.11750000000001</v>
      </c>
      <c r="C129">
        <v>219.5984</v>
      </c>
      <c r="D129">
        <v>226.53</v>
      </c>
      <c r="E129">
        <v>2543.7800000000002</v>
      </c>
      <c r="F129">
        <v>6861.6</v>
      </c>
      <c r="G129">
        <v>131.042</v>
      </c>
      <c r="H129" s="5">
        <f t="shared" si="6"/>
        <v>9.2345334919752275E-5</v>
      </c>
      <c r="I129">
        <v>98.302327788877506</v>
      </c>
      <c r="J129" s="4">
        <f t="shared" si="5"/>
        <v>2.6932144599692469E-3</v>
      </c>
      <c r="K129" s="6">
        <f t="shared" si="7"/>
        <v>100.01711685353028</v>
      </c>
      <c r="M129">
        <f>$B$12*B129+$C$12*C129+$D$12*D129+$E$12*E129+$F$12*F129+$G$12*G129+$I$12*I129</f>
        <v>1110.1547627788877</v>
      </c>
      <c r="N129" s="5">
        <f t="shared" si="8"/>
        <v>8.0900078662400343E-3</v>
      </c>
      <c r="S129">
        <v>-0.372999996</v>
      </c>
    </row>
    <row r="130" spans="1:19" x14ac:dyDescent="0.25">
      <c r="A130" s="3">
        <v>43021</v>
      </c>
      <c r="B130">
        <v>252.48500000000001</v>
      </c>
      <c r="C130">
        <v>219.9794</v>
      </c>
      <c r="D130">
        <v>228.87</v>
      </c>
      <c r="E130">
        <v>2523.41</v>
      </c>
      <c r="F130">
        <v>6885.82</v>
      </c>
      <c r="G130">
        <v>131.06960000000001</v>
      </c>
      <c r="H130" s="5">
        <f t="shared" si="6"/>
        <v>2.1061949603939922E-4</v>
      </c>
      <c r="I130">
        <v>98.307689729953779</v>
      </c>
      <c r="J130" s="4">
        <f t="shared" si="5"/>
        <v>2.6933613624644873E-3</v>
      </c>
      <c r="K130" s="6">
        <f t="shared" si="7"/>
        <v>100.0170623081172</v>
      </c>
      <c r="M130">
        <f>$B$12*B130+$C$12*C130+$D$12*D130+$E$12*E130+$F$12*F130+$G$12*G130+$I$12*I130</f>
        <v>1111.3791289729954</v>
      </c>
      <c r="N130" s="5">
        <f t="shared" si="8"/>
        <v>1.102878837400123E-3</v>
      </c>
      <c r="S130">
        <v>-0.370999992</v>
      </c>
    </row>
    <row r="131" spans="1:19" x14ac:dyDescent="0.25">
      <c r="A131" s="3">
        <v>43028</v>
      </c>
      <c r="B131">
        <v>251.9357</v>
      </c>
      <c r="C131">
        <v>220.0001</v>
      </c>
      <c r="D131">
        <v>229.44</v>
      </c>
      <c r="E131">
        <v>2558.0700000000002</v>
      </c>
      <c r="F131">
        <v>6856.01</v>
      </c>
      <c r="G131">
        <v>131.0985</v>
      </c>
      <c r="H131" s="5">
        <f t="shared" si="6"/>
        <v>2.2049353931041793E-4</v>
      </c>
      <c r="I131">
        <v>98.302298883476354</v>
      </c>
      <c r="J131" s="4">
        <f t="shared" si="5"/>
        <v>2.6932136680404483E-3</v>
      </c>
      <c r="K131" s="6">
        <f t="shared" si="7"/>
        <v>100.01711714458516</v>
      </c>
      <c r="M131">
        <f>$B$12*B131+$C$12*C131+$D$12*D131+$E$12*E131+$F$12*F131+$G$12*G131+$I$12*I131</f>
        <v>1111.7898848883478</v>
      </c>
      <c r="N131" s="5">
        <f t="shared" si="8"/>
        <v>3.6959117248502871E-4</v>
      </c>
      <c r="S131">
        <v>-0.372999996</v>
      </c>
    </row>
    <row r="132" spans="1:19" x14ac:dyDescent="0.25">
      <c r="A132" s="3">
        <v>43035</v>
      </c>
      <c r="B132">
        <v>253.07390000000001</v>
      </c>
      <c r="C132">
        <v>220.49010000000001</v>
      </c>
      <c r="D132">
        <v>230.37</v>
      </c>
      <c r="E132">
        <v>2620.09</v>
      </c>
      <c r="F132">
        <v>6908.12</v>
      </c>
      <c r="G132">
        <v>131.10929999999999</v>
      </c>
      <c r="H132" s="5">
        <f t="shared" si="6"/>
        <v>8.2380805272341817E-5</v>
      </c>
      <c r="I132">
        <v>98.304979813800003</v>
      </c>
      <c r="J132" s="4">
        <f t="shared" si="5"/>
        <v>2.6932871181863014E-3</v>
      </c>
      <c r="K132" s="6">
        <f t="shared" si="7"/>
        <v>100.01708987227968</v>
      </c>
      <c r="M132">
        <f>$B$12*B132+$C$12*C132+$D$12*D132+$E$12*E132+$F$12*F132+$G$12*G132+$I$12*I132</f>
        <v>1123.7826529813799</v>
      </c>
      <c r="N132" s="5">
        <f t="shared" si="8"/>
        <v>1.0786901604376897E-2</v>
      </c>
      <c r="S132">
        <v>-0.37200000900000002</v>
      </c>
    </row>
    <row r="133" spans="1:19" x14ac:dyDescent="0.25">
      <c r="A133" s="3">
        <v>43042</v>
      </c>
      <c r="B133">
        <v>254.30350000000001</v>
      </c>
      <c r="C133">
        <v>220.70760000000001</v>
      </c>
      <c r="D133">
        <v>238.13</v>
      </c>
      <c r="E133">
        <v>2622.02</v>
      </c>
      <c r="F133">
        <v>6968.79</v>
      </c>
      <c r="G133">
        <v>131.13570000000001</v>
      </c>
      <c r="H133" s="5">
        <f t="shared" si="6"/>
        <v>2.0135871368420766E-4</v>
      </c>
      <c r="I133">
        <v>98.304979813800003</v>
      </c>
      <c r="J133" s="4">
        <f t="shared" si="5"/>
        <v>2.6932871181863014E-3</v>
      </c>
      <c r="K133" s="6">
        <f t="shared" si="7"/>
        <v>100.01708987227968</v>
      </c>
      <c r="M133">
        <f>$B$12*B133+$C$12*C133+$D$12*D133+$E$12*E133+$F$12*F133+$G$12*G133+$I$12*I133</f>
        <v>1131.6203529813799</v>
      </c>
      <c r="N133" s="5">
        <f t="shared" si="8"/>
        <v>6.9743913373343513E-3</v>
      </c>
      <c r="S133">
        <v>-0.37200000900000002</v>
      </c>
    </row>
    <row r="134" spans="1:19" x14ac:dyDescent="0.25">
      <c r="A134" s="3">
        <v>43049</v>
      </c>
      <c r="B134">
        <v>253.41900000000001</v>
      </c>
      <c r="C134">
        <v>220.48920000000001</v>
      </c>
      <c r="D134">
        <v>238.3</v>
      </c>
      <c r="E134">
        <v>2607.2399999999998</v>
      </c>
      <c r="F134">
        <v>6846.1</v>
      </c>
      <c r="G134">
        <v>131.12479999999999</v>
      </c>
      <c r="H134" s="5">
        <f t="shared" si="6"/>
        <v>-8.3120004697567751E-5</v>
      </c>
      <c r="I134">
        <v>98.307668031476908</v>
      </c>
      <c r="J134" s="4">
        <f t="shared" si="5"/>
        <v>2.6933607679856687E-3</v>
      </c>
      <c r="K134" s="6">
        <f t="shared" si="7"/>
        <v>100.01706252658792</v>
      </c>
      <c r="M134">
        <f>$B$12*B134+$C$12*C134+$D$12*D134+$E$12*E134+$F$12*F134+$G$12*G134+$I$12*I134</f>
        <v>1117.5895468031479</v>
      </c>
      <c r="N134" s="5">
        <f t="shared" si="8"/>
        <v>-1.2398863400844951E-2</v>
      </c>
      <c r="S134">
        <v>-0.370999992</v>
      </c>
    </row>
    <row r="135" spans="1:19" x14ac:dyDescent="0.25">
      <c r="A135" s="3">
        <v>43056</v>
      </c>
      <c r="B135">
        <v>254.14580000000001</v>
      </c>
      <c r="C135">
        <v>220.41749999999999</v>
      </c>
      <c r="D135">
        <v>239.37</v>
      </c>
      <c r="E135">
        <v>2564.5700000000002</v>
      </c>
      <c r="F135">
        <v>6765.29</v>
      </c>
      <c r="G135">
        <v>131.12029999999999</v>
      </c>
      <c r="H135" s="5">
        <f t="shared" si="6"/>
        <v>-3.4318450819470492E-5</v>
      </c>
      <c r="I135">
        <v>98.302277184999483</v>
      </c>
      <c r="J135" s="4">
        <f t="shared" si="5"/>
        <v>2.6932130735616297E-3</v>
      </c>
      <c r="K135" s="6">
        <f t="shared" si="7"/>
        <v>100.01711736306798</v>
      </c>
      <c r="M135">
        <f>$B$12*B135+$C$12*C135+$D$12*D135+$E$12*E135+$F$12*F135+$G$12*G135+$I$12*I135</f>
        <v>1105.6049827185</v>
      </c>
      <c r="N135" s="5">
        <f t="shared" si="8"/>
        <v>-1.0723582838556123E-2</v>
      </c>
      <c r="S135">
        <v>-0.372999996</v>
      </c>
    </row>
    <row r="136" spans="1:19" x14ac:dyDescent="0.25">
      <c r="A136" s="3">
        <v>43063</v>
      </c>
      <c r="B136">
        <v>254.62010000000001</v>
      </c>
      <c r="C136">
        <v>220.3383</v>
      </c>
      <c r="D136">
        <v>237.79</v>
      </c>
      <c r="E136">
        <v>2562.6999999999998</v>
      </c>
      <c r="F136">
        <v>6839.98</v>
      </c>
      <c r="G136">
        <v>131.14109999999999</v>
      </c>
      <c r="H136" s="5">
        <f t="shared" si="6"/>
        <v>1.5863295004669986E-4</v>
      </c>
      <c r="I136">
        <v>98.304958115323132</v>
      </c>
      <c r="J136" s="4">
        <f t="shared" si="5"/>
        <v>2.6932865237074828E-3</v>
      </c>
      <c r="K136" s="6">
        <f t="shared" si="7"/>
        <v>100.0170900907565</v>
      </c>
      <c r="M136">
        <f>$B$12*B136+$C$12*C136+$D$12*D136+$E$12*E136+$F$12*F136+$G$12*G136+$I$12*I136</f>
        <v>1112.7777408115323</v>
      </c>
      <c r="N136" s="5">
        <f t="shared" si="8"/>
        <v>6.487631844237729E-3</v>
      </c>
      <c r="S136">
        <v>-0.37200000900000002</v>
      </c>
    </row>
    <row r="137" spans="1:19" x14ac:dyDescent="0.25">
      <c r="A137" s="3">
        <v>43070</v>
      </c>
      <c r="B137">
        <v>256.09219999999999</v>
      </c>
      <c r="C137">
        <v>220.5333</v>
      </c>
      <c r="D137">
        <v>237.34</v>
      </c>
      <c r="E137">
        <v>2618.67</v>
      </c>
      <c r="F137">
        <v>6771.05</v>
      </c>
      <c r="G137">
        <v>131.14230000000001</v>
      </c>
      <c r="H137" s="5">
        <f t="shared" si="6"/>
        <v>9.1504494015293147E-6</v>
      </c>
      <c r="I137">
        <v>98.313022687708667</v>
      </c>
      <c r="J137" s="4">
        <f t="shared" si="5"/>
        <v>2.6935074708961276E-3</v>
      </c>
      <c r="K137" s="6">
        <f t="shared" si="7"/>
        <v>100.01700805448345</v>
      </c>
      <c r="M137">
        <f>$B$12*B137+$C$12*C137+$D$12*D137+$E$12*E137+$F$12*F137+$G$12*G137+$I$12*I137</f>
        <v>1111.8957372687712</v>
      </c>
      <c r="N137" s="5">
        <f t="shared" si="8"/>
        <v>-7.9261429341492828E-4</v>
      </c>
      <c r="S137">
        <v>-0.368999988</v>
      </c>
    </row>
    <row r="138" spans="1:19" x14ac:dyDescent="0.25">
      <c r="A138" s="3">
        <v>43077</v>
      </c>
      <c r="B138">
        <v>256.39800000000002</v>
      </c>
      <c r="C138">
        <v>220.70410000000001</v>
      </c>
      <c r="D138">
        <v>240.2</v>
      </c>
      <c r="E138">
        <v>2653.32</v>
      </c>
      <c r="F138">
        <v>6854.46</v>
      </c>
      <c r="G138">
        <v>131.1439</v>
      </c>
      <c r="H138" s="5">
        <f t="shared" si="6"/>
        <v>1.2200487562008533E-5</v>
      </c>
      <c r="I138">
        <v>98.313022687708667</v>
      </c>
      <c r="J138" s="4">
        <f t="shared" si="5"/>
        <v>2.6935074708961276E-3</v>
      </c>
      <c r="K138" s="6">
        <f t="shared" si="7"/>
        <v>100.01700805448345</v>
      </c>
      <c r="M138">
        <f>$B$12*B138+$C$12*C138+$D$12*D138+$E$12*E138+$F$12*F138+$G$12*G138+$I$12*I138</f>
        <v>1124.2567172687711</v>
      </c>
      <c r="N138" s="5">
        <f t="shared" si="8"/>
        <v>1.1117031557619894E-2</v>
      </c>
      <c r="S138">
        <v>-0.368999988</v>
      </c>
    </row>
    <row r="139" spans="1:19" x14ac:dyDescent="0.25">
      <c r="A139" s="3">
        <v>43084</v>
      </c>
      <c r="B139">
        <v>255.6095</v>
      </c>
      <c r="C139">
        <v>220.56460000000001</v>
      </c>
      <c r="D139">
        <v>240.87</v>
      </c>
      <c r="E139">
        <v>2691.32</v>
      </c>
      <c r="F139">
        <v>6872.04</v>
      </c>
      <c r="G139">
        <v>131.14869999999999</v>
      </c>
      <c r="H139" s="5">
        <f t="shared" si="6"/>
        <v>3.6601016135673348E-5</v>
      </c>
      <c r="I139">
        <v>98.307602622491757</v>
      </c>
      <c r="J139" s="4">
        <f t="shared" si="5"/>
        <v>2.6933589759586783E-3</v>
      </c>
      <c r="K139" s="6">
        <f t="shared" si="7"/>
        <v>100.01706318517793</v>
      </c>
      <c r="M139">
        <f>$B$12*B139+$C$12*C139+$D$12*D139+$E$12*E139+$F$12*F139+$G$12*G139+$I$12*I139</f>
        <v>1129.6504652622493</v>
      </c>
      <c r="N139" s="5">
        <f t="shared" si="8"/>
        <v>4.7976124230608708E-3</v>
      </c>
      <c r="S139">
        <v>-0.370999992</v>
      </c>
    </row>
    <row r="140" spans="1:19" x14ac:dyDescent="0.25">
      <c r="A140" s="3">
        <v>43091</v>
      </c>
      <c r="B140">
        <v>253.96899999999999</v>
      </c>
      <c r="C140">
        <v>220.00579999999999</v>
      </c>
      <c r="D140">
        <v>253.3</v>
      </c>
      <c r="E140">
        <v>2678.42</v>
      </c>
      <c r="F140">
        <v>6880.08</v>
      </c>
      <c r="G140">
        <v>131.14869999999999</v>
      </c>
      <c r="H140" s="5">
        <f t="shared" si="6"/>
        <v>0</v>
      </c>
      <c r="I140">
        <v>98.318384234584087</v>
      </c>
      <c r="J140" s="4">
        <f t="shared" si="5"/>
        <v>2.6936543625913447E-3</v>
      </c>
      <c r="K140" s="6">
        <f t="shared" si="7"/>
        <v>100.01695351296739</v>
      </c>
      <c r="M140">
        <f>$B$12*B140+$C$12*C140+$D$12*D140+$E$12*E140+$F$12*F140+$G$12*G140+$I$12*I140</f>
        <v>1130.4261334234586</v>
      </c>
      <c r="N140" s="5">
        <f t="shared" si="8"/>
        <v>6.8664439582133419E-4</v>
      </c>
      <c r="S140">
        <v>-0.36700001399999999</v>
      </c>
    </row>
    <row r="141" spans="1:19" x14ac:dyDescent="0.25">
      <c r="A141" s="3">
        <v>43098</v>
      </c>
      <c r="B141">
        <v>252.85059999999999</v>
      </c>
      <c r="C141">
        <v>219.91159999999999</v>
      </c>
      <c r="D141">
        <v>256.14</v>
      </c>
      <c r="E141">
        <v>2624.93</v>
      </c>
      <c r="F141">
        <v>6861.77</v>
      </c>
      <c r="G141">
        <v>131.1516</v>
      </c>
      <c r="H141" s="5">
        <f t="shared" si="6"/>
        <v>2.2112304582488918E-5</v>
      </c>
      <c r="I141">
        <v>98.315659474470039</v>
      </c>
      <c r="J141" s="4">
        <f t="shared" si="5"/>
        <v>2.693579711629316E-3</v>
      </c>
      <c r="K141" s="6">
        <f t="shared" si="7"/>
        <v>100.01698122660544</v>
      </c>
      <c r="M141">
        <f>$B$12*B141+$C$12*C141+$D$12*D141+$E$12*E141+$F$12*F141+$G$12*G141+$I$12*I141</f>
        <v>1123.3176459474469</v>
      </c>
      <c r="N141" s="5">
        <f t="shared" si="8"/>
        <v>-6.2883254958764345E-3</v>
      </c>
      <c r="S141">
        <v>-0.36800000100000002</v>
      </c>
    </row>
    <row r="142" spans="1:19" x14ac:dyDescent="0.25">
      <c r="A142" s="3">
        <v>43105</v>
      </c>
      <c r="B142">
        <v>253.0189</v>
      </c>
      <c r="C142">
        <v>220.1019</v>
      </c>
      <c r="D142">
        <v>263.67</v>
      </c>
      <c r="E142">
        <v>2690.73</v>
      </c>
      <c r="F142">
        <v>6978.92</v>
      </c>
      <c r="G142">
        <v>131.1677</v>
      </c>
      <c r="H142" s="5">
        <f t="shared" si="6"/>
        <v>1.2275870061806415E-4</v>
      </c>
      <c r="I142">
        <v>98.312942118499166</v>
      </c>
      <c r="J142" s="4">
        <f t="shared" ref="J142:J205" si="9">I142/100/365</f>
        <v>2.6935052635205254E-3</v>
      </c>
      <c r="K142" s="6">
        <f t="shared" si="7"/>
        <v>100.01700886570164</v>
      </c>
      <c r="M142">
        <f t="shared" ref="M142:M205" si="10">$B$12*B142+$C$12*C142+$D$12*D142+$E$12*E142+$F$12*F142+$G$12*G142+$I$12*I142</f>
        <v>1142.8312292118499</v>
      </c>
      <c r="N142" s="5">
        <f t="shared" si="8"/>
        <v>1.7371384963818182E-2</v>
      </c>
      <c r="S142">
        <v>-0.368999988</v>
      </c>
    </row>
    <row r="143" spans="1:19" x14ac:dyDescent="0.25">
      <c r="A143" s="3">
        <v>43112</v>
      </c>
      <c r="B143">
        <v>252.37260000000001</v>
      </c>
      <c r="C143">
        <v>219.696</v>
      </c>
      <c r="D143">
        <v>262.22000000000003</v>
      </c>
      <c r="E143">
        <v>2707.57</v>
      </c>
      <c r="F143">
        <v>7002.23</v>
      </c>
      <c r="G143">
        <v>131.1696</v>
      </c>
      <c r="H143" s="5">
        <f t="shared" ref="H143:H206" si="11">G143/G142-1</f>
        <v>1.4485273432507384E-5</v>
      </c>
      <c r="I143">
        <v>98.312942118499166</v>
      </c>
      <c r="J143" s="4">
        <f t="shared" si="9"/>
        <v>2.6935052635205254E-3</v>
      </c>
      <c r="K143" s="6">
        <f t="shared" ref="K143:K206" si="12">K142-((J143/J142)-1)</f>
        <v>100.01700886570164</v>
      </c>
      <c r="M143">
        <f t="shared" si="10"/>
        <v>1146.3537542118497</v>
      </c>
      <c r="N143" s="5">
        <f t="shared" ref="N143:N206" si="13">M143/M142-1</f>
        <v>3.0822792639548791E-3</v>
      </c>
      <c r="S143">
        <v>-0.368999988</v>
      </c>
    </row>
    <row r="144" spans="1:19" x14ac:dyDescent="0.25">
      <c r="A144" s="3">
        <v>43119</v>
      </c>
      <c r="B144">
        <v>252.82820000000001</v>
      </c>
      <c r="C144">
        <v>220.09610000000001</v>
      </c>
      <c r="D144">
        <v>263.97000000000003</v>
      </c>
      <c r="E144">
        <v>2715.92</v>
      </c>
      <c r="F144">
        <v>7025.39</v>
      </c>
      <c r="G144">
        <v>131.172</v>
      </c>
      <c r="H144" s="5">
        <f t="shared" si="11"/>
        <v>1.829692245758352E-5</v>
      </c>
      <c r="I144">
        <v>98.312942118499166</v>
      </c>
      <c r="J144" s="4">
        <f t="shared" si="9"/>
        <v>2.6935052635205254E-3</v>
      </c>
      <c r="K144" s="6">
        <f t="shared" si="12"/>
        <v>100.01700886570164</v>
      </c>
      <c r="M144">
        <f t="shared" si="10"/>
        <v>1149.9840742118499</v>
      </c>
      <c r="N144" s="5">
        <f t="shared" si="13"/>
        <v>3.1668409395109176E-3</v>
      </c>
      <c r="S144">
        <v>-0.368999988</v>
      </c>
    </row>
    <row r="145" spans="1:19" x14ac:dyDescent="0.25">
      <c r="A145" s="3">
        <v>43126</v>
      </c>
      <c r="B145">
        <v>252.4057</v>
      </c>
      <c r="C145">
        <v>219.86099999999999</v>
      </c>
      <c r="D145">
        <v>266.45999999999998</v>
      </c>
      <c r="E145">
        <v>2739.45</v>
      </c>
      <c r="F145">
        <v>7037.12</v>
      </c>
      <c r="G145">
        <v>131.19909999999999</v>
      </c>
      <c r="H145" s="5">
        <f t="shared" si="11"/>
        <v>2.0659896929209332E-4</v>
      </c>
      <c r="I145">
        <v>98.312942118499166</v>
      </c>
      <c r="J145" s="4">
        <f t="shared" si="9"/>
        <v>2.6935052635205254E-3</v>
      </c>
      <c r="K145" s="6">
        <f t="shared" si="12"/>
        <v>100.01700886570164</v>
      </c>
      <c r="M145">
        <f t="shared" si="10"/>
        <v>1153.7111592118497</v>
      </c>
      <c r="N145" s="5">
        <f t="shared" si="13"/>
        <v>3.2409883611250745E-3</v>
      </c>
      <c r="S145">
        <v>-0.368999988</v>
      </c>
    </row>
    <row r="146" spans="1:19" x14ac:dyDescent="0.25">
      <c r="A146" s="3">
        <v>43133</v>
      </c>
      <c r="B146">
        <v>251.42779999999999</v>
      </c>
      <c r="C146">
        <v>219.77019999999999</v>
      </c>
      <c r="D146">
        <v>265.10000000000002</v>
      </c>
      <c r="E146">
        <v>2639.67</v>
      </c>
      <c r="F146">
        <v>6794.06</v>
      </c>
      <c r="G146">
        <v>131.21610000000001</v>
      </c>
      <c r="H146" s="5">
        <f t="shared" si="11"/>
        <v>1.2957405957836343E-4</v>
      </c>
      <c r="I146">
        <v>98.307522053282256</v>
      </c>
      <c r="J146" s="4">
        <f t="shared" si="9"/>
        <v>2.6933567685830757E-3</v>
      </c>
      <c r="K146" s="6">
        <f t="shared" si="12"/>
        <v>100.01706399644129</v>
      </c>
      <c r="M146">
        <f t="shared" si="10"/>
        <v>1118.9119372053285</v>
      </c>
      <c r="N146" s="5">
        <f t="shared" si="13"/>
        <v>-3.0162854652713955E-2</v>
      </c>
      <c r="S146">
        <v>-0.370999992</v>
      </c>
    </row>
    <row r="147" spans="1:19" x14ac:dyDescent="0.25">
      <c r="A147" s="3">
        <v>43140</v>
      </c>
      <c r="B147">
        <v>251.59639999999999</v>
      </c>
      <c r="C147">
        <v>219.69</v>
      </c>
      <c r="D147">
        <v>257.02</v>
      </c>
      <c r="E147">
        <v>2536.9499999999998</v>
      </c>
      <c r="F147">
        <v>6427.61</v>
      </c>
      <c r="G147">
        <v>131.1618</v>
      </c>
      <c r="H147" s="5">
        <f t="shared" si="11"/>
        <v>-4.1382116981081296E-4</v>
      </c>
      <c r="I147">
        <v>98.310217436089701</v>
      </c>
      <c r="J147" s="4">
        <f t="shared" si="9"/>
        <v>2.6934306146873888E-3</v>
      </c>
      <c r="K147" s="6">
        <f t="shared" si="12"/>
        <v>100.01703657857182</v>
      </c>
      <c r="M147">
        <f t="shared" si="10"/>
        <v>1070.8150317436089</v>
      </c>
      <c r="N147" s="5">
        <f t="shared" si="13"/>
        <v>-4.2985425271134248E-2</v>
      </c>
      <c r="S147">
        <v>-0.37000000500000002</v>
      </c>
    </row>
    <row r="148" spans="1:19" x14ac:dyDescent="0.25">
      <c r="A148" s="3">
        <v>43147</v>
      </c>
      <c r="B148">
        <v>251.82060000000001</v>
      </c>
      <c r="C148">
        <v>219.8451</v>
      </c>
      <c r="D148">
        <v>253.34</v>
      </c>
      <c r="E148">
        <v>2613.2800000000002</v>
      </c>
      <c r="F148">
        <v>6618.96</v>
      </c>
      <c r="G148">
        <v>131.14859999999999</v>
      </c>
      <c r="H148" s="5">
        <f t="shared" si="11"/>
        <v>-1.0063905801849238E-4</v>
      </c>
      <c r="I148">
        <v>98.312920184701824</v>
      </c>
      <c r="J148" s="4">
        <f t="shared" si="9"/>
        <v>2.6935046625945706E-3</v>
      </c>
      <c r="K148" s="6">
        <f t="shared" si="12"/>
        <v>100.01700908652997</v>
      </c>
      <c r="M148">
        <f t="shared" si="10"/>
        <v>1097.1289220184703</v>
      </c>
      <c r="N148" s="5">
        <f t="shared" si="13"/>
        <v>2.4573702735583236E-2</v>
      </c>
      <c r="S148">
        <v>-0.368999988</v>
      </c>
    </row>
    <row r="149" spans="1:19" x14ac:dyDescent="0.25">
      <c r="A149" s="3">
        <v>43154</v>
      </c>
      <c r="B149">
        <v>251.88</v>
      </c>
      <c r="C149">
        <v>219.9659</v>
      </c>
      <c r="D149">
        <v>250.32</v>
      </c>
      <c r="E149">
        <v>2659.95</v>
      </c>
      <c r="F149">
        <v>6632.15</v>
      </c>
      <c r="G149">
        <v>131.13910000000001</v>
      </c>
      <c r="H149" s="5">
        <f t="shared" si="11"/>
        <v>-7.2436915071749652E-5</v>
      </c>
      <c r="I149">
        <v>98.310210111442956</v>
      </c>
      <c r="J149" s="4">
        <f t="shared" si="9"/>
        <v>2.6934304140121359E-3</v>
      </c>
      <c r="K149" s="6">
        <f t="shared" si="12"/>
        <v>100.01703665231942</v>
      </c>
      <c r="M149">
        <f t="shared" si="10"/>
        <v>1102.7031560111443</v>
      </c>
      <c r="N149" s="5">
        <f t="shared" si="13"/>
        <v>5.0807465565838594E-3</v>
      </c>
      <c r="S149">
        <v>-0.37000000500000002</v>
      </c>
    </row>
    <row r="150" spans="1:19" x14ac:dyDescent="0.25">
      <c r="A150" s="3">
        <v>43161</v>
      </c>
      <c r="B150">
        <v>252.7259</v>
      </c>
      <c r="C150">
        <v>219.93879999999999</v>
      </c>
      <c r="D150">
        <v>250.29</v>
      </c>
      <c r="E150">
        <v>2607.5700000000002</v>
      </c>
      <c r="F150">
        <v>6380.45</v>
      </c>
      <c r="G150">
        <v>131.06379999999999</v>
      </c>
      <c r="H150" s="5">
        <f t="shared" si="11"/>
        <v>-5.7419945691272734E-4</v>
      </c>
      <c r="I150">
        <v>98.310210111442956</v>
      </c>
      <c r="J150" s="4">
        <f t="shared" si="9"/>
        <v>2.6934304140121359E-3</v>
      </c>
      <c r="K150" s="6">
        <f t="shared" si="12"/>
        <v>100.01703665231942</v>
      </c>
      <c r="M150">
        <f t="shared" si="10"/>
        <v>1072.5352410111443</v>
      </c>
      <c r="N150" s="5">
        <f t="shared" si="13"/>
        <v>-2.7358146964163721E-2</v>
      </c>
      <c r="S150">
        <v>-0.37000000500000002</v>
      </c>
    </row>
    <row r="151" spans="1:19" x14ac:dyDescent="0.25">
      <c r="A151" s="3">
        <v>43168</v>
      </c>
      <c r="B151">
        <v>253.02869999999999</v>
      </c>
      <c r="C151">
        <v>219.93960000000001</v>
      </c>
      <c r="D151">
        <v>254.55</v>
      </c>
      <c r="E151">
        <v>2694.28</v>
      </c>
      <c r="F151">
        <v>6551.58</v>
      </c>
      <c r="G151">
        <v>131.04349999999999</v>
      </c>
      <c r="H151" s="5">
        <f t="shared" si="11"/>
        <v>-1.5488639883776134E-4</v>
      </c>
      <c r="I151">
        <v>98.307507443911916</v>
      </c>
      <c r="J151" s="4">
        <f t="shared" si="9"/>
        <v>2.6933563683263538E-3</v>
      </c>
      <c r="K151" s="6">
        <f t="shared" si="12"/>
        <v>100.01706414353858</v>
      </c>
      <c r="M151">
        <f t="shared" si="10"/>
        <v>1099.0479557443914</v>
      </c>
      <c r="N151" s="5">
        <f t="shared" si="13"/>
        <v>2.4719667680338286E-2</v>
      </c>
      <c r="S151">
        <v>-0.370999992</v>
      </c>
    </row>
    <row r="152" spans="1:19" x14ac:dyDescent="0.25">
      <c r="A152" s="3">
        <v>43175</v>
      </c>
      <c r="B152">
        <v>254.16059999999999</v>
      </c>
      <c r="C152">
        <v>219.88980000000001</v>
      </c>
      <c r="D152">
        <v>255.44</v>
      </c>
      <c r="E152">
        <v>2664.02</v>
      </c>
      <c r="F152">
        <v>6555.93</v>
      </c>
      <c r="G152">
        <v>130.97659999999999</v>
      </c>
      <c r="H152" s="5">
        <f t="shared" si="11"/>
        <v>-5.1051749991415374E-4</v>
      </c>
      <c r="I152">
        <v>98.310202826719362</v>
      </c>
      <c r="J152" s="4">
        <f t="shared" si="9"/>
        <v>2.6934302144306674E-3</v>
      </c>
      <c r="K152" s="6">
        <f t="shared" si="12"/>
        <v>100.01703672566504</v>
      </c>
      <c r="M152">
        <f t="shared" si="10"/>
        <v>1096.9169902826718</v>
      </c>
      <c r="N152" s="5">
        <f t="shared" si="13"/>
        <v>-1.9389194534976673E-3</v>
      </c>
      <c r="S152">
        <v>-0.37000000500000002</v>
      </c>
    </row>
    <row r="153" spans="1:19" x14ac:dyDescent="0.25">
      <c r="A153" s="3">
        <v>43182</v>
      </c>
      <c r="B153">
        <v>255.48509999999999</v>
      </c>
      <c r="C153">
        <v>219.6909</v>
      </c>
      <c r="D153">
        <v>253.04</v>
      </c>
      <c r="E153">
        <v>2468.85</v>
      </c>
      <c r="F153">
        <v>6338.41</v>
      </c>
      <c r="G153">
        <v>130.8887</v>
      </c>
      <c r="H153" s="5">
        <f t="shared" si="11"/>
        <v>-6.7111224447713447E-4</v>
      </c>
      <c r="I153">
        <v>98.310202826719362</v>
      </c>
      <c r="J153" s="4">
        <f t="shared" si="9"/>
        <v>2.6934302144306674E-3</v>
      </c>
      <c r="K153" s="6">
        <f t="shared" si="12"/>
        <v>100.01703672566504</v>
      </c>
      <c r="M153">
        <f t="shared" si="10"/>
        <v>1055.6411652826721</v>
      </c>
      <c r="N153" s="5">
        <f t="shared" si="13"/>
        <v>-3.7628941265066107E-2</v>
      </c>
      <c r="S153">
        <v>-0.37000000500000002</v>
      </c>
    </row>
    <row r="154" spans="1:19" x14ac:dyDescent="0.25">
      <c r="A154" s="3">
        <v>43189</v>
      </c>
      <c r="B154">
        <v>256.46699999999998</v>
      </c>
      <c r="C154">
        <v>219.81309999999999</v>
      </c>
      <c r="D154">
        <v>255.06</v>
      </c>
      <c r="E154">
        <v>2531.38</v>
      </c>
      <c r="F154">
        <v>6454.65</v>
      </c>
      <c r="G154">
        <v>130.8817</v>
      </c>
      <c r="H154" s="5">
        <f t="shared" si="11"/>
        <v>-5.3480552561158134E-5</v>
      </c>
      <c r="I154">
        <v>98.304797410576185</v>
      </c>
      <c r="J154" s="4">
        <f t="shared" si="9"/>
        <v>2.6932821208377035E-3</v>
      </c>
      <c r="K154" s="6">
        <f t="shared" si="12"/>
        <v>100.01709170893216</v>
      </c>
      <c r="M154">
        <f t="shared" si="10"/>
        <v>1074.1392847410577</v>
      </c>
      <c r="N154" s="5">
        <f t="shared" si="13"/>
        <v>1.7523113030015525E-2</v>
      </c>
      <c r="S154">
        <v>-0.37200000900000002</v>
      </c>
    </row>
    <row r="155" spans="1:19" x14ac:dyDescent="0.25">
      <c r="A155" s="3">
        <v>43196</v>
      </c>
      <c r="B155">
        <v>256.1669</v>
      </c>
      <c r="C155">
        <v>219.8295</v>
      </c>
      <c r="D155">
        <v>261.32</v>
      </c>
      <c r="E155">
        <v>2509.2399999999998</v>
      </c>
      <c r="F155">
        <v>6563.82</v>
      </c>
      <c r="G155">
        <v>130.88749999999999</v>
      </c>
      <c r="H155" s="5">
        <f t="shared" si="11"/>
        <v>4.4314827817748537E-5</v>
      </c>
      <c r="I155">
        <v>98.304797410576185</v>
      </c>
      <c r="J155" s="4">
        <f t="shared" si="9"/>
        <v>2.6932821208377035E-3</v>
      </c>
      <c r="K155" s="6">
        <f t="shared" si="12"/>
        <v>100.01709170893216</v>
      </c>
      <c r="M155">
        <f t="shared" si="10"/>
        <v>1083.6948247410576</v>
      </c>
      <c r="N155" s="5">
        <f t="shared" si="13"/>
        <v>8.8959971353281819E-3</v>
      </c>
      <c r="S155">
        <v>-0.37200000900000002</v>
      </c>
    </row>
    <row r="156" spans="1:19" x14ac:dyDescent="0.25">
      <c r="A156" s="3">
        <v>43203</v>
      </c>
      <c r="B156">
        <v>255.93010000000001</v>
      </c>
      <c r="C156">
        <v>219.94049999999999</v>
      </c>
      <c r="D156">
        <v>259.14999999999998</v>
      </c>
      <c r="E156">
        <v>2550.79</v>
      </c>
      <c r="F156">
        <v>6635.27</v>
      </c>
      <c r="G156">
        <v>130.88939999999999</v>
      </c>
      <c r="H156" s="5">
        <f t="shared" si="11"/>
        <v>1.4516283067589342E-5</v>
      </c>
      <c r="I156">
        <v>98.30748562825309</v>
      </c>
      <c r="J156" s="4">
        <f t="shared" si="9"/>
        <v>2.6933557706370708E-3</v>
      </c>
      <c r="K156" s="6">
        <f t="shared" si="12"/>
        <v>100.01706436318965</v>
      </c>
      <c r="M156">
        <f t="shared" si="10"/>
        <v>1094.6208485628256</v>
      </c>
      <c r="N156" s="5">
        <f t="shared" si="13"/>
        <v>1.0082196179518332E-2</v>
      </c>
      <c r="S156">
        <v>-0.370999992</v>
      </c>
    </row>
    <row r="157" spans="1:19" x14ac:dyDescent="0.25">
      <c r="A157" s="3">
        <v>43210</v>
      </c>
      <c r="B157">
        <v>255.15119999999999</v>
      </c>
      <c r="C157">
        <v>219.75800000000001</v>
      </c>
      <c r="D157">
        <v>259.5</v>
      </c>
      <c r="E157">
        <v>2563.44</v>
      </c>
      <c r="F157">
        <v>6645.04</v>
      </c>
      <c r="G157">
        <v>130.8877</v>
      </c>
      <c r="H157" s="5">
        <f t="shared" si="11"/>
        <v>-1.2988064732488702E-5</v>
      </c>
      <c r="I157">
        <v>98.30479016458311</v>
      </c>
      <c r="J157" s="4">
        <f t="shared" si="9"/>
        <v>2.6932819223173454E-3</v>
      </c>
      <c r="K157" s="6">
        <f t="shared" si="12"/>
        <v>100.01709178189182</v>
      </c>
      <c r="M157">
        <f t="shared" si="10"/>
        <v>1096.6448240164584</v>
      </c>
      <c r="N157" s="5">
        <f t="shared" si="13"/>
        <v>1.849019645743244E-3</v>
      </c>
      <c r="S157">
        <v>-0.37200000900000002</v>
      </c>
    </row>
    <row r="158" spans="1:19" x14ac:dyDescent="0.25">
      <c r="A158" s="3">
        <v>43217</v>
      </c>
      <c r="B158">
        <v>255.6617</v>
      </c>
      <c r="C158">
        <v>219.89</v>
      </c>
      <c r="D158">
        <v>261.52</v>
      </c>
      <c r="E158">
        <v>2603.27</v>
      </c>
      <c r="F158">
        <v>6733.36</v>
      </c>
      <c r="G158">
        <v>130.8861</v>
      </c>
      <c r="H158" s="5">
        <f t="shared" si="11"/>
        <v>-1.2224219693601768E-5</v>
      </c>
      <c r="I158">
        <v>98.30479016458311</v>
      </c>
      <c r="J158" s="4">
        <f t="shared" si="9"/>
        <v>2.6932819223173454E-3</v>
      </c>
      <c r="K158" s="6">
        <f t="shared" si="12"/>
        <v>100.01709178189182</v>
      </c>
      <c r="M158">
        <f t="shared" si="10"/>
        <v>1109.9422940164584</v>
      </c>
      <c r="N158" s="5">
        <f t="shared" si="13"/>
        <v>1.212559409280578E-2</v>
      </c>
      <c r="S158">
        <v>-0.37200000900000002</v>
      </c>
    </row>
    <row r="159" spans="1:19" x14ac:dyDescent="0.25">
      <c r="A159" s="3">
        <v>43224</v>
      </c>
      <c r="B159">
        <v>255.3937</v>
      </c>
      <c r="C159">
        <v>219.92240000000001</v>
      </c>
      <c r="D159">
        <v>258</v>
      </c>
      <c r="E159">
        <v>2650.45</v>
      </c>
      <c r="F159">
        <v>6785.31</v>
      </c>
      <c r="G159">
        <v>130.87909999999999</v>
      </c>
      <c r="H159" s="5">
        <f t="shared" si="11"/>
        <v>-5.3481614930905863E-5</v>
      </c>
      <c r="I159">
        <v>98.30479016458311</v>
      </c>
      <c r="J159" s="4">
        <f t="shared" si="9"/>
        <v>2.6932819223173454E-3</v>
      </c>
      <c r="K159" s="6">
        <f t="shared" si="12"/>
        <v>100.01709178189182</v>
      </c>
      <c r="M159">
        <f t="shared" si="10"/>
        <v>1119.2530240164585</v>
      </c>
      <c r="N159" s="5">
        <f t="shared" si="13"/>
        <v>8.3884811401393478E-3</v>
      </c>
      <c r="S159">
        <v>-0.37200000900000002</v>
      </c>
    </row>
    <row r="160" spans="1:19" x14ac:dyDescent="0.25">
      <c r="A160" s="3">
        <v>43231</v>
      </c>
      <c r="B160">
        <v>254.99250000000001</v>
      </c>
      <c r="C160">
        <v>219.92320000000001</v>
      </c>
      <c r="D160">
        <v>259.55</v>
      </c>
      <c r="E160">
        <v>2718.36</v>
      </c>
      <c r="F160">
        <v>6888.3</v>
      </c>
      <c r="G160">
        <v>130.87469999999999</v>
      </c>
      <c r="H160" s="5">
        <f t="shared" si="11"/>
        <v>-3.3618813087832322E-5</v>
      </c>
      <c r="I160">
        <v>98.307478382260015</v>
      </c>
      <c r="J160" s="4">
        <f t="shared" si="9"/>
        <v>2.6933555721167127E-3</v>
      </c>
      <c r="K160" s="6">
        <f t="shared" si="12"/>
        <v>100.01706443614731</v>
      </c>
      <c r="M160">
        <f t="shared" si="10"/>
        <v>1136.4553728382261</v>
      </c>
      <c r="N160" s="5">
        <f t="shared" si="13"/>
        <v>1.5369490591177204E-2</v>
      </c>
      <c r="S160">
        <v>-0.370999992</v>
      </c>
    </row>
    <row r="161" spans="1:19" x14ac:dyDescent="0.25">
      <c r="A161" s="3">
        <v>43238</v>
      </c>
      <c r="B161">
        <v>252.90969999999999</v>
      </c>
      <c r="C161">
        <v>219.7687</v>
      </c>
      <c r="D161">
        <v>250.88</v>
      </c>
      <c r="E161">
        <v>2730.41</v>
      </c>
      <c r="F161">
        <v>6952.67</v>
      </c>
      <c r="G161">
        <v>130.8235</v>
      </c>
      <c r="H161" s="5">
        <f t="shared" si="11"/>
        <v>-3.912138862590675E-4</v>
      </c>
      <c r="I161">
        <v>98.307478382260015</v>
      </c>
      <c r="J161" s="4">
        <f t="shared" si="9"/>
        <v>2.6933555721167127E-3</v>
      </c>
      <c r="K161" s="6">
        <f t="shared" si="12"/>
        <v>100.01706443614731</v>
      </c>
      <c r="M161">
        <f t="shared" si="10"/>
        <v>1142.1385728382261</v>
      </c>
      <c r="N161" s="5">
        <f t="shared" si="13"/>
        <v>5.000812293936896E-3</v>
      </c>
      <c r="S161">
        <v>-0.370999992</v>
      </c>
    </row>
    <row r="162" spans="1:19" x14ac:dyDescent="0.25">
      <c r="A162" s="3">
        <v>43245</v>
      </c>
      <c r="B162">
        <v>253.23699999999999</v>
      </c>
      <c r="C162">
        <v>219.8991</v>
      </c>
      <c r="D162">
        <v>254.48</v>
      </c>
      <c r="E162">
        <v>2766.2</v>
      </c>
      <c r="F162">
        <v>6869.7</v>
      </c>
      <c r="G162">
        <v>130.68620000000001</v>
      </c>
      <c r="H162" s="5">
        <f t="shared" si="11"/>
        <v>-1.0495056316333073E-3</v>
      </c>
      <c r="I162">
        <v>98.312869228737441</v>
      </c>
      <c r="J162" s="4">
        <f t="shared" si="9"/>
        <v>2.693503266540752E-3</v>
      </c>
      <c r="K162" s="6">
        <f t="shared" si="12"/>
        <v>100.01700959956146</v>
      </c>
      <c r="M162">
        <f t="shared" si="10"/>
        <v>1138.0785169228736</v>
      </c>
      <c r="N162" s="5">
        <f t="shared" si="13"/>
        <v>-3.5547839919837232E-3</v>
      </c>
      <c r="S162">
        <v>-0.368999988</v>
      </c>
    </row>
    <row r="163" spans="1:19" x14ac:dyDescent="0.25">
      <c r="A163" s="3">
        <v>43252</v>
      </c>
      <c r="B163">
        <v>252.63589999999999</v>
      </c>
      <c r="C163">
        <v>219.56829999999999</v>
      </c>
      <c r="D163">
        <v>252.16</v>
      </c>
      <c r="E163">
        <v>2783.34</v>
      </c>
      <c r="F163">
        <v>6810.92</v>
      </c>
      <c r="G163">
        <v>130.49289999999999</v>
      </c>
      <c r="H163" s="5">
        <f t="shared" si="11"/>
        <v>-1.4791156220015367E-3</v>
      </c>
      <c r="I163">
        <v>98.307449163520531</v>
      </c>
      <c r="J163" s="4">
        <f t="shared" si="9"/>
        <v>2.6933547716033023E-3</v>
      </c>
      <c r="K163" s="6">
        <f t="shared" si="12"/>
        <v>100.017064730342</v>
      </c>
      <c r="M163">
        <f t="shared" si="10"/>
        <v>1133.3098199163524</v>
      </c>
      <c r="N163" s="5">
        <f t="shared" si="13"/>
        <v>-4.1901300618649717E-3</v>
      </c>
      <c r="S163">
        <v>-0.370999992</v>
      </c>
    </row>
    <row r="164" spans="1:19" x14ac:dyDescent="0.25">
      <c r="A164" s="3">
        <v>43259</v>
      </c>
      <c r="B164">
        <v>250.18879999999999</v>
      </c>
      <c r="C164">
        <v>219.4135</v>
      </c>
      <c r="D164">
        <v>248.78</v>
      </c>
      <c r="E164">
        <v>2806.19</v>
      </c>
      <c r="F164">
        <v>6755.75</v>
      </c>
      <c r="G164">
        <v>130.4117</v>
      </c>
      <c r="H164" s="5">
        <f t="shared" si="11"/>
        <v>-6.2225607676735795E-4</v>
      </c>
      <c r="I164">
        <v>98.307449163520531</v>
      </c>
      <c r="J164" s="4">
        <f t="shared" si="9"/>
        <v>2.6933547716033023E-3</v>
      </c>
      <c r="K164" s="6">
        <f t="shared" si="12"/>
        <v>100.017064730342</v>
      </c>
      <c r="M164">
        <f t="shared" si="10"/>
        <v>1128.8016699163522</v>
      </c>
      <c r="N164" s="5">
        <f t="shared" si="13"/>
        <v>-3.9778619409940319E-3</v>
      </c>
      <c r="S164">
        <v>-0.370999992</v>
      </c>
    </row>
    <row r="165" spans="1:19" x14ac:dyDescent="0.25">
      <c r="A165" s="3">
        <v>43266</v>
      </c>
      <c r="B165">
        <v>253.3287</v>
      </c>
      <c r="C165">
        <v>219.8219</v>
      </c>
      <c r="D165">
        <v>252</v>
      </c>
      <c r="E165">
        <v>2832.1</v>
      </c>
      <c r="F165">
        <v>6827.33</v>
      </c>
      <c r="G165">
        <v>130.4863</v>
      </c>
      <c r="H165" s="5">
        <f t="shared" si="11"/>
        <v>5.7203456438337241E-4</v>
      </c>
      <c r="I165">
        <v>98.310144546327976</v>
      </c>
      <c r="J165" s="4">
        <f t="shared" si="9"/>
        <v>2.6934286177076158E-3</v>
      </c>
      <c r="K165" s="6">
        <f t="shared" si="12"/>
        <v>100.0170373124522</v>
      </c>
      <c r="M165">
        <f t="shared" si="10"/>
        <v>1140.0613194546327</v>
      </c>
      <c r="N165" s="5">
        <f t="shared" si="13"/>
        <v>9.9748696678618742E-3</v>
      </c>
      <c r="S165">
        <v>-0.37000000500000002</v>
      </c>
    </row>
    <row r="166" spans="1:19" x14ac:dyDescent="0.25">
      <c r="A166" s="3">
        <v>43273</v>
      </c>
      <c r="B166">
        <v>253.07339999999999</v>
      </c>
      <c r="C166">
        <v>220.0164</v>
      </c>
      <c r="D166">
        <v>258.64999999999998</v>
      </c>
      <c r="E166">
        <v>2800.45</v>
      </c>
      <c r="F166">
        <v>6810.36</v>
      </c>
      <c r="G166">
        <v>130.46019999999999</v>
      </c>
      <c r="H166" s="5">
        <f t="shared" si="11"/>
        <v>-2.0002099837312937E-4</v>
      </c>
      <c r="I166">
        <v>98.310144546327976</v>
      </c>
      <c r="J166" s="4">
        <f t="shared" si="9"/>
        <v>2.6934286177076158E-3</v>
      </c>
      <c r="K166" s="6">
        <f t="shared" si="12"/>
        <v>100.0170373124522</v>
      </c>
      <c r="M166">
        <f t="shared" si="10"/>
        <v>1136.1578244546329</v>
      </c>
      <c r="N166" s="5">
        <f t="shared" si="13"/>
        <v>-3.4239342510691273E-3</v>
      </c>
      <c r="S166">
        <v>-0.37000000500000002</v>
      </c>
    </row>
    <row r="167" spans="1:19" x14ac:dyDescent="0.25">
      <c r="A167" s="3">
        <v>43280</v>
      </c>
      <c r="B167">
        <v>254.28020000000001</v>
      </c>
      <c r="C167">
        <v>219.64869999999999</v>
      </c>
      <c r="D167">
        <v>262.04000000000002</v>
      </c>
      <c r="E167">
        <v>2763.25</v>
      </c>
      <c r="F167">
        <v>6728.4</v>
      </c>
      <c r="G167">
        <v>130.3783</v>
      </c>
      <c r="H167" s="5">
        <f t="shared" si="11"/>
        <v>-6.2777766705857108E-4</v>
      </c>
      <c r="I167">
        <v>98.310144546327976</v>
      </c>
      <c r="J167" s="4">
        <f t="shared" si="9"/>
        <v>2.6934286177076158E-3</v>
      </c>
      <c r="K167" s="6">
        <f t="shared" si="12"/>
        <v>100.0170373124522</v>
      </c>
      <c r="M167">
        <f t="shared" si="10"/>
        <v>1125.034729454633</v>
      </c>
      <c r="N167" s="5">
        <f t="shared" si="13"/>
        <v>-9.7900967282772422E-3</v>
      </c>
      <c r="S167">
        <v>-0.37000000500000002</v>
      </c>
    </row>
    <row r="168" spans="1:19" x14ac:dyDescent="0.25">
      <c r="A168" s="3">
        <v>43287</v>
      </c>
      <c r="B168">
        <v>254.3604</v>
      </c>
      <c r="C168">
        <v>219.8083</v>
      </c>
      <c r="D168">
        <v>261.89999999999998</v>
      </c>
      <c r="E168">
        <v>2788.27</v>
      </c>
      <c r="F168">
        <v>6793.82</v>
      </c>
      <c r="G168">
        <v>130.4033</v>
      </c>
      <c r="H168" s="5">
        <f t="shared" si="11"/>
        <v>1.9174970067870056E-4</v>
      </c>
      <c r="I168">
        <v>98.307441878796936</v>
      </c>
      <c r="J168" s="4">
        <f t="shared" si="9"/>
        <v>2.6933545720218342E-3</v>
      </c>
      <c r="K168" s="6">
        <f t="shared" si="12"/>
        <v>100.01706480368969</v>
      </c>
      <c r="M168">
        <f t="shared" si="10"/>
        <v>1134.1146891878795</v>
      </c>
      <c r="N168" s="5">
        <f t="shared" si="13"/>
        <v>8.0708261669826253E-3</v>
      </c>
      <c r="S168">
        <v>-0.370999992</v>
      </c>
    </row>
    <row r="169" spans="1:19" x14ac:dyDescent="0.25">
      <c r="A169" s="3">
        <v>43294</v>
      </c>
      <c r="B169">
        <v>254.96019999999999</v>
      </c>
      <c r="C169">
        <v>220.00020000000001</v>
      </c>
      <c r="D169">
        <v>264.27</v>
      </c>
      <c r="E169">
        <v>2869.12</v>
      </c>
      <c r="F169">
        <v>6831.01</v>
      </c>
      <c r="G169">
        <v>130.44040000000001</v>
      </c>
      <c r="H169" s="5">
        <f t="shared" si="11"/>
        <v>2.845020026334133E-4</v>
      </c>
      <c r="I169">
        <v>98.312832725274362</v>
      </c>
      <c r="J169" s="4">
        <f t="shared" si="9"/>
        <v>2.6935022664458727E-3</v>
      </c>
      <c r="K169" s="6">
        <f t="shared" si="12"/>
        <v>100.01700996708348</v>
      </c>
      <c r="M169">
        <f t="shared" si="10"/>
        <v>1146.4949032725276</v>
      </c>
      <c r="N169" s="5">
        <f t="shared" si="13"/>
        <v>1.0916192341634545E-2</v>
      </c>
      <c r="S169">
        <v>-0.368999988</v>
      </c>
    </row>
    <row r="170" spans="1:19" x14ac:dyDescent="0.25">
      <c r="A170" s="3">
        <v>43301</v>
      </c>
      <c r="B170">
        <v>254.38399999999999</v>
      </c>
      <c r="C170">
        <v>219.85939999999999</v>
      </c>
      <c r="D170">
        <v>263.56</v>
      </c>
      <c r="E170">
        <v>2868.29</v>
      </c>
      <c r="F170">
        <v>6851.76</v>
      </c>
      <c r="G170">
        <v>130.4657</v>
      </c>
      <c r="H170" s="5">
        <f t="shared" si="11"/>
        <v>1.9395831352864157E-4</v>
      </c>
      <c r="I170">
        <v>98.312832725274362</v>
      </c>
      <c r="J170" s="4">
        <f t="shared" si="9"/>
        <v>2.6935022664458727E-3</v>
      </c>
      <c r="K170" s="6">
        <f t="shared" si="12"/>
        <v>100.01700996708348</v>
      </c>
      <c r="M170">
        <f t="shared" si="10"/>
        <v>1148.1806482725274</v>
      </c>
      <c r="N170" s="5">
        <f t="shared" si="13"/>
        <v>1.4703467020986682E-3</v>
      </c>
      <c r="S170">
        <v>-0.368999988</v>
      </c>
    </row>
    <row r="171" spans="1:19" x14ac:dyDescent="0.25">
      <c r="A171" s="3">
        <v>43308</v>
      </c>
      <c r="B171">
        <v>253.7354</v>
      </c>
      <c r="C171">
        <v>220.04560000000001</v>
      </c>
      <c r="D171">
        <v>264.2</v>
      </c>
      <c r="E171">
        <v>2892.15</v>
      </c>
      <c r="F171">
        <v>6993.32</v>
      </c>
      <c r="G171">
        <v>130.53399999999999</v>
      </c>
      <c r="H171" s="5">
        <f t="shared" si="11"/>
        <v>5.2350924419219957E-4</v>
      </c>
      <c r="I171">
        <v>98.312832725274362</v>
      </c>
      <c r="J171" s="4">
        <f t="shared" si="9"/>
        <v>2.6935022664458727E-3</v>
      </c>
      <c r="K171" s="6">
        <f t="shared" si="12"/>
        <v>100.01700996708348</v>
      </c>
      <c r="M171">
        <f t="shared" si="10"/>
        <v>1164.6647232725272</v>
      </c>
      <c r="N171" s="5">
        <f t="shared" si="13"/>
        <v>1.4356691192105142E-2</v>
      </c>
      <c r="S171">
        <v>-0.368999988</v>
      </c>
    </row>
    <row r="172" spans="1:19" x14ac:dyDescent="0.25">
      <c r="A172" s="3">
        <v>43315</v>
      </c>
      <c r="B172">
        <v>252.6771</v>
      </c>
      <c r="C172">
        <v>220.10169999999999</v>
      </c>
      <c r="D172">
        <v>258.82</v>
      </c>
      <c r="E172">
        <v>2949.65</v>
      </c>
      <c r="F172">
        <v>6937.87</v>
      </c>
      <c r="G172">
        <v>130.55840000000001</v>
      </c>
      <c r="H172" s="5">
        <f t="shared" si="11"/>
        <v>1.8692447944612667E-4</v>
      </c>
      <c r="I172">
        <v>98.312832725274362</v>
      </c>
      <c r="J172" s="4">
        <f t="shared" si="9"/>
        <v>2.6935022664458727E-3</v>
      </c>
      <c r="K172" s="6">
        <f t="shared" si="12"/>
        <v>100.01700996708348</v>
      </c>
      <c r="M172">
        <f t="shared" si="10"/>
        <v>1163.7576732725274</v>
      </c>
      <c r="N172" s="5">
        <f t="shared" si="13"/>
        <v>-7.7880782501171808E-4</v>
      </c>
      <c r="S172">
        <v>-0.368999988</v>
      </c>
    </row>
    <row r="173" spans="1:19" x14ac:dyDescent="0.25">
      <c r="A173" s="3">
        <v>43322</v>
      </c>
      <c r="B173">
        <v>253.39429999999999</v>
      </c>
      <c r="C173">
        <v>220.4633</v>
      </c>
      <c r="D173">
        <v>256.91000000000003</v>
      </c>
      <c r="E173">
        <v>2989.36</v>
      </c>
      <c r="F173">
        <v>6874.75</v>
      </c>
      <c r="G173">
        <v>130.55019999999999</v>
      </c>
      <c r="H173" s="5">
        <f t="shared" si="11"/>
        <v>-6.280714224449202E-5</v>
      </c>
      <c r="I173">
        <v>98.312832725274362</v>
      </c>
      <c r="J173" s="4">
        <f t="shared" si="9"/>
        <v>2.6935022664458727E-3</v>
      </c>
      <c r="K173" s="6">
        <f t="shared" si="12"/>
        <v>100.01700996708348</v>
      </c>
      <c r="M173">
        <f t="shared" si="10"/>
        <v>1161.4172432725272</v>
      </c>
      <c r="N173" s="5">
        <f t="shared" si="13"/>
        <v>-2.0110973734066562E-3</v>
      </c>
      <c r="S173">
        <v>-0.368999988</v>
      </c>
    </row>
    <row r="174" spans="1:19" x14ac:dyDescent="0.25">
      <c r="A174" s="3">
        <v>43329</v>
      </c>
      <c r="B174">
        <v>252.7953</v>
      </c>
      <c r="C174">
        <v>220.44399999999999</v>
      </c>
      <c r="D174">
        <v>255.04</v>
      </c>
      <c r="E174">
        <v>3016.29</v>
      </c>
      <c r="F174">
        <v>6793.56</v>
      </c>
      <c r="G174">
        <v>130.53380000000001</v>
      </c>
      <c r="H174" s="5">
        <f t="shared" si="11"/>
        <v>-1.2562217445832857E-4</v>
      </c>
      <c r="I174">
        <v>98.310122652015494</v>
      </c>
      <c r="J174" s="4">
        <f t="shared" si="9"/>
        <v>2.6934280178634385E-3</v>
      </c>
      <c r="K174" s="6">
        <f t="shared" si="12"/>
        <v>100.01703753289746</v>
      </c>
      <c r="M174">
        <f t="shared" si="10"/>
        <v>1155.5260922652017</v>
      </c>
      <c r="N174" s="5">
        <f t="shared" si="13"/>
        <v>-5.0723812148044667E-3</v>
      </c>
      <c r="S174">
        <v>-0.37000000500000002</v>
      </c>
    </row>
    <row r="175" spans="1:19" x14ac:dyDescent="0.25">
      <c r="A175" s="3">
        <v>43336</v>
      </c>
      <c r="B175">
        <v>252.68870000000001</v>
      </c>
      <c r="C175">
        <v>220.11259999999999</v>
      </c>
      <c r="D175">
        <v>257.05</v>
      </c>
      <c r="E175">
        <v>2976.06</v>
      </c>
      <c r="F175">
        <v>6814.46</v>
      </c>
      <c r="G175">
        <v>130.52430000000001</v>
      </c>
      <c r="H175" s="5">
        <f t="shared" si="11"/>
        <v>-7.2778085063007758E-5</v>
      </c>
      <c r="I175">
        <v>98.312825400627617</v>
      </c>
      <c r="J175" s="4">
        <f t="shared" si="9"/>
        <v>2.6935020657706194E-3</v>
      </c>
      <c r="K175" s="6">
        <f t="shared" si="12"/>
        <v>100.01701004082911</v>
      </c>
      <c r="M175">
        <f t="shared" si="10"/>
        <v>1153.796127540063</v>
      </c>
      <c r="N175" s="5">
        <f t="shared" si="13"/>
        <v>-1.4971230305560468E-3</v>
      </c>
      <c r="S175">
        <v>-0.368999988</v>
      </c>
    </row>
    <row r="176" spans="1:19" x14ac:dyDescent="0.25">
      <c r="A176" s="3">
        <v>43343</v>
      </c>
      <c r="B176">
        <v>251.94880000000001</v>
      </c>
      <c r="C176">
        <v>220.01349999999999</v>
      </c>
      <c r="D176">
        <v>253.51</v>
      </c>
      <c r="E176">
        <v>3015.21</v>
      </c>
      <c r="F176">
        <v>6755.03</v>
      </c>
      <c r="G176">
        <v>130.4873</v>
      </c>
      <c r="H176" s="5">
        <f t="shared" si="11"/>
        <v>-2.8347211975088271E-4</v>
      </c>
      <c r="I176">
        <v>98.312825400627617</v>
      </c>
      <c r="J176" s="4">
        <f t="shared" si="9"/>
        <v>2.6935020657706194E-3</v>
      </c>
      <c r="K176" s="6">
        <f t="shared" si="12"/>
        <v>100.01701004082911</v>
      </c>
      <c r="M176">
        <f t="shared" si="10"/>
        <v>1150.9934875400629</v>
      </c>
      <c r="N176" s="5">
        <f t="shared" si="13"/>
        <v>-2.4290599813118208E-3</v>
      </c>
      <c r="S176">
        <v>-0.368999988</v>
      </c>
    </row>
    <row r="177" spans="1:19" x14ac:dyDescent="0.25">
      <c r="A177" s="3">
        <v>43350</v>
      </c>
      <c r="B177">
        <v>252.8167</v>
      </c>
      <c r="C177">
        <v>219.71199999999999</v>
      </c>
      <c r="D177">
        <v>254.53</v>
      </c>
      <c r="E177">
        <v>2987.93</v>
      </c>
      <c r="F177">
        <v>6598.8</v>
      </c>
      <c r="G177">
        <v>130.47800000000001</v>
      </c>
      <c r="H177" s="5">
        <f t="shared" si="11"/>
        <v>-7.1271303797360019E-5</v>
      </c>
      <c r="I177">
        <v>98.304695262151839</v>
      </c>
      <c r="J177" s="4">
        <f t="shared" si="9"/>
        <v>2.6932793222507355E-3</v>
      </c>
      <c r="K177" s="6">
        <f t="shared" si="12"/>
        <v>100.01709273745026</v>
      </c>
      <c r="M177">
        <f t="shared" si="10"/>
        <v>1132.9942795262152</v>
      </c>
      <c r="N177" s="5">
        <f t="shared" si="13"/>
        <v>-1.5637975547816652E-2</v>
      </c>
      <c r="S177">
        <v>-0.37200000900000002</v>
      </c>
    </row>
    <row r="178" spans="1:19" x14ac:dyDescent="0.25">
      <c r="A178" s="3">
        <v>43357</v>
      </c>
      <c r="B178">
        <v>252.44499999999999</v>
      </c>
      <c r="C178">
        <v>219.7885</v>
      </c>
      <c r="D178">
        <v>258.8</v>
      </c>
      <c r="E178">
        <v>3001.04</v>
      </c>
      <c r="F178">
        <v>6680.52</v>
      </c>
      <c r="G178">
        <v>130.50550000000001</v>
      </c>
      <c r="H178" s="5">
        <f t="shared" si="11"/>
        <v>2.1076350036031144E-4</v>
      </c>
      <c r="I178">
        <v>98.307383479828744</v>
      </c>
      <c r="J178" s="4">
        <f t="shared" si="9"/>
        <v>2.6933529720501027E-3</v>
      </c>
      <c r="K178" s="6">
        <f t="shared" si="12"/>
        <v>100.01706539167934</v>
      </c>
      <c r="M178">
        <f t="shared" si="10"/>
        <v>1143.0232133479828</v>
      </c>
      <c r="N178" s="5">
        <f t="shared" si="13"/>
        <v>8.8517073766352095E-3</v>
      </c>
      <c r="S178">
        <v>-0.370999992</v>
      </c>
    </row>
    <row r="179" spans="1:19" x14ac:dyDescent="0.25">
      <c r="A179" s="3">
        <v>43364</v>
      </c>
      <c r="B179">
        <v>252.8768</v>
      </c>
      <c r="C179">
        <v>219.94069999999999</v>
      </c>
      <c r="D179">
        <v>259.56</v>
      </c>
      <c r="E179">
        <v>3002.13</v>
      </c>
      <c r="F179">
        <v>6812.65</v>
      </c>
      <c r="G179">
        <v>130.51390000000001</v>
      </c>
      <c r="H179" s="5">
        <f t="shared" si="11"/>
        <v>6.4365103386476719E-5</v>
      </c>
      <c r="I179">
        <v>98.307383479828744</v>
      </c>
      <c r="J179" s="4">
        <f t="shared" si="9"/>
        <v>2.6933529720501027E-3</v>
      </c>
      <c r="K179" s="6">
        <f t="shared" si="12"/>
        <v>100.01706539167934</v>
      </c>
      <c r="M179">
        <f t="shared" si="10"/>
        <v>1156.6196133479827</v>
      </c>
      <c r="N179" s="5">
        <f t="shared" si="13"/>
        <v>1.1895121499917005E-2</v>
      </c>
      <c r="S179">
        <v>-0.370999992</v>
      </c>
    </row>
    <row r="180" spans="1:19" x14ac:dyDescent="0.25">
      <c r="A180" s="3">
        <v>43371</v>
      </c>
      <c r="B180">
        <v>251.61590000000001</v>
      </c>
      <c r="C180">
        <v>219.79239999999999</v>
      </c>
      <c r="D180">
        <v>259.13</v>
      </c>
      <c r="E180">
        <v>3038.96</v>
      </c>
      <c r="F180">
        <v>6817.61</v>
      </c>
      <c r="G180">
        <v>130.5111</v>
      </c>
      <c r="H180" s="5">
        <f t="shared" si="11"/>
        <v>-2.1453653595626676E-5</v>
      </c>
      <c r="I180">
        <v>98.307383479828744</v>
      </c>
      <c r="J180" s="4">
        <f t="shared" si="9"/>
        <v>2.6933529720501027E-3</v>
      </c>
      <c r="K180" s="6">
        <f t="shared" si="12"/>
        <v>100.01706539167934</v>
      </c>
      <c r="M180">
        <f t="shared" si="10"/>
        <v>1160.3260433479827</v>
      </c>
      <c r="N180" s="5">
        <f t="shared" si="13"/>
        <v>3.2045367009394532E-3</v>
      </c>
      <c r="S180">
        <v>-0.370999992</v>
      </c>
    </row>
    <row r="181" spans="1:19" x14ac:dyDescent="0.25">
      <c r="A181" s="3">
        <v>43378</v>
      </c>
      <c r="B181">
        <v>249.57679999999999</v>
      </c>
      <c r="C181">
        <v>219.57220000000001</v>
      </c>
      <c r="D181">
        <v>254.19</v>
      </c>
      <c r="E181">
        <v>3039.18</v>
      </c>
      <c r="F181">
        <v>6734.9</v>
      </c>
      <c r="G181">
        <v>130.48580000000001</v>
      </c>
      <c r="H181" s="5">
        <f t="shared" si="11"/>
        <v>-1.9385324313403451E-4</v>
      </c>
      <c r="I181">
        <v>98.307383479828744</v>
      </c>
      <c r="J181" s="4">
        <f t="shared" si="9"/>
        <v>2.6933529720501027E-3</v>
      </c>
      <c r="K181" s="6">
        <f t="shared" si="12"/>
        <v>100.01706539167934</v>
      </c>
      <c r="M181">
        <f t="shared" si="10"/>
        <v>1150.679008347983</v>
      </c>
      <c r="N181" s="5">
        <f t="shared" si="13"/>
        <v>-8.3140726309687274E-3</v>
      </c>
      <c r="S181">
        <v>-0.370999992</v>
      </c>
    </row>
    <row r="182" spans="1:19" x14ac:dyDescent="0.25">
      <c r="A182" s="3">
        <v>43385</v>
      </c>
      <c r="B182">
        <v>249.20820000000001</v>
      </c>
      <c r="C182">
        <v>219.76439999999999</v>
      </c>
      <c r="D182">
        <v>256.02999999999997</v>
      </c>
      <c r="E182">
        <v>2915.49</v>
      </c>
      <c r="F182">
        <v>6451.57</v>
      </c>
      <c r="G182">
        <v>130.42840000000001</v>
      </c>
      <c r="H182" s="5">
        <f t="shared" si="11"/>
        <v>-4.3989460922189139E-4</v>
      </c>
      <c r="I182">
        <v>98.312774326306169</v>
      </c>
      <c r="J182" s="4">
        <f t="shared" si="9"/>
        <v>2.6935006664741416E-3</v>
      </c>
      <c r="K182" s="6">
        <f t="shared" si="12"/>
        <v>100.01701055504056</v>
      </c>
      <c r="M182">
        <f t="shared" si="10"/>
        <v>1110.1785374326307</v>
      </c>
      <c r="N182" s="5">
        <f t="shared" si="13"/>
        <v>-3.5197018996199758E-2</v>
      </c>
      <c r="S182">
        <v>-0.368999988</v>
      </c>
    </row>
    <row r="183" spans="1:19" x14ac:dyDescent="0.25">
      <c r="A183" s="3">
        <v>43392</v>
      </c>
      <c r="B183">
        <v>249.58240000000001</v>
      </c>
      <c r="C183">
        <v>219.8289</v>
      </c>
      <c r="D183">
        <v>256.77</v>
      </c>
      <c r="E183">
        <v>2936.57</v>
      </c>
      <c r="F183">
        <v>6541.97</v>
      </c>
      <c r="G183">
        <v>130.35130000000001</v>
      </c>
      <c r="H183" s="5">
        <f t="shared" si="11"/>
        <v>-5.9112892590873489E-4</v>
      </c>
      <c r="I183">
        <v>98.310064253047301</v>
      </c>
      <c r="J183" s="4">
        <f t="shared" si="9"/>
        <v>2.693426417891707E-3</v>
      </c>
      <c r="K183" s="6">
        <f t="shared" si="12"/>
        <v>100.01703812087091</v>
      </c>
      <c r="M183">
        <f t="shared" si="10"/>
        <v>1121.5585714253048</v>
      </c>
      <c r="N183" s="5">
        <f t="shared" si="13"/>
        <v>1.0250634117816126E-2</v>
      </c>
      <c r="S183">
        <v>-0.37000000500000002</v>
      </c>
    </row>
    <row r="184" spans="1:19" x14ac:dyDescent="0.25">
      <c r="A184" s="3">
        <v>43399</v>
      </c>
      <c r="B184">
        <v>251.44710000000001</v>
      </c>
      <c r="C184">
        <v>219.833</v>
      </c>
      <c r="D184">
        <v>257.92</v>
      </c>
      <c r="E184">
        <v>2866.51</v>
      </c>
      <c r="F184">
        <v>6399.08</v>
      </c>
      <c r="G184">
        <v>130.27950000000001</v>
      </c>
      <c r="H184" s="5">
        <f t="shared" si="11"/>
        <v>-5.508192093212072E-4</v>
      </c>
      <c r="I184">
        <v>98.312767001659424</v>
      </c>
      <c r="J184" s="4">
        <f t="shared" si="9"/>
        <v>2.6935004657988883E-3</v>
      </c>
      <c r="K184" s="6">
        <f t="shared" si="12"/>
        <v>100.01701062878622</v>
      </c>
      <c r="M184">
        <f t="shared" si="10"/>
        <v>1100.9929817001662</v>
      </c>
      <c r="N184" s="5">
        <f t="shared" si="13"/>
        <v>-1.8336616784091153E-2</v>
      </c>
      <c r="S184">
        <v>-0.368999988</v>
      </c>
    </row>
    <row r="185" spans="1:19" x14ac:dyDescent="0.25">
      <c r="A185" s="3">
        <v>43406</v>
      </c>
      <c r="B185">
        <v>251.38509999999999</v>
      </c>
      <c r="C185">
        <v>219.66540000000001</v>
      </c>
      <c r="D185">
        <v>257.73</v>
      </c>
      <c r="E185">
        <v>2909.46</v>
      </c>
      <c r="F185">
        <v>6554.78</v>
      </c>
      <c r="G185">
        <v>130.2833</v>
      </c>
      <c r="H185" s="5">
        <f t="shared" si="11"/>
        <v>2.916805790609267E-5</v>
      </c>
      <c r="I185">
        <v>98.315476993617466</v>
      </c>
      <c r="J185" s="4">
        <f t="shared" si="9"/>
        <v>2.6935747121539034E-3</v>
      </c>
      <c r="K185" s="6">
        <f t="shared" si="12"/>
        <v>100.01698306378077</v>
      </c>
      <c r="M185">
        <f t="shared" si="10"/>
        <v>1120.7778226993619</v>
      </c>
      <c r="N185" s="5">
        <f t="shared" si="13"/>
        <v>1.7969997382402569E-2</v>
      </c>
      <c r="S185">
        <v>-0.36800000100000002</v>
      </c>
    </row>
    <row r="186" spans="1:19" x14ac:dyDescent="0.25">
      <c r="A186" s="3">
        <v>43413</v>
      </c>
      <c r="B186">
        <v>251.1362</v>
      </c>
      <c r="C186">
        <v>219.7484</v>
      </c>
      <c r="D186">
        <v>256.55</v>
      </c>
      <c r="E186">
        <v>2978.71</v>
      </c>
      <c r="F186">
        <v>6622.86</v>
      </c>
      <c r="G186">
        <v>130.29759999999999</v>
      </c>
      <c r="H186" s="5">
        <f t="shared" si="11"/>
        <v>1.0976080587443704E-4</v>
      </c>
      <c r="I186">
        <v>98.312759637646593</v>
      </c>
      <c r="J186" s="4">
        <f t="shared" si="9"/>
        <v>2.6935002640451123E-3</v>
      </c>
      <c r="K186" s="6">
        <f t="shared" si="12"/>
        <v>100.01701070292827</v>
      </c>
      <c r="M186">
        <f t="shared" si="10"/>
        <v>1134.2761959637648</v>
      </c>
      <c r="N186" s="5">
        <f t="shared" si="13"/>
        <v>1.2043754784416105E-2</v>
      </c>
      <c r="S186">
        <v>-0.368999988</v>
      </c>
    </row>
    <row r="187" spans="1:19" x14ac:dyDescent="0.25">
      <c r="A187" s="3">
        <v>43420</v>
      </c>
      <c r="B187">
        <v>250.79150000000001</v>
      </c>
      <c r="C187">
        <v>219.20189999999999</v>
      </c>
      <c r="D187">
        <v>254.58</v>
      </c>
      <c r="E187">
        <v>2905.05</v>
      </c>
      <c r="F187">
        <v>6494.88</v>
      </c>
      <c r="G187">
        <v>130.0591</v>
      </c>
      <c r="H187" s="5">
        <f t="shared" si="11"/>
        <v>-1.8304251191118004E-3</v>
      </c>
      <c r="I187">
        <v>98.312759637646593</v>
      </c>
      <c r="J187" s="4">
        <f t="shared" si="9"/>
        <v>2.6935002640451123E-3</v>
      </c>
      <c r="K187" s="6">
        <f t="shared" si="12"/>
        <v>100.01701070292827</v>
      </c>
      <c r="M187">
        <f t="shared" si="10"/>
        <v>1113.5920609637647</v>
      </c>
      <c r="N187" s="5">
        <f t="shared" si="13"/>
        <v>-1.8235536524175644E-2</v>
      </c>
      <c r="S187">
        <v>-0.368999988</v>
      </c>
    </row>
    <row r="188" spans="1:19" x14ac:dyDescent="0.25">
      <c r="A188" s="3">
        <v>43427</v>
      </c>
      <c r="B188">
        <v>251.60050000000001</v>
      </c>
      <c r="C188">
        <v>218.84739999999999</v>
      </c>
      <c r="D188">
        <v>254.78</v>
      </c>
      <c r="E188">
        <v>2780.01</v>
      </c>
      <c r="F188">
        <v>6446.26</v>
      </c>
      <c r="G188">
        <v>129.7843</v>
      </c>
      <c r="H188" s="5">
        <f t="shared" si="11"/>
        <v>-2.112885603544834E-3</v>
      </c>
      <c r="I188">
        <v>98.312759637646593</v>
      </c>
      <c r="J188" s="4">
        <f t="shared" si="9"/>
        <v>2.6935002640451123E-3</v>
      </c>
      <c r="K188" s="6">
        <f t="shared" si="12"/>
        <v>100.01701070292827</v>
      </c>
      <c r="M188">
        <f t="shared" si="10"/>
        <v>1096.4141209637648</v>
      </c>
      <c r="N188" s="5">
        <f t="shared" si="13"/>
        <v>-1.5425702644766615E-2</v>
      </c>
      <c r="S188">
        <v>-0.368999988</v>
      </c>
    </row>
    <row r="189" spans="1:19" x14ac:dyDescent="0.25">
      <c r="A189" s="3">
        <v>43434</v>
      </c>
      <c r="B189">
        <v>252.97319999999999</v>
      </c>
      <c r="C189">
        <v>218.68350000000001</v>
      </c>
      <c r="D189">
        <v>259.39</v>
      </c>
      <c r="E189">
        <v>2953.76</v>
      </c>
      <c r="F189">
        <v>6542.96</v>
      </c>
      <c r="G189">
        <v>129.5532</v>
      </c>
      <c r="H189" s="5">
        <f t="shared" si="11"/>
        <v>-1.7806468116713381E-3</v>
      </c>
      <c r="I189">
        <v>98.315469629604635</v>
      </c>
      <c r="J189" s="4">
        <f t="shared" si="9"/>
        <v>2.6935745104001269E-3</v>
      </c>
      <c r="K189" s="6">
        <f t="shared" si="12"/>
        <v>100.01698313792076</v>
      </c>
      <c r="M189">
        <f t="shared" si="10"/>
        <v>1124.5183669629605</v>
      </c>
      <c r="N189" s="5">
        <f t="shared" si="13"/>
        <v>2.5632874898119384E-2</v>
      </c>
      <c r="S189">
        <v>-0.36800000100000002</v>
      </c>
    </row>
    <row r="190" spans="1:19" x14ac:dyDescent="0.25">
      <c r="A190" s="3">
        <v>43441</v>
      </c>
      <c r="B190">
        <v>253.82849999999999</v>
      </c>
      <c r="C190">
        <v>218.42009999999999</v>
      </c>
      <c r="D190">
        <v>259.79000000000002</v>
      </c>
      <c r="E190">
        <v>2797.51</v>
      </c>
      <c r="F190">
        <v>6308.84</v>
      </c>
      <c r="G190">
        <v>129.33959999999999</v>
      </c>
      <c r="H190" s="5">
        <f t="shared" si="11"/>
        <v>-1.6487435277554585E-3</v>
      </c>
      <c r="I190">
        <v>98.315469629604635</v>
      </c>
      <c r="J190" s="4">
        <f t="shared" si="9"/>
        <v>2.6935745104001269E-3</v>
      </c>
      <c r="K190" s="6">
        <f t="shared" si="12"/>
        <v>100.01698313792076</v>
      </c>
      <c r="M190">
        <f t="shared" si="10"/>
        <v>1085.7345969629605</v>
      </c>
      <c r="N190" s="5">
        <f t="shared" si="13"/>
        <v>-3.4489227690202351E-2</v>
      </c>
      <c r="S190">
        <v>-0.36800000100000002</v>
      </c>
    </row>
    <row r="191" spans="1:19" x14ac:dyDescent="0.25">
      <c r="A191" s="3">
        <v>43448</v>
      </c>
      <c r="B191">
        <v>254.55930000000001</v>
      </c>
      <c r="C191">
        <v>218.79509999999999</v>
      </c>
      <c r="D191">
        <v>260.67</v>
      </c>
      <c r="E191">
        <v>2789.53</v>
      </c>
      <c r="F191">
        <v>6344.28</v>
      </c>
      <c r="G191">
        <v>129.38339999999999</v>
      </c>
      <c r="H191" s="5">
        <f t="shared" si="11"/>
        <v>3.3864338532052507E-4</v>
      </c>
      <c r="I191">
        <v>98.315469629604635</v>
      </c>
      <c r="J191" s="4">
        <f t="shared" si="9"/>
        <v>2.6935745104001269E-3</v>
      </c>
      <c r="K191" s="6">
        <f t="shared" si="12"/>
        <v>100.01698313792076</v>
      </c>
      <c r="M191">
        <f t="shared" si="10"/>
        <v>1088.9090269629605</v>
      </c>
      <c r="N191" s="5">
        <f t="shared" si="13"/>
        <v>2.9237624083082725E-3</v>
      </c>
      <c r="S191">
        <v>-0.36800000100000002</v>
      </c>
    </row>
    <row r="192" spans="1:19" x14ac:dyDescent="0.25">
      <c r="A192" s="3">
        <v>43455</v>
      </c>
      <c r="B192">
        <v>255.16149999999999</v>
      </c>
      <c r="C192">
        <v>218.73750000000001</v>
      </c>
      <c r="D192">
        <v>260.37</v>
      </c>
      <c r="E192">
        <v>2560.16</v>
      </c>
      <c r="F192">
        <v>6158.42</v>
      </c>
      <c r="G192">
        <v>129.36150000000001</v>
      </c>
      <c r="H192" s="5">
        <f t="shared" si="11"/>
        <v>-1.6926437240005754E-4</v>
      </c>
      <c r="I192">
        <v>98.320904423068129</v>
      </c>
      <c r="J192" s="4">
        <f t="shared" si="9"/>
        <v>2.6937234088511819E-3</v>
      </c>
      <c r="K192" s="6">
        <f t="shared" si="12"/>
        <v>100.01692785879241</v>
      </c>
      <c r="M192">
        <f t="shared" si="10"/>
        <v>1047.5096154423068</v>
      </c>
      <c r="N192" s="5">
        <f t="shared" si="13"/>
        <v>-3.8019164590929577E-2</v>
      </c>
      <c r="S192">
        <v>-0.36599999700000002</v>
      </c>
    </row>
    <row r="193" spans="1:19" x14ac:dyDescent="0.25">
      <c r="A193" s="3">
        <v>43462</v>
      </c>
      <c r="B193">
        <v>255.27510000000001</v>
      </c>
      <c r="C193">
        <v>218.8434</v>
      </c>
      <c r="D193">
        <v>260.48</v>
      </c>
      <c r="E193">
        <v>2640.86</v>
      </c>
      <c r="F193">
        <v>6150.25</v>
      </c>
      <c r="G193">
        <v>129.3612</v>
      </c>
      <c r="H193" s="5">
        <f t="shared" si="11"/>
        <v>-2.319082570978459E-6</v>
      </c>
      <c r="I193">
        <v>98.326368914916202</v>
      </c>
      <c r="J193" s="4">
        <f t="shared" si="9"/>
        <v>2.6938731209566083E-3</v>
      </c>
      <c r="K193" s="6">
        <f t="shared" si="12"/>
        <v>100.01687228066403</v>
      </c>
      <c r="M193">
        <f t="shared" si="10"/>
        <v>1054.8349068914918</v>
      </c>
      <c r="N193" s="5">
        <f t="shared" si="13"/>
        <v>6.993054136397614E-3</v>
      </c>
      <c r="S193">
        <v>-0.36399999300000002</v>
      </c>
    </row>
    <row r="194" spans="1:19" x14ac:dyDescent="0.25">
      <c r="A194" s="3">
        <v>43469</v>
      </c>
      <c r="B194">
        <v>254.8261</v>
      </c>
      <c r="C194">
        <v>218.55</v>
      </c>
      <c r="D194">
        <v>260.20999999999998</v>
      </c>
      <c r="E194">
        <v>2696.85</v>
      </c>
      <c r="F194">
        <v>6276.58</v>
      </c>
      <c r="G194">
        <v>129.25659999999999</v>
      </c>
      <c r="H194" s="5">
        <f t="shared" si="11"/>
        <v>-8.0858866491662074E-4</v>
      </c>
      <c r="I194">
        <v>98.329116134749256</v>
      </c>
      <c r="J194" s="4">
        <f t="shared" si="9"/>
        <v>2.6939483872534045E-3</v>
      </c>
      <c r="K194" s="6">
        <f t="shared" si="12"/>
        <v>100.01684434085639</v>
      </c>
      <c r="M194">
        <f t="shared" si="10"/>
        <v>1072.8280716134748</v>
      </c>
      <c r="N194" s="5">
        <f t="shared" si="13"/>
        <v>1.7057801751183321E-2</v>
      </c>
      <c r="S194">
        <v>-0.36300000500000001</v>
      </c>
    </row>
    <row r="195" spans="1:19" x14ac:dyDescent="0.25">
      <c r="A195" s="3">
        <v>43476</v>
      </c>
      <c r="B195">
        <v>255.31970000000001</v>
      </c>
      <c r="C195">
        <v>218.52610000000001</v>
      </c>
      <c r="D195">
        <v>261.8</v>
      </c>
      <c r="E195">
        <v>2737.32</v>
      </c>
      <c r="F195">
        <v>6323.16</v>
      </c>
      <c r="G195">
        <v>129.2353</v>
      </c>
      <c r="H195" s="5">
        <f t="shared" si="11"/>
        <v>-1.6478849049095246E-4</v>
      </c>
      <c r="I195">
        <v>98.323606479177769</v>
      </c>
      <c r="J195" s="4">
        <f t="shared" si="9"/>
        <v>2.6937974377856922E-3</v>
      </c>
      <c r="K195" s="6">
        <f t="shared" si="12"/>
        <v>100.0169003736551</v>
      </c>
      <c r="M195">
        <f t="shared" si="10"/>
        <v>1081.9132556479178</v>
      </c>
      <c r="N195" s="5">
        <f t="shared" si="13"/>
        <v>8.4684436163005028E-3</v>
      </c>
      <c r="S195">
        <v>-0.36500000999999999</v>
      </c>
    </row>
    <row r="196" spans="1:19" x14ac:dyDescent="0.25">
      <c r="A196" s="3">
        <v>43483</v>
      </c>
      <c r="B196">
        <v>255.99010000000001</v>
      </c>
      <c r="C196">
        <v>218.99870000000001</v>
      </c>
      <c r="D196">
        <v>263.83</v>
      </c>
      <c r="E196">
        <v>2843.72</v>
      </c>
      <c r="F196">
        <v>6439.36</v>
      </c>
      <c r="G196">
        <v>129.4238</v>
      </c>
      <c r="H196" s="5">
        <f t="shared" si="11"/>
        <v>1.4585798152673135E-3</v>
      </c>
      <c r="I196">
        <v>98.315387325978293</v>
      </c>
      <c r="J196" s="4">
        <f t="shared" si="9"/>
        <v>2.6935722555062546E-3</v>
      </c>
      <c r="K196" s="6">
        <f t="shared" si="12"/>
        <v>100.01698396653268</v>
      </c>
      <c r="M196">
        <f t="shared" si="10"/>
        <v>1104.7819987325979</v>
      </c>
      <c r="N196" s="5">
        <f t="shared" si="13"/>
        <v>2.1137316661292704E-2</v>
      </c>
      <c r="S196">
        <v>-0.36800000100000002</v>
      </c>
    </row>
    <row r="197" spans="1:19" x14ac:dyDescent="0.25">
      <c r="A197" s="3">
        <v>43490</v>
      </c>
      <c r="B197">
        <v>257.47500000000002</v>
      </c>
      <c r="C197">
        <v>219.38140000000001</v>
      </c>
      <c r="D197">
        <v>264.97000000000003</v>
      </c>
      <c r="E197">
        <v>2819.45</v>
      </c>
      <c r="F197">
        <v>6411.44</v>
      </c>
      <c r="G197">
        <v>129.58770000000001</v>
      </c>
      <c r="H197" s="5">
        <f t="shared" si="11"/>
        <v>1.2663822264531444E-3</v>
      </c>
      <c r="I197">
        <v>98.315387325978293</v>
      </c>
      <c r="J197" s="4">
        <f t="shared" si="9"/>
        <v>2.6935722555062546E-3</v>
      </c>
      <c r="K197" s="6">
        <f t="shared" si="12"/>
        <v>100.01698396653268</v>
      </c>
      <c r="M197">
        <f t="shared" si="10"/>
        <v>1100.2642037325979</v>
      </c>
      <c r="N197" s="5">
        <f t="shared" si="13"/>
        <v>-4.0893090267426491E-3</v>
      </c>
      <c r="S197">
        <v>-0.36800000100000002</v>
      </c>
    </row>
    <row r="198" spans="1:19" x14ac:dyDescent="0.25">
      <c r="A198" s="3">
        <v>43497</v>
      </c>
      <c r="B198">
        <v>257.37529999999998</v>
      </c>
      <c r="C198">
        <v>219.93289999999999</v>
      </c>
      <c r="D198">
        <v>268.32</v>
      </c>
      <c r="E198">
        <v>2842.58</v>
      </c>
      <c r="F198">
        <v>6499.1</v>
      </c>
      <c r="G198">
        <v>129.75640000000001</v>
      </c>
      <c r="H198" s="5">
        <f t="shared" si="11"/>
        <v>1.301821083328214E-3</v>
      </c>
      <c r="I198">
        <v>98.31266997000742</v>
      </c>
      <c r="J198" s="4">
        <f t="shared" si="9"/>
        <v>2.6934978073974635E-3</v>
      </c>
      <c r="K198" s="6">
        <f t="shared" si="12"/>
        <v>100.01701160570539</v>
      </c>
      <c r="M198">
        <f t="shared" si="10"/>
        <v>1111.9342569970008</v>
      </c>
      <c r="N198" s="5">
        <f t="shared" si="13"/>
        <v>1.0606591784784847E-2</v>
      </c>
      <c r="S198">
        <v>-0.368999988</v>
      </c>
    </row>
    <row r="199" spans="1:19" x14ac:dyDescent="0.25">
      <c r="A199" s="3">
        <v>43504</v>
      </c>
      <c r="B199">
        <v>256.83789999999999</v>
      </c>
      <c r="C199">
        <v>220.3252</v>
      </c>
      <c r="D199">
        <v>268.55</v>
      </c>
      <c r="E199">
        <v>2882.16</v>
      </c>
      <c r="F199">
        <v>6515.04</v>
      </c>
      <c r="G199">
        <v>129.8288</v>
      </c>
      <c r="H199" s="5">
        <f t="shared" si="11"/>
        <v>5.5796862428358907E-4</v>
      </c>
      <c r="I199">
        <v>98.315379961965462</v>
      </c>
      <c r="J199" s="4">
        <f t="shared" si="9"/>
        <v>2.6935720537524786E-3</v>
      </c>
      <c r="K199" s="6">
        <f t="shared" si="12"/>
        <v>100.01698404067274</v>
      </c>
      <c r="M199">
        <f t="shared" si="10"/>
        <v>1117.4418879961968</v>
      </c>
      <c r="N199" s="5">
        <f t="shared" si="13"/>
        <v>4.9531984148689645E-3</v>
      </c>
      <c r="S199">
        <v>-0.36800000100000002</v>
      </c>
    </row>
    <row r="200" spans="1:19" x14ac:dyDescent="0.25">
      <c r="A200" s="3">
        <v>43511</v>
      </c>
      <c r="B200">
        <v>257.3648</v>
      </c>
      <c r="C200">
        <v>220.45230000000001</v>
      </c>
      <c r="D200">
        <v>270.97000000000003</v>
      </c>
      <c r="E200">
        <v>2962.84</v>
      </c>
      <c r="F200">
        <v>6721.25</v>
      </c>
      <c r="G200">
        <v>129.9085</v>
      </c>
      <c r="H200" s="5">
        <f t="shared" si="11"/>
        <v>6.138853628778751E-4</v>
      </c>
      <c r="I200">
        <v>98.315379961965462</v>
      </c>
      <c r="J200" s="4">
        <f t="shared" si="9"/>
        <v>2.6935720537524786E-3</v>
      </c>
      <c r="K200" s="6">
        <f t="shared" si="12"/>
        <v>100.01698404067274</v>
      </c>
      <c r="M200">
        <f t="shared" si="10"/>
        <v>1146.6813629961969</v>
      </c>
      <c r="N200" s="5">
        <f t="shared" si="13"/>
        <v>2.6166439001523711E-2</v>
      </c>
      <c r="S200">
        <v>-0.36800000100000002</v>
      </c>
    </row>
    <row r="201" spans="1:19" x14ac:dyDescent="0.25">
      <c r="A201" s="3">
        <v>43518</v>
      </c>
      <c r="B201">
        <v>257.5822</v>
      </c>
      <c r="C201">
        <v>220.65860000000001</v>
      </c>
      <c r="D201">
        <v>272.37</v>
      </c>
      <c r="E201">
        <v>2970.5</v>
      </c>
      <c r="F201">
        <v>6763.1</v>
      </c>
      <c r="G201">
        <v>130.01429999999999</v>
      </c>
      <c r="H201" s="5">
        <f t="shared" si="11"/>
        <v>8.1441937979409573E-4</v>
      </c>
      <c r="I201">
        <v>98.318097317936335</v>
      </c>
      <c r="J201" s="4">
        <f t="shared" si="9"/>
        <v>2.6936465018612696E-3</v>
      </c>
      <c r="K201" s="6">
        <f t="shared" si="12"/>
        <v>100.01695640149795</v>
      </c>
      <c r="M201">
        <f t="shared" si="10"/>
        <v>1151.9544047317936</v>
      </c>
      <c r="N201" s="5">
        <f t="shared" si="13"/>
        <v>4.5985239716626047E-3</v>
      </c>
      <c r="S201">
        <v>-0.36700001399999999</v>
      </c>
    </row>
    <row r="202" spans="1:19" x14ac:dyDescent="0.25">
      <c r="A202" s="3">
        <v>43525</v>
      </c>
      <c r="B202">
        <v>256.92869999999999</v>
      </c>
      <c r="C202">
        <v>220.76339999999999</v>
      </c>
      <c r="D202">
        <v>275.57</v>
      </c>
      <c r="E202">
        <v>2978.54</v>
      </c>
      <c r="F202">
        <v>6807.91</v>
      </c>
      <c r="G202">
        <v>130.1464</v>
      </c>
      <c r="H202" s="5">
        <f t="shared" si="11"/>
        <v>1.0160420815248372E-3</v>
      </c>
      <c r="I202">
        <v>98.315372557822286</v>
      </c>
      <c r="J202" s="4">
        <f t="shared" si="9"/>
        <v>2.6935718508992409E-3</v>
      </c>
      <c r="K202" s="6">
        <f t="shared" si="12"/>
        <v>100.01698411521687</v>
      </c>
      <c r="M202">
        <f t="shared" si="10"/>
        <v>1157.5506472557822</v>
      </c>
      <c r="N202" s="5">
        <f t="shared" si="13"/>
        <v>4.8580416907140211E-3</v>
      </c>
      <c r="S202">
        <v>-0.36800000100000002</v>
      </c>
    </row>
    <row r="203" spans="1:19" x14ac:dyDescent="0.25">
      <c r="A203" s="3">
        <v>43532</v>
      </c>
      <c r="B203">
        <v>259.65359999999998</v>
      </c>
      <c r="C203">
        <v>220.96199999999999</v>
      </c>
      <c r="D203">
        <v>272.26</v>
      </c>
      <c r="E203">
        <v>2970.88</v>
      </c>
      <c r="F203">
        <v>6807.61</v>
      </c>
      <c r="G203">
        <v>130.15369999999999</v>
      </c>
      <c r="H203" s="5">
        <f t="shared" si="11"/>
        <v>5.6090679419362743E-5</v>
      </c>
      <c r="I203">
        <v>98.318089913793159</v>
      </c>
      <c r="J203" s="4">
        <f t="shared" si="9"/>
        <v>2.6936462990080319E-3</v>
      </c>
      <c r="K203" s="6">
        <f t="shared" si="12"/>
        <v>100.01695647604001</v>
      </c>
      <c r="M203">
        <f t="shared" si="10"/>
        <v>1157.1159739913794</v>
      </c>
      <c r="N203" s="5">
        <f t="shared" si="13"/>
        <v>-3.7551122746404264E-4</v>
      </c>
      <c r="S203">
        <v>-0.36700001399999999</v>
      </c>
    </row>
    <row r="204" spans="1:19" x14ac:dyDescent="0.25">
      <c r="A204" s="3">
        <v>43539</v>
      </c>
      <c r="B204">
        <v>259.43579999999997</v>
      </c>
      <c r="C204">
        <v>221.49619999999999</v>
      </c>
      <c r="D204">
        <v>277.07</v>
      </c>
      <c r="E204">
        <v>3040.41</v>
      </c>
      <c r="F204">
        <v>6999.55</v>
      </c>
      <c r="G204">
        <v>130.27000000000001</v>
      </c>
      <c r="H204" s="5">
        <f t="shared" si="11"/>
        <v>8.9355892302744877E-4</v>
      </c>
      <c r="I204">
        <v>98.31536515367911</v>
      </c>
      <c r="J204" s="4">
        <f t="shared" si="9"/>
        <v>2.6935716480460032E-3</v>
      </c>
      <c r="K204" s="6">
        <f t="shared" si="12"/>
        <v>100.01698418976102</v>
      </c>
      <c r="M204">
        <f t="shared" si="10"/>
        <v>1184.0315165153679</v>
      </c>
      <c r="N204" s="5">
        <f t="shared" si="13"/>
        <v>2.3260885796213993E-2</v>
      </c>
      <c r="S204">
        <v>-0.36800000100000002</v>
      </c>
    </row>
    <row r="205" spans="1:19" x14ac:dyDescent="0.25">
      <c r="A205" s="3">
        <v>43546</v>
      </c>
      <c r="B205">
        <v>261.59410000000003</v>
      </c>
      <c r="C205">
        <v>221.85640000000001</v>
      </c>
      <c r="D205">
        <v>278.14</v>
      </c>
      <c r="E205">
        <v>3038.82</v>
      </c>
      <c r="F205">
        <v>6935.81</v>
      </c>
      <c r="G205">
        <v>130.31370000000001</v>
      </c>
      <c r="H205" s="5">
        <f t="shared" si="11"/>
        <v>3.3545712750449042E-4</v>
      </c>
      <c r="I205">
        <v>98.318082509649983</v>
      </c>
      <c r="J205" s="4">
        <f t="shared" si="9"/>
        <v>2.6936460961547943E-3</v>
      </c>
      <c r="K205" s="6">
        <f t="shared" si="12"/>
        <v>100.01695655058207</v>
      </c>
      <c r="M205">
        <f t="shared" si="10"/>
        <v>1178.3810032509653</v>
      </c>
      <c r="N205" s="5">
        <f t="shared" si="13"/>
        <v>-4.7722659283869762E-3</v>
      </c>
      <c r="S205">
        <v>-0.36700001399999999</v>
      </c>
    </row>
    <row r="206" spans="1:19" x14ac:dyDescent="0.25">
      <c r="A206" s="3">
        <v>43553</v>
      </c>
      <c r="B206">
        <v>261.7876</v>
      </c>
      <c r="C206">
        <v>222.2193</v>
      </c>
      <c r="D206">
        <v>278.70999999999998</v>
      </c>
      <c r="E206">
        <v>3081.26</v>
      </c>
      <c r="F206">
        <v>7019.66</v>
      </c>
      <c r="G206">
        <v>130.32650000000001</v>
      </c>
      <c r="H206" s="5">
        <f t="shared" si="11"/>
        <v>9.8224515150846514E-5</v>
      </c>
      <c r="I206">
        <v>98.318082509649983</v>
      </c>
      <c r="J206" s="4">
        <f t="shared" ref="J206:J269" si="14">I206/100/365</f>
        <v>2.6936460961547943E-3</v>
      </c>
      <c r="K206" s="6">
        <f t="shared" si="12"/>
        <v>100.01695655058207</v>
      </c>
      <c r="M206">
        <f t="shared" ref="M206:M269" si="15">$B$12*B206+$C$12*C206+$D$12*D206+$E$12*E206+$F$12*F206+$G$12*G206+$I$12*I206</f>
        <v>1191.2267732509649</v>
      </c>
      <c r="N206" s="5">
        <f t="shared" si="13"/>
        <v>1.0901202552112021E-2</v>
      </c>
      <c r="S206">
        <v>-0.36700001399999999</v>
      </c>
    </row>
    <row r="207" spans="1:19" x14ac:dyDescent="0.25">
      <c r="A207" s="3">
        <v>43560</v>
      </c>
      <c r="B207">
        <v>261.22539999999998</v>
      </c>
      <c r="C207">
        <v>222.28710000000001</v>
      </c>
      <c r="D207">
        <v>282.81</v>
      </c>
      <c r="E207">
        <v>3145.61</v>
      </c>
      <c r="F207">
        <v>7153.74</v>
      </c>
      <c r="G207">
        <v>130.405</v>
      </c>
      <c r="H207" s="5">
        <f t="shared" ref="H207:H270" si="16">G207/G206-1</f>
        <v>6.0233337041970536E-4</v>
      </c>
      <c r="I207">
        <v>98.318082509649983</v>
      </c>
      <c r="J207" s="4">
        <f t="shared" si="14"/>
        <v>2.6936460961547943E-3</v>
      </c>
      <c r="K207" s="6">
        <f t="shared" ref="K207:K270" si="17">K206-((J207/J206)-1)</f>
        <v>100.01695655058207</v>
      </c>
      <c r="M207">
        <f t="shared" si="15"/>
        <v>1211.533598250965</v>
      </c>
      <c r="N207" s="5">
        <f t="shared" ref="N207:N270" si="18">M207/M206-1</f>
        <v>1.7046985054391506E-2</v>
      </c>
      <c r="S207">
        <v>-0.36700001399999999</v>
      </c>
    </row>
    <row r="208" spans="1:19" x14ac:dyDescent="0.25">
      <c r="A208" s="3">
        <v>43567</v>
      </c>
      <c r="B208">
        <v>261.1198</v>
      </c>
      <c r="C208">
        <v>222.40629999999999</v>
      </c>
      <c r="D208">
        <v>287.45999999999998</v>
      </c>
      <c r="E208">
        <v>3134.46</v>
      </c>
      <c r="F208">
        <v>7116.35</v>
      </c>
      <c r="G208">
        <v>130.48390000000001</v>
      </c>
      <c r="H208" s="5">
        <f t="shared" si="16"/>
        <v>6.0503815037771247E-4</v>
      </c>
      <c r="I208">
        <v>98.318082509649983</v>
      </c>
      <c r="J208" s="4">
        <f t="shared" si="14"/>
        <v>2.6936460961547943E-3</v>
      </c>
      <c r="K208" s="6">
        <f t="shared" si="17"/>
        <v>100.01695655058207</v>
      </c>
      <c r="M208">
        <f t="shared" si="15"/>
        <v>1207.3732032509652</v>
      </c>
      <c r="N208" s="5">
        <f t="shared" si="18"/>
        <v>-3.4339906099228878E-3</v>
      </c>
      <c r="S208">
        <v>-0.36700001399999999</v>
      </c>
    </row>
    <row r="209" spans="1:19" x14ac:dyDescent="0.25">
      <c r="A209" s="3">
        <v>43574</v>
      </c>
      <c r="B209">
        <v>261.1857</v>
      </c>
      <c r="C209">
        <v>222.74010000000001</v>
      </c>
      <c r="D209">
        <v>287.54000000000002</v>
      </c>
      <c r="E209">
        <v>3169.33</v>
      </c>
      <c r="F209">
        <v>7158.32</v>
      </c>
      <c r="G209">
        <v>130.5694</v>
      </c>
      <c r="H209" s="5">
        <f t="shared" si="16"/>
        <v>6.5525325346649232E-4</v>
      </c>
      <c r="I209">
        <v>98.315357749535934</v>
      </c>
      <c r="J209" s="4">
        <f t="shared" si="14"/>
        <v>2.6935714451927655E-3</v>
      </c>
      <c r="K209" s="6">
        <f t="shared" si="17"/>
        <v>100.01698426430517</v>
      </c>
      <c r="M209">
        <f t="shared" si="15"/>
        <v>1215.1597357749536</v>
      </c>
      <c r="N209" s="5">
        <f t="shared" si="18"/>
        <v>6.4491513502389353E-3</v>
      </c>
      <c r="S209">
        <v>-0.36800000100000002</v>
      </c>
    </row>
    <row r="210" spans="1:19" x14ac:dyDescent="0.25">
      <c r="A210" s="3">
        <v>43581</v>
      </c>
      <c r="B210">
        <v>261.71809999999999</v>
      </c>
      <c r="C210">
        <v>223.0608</v>
      </c>
      <c r="D210">
        <v>287.99</v>
      </c>
      <c r="E210">
        <v>3239.04</v>
      </c>
      <c r="F210">
        <v>7208.61</v>
      </c>
      <c r="G210">
        <v>130.6105</v>
      </c>
      <c r="H210" s="5">
        <f t="shared" si="16"/>
        <v>3.1477513107969202E-4</v>
      </c>
      <c r="I210">
        <v>98.318075105506807</v>
      </c>
      <c r="J210" s="4">
        <f t="shared" si="14"/>
        <v>2.6936458933015566E-3</v>
      </c>
      <c r="K210" s="6">
        <f t="shared" si="17"/>
        <v>100.01695662512414</v>
      </c>
      <c r="M210">
        <f t="shared" si="15"/>
        <v>1227.4534225105506</v>
      </c>
      <c r="N210" s="5">
        <f t="shared" si="18"/>
        <v>1.0116930617156239E-2</v>
      </c>
      <c r="S210">
        <v>-0.36700001399999999</v>
      </c>
    </row>
    <row r="211" spans="1:19" x14ac:dyDescent="0.25">
      <c r="A211" s="3">
        <v>43588</v>
      </c>
      <c r="B211">
        <v>261.86200000000002</v>
      </c>
      <c r="C211">
        <v>223.19450000000001</v>
      </c>
      <c r="D211">
        <v>287.26</v>
      </c>
      <c r="E211">
        <v>3240.72</v>
      </c>
      <c r="F211">
        <v>7234.75</v>
      </c>
      <c r="G211">
        <v>130.6549</v>
      </c>
      <c r="H211" s="5">
        <f t="shared" si="16"/>
        <v>3.3994204141318818E-4</v>
      </c>
      <c r="I211">
        <v>98.323524707478754</v>
      </c>
      <c r="J211" s="4">
        <f t="shared" si="14"/>
        <v>2.6937951974651711E-3</v>
      </c>
      <c r="K211" s="6">
        <f t="shared" si="17"/>
        <v>100.01690119684235</v>
      </c>
      <c r="M211">
        <f t="shared" si="15"/>
        <v>1230.1985974707477</v>
      </c>
      <c r="N211" s="5">
        <f t="shared" si="18"/>
        <v>2.2364799428253868E-3</v>
      </c>
      <c r="S211">
        <v>-0.36500000999999999</v>
      </c>
    </row>
    <row r="212" spans="1:19" x14ac:dyDescent="0.25">
      <c r="A212" s="3">
        <v>43595</v>
      </c>
      <c r="B212">
        <v>261.774</v>
      </c>
      <c r="C212">
        <v>222.9237</v>
      </c>
      <c r="D212">
        <v>283.69</v>
      </c>
      <c r="E212">
        <v>3143.29</v>
      </c>
      <c r="F212">
        <v>6999.37</v>
      </c>
      <c r="G212">
        <v>130.57679999999999</v>
      </c>
      <c r="H212" s="5">
        <f t="shared" si="16"/>
        <v>-5.9775791034244463E-4</v>
      </c>
      <c r="I212">
        <v>98.318045244615178</v>
      </c>
      <c r="J212" s="4">
        <f t="shared" si="14"/>
        <v>2.6936450751949364E-3</v>
      </c>
      <c r="K212" s="6">
        <f t="shared" si="17"/>
        <v>100.0169569257524</v>
      </c>
      <c r="M212">
        <f t="shared" si="15"/>
        <v>1196.2970845244613</v>
      </c>
      <c r="N212" s="5">
        <f t="shared" si="18"/>
        <v>-2.7557756134649281E-2</v>
      </c>
      <c r="S212">
        <v>-0.36700001399999999</v>
      </c>
    </row>
    <row r="213" spans="1:19" x14ac:dyDescent="0.25">
      <c r="A213" s="3">
        <v>43602</v>
      </c>
      <c r="B213">
        <v>262.87990000000002</v>
      </c>
      <c r="C213">
        <v>222.923</v>
      </c>
      <c r="D213">
        <v>286.02</v>
      </c>
      <c r="E213">
        <v>3150.02</v>
      </c>
      <c r="F213">
        <v>7146.3</v>
      </c>
      <c r="G213">
        <v>130.54</v>
      </c>
      <c r="H213" s="5">
        <f t="shared" si="16"/>
        <v>-2.8182648066121807E-4</v>
      </c>
      <c r="I213">
        <v>98.315320484501129</v>
      </c>
      <c r="J213" s="4">
        <f t="shared" si="14"/>
        <v>2.6935704242329076E-3</v>
      </c>
      <c r="K213" s="6">
        <f t="shared" si="17"/>
        <v>100.016984639486</v>
      </c>
      <c r="M213">
        <f t="shared" si="15"/>
        <v>1212.3421020484502</v>
      </c>
      <c r="N213" s="5">
        <f t="shared" si="18"/>
        <v>1.3412234913509735E-2</v>
      </c>
      <c r="S213">
        <v>-0.36800000100000002</v>
      </c>
    </row>
    <row r="214" spans="1:19" x14ac:dyDescent="0.25">
      <c r="A214" s="3">
        <v>43609</v>
      </c>
      <c r="B214">
        <v>263.40440000000001</v>
      </c>
      <c r="C214">
        <v>222.56270000000001</v>
      </c>
      <c r="D214">
        <v>286.89</v>
      </c>
      <c r="E214">
        <v>3102.34</v>
      </c>
      <c r="F214">
        <v>7077.07</v>
      </c>
      <c r="G214">
        <v>130.4958</v>
      </c>
      <c r="H214" s="5">
        <f t="shared" si="16"/>
        <v>-3.3859353454868124E-4</v>
      </c>
      <c r="I214">
        <v>98.304450897574142</v>
      </c>
      <c r="J214" s="4">
        <f t="shared" si="14"/>
        <v>2.6932726273307984E-3</v>
      </c>
      <c r="K214" s="6">
        <f t="shared" si="17"/>
        <v>100.01709519791039</v>
      </c>
      <c r="M214">
        <f t="shared" si="15"/>
        <v>1200.8635950897574</v>
      </c>
      <c r="N214" s="5">
        <f t="shared" si="18"/>
        <v>-9.4680428398040695E-3</v>
      </c>
      <c r="S214">
        <v>-0.37200000900000002</v>
      </c>
    </row>
    <row r="215" spans="1:19" x14ac:dyDescent="0.25">
      <c r="A215" s="3">
        <v>43616</v>
      </c>
      <c r="B215">
        <v>264.5505</v>
      </c>
      <c r="C215">
        <v>222.70429999999999</v>
      </c>
      <c r="D215">
        <v>298.11</v>
      </c>
      <c r="E215">
        <v>3030.54</v>
      </c>
      <c r="F215">
        <v>6947.86</v>
      </c>
      <c r="G215">
        <v>130.4854</v>
      </c>
      <c r="H215" s="5">
        <f t="shared" si="16"/>
        <v>-7.9696051520472544E-5</v>
      </c>
      <c r="I215">
        <v>98.288321914093387</v>
      </c>
      <c r="J215" s="4">
        <f t="shared" si="14"/>
        <v>2.6928307373724216E-3</v>
      </c>
      <c r="K215" s="6">
        <f t="shared" si="17"/>
        <v>100.01725926966232</v>
      </c>
      <c r="M215">
        <f t="shared" si="15"/>
        <v>1182.8156121914094</v>
      </c>
      <c r="N215" s="5">
        <f t="shared" si="18"/>
        <v>-1.5029169817575294E-2</v>
      </c>
      <c r="S215">
        <v>-0.37799999099999998</v>
      </c>
    </row>
    <row r="216" spans="1:19" x14ac:dyDescent="0.25">
      <c r="A216" s="3">
        <v>43623</v>
      </c>
      <c r="B216">
        <v>267.85739999999998</v>
      </c>
      <c r="C216">
        <v>223.1165</v>
      </c>
      <c r="D216">
        <v>301.43</v>
      </c>
      <c r="E216">
        <v>3108.38</v>
      </c>
      <c r="F216">
        <v>7124.9</v>
      </c>
      <c r="G216">
        <v>130.5402</v>
      </c>
      <c r="H216" s="5">
        <f t="shared" si="16"/>
        <v>4.1997035683682959E-4</v>
      </c>
      <c r="I216">
        <v>98.280385350412359</v>
      </c>
      <c r="J216" s="4">
        <f t="shared" si="14"/>
        <v>2.6926132972715715E-3</v>
      </c>
      <c r="K216" s="6">
        <f t="shared" si="17"/>
        <v>100.01734001744117</v>
      </c>
      <c r="M216">
        <f t="shared" si="15"/>
        <v>1209.8780685350414</v>
      </c>
      <c r="N216" s="5">
        <f t="shared" si="18"/>
        <v>2.2879691529851476E-2</v>
      </c>
      <c r="S216">
        <v>-0.381000012</v>
      </c>
    </row>
    <row r="217" spans="1:19" x14ac:dyDescent="0.25">
      <c r="A217" s="3">
        <v>43630</v>
      </c>
      <c r="B217">
        <v>268.03309999999999</v>
      </c>
      <c r="C217">
        <v>223.37299999999999</v>
      </c>
      <c r="D217">
        <v>305.44</v>
      </c>
      <c r="E217">
        <v>3160.7</v>
      </c>
      <c r="F217">
        <v>7150.78</v>
      </c>
      <c r="G217">
        <v>130.56319999999999</v>
      </c>
      <c r="H217" s="5">
        <f t="shared" si="16"/>
        <v>1.7619093581888734E-4</v>
      </c>
      <c r="I217">
        <v>98.288259421030503</v>
      </c>
      <c r="J217" s="4">
        <f t="shared" si="14"/>
        <v>2.6928290252337121E-3</v>
      </c>
      <c r="K217" s="6">
        <f t="shared" si="17"/>
        <v>100.01725989900665</v>
      </c>
      <c r="M217">
        <f t="shared" si="15"/>
        <v>1218.4055159421032</v>
      </c>
      <c r="N217" s="5">
        <f t="shared" si="18"/>
        <v>7.0481874403980349E-3</v>
      </c>
      <c r="S217">
        <v>-0.37799999099999998</v>
      </c>
    </row>
    <row r="218" spans="1:19" x14ac:dyDescent="0.25">
      <c r="A218" s="3">
        <v>43637</v>
      </c>
      <c r="B218">
        <v>269.40949999999998</v>
      </c>
      <c r="C218">
        <v>224.13390000000001</v>
      </c>
      <c r="D218">
        <v>308.14</v>
      </c>
      <c r="E218">
        <v>3211.45</v>
      </c>
      <c r="F218">
        <v>7265.27</v>
      </c>
      <c r="G218">
        <v>130.62950000000001</v>
      </c>
      <c r="H218" s="5">
        <f t="shared" si="16"/>
        <v>5.0780005392025984E-4</v>
      </c>
      <c r="I218">
        <v>98.235349337760155</v>
      </c>
      <c r="J218" s="4">
        <f t="shared" si="14"/>
        <v>2.6913794339112371E-3</v>
      </c>
      <c r="K218" s="6">
        <f t="shared" si="17"/>
        <v>100.01779821440242</v>
      </c>
      <c r="M218">
        <f t="shared" si="15"/>
        <v>1235.897639933776</v>
      </c>
      <c r="N218" s="5">
        <f t="shared" si="18"/>
        <v>1.4356569929140139E-2</v>
      </c>
      <c r="S218">
        <v>-0.39800000200000002</v>
      </c>
    </row>
    <row r="219" spans="1:19" x14ac:dyDescent="0.25">
      <c r="A219" s="3">
        <v>43644</v>
      </c>
      <c r="B219">
        <v>270.6259</v>
      </c>
      <c r="C219">
        <v>224.34200000000001</v>
      </c>
      <c r="D219">
        <v>311.72000000000003</v>
      </c>
      <c r="E219">
        <v>3173.15</v>
      </c>
      <c r="F219">
        <v>7266.99</v>
      </c>
      <c r="G219">
        <v>130.65119999999999</v>
      </c>
      <c r="H219" s="5">
        <f t="shared" si="16"/>
        <v>1.6611867916505041E-4</v>
      </c>
      <c r="I219">
        <v>98.26047494316154</v>
      </c>
      <c r="J219" s="4">
        <f t="shared" si="14"/>
        <v>2.6920678066619597E-3</v>
      </c>
      <c r="K219" s="6">
        <f t="shared" si="17"/>
        <v>100.01754244491038</v>
      </c>
      <c r="M219">
        <f t="shared" si="15"/>
        <v>1233.1867774943164</v>
      </c>
      <c r="N219" s="5">
        <f t="shared" si="18"/>
        <v>-2.1934360515526441E-3</v>
      </c>
      <c r="S219">
        <v>-0.38800001099999998</v>
      </c>
    </row>
    <row r="220" spans="1:19" x14ac:dyDescent="0.25">
      <c r="A220" s="3">
        <v>43651</v>
      </c>
      <c r="B220">
        <v>272.85809999999998</v>
      </c>
      <c r="C220">
        <v>224.74520000000001</v>
      </c>
      <c r="D220">
        <v>318.61</v>
      </c>
      <c r="E220">
        <v>3279.74</v>
      </c>
      <c r="F220">
        <v>7365.48</v>
      </c>
      <c r="G220">
        <v>130.70910000000001</v>
      </c>
      <c r="H220" s="5">
        <f t="shared" si="16"/>
        <v>4.4316470112804041E-4</v>
      </c>
      <c r="I220">
        <v>98.245011069888605</v>
      </c>
      <c r="J220" s="4">
        <f t="shared" si="14"/>
        <v>2.6916441389010577E-3</v>
      </c>
      <c r="K220" s="6">
        <f t="shared" si="17"/>
        <v>100.01769982124387</v>
      </c>
      <c r="M220">
        <f t="shared" si="15"/>
        <v>1255.4799261069888</v>
      </c>
      <c r="N220" s="5">
        <f t="shared" si="18"/>
        <v>1.8077674055157589E-2</v>
      </c>
      <c r="S220">
        <v>-0.39399999400000002</v>
      </c>
    </row>
    <row r="221" spans="1:19" x14ac:dyDescent="0.25">
      <c r="A221" s="3">
        <v>43658</v>
      </c>
      <c r="B221">
        <v>270.29509999999999</v>
      </c>
      <c r="C221">
        <v>224.57040000000001</v>
      </c>
      <c r="D221">
        <v>313.41000000000003</v>
      </c>
      <c r="E221">
        <v>3303.49</v>
      </c>
      <c r="F221">
        <v>7272.68</v>
      </c>
      <c r="G221">
        <v>130.7355</v>
      </c>
      <c r="H221" s="5">
        <f t="shared" si="16"/>
        <v>2.0197522590237327E-4</v>
      </c>
      <c r="I221">
        <v>98.247549107998324</v>
      </c>
      <c r="J221" s="4">
        <f t="shared" si="14"/>
        <v>2.6917136741917346E-3</v>
      </c>
      <c r="K221" s="6">
        <f t="shared" si="17"/>
        <v>100.01767398748312</v>
      </c>
      <c r="M221">
        <f t="shared" si="15"/>
        <v>1246.9926399107999</v>
      </c>
      <c r="N221" s="5">
        <f t="shared" si="18"/>
        <v>-6.7601926719023098E-3</v>
      </c>
      <c r="S221">
        <v>-0.39300000699999998</v>
      </c>
    </row>
    <row r="222" spans="1:19" x14ac:dyDescent="0.25">
      <c r="A222" s="3">
        <v>43665</v>
      </c>
      <c r="B222">
        <v>272.9966</v>
      </c>
      <c r="C222">
        <v>224.99629999999999</v>
      </c>
      <c r="D222">
        <v>318.20999999999998</v>
      </c>
      <c r="E222">
        <v>3270.19</v>
      </c>
      <c r="F222">
        <v>7284.57</v>
      </c>
      <c r="G222">
        <v>130.77010000000001</v>
      </c>
      <c r="H222" s="5">
        <f t="shared" si="16"/>
        <v>2.6465650110352179E-4</v>
      </c>
      <c r="I222">
        <v>98.222103841275981</v>
      </c>
      <c r="J222" s="4">
        <f t="shared" si="14"/>
        <v>2.6910165435966023E-3</v>
      </c>
      <c r="K222" s="6">
        <f t="shared" si="17"/>
        <v>100.0179329788468</v>
      </c>
      <c r="M222">
        <f t="shared" si="15"/>
        <v>1246.4664553841276</v>
      </c>
      <c r="N222" s="5">
        <f t="shared" si="18"/>
        <v>-4.2196281664497182E-4</v>
      </c>
      <c r="S222">
        <v>-0.402999997</v>
      </c>
    </row>
    <row r="223" spans="1:19" x14ac:dyDescent="0.25">
      <c r="A223" s="3">
        <v>43672</v>
      </c>
      <c r="B223">
        <v>273.81450000000001</v>
      </c>
      <c r="C223">
        <v>225.4153</v>
      </c>
      <c r="D223">
        <v>320.51</v>
      </c>
      <c r="E223">
        <v>3353.46</v>
      </c>
      <c r="F223">
        <v>7344.61</v>
      </c>
      <c r="G223">
        <v>130.84440000000001</v>
      </c>
      <c r="H223" s="5">
        <f t="shared" si="16"/>
        <v>5.6817269391085112E-4</v>
      </c>
      <c r="I223">
        <v>98.241954923309606</v>
      </c>
      <c r="J223" s="4">
        <f t="shared" si="14"/>
        <v>2.6915604088577974E-3</v>
      </c>
      <c r="K223" s="6">
        <f t="shared" si="17"/>
        <v>100.01773087482685</v>
      </c>
      <c r="M223">
        <f t="shared" si="15"/>
        <v>1261.4773254923309</v>
      </c>
      <c r="N223" s="5">
        <f t="shared" si="18"/>
        <v>1.2042738930810204E-2</v>
      </c>
      <c r="S223">
        <v>-0.39500001099999998</v>
      </c>
    </row>
    <row r="224" spans="1:19" x14ac:dyDescent="0.25">
      <c r="A224" s="3">
        <v>43679</v>
      </c>
      <c r="B224">
        <v>276.31569999999999</v>
      </c>
      <c r="C224">
        <v>225.3777</v>
      </c>
      <c r="D224">
        <v>320.04000000000002</v>
      </c>
      <c r="E224">
        <v>3251.15</v>
      </c>
      <c r="F224">
        <v>7115.79</v>
      </c>
      <c r="G224">
        <v>130.83000000000001</v>
      </c>
      <c r="H224" s="5">
        <f t="shared" si="16"/>
        <v>-1.1005438520861333E-4</v>
      </c>
      <c r="I224">
        <v>98.249549912971517</v>
      </c>
      <c r="J224" s="4">
        <f t="shared" si="14"/>
        <v>2.6917684907663427E-3</v>
      </c>
      <c r="K224" s="6">
        <f t="shared" si="17"/>
        <v>100.01765356580275</v>
      </c>
      <c r="M224">
        <f t="shared" si="15"/>
        <v>1229.0367049912973</v>
      </c>
      <c r="N224" s="5">
        <f t="shared" si="18"/>
        <v>-2.5716372260890741E-2</v>
      </c>
      <c r="S224">
        <v>-0.39199999000000002</v>
      </c>
    </row>
    <row r="225" spans="1:19" x14ac:dyDescent="0.25">
      <c r="A225" s="3">
        <v>43686</v>
      </c>
      <c r="B225">
        <v>276.17950000000002</v>
      </c>
      <c r="C225">
        <v>225.72800000000001</v>
      </c>
      <c r="D225">
        <v>318.27</v>
      </c>
      <c r="E225">
        <v>3196.53</v>
      </c>
      <c r="F225">
        <v>7014.06</v>
      </c>
      <c r="G225">
        <v>130.82050000000001</v>
      </c>
      <c r="H225" s="5">
        <f t="shared" si="16"/>
        <v>-7.2613314988978495E-5</v>
      </c>
      <c r="I225">
        <v>98.221488669908723</v>
      </c>
      <c r="J225" s="4">
        <f t="shared" si="14"/>
        <v>2.6909996895865401E-3</v>
      </c>
      <c r="K225" s="6">
        <f t="shared" si="17"/>
        <v>100.01793917772756</v>
      </c>
      <c r="M225">
        <f t="shared" si="15"/>
        <v>1213.1621238669909</v>
      </c>
      <c r="N225" s="5">
        <f t="shared" si="18"/>
        <v>-1.2916279115047891E-2</v>
      </c>
      <c r="S225">
        <v>-0.402999997</v>
      </c>
    </row>
    <row r="226" spans="1:19" x14ac:dyDescent="0.25">
      <c r="A226" s="3">
        <v>43693</v>
      </c>
      <c r="B226">
        <v>280.35399999999998</v>
      </c>
      <c r="C226">
        <v>225.87899999999999</v>
      </c>
      <c r="D226">
        <v>322.05</v>
      </c>
      <c r="E226">
        <v>3199.25</v>
      </c>
      <c r="F226">
        <v>7028.09</v>
      </c>
      <c r="G226">
        <v>130.81909999999999</v>
      </c>
      <c r="H226" s="5">
        <f t="shared" si="16"/>
        <v>-1.070168666239546E-5</v>
      </c>
      <c r="I226">
        <v>98.17186085068073</v>
      </c>
      <c r="J226" s="4">
        <f t="shared" si="14"/>
        <v>2.6896400233063214E-3</v>
      </c>
      <c r="K226" s="6">
        <f t="shared" si="17"/>
        <v>100.01844444210401</v>
      </c>
      <c r="M226">
        <f t="shared" si="15"/>
        <v>1216.6816410850679</v>
      </c>
      <c r="N226" s="5">
        <f t="shared" si="18"/>
        <v>2.9011103700291585E-3</v>
      </c>
      <c r="S226">
        <v>-0.42300000799999998</v>
      </c>
    </row>
    <row r="227" spans="1:19" x14ac:dyDescent="0.25">
      <c r="A227" s="3">
        <v>43700</v>
      </c>
      <c r="B227">
        <v>279.67790000000002</v>
      </c>
      <c r="C227">
        <v>226.04740000000001</v>
      </c>
      <c r="D227">
        <v>322.27999999999997</v>
      </c>
      <c r="E227">
        <v>3148.45</v>
      </c>
      <c r="F227">
        <v>7043.18</v>
      </c>
      <c r="G227">
        <v>130.846</v>
      </c>
      <c r="H227" s="5">
        <f t="shared" si="16"/>
        <v>2.0562746571428647E-4</v>
      </c>
      <c r="I227">
        <v>98.195501559453476</v>
      </c>
      <c r="J227" s="4">
        <f t="shared" si="14"/>
        <v>2.6902877139576295E-3</v>
      </c>
      <c r="K227" s="6">
        <f t="shared" si="17"/>
        <v>100.01820363268502</v>
      </c>
      <c r="M227">
        <f t="shared" si="15"/>
        <v>1212.9797001559455</v>
      </c>
      <c r="N227" s="5">
        <f t="shared" si="18"/>
        <v>-3.0426537264266473E-3</v>
      </c>
      <c r="S227">
        <v>-0.41299998799999998</v>
      </c>
    </row>
    <row r="228" spans="1:19" x14ac:dyDescent="0.25">
      <c r="A228" s="3">
        <v>43707</v>
      </c>
      <c r="B228">
        <v>281.99579999999997</v>
      </c>
      <c r="C228">
        <v>226.1437</v>
      </c>
      <c r="D228">
        <v>331.69</v>
      </c>
      <c r="E228">
        <v>3262.76</v>
      </c>
      <c r="F228">
        <v>7198.19</v>
      </c>
      <c r="G228">
        <v>130.8777</v>
      </c>
      <c r="H228" s="5">
        <f t="shared" si="16"/>
        <v>2.4226953823580644E-4</v>
      </c>
      <c r="I228">
        <v>98.161603258226407</v>
      </c>
      <c r="J228" s="4">
        <f t="shared" si="14"/>
        <v>2.6893589933760661E-3</v>
      </c>
      <c r="K228" s="6">
        <f t="shared" si="17"/>
        <v>100.01854884504901</v>
      </c>
      <c r="M228">
        <f t="shared" si="15"/>
        <v>1242.0360253258227</v>
      </c>
      <c r="N228" s="5">
        <f t="shared" si="18"/>
        <v>2.395450242583741E-2</v>
      </c>
      <c r="S228">
        <v>-0.426999986</v>
      </c>
    </row>
    <row r="229" spans="1:19" x14ac:dyDescent="0.25">
      <c r="A229" s="3">
        <v>43714</v>
      </c>
      <c r="B229">
        <v>281.04660000000001</v>
      </c>
      <c r="C229">
        <v>225.6754</v>
      </c>
      <c r="D229">
        <v>332.93</v>
      </c>
      <c r="E229">
        <v>3310.15</v>
      </c>
      <c r="F229">
        <v>7324.52</v>
      </c>
      <c r="G229">
        <v>130.87360000000001</v>
      </c>
      <c r="H229" s="5">
        <f t="shared" si="16"/>
        <v>-3.132695638752292E-5</v>
      </c>
      <c r="I229">
        <v>98.103055232887598</v>
      </c>
      <c r="J229" s="4">
        <f t="shared" si="14"/>
        <v>2.6877549378873317E-3</v>
      </c>
      <c r="K229" s="6">
        <f t="shared" si="17"/>
        <v>100.01914529033307</v>
      </c>
      <c r="M229">
        <f t="shared" si="15"/>
        <v>1259.2095455232889</v>
      </c>
      <c r="N229" s="5">
        <f t="shared" si="18"/>
        <v>1.3826909886096805E-2</v>
      </c>
      <c r="S229">
        <v>-0.45199999200000002</v>
      </c>
    </row>
    <row r="230" spans="1:19" x14ac:dyDescent="0.25">
      <c r="A230" s="3">
        <v>43721</v>
      </c>
      <c r="B230">
        <v>277.70670000000001</v>
      </c>
      <c r="C230">
        <v>224.90379999999999</v>
      </c>
      <c r="D230">
        <v>333.58</v>
      </c>
      <c r="E230">
        <v>3337.74</v>
      </c>
      <c r="F230">
        <v>7367.19</v>
      </c>
      <c r="G230">
        <v>130.84780000000001</v>
      </c>
      <c r="H230" s="5">
        <f t="shared" si="16"/>
        <v>-1.97136779304663E-4</v>
      </c>
      <c r="I230">
        <v>98.13402868033846</v>
      </c>
      <c r="J230" s="4">
        <f t="shared" si="14"/>
        <v>2.6886035254887249E-3</v>
      </c>
      <c r="K230" s="6">
        <f t="shared" si="17"/>
        <v>100.01882956675671</v>
      </c>
      <c r="M230">
        <f t="shared" si="15"/>
        <v>1265.1785628680341</v>
      </c>
      <c r="N230" s="5">
        <f t="shared" si="18"/>
        <v>4.7402891488284027E-3</v>
      </c>
      <c r="S230">
        <v>-0.437999994</v>
      </c>
    </row>
    <row r="231" spans="1:19" x14ac:dyDescent="0.25">
      <c r="A231" s="3">
        <v>43728</v>
      </c>
      <c r="B231">
        <v>279.06920000000002</v>
      </c>
      <c r="C231">
        <v>224.7902</v>
      </c>
      <c r="D231">
        <v>339.92</v>
      </c>
      <c r="E231">
        <v>3335.04</v>
      </c>
      <c r="F231">
        <v>7433.82</v>
      </c>
      <c r="G231">
        <v>130.86330000000001</v>
      </c>
      <c r="H231" s="5">
        <f t="shared" si="16"/>
        <v>1.1845823926726062E-4</v>
      </c>
      <c r="I231">
        <v>98.097498994906545</v>
      </c>
      <c r="J231" s="4">
        <f t="shared" si="14"/>
        <v>2.6876027121892202E-3</v>
      </c>
      <c r="K231" s="6">
        <f t="shared" si="17"/>
        <v>100.01920180955489</v>
      </c>
      <c r="M231">
        <f t="shared" si="15"/>
        <v>1272.9057148994907</v>
      </c>
      <c r="N231" s="5">
        <f t="shared" si="18"/>
        <v>6.1075584571554931E-3</v>
      </c>
      <c r="S231">
        <v>-0.45399999600000002</v>
      </c>
    </row>
    <row r="232" spans="1:19" x14ac:dyDescent="0.25">
      <c r="A232" s="3">
        <v>43735</v>
      </c>
      <c r="B232">
        <v>280.85610000000003</v>
      </c>
      <c r="C232">
        <v>225.041</v>
      </c>
      <c r="D232">
        <v>339.59</v>
      </c>
      <c r="E232">
        <v>3318.18</v>
      </c>
      <c r="F232">
        <v>7446.58</v>
      </c>
      <c r="G232">
        <v>130.86510000000001</v>
      </c>
      <c r="H232" s="5">
        <f t="shared" si="16"/>
        <v>1.3754811318378302E-5</v>
      </c>
      <c r="I232">
        <v>98.079877814134548</v>
      </c>
      <c r="J232" s="4">
        <f t="shared" si="14"/>
        <v>2.6871199401132754E-3</v>
      </c>
      <c r="K232" s="6">
        <f t="shared" si="17"/>
        <v>100.01938143881101</v>
      </c>
      <c r="M232">
        <f t="shared" si="15"/>
        <v>1273.0307727814134</v>
      </c>
      <c r="N232" s="5">
        <f t="shared" si="18"/>
        <v>9.8245989831546865E-5</v>
      </c>
      <c r="S232">
        <v>-0.46200001200000002</v>
      </c>
    </row>
    <row r="233" spans="1:19" x14ac:dyDescent="0.25">
      <c r="A233" s="3">
        <v>43742</v>
      </c>
      <c r="B233">
        <v>280.75020000000001</v>
      </c>
      <c r="C233">
        <v>225.17009999999999</v>
      </c>
      <c r="D233">
        <v>338.28</v>
      </c>
      <c r="E233">
        <v>3319.4</v>
      </c>
      <c r="F233">
        <v>7224.62</v>
      </c>
      <c r="G233">
        <v>130.8578</v>
      </c>
      <c r="H233" s="5">
        <f t="shared" si="16"/>
        <v>-5.5782634178380697E-5</v>
      </c>
      <c r="I233">
        <v>98.053903799657689</v>
      </c>
      <c r="J233" s="4">
        <f t="shared" si="14"/>
        <v>2.686408323278293E-3</v>
      </c>
      <c r="K233" s="6">
        <f t="shared" si="17"/>
        <v>100.01964626392147</v>
      </c>
      <c r="M233">
        <f t="shared" si="15"/>
        <v>1250.7513603799657</v>
      </c>
      <c r="N233" s="5">
        <f t="shared" si="18"/>
        <v>-1.7501079218038007E-2</v>
      </c>
      <c r="S233">
        <v>-0.474000007</v>
      </c>
    </row>
    <row r="234" spans="1:19" x14ac:dyDescent="0.25">
      <c r="A234" s="3">
        <v>43749</v>
      </c>
      <c r="B234">
        <v>278.14879999999999</v>
      </c>
      <c r="C234">
        <v>224.87459999999999</v>
      </c>
      <c r="D234">
        <v>336.47</v>
      </c>
      <c r="E234">
        <v>3327.04</v>
      </c>
      <c r="F234">
        <v>7424.3</v>
      </c>
      <c r="G234">
        <v>130.85230000000001</v>
      </c>
      <c r="H234" s="5">
        <f t="shared" si="16"/>
        <v>-4.2030356615985198E-5</v>
      </c>
      <c r="I234">
        <v>98.056013540132867</v>
      </c>
      <c r="J234" s="4">
        <f t="shared" si="14"/>
        <v>2.6864661243872017E-3</v>
      </c>
      <c r="K234" s="6">
        <f t="shared" si="17"/>
        <v>100.01962474779215</v>
      </c>
      <c r="M234">
        <f t="shared" si="15"/>
        <v>1270.3722763540136</v>
      </c>
      <c r="N234" s="5">
        <f t="shared" si="18"/>
        <v>1.5687303324688928E-2</v>
      </c>
      <c r="S234">
        <v>-0.47299998999999998</v>
      </c>
    </row>
    <row r="235" spans="1:19" x14ac:dyDescent="0.25">
      <c r="A235" s="3">
        <v>43756</v>
      </c>
      <c r="B235">
        <v>277.42610000000002</v>
      </c>
      <c r="C235">
        <v>224.73580000000001</v>
      </c>
      <c r="D235">
        <v>339.32</v>
      </c>
      <c r="E235">
        <v>3301.14</v>
      </c>
      <c r="F235">
        <v>7394.66</v>
      </c>
      <c r="G235">
        <v>130.8535</v>
      </c>
      <c r="H235" s="5">
        <f t="shared" si="16"/>
        <v>9.1706450706663389E-6</v>
      </c>
      <c r="I235">
        <v>98.130009304910786</v>
      </c>
      <c r="J235" s="4">
        <f t="shared" si="14"/>
        <v>2.6884934056139939E-3</v>
      </c>
      <c r="K235" s="6">
        <f t="shared" si="17"/>
        <v>100.01887012028787</v>
      </c>
      <c r="M235">
        <f t="shared" si="15"/>
        <v>1265.0086659304911</v>
      </c>
      <c r="N235" s="5">
        <f t="shared" si="18"/>
        <v>-4.2220776723151943E-3</v>
      </c>
      <c r="S235">
        <v>-0.437999994</v>
      </c>
    </row>
    <row r="236" spans="1:19" x14ac:dyDescent="0.25">
      <c r="A236" s="3">
        <v>43763</v>
      </c>
      <c r="B236">
        <v>277.15010000000001</v>
      </c>
      <c r="C236">
        <v>224.89089999999999</v>
      </c>
      <c r="D236">
        <v>343</v>
      </c>
      <c r="E236">
        <v>3363.29</v>
      </c>
      <c r="F236">
        <v>7553.38</v>
      </c>
      <c r="G236">
        <v>130.87549999999999</v>
      </c>
      <c r="H236" s="5">
        <f t="shared" si="16"/>
        <v>1.681269511322192E-4</v>
      </c>
      <c r="I236">
        <v>98.088913400238241</v>
      </c>
      <c r="J236" s="4">
        <f t="shared" si="14"/>
        <v>2.6873674904174861E-3</v>
      </c>
      <c r="K236" s="6">
        <f t="shared" si="17"/>
        <v>100.01928891067588</v>
      </c>
      <c r="M236">
        <f t="shared" si="15"/>
        <v>1287.5928763400238</v>
      </c>
      <c r="N236" s="5">
        <f t="shared" si="18"/>
        <v>1.7853008455812169E-2</v>
      </c>
      <c r="S236">
        <v>-0.45600000000000002</v>
      </c>
    </row>
    <row r="237" spans="1:19" x14ac:dyDescent="0.25">
      <c r="A237" s="3">
        <v>43770</v>
      </c>
      <c r="B237">
        <v>276.87720000000002</v>
      </c>
      <c r="C237">
        <v>224.96600000000001</v>
      </c>
      <c r="D237">
        <v>343.88</v>
      </c>
      <c r="E237">
        <v>3396.54</v>
      </c>
      <c r="F237">
        <v>7554.54</v>
      </c>
      <c r="G237">
        <v>130.869</v>
      </c>
      <c r="H237" s="5">
        <f t="shared" si="16"/>
        <v>-4.966552181262518E-5</v>
      </c>
      <c r="I237">
        <v>98.117422196290875</v>
      </c>
      <c r="J237" s="4">
        <f t="shared" si="14"/>
        <v>2.6881485533230376E-3</v>
      </c>
      <c r="K237" s="6">
        <f t="shared" si="17"/>
        <v>100.01899826828762</v>
      </c>
      <c r="M237">
        <f t="shared" si="15"/>
        <v>1291.1015522196292</v>
      </c>
      <c r="N237" s="5">
        <f t="shared" si="18"/>
        <v>2.7249885768074744E-3</v>
      </c>
      <c r="S237">
        <v>-0.44299998899999998</v>
      </c>
    </row>
    <row r="238" spans="1:19" x14ac:dyDescent="0.25">
      <c r="A238" s="3">
        <v>43777</v>
      </c>
      <c r="B238">
        <v>274.40050000000002</v>
      </c>
      <c r="C238">
        <v>224.71459999999999</v>
      </c>
      <c r="D238">
        <v>339.88</v>
      </c>
      <c r="E238">
        <v>3476.61</v>
      </c>
      <c r="F238">
        <v>7681.76</v>
      </c>
      <c r="G238">
        <v>130.8734</v>
      </c>
      <c r="H238" s="5">
        <f t="shared" si="16"/>
        <v>3.3621407667272507E-5</v>
      </c>
      <c r="I238">
        <v>98.07227544347684</v>
      </c>
      <c r="J238" s="4">
        <f t="shared" si="14"/>
        <v>2.686911655985667E-3</v>
      </c>
      <c r="K238" s="6">
        <f t="shared" si="17"/>
        <v>100.01945839811781</v>
      </c>
      <c r="M238">
        <f t="shared" si="15"/>
        <v>1310.4329675443475</v>
      </c>
      <c r="N238" s="5">
        <f t="shared" si="18"/>
        <v>1.4972807748146799E-2</v>
      </c>
      <c r="S238">
        <v>-0.46300000000000002</v>
      </c>
    </row>
    <row r="239" spans="1:19" x14ac:dyDescent="0.25">
      <c r="A239" s="3">
        <v>43784</v>
      </c>
      <c r="B239">
        <v>274.87909999999999</v>
      </c>
      <c r="C239">
        <v>224.77590000000001</v>
      </c>
      <c r="D239">
        <v>336.64</v>
      </c>
      <c r="E239">
        <v>3496.19</v>
      </c>
      <c r="F239">
        <v>7686.65</v>
      </c>
      <c r="G239">
        <v>130.86519999999999</v>
      </c>
      <c r="H239" s="5">
        <f t="shared" si="16"/>
        <v>-6.2655971343472672E-5</v>
      </c>
      <c r="I239">
        <v>98.100353223174466</v>
      </c>
      <c r="J239" s="4">
        <f t="shared" si="14"/>
        <v>2.6876809102239579E-3</v>
      </c>
      <c r="K239" s="6">
        <f t="shared" si="17"/>
        <v>100.01917210130691</v>
      </c>
      <c r="M239">
        <f t="shared" si="15"/>
        <v>1312.5522053223174</v>
      </c>
      <c r="N239" s="5">
        <f t="shared" si="18"/>
        <v>1.617204260314864E-3</v>
      </c>
      <c r="S239">
        <v>-0.44999998800000002</v>
      </c>
    </row>
    <row r="240" spans="1:19" x14ac:dyDescent="0.25">
      <c r="A240" s="3">
        <v>43791</v>
      </c>
      <c r="B240">
        <v>275.42349999999999</v>
      </c>
      <c r="C240">
        <v>224.58590000000001</v>
      </c>
      <c r="D240">
        <v>338.2</v>
      </c>
      <c r="E240">
        <v>3496.1</v>
      </c>
      <c r="F240">
        <v>7652.77</v>
      </c>
      <c r="G240">
        <v>130.8433</v>
      </c>
      <c r="H240" s="5">
        <f t="shared" si="16"/>
        <v>-1.6734777465654549E-4</v>
      </c>
      <c r="I240">
        <v>98.111464323470756</v>
      </c>
      <c r="J240" s="4">
        <f t="shared" si="14"/>
        <v>2.6879853239307056E-3</v>
      </c>
      <c r="K240" s="6">
        <f t="shared" si="17"/>
        <v>100.01905883871477</v>
      </c>
      <c r="M240">
        <f t="shared" si="15"/>
        <v>1309.5145414323474</v>
      </c>
      <c r="N240" s="5">
        <f t="shared" si="18"/>
        <v>-2.314318529695325E-3</v>
      </c>
      <c r="S240">
        <v>-0.44499999299999998</v>
      </c>
    </row>
    <row r="241" spans="1:19" x14ac:dyDescent="0.25">
      <c r="A241" s="3">
        <v>43798</v>
      </c>
      <c r="B241">
        <v>275.2439</v>
      </c>
      <c r="C241">
        <v>224.7285</v>
      </c>
      <c r="D241">
        <v>337.24</v>
      </c>
      <c r="E241">
        <v>3540.12</v>
      </c>
      <c r="F241">
        <v>7708.5</v>
      </c>
      <c r="G241">
        <v>130.8518</v>
      </c>
      <c r="H241" s="5">
        <f t="shared" si="16"/>
        <v>6.4963204077006509E-5</v>
      </c>
      <c r="I241">
        <v>98.129441822629957</v>
      </c>
      <c r="J241" s="4">
        <f t="shared" si="14"/>
        <v>2.6884778581542455E-3</v>
      </c>
      <c r="K241" s="6">
        <f t="shared" si="17"/>
        <v>100.01887560325618</v>
      </c>
      <c r="M241">
        <f t="shared" si="15"/>
        <v>1319.3224041822632</v>
      </c>
      <c r="N241" s="5">
        <f t="shared" si="18"/>
        <v>7.4896936533350722E-3</v>
      </c>
      <c r="S241">
        <v>-0.437000006</v>
      </c>
    </row>
    <row r="242" spans="1:19" x14ac:dyDescent="0.25">
      <c r="A242" s="3">
        <v>43805</v>
      </c>
      <c r="B242">
        <v>273.60739999999998</v>
      </c>
      <c r="C242">
        <v>224.7637</v>
      </c>
      <c r="D242">
        <v>335.82</v>
      </c>
      <c r="E242">
        <v>3536.5</v>
      </c>
      <c r="F242">
        <v>7688.25</v>
      </c>
      <c r="G242">
        <v>130.84950000000001</v>
      </c>
      <c r="H242" s="5">
        <f t="shared" si="16"/>
        <v>-1.7577136882995781E-5</v>
      </c>
      <c r="I242">
        <v>98.085963576087323</v>
      </c>
      <c r="J242" s="4">
        <f t="shared" si="14"/>
        <v>2.6872866733174609E-3</v>
      </c>
      <c r="K242" s="6">
        <f t="shared" si="17"/>
        <v>100.01931867361034</v>
      </c>
      <c r="M242">
        <f t="shared" si="15"/>
        <v>1316.2340313576087</v>
      </c>
      <c r="N242" s="5">
        <f t="shared" si="18"/>
        <v>-2.3408780256169992E-3</v>
      </c>
      <c r="S242">
        <v>-0.45600000000000002</v>
      </c>
    </row>
    <row r="243" spans="1:19" x14ac:dyDescent="0.25">
      <c r="A243" s="3">
        <v>43812</v>
      </c>
      <c r="B243">
        <v>274.75900000000001</v>
      </c>
      <c r="C243">
        <v>225.06620000000001</v>
      </c>
      <c r="D243">
        <v>339.98</v>
      </c>
      <c r="E243">
        <v>3537.09</v>
      </c>
      <c r="F243">
        <v>7754.61</v>
      </c>
      <c r="G243">
        <v>130.88890000000001</v>
      </c>
      <c r="H243" s="5">
        <f t="shared" si="16"/>
        <v>3.0110928968007933E-4</v>
      </c>
      <c r="I243">
        <v>98.061840751525921</v>
      </c>
      <c r="J243" s="4">
        <f t="shared" si="14"/>
        <v>2.6866257740144088E-3</v>
      </c>
      <c r="K243" s="6">
        <f t="shared" si="17"/>
        <v>100.0195646091518</v>
      </c>
      <c r="M243">
        <f t="shared" si="15"/>
        <v>1323.9585690751526</v>
      </c>
      <c r="N243" s="5">
        <f t="shared" si="18"/>
        <v>5.8686658553999127E-3</v>
      </c>
      <c r="S243">
        <v>-0.46700000800000002</v>
      </c>
    </row>
    <row r="244" spans="1:19" x14ac:dyDescent="0.25">
      <c r="A244" s="3">
        <v>43819</v>
      </c>
      <c r="B244">
        <v>273.61009999999999</v>
      </c>
      <c r="C244">
        <v>225.13239999999999</v>
      </c>
      <c r="D244">
        <v>339.27</v>
      </c>
      <c r="E244">
        <v>3613.06</v>
      </c>
      <c r="F244">
        <v>7910.74</v>
      </c>
      <c r="G244">
        <v>130.89060000000001</v>
      </c>
      <c r="H244" s="5">
        <f t="shared" si="16"/>
        <v>1.2988114347356472E-5</v>
      </c>
      <c r="I244">
        <v>98.10038466307121</v>
      </c>
      <c r="J244" s="4">
        <f t="shared" si="14"/>
        <v>2.687681771590992E-3</v>
      </c>
      <c r="K244" s="6">
        <f t="shared" si="17"/>
        <v>100.01917155196207</v>
      </c>
      <c r="M244">
        <f t="shared" si="15"/>
        <v>1346.7345784663071</v>
      </c>
      <c r="N244" s="5">
        <f t="shared" si="18"/>
        <v>1.720296233066021E-2</v>
      </c>
      <c r="S244">
        <v>-0.44900000099999998</v>
      </c>
    </row>
    <row r="245" spans="1:19" x14ac:dyDescent="0.25">
      <c r="A245" s="3">
        <v>43826</v>
      </c>
      <c r="B245">
        <v>273.87709999999998</v>
      </c>
      <c r="C245">
        <v>225.10900000000001</v>
      </c>
      <c r="D245">
        <v>339.4</v>
      </c>
      <c r="E245">
        <v>3622.88</v>
      </c>
      <c r="F245">
        <v>7922.15</v>
      </c>
      <c r="G245">
        <v>130.88839999999999</v>
      </c>
      <c r="H245" s="5">
        <f t="shared" si="16"/>
        <v>-1.6807929675732858E-5</v>
      </c>
      <c r="I245">
        <v>98.111520509371573</v>
      </c>
      <c r="J245" s="4">
        <f t="shared" si="14"/>
        <v>2.6879868632704541E-3</v>
      </c>
      <c r="K245" s="6">
        <f t="shared" si="17"/>
        <v>100.01905803715438</v>
      </c>
      <c r="M245">
        <f t="shared" si="15"/>
        <v>1348.953502050937</v>
      </c>
      <c r="N245" s="5">
        <f t="shared" si="18"/>
        <v>1.6476324437715295E-3</v>
      </c>
      <c r="S245">
        <v>-0.444000006</v>
      </c>
    </row>
    <row r="246" spans="1:19" x14ac:dyDescent="0.25">
      <c r="A246" s="3">
        <v>43833</v>
      </c>
      <c r="B246">
        <v>274.37939999999998</v>
      </c>
      <c r="C246">
        <v>225.2302</v>
      </c>
      <c r="D246">
        <v>339.44</v>
      </c>
      <c r="E246">
        <v>3620.8</v>
      </c>
      <c r="F246">
        <v>7906.94</v>
      </c>
      <c r="G246">
        <v>130.89420000000001</v>
      </c>
      <c r="H246" s="5">
        <f t="shared" si="16"/>
        <v>4.4312559401848972E-5</v>
      </c>
      <c r="I246">
        <v>98.113772799881673</v>
      </c>
      <c r="J246" s="4">
        <f t="shared" si="14"/>
        <v>2.688048569859772E-3</v>
      </c>
      <c r="K246" s="6">
        <f t="shared" si="17"/>
        <v>100.01903508072176</v>
      </c>
      <c r="M246">
        <f t="shared" si="15"/>
        <v>1347.4059472799881</v>
      </c>
      <c r="N246" s="5">
        <f t="shared" si="18"/>
        <v>-1.147226178364158E-3</v>
      </c>
      <c r="S246">
        <v>-0.44299998899999998</v>
      </c>
    </row>
    <row r="247" spans="1:19" x14ac:dyDescent="0.25">
      <c r="A247" s="3">
        <v>43840</v>
      </c>
      <c r="B247">
        <v>273.61630000000002</v>
      </c>
      <c r="C247">
        <v>224.9716</v>
      </c>
      <c r="D247">
        <v>340.48</v>
      </c>
      <c r="E247">
        <v>3681.77</v>
      </c>
      <c r="F247">
        <v>7921.99</v>
      </c>
      <c r="G247">
        <v>130.91220000000001</v>
      </c>
      <c r="H247" s="5">
        <f t="shared" si="16"/>
        <v>1.3751564240438441E-4</v>
      </c>
      <c r="I247">
        <v>98.068626047067639</v>
      </c>
      <c r="J247" s="4">
        <f t="shared" si="14"/>
        <v>2.6868116725224009E-3</v>
      </c>
      <c r="K247" s="6">
        <f t="shared" si="17"/>
        <v>100.01949522766674</v>
      </c>
      <c r="M247">
        <f t="shared" si="15"/>
        <v>1354.8796826047069</v>
      </c>
      <c r="N247" s="5">
        <f t="shared" si="18"/>
        <v>5.5467584507891132E-3</v>
      </c>
      <c r="S247">
        <v>-0.46300000000000002</v>
      </c>
    </row>
    <row r="248" spans="1:19" x14ac:dyDescent="0.25">
      <c r="A248" s="3">
        <v>43847</v>
      </c>
      <c r="B248">
        <v>273.30520000000001</v>
      </c>
      <c r="C248">
        <v>225.125</v>
      </c>
      <c r="D248">
        <v>339.37</v>
      </c>
      <c r="E248">
        <v>3758.81</v>
      </c>
      <c r="F248">
        <v>8022.44</v>
      </c>
      <c r="G248">
        <v>130.95259999999999</v>
      </c>
      <c r="H248" s="5">
        <f t="shared" si="16"/>
        <v>3.0860378177122172E-4</v>
      </c>
      <c r="I248">
        <v>98.070785848363542</v>
      </c>
      <c r="J248" s="4">
        <f t="shared" si="14"/>
        <v>2.6868708451606451E-3</v>
      </c>
      <c r="K248" s="6">
        <f t="shared" si="17"/>
        <v>100.01947320430021</v>
      </c>
      <c r="M248">
        <f t="shared" si="15"/>
        <v>1372.4017685848364</v>
      </c>
      <c r="N248" s="5">
        <f t="shared" si="18"/>
        <v>1.2932577117433786E-2</v>
      </c>
      <c r="S248">
        <v>-0.46200001200000002</v>
      </c>
    </row>
    <row r="249" spans="1:19" x14ac:dyDescent="0.25">
      <c r="A249" s="3">
        <v>43854</v>
      </c>
      <c r="B249">
        <v>275.80990000000003</v>
      </c>
      <c r="C249">
        <v>225.53710000000001</v>
      </c>
      <c r="D249">
        <v>342.51</v>
      </c>
      <c r="E249">
        <v>3753.6</v>
      </c>
      <c r="F249">
        <v>7997.96</v>
      </c>
      <c r="G249">
        <v>130.9812</v>
      </c>
      <c r="H249" s="5">
        <f t="shared" si="16"/>
        <v>2.1839963467695789E-4</v>
      </c>
      <c r="I249">
        <v>98.094595386706146</v>
      </c>
      <c r="J249" s="4">
        <f t="shared" si="14"/>
        <v>2.6875231612796206E-3</v>
      </c>
      <c r="K249" s="6">
        <f t="shared" si="17"/>
        <v>100.01923042518779</v>
      </c>
      <c r="M249">
        <f t="shared" si="15"/>
        <v>1370.7414095386707</v>
      </c>
      <c r="N249" s="5">
        <f t="shared" si="18"/>
        <v>-1.2098199551854316E-3</v>
      </c>
      <c r="S249">
        <v>-0.45100000499999998</v>
      </c>
    </row>
    <row r="250" spans="1:19" x14ac:dyDescent="0.25">
      <c r="A250" s="3">
        <v>43861</v>
      </c>
      <c r="B250">
        <v>279.32530000000003</v>
      </c>
      <c r="C250">
        <v>225.87350000000001</v>
      </c>
      <c r="D250">
        <v>346.67</v>
      </c>
      <c r="E250">
        <v>3675.54</v>
      </c>
      <c r="F250">
        <v>7756.31</v>
      </c>
      <c r="G250">
        <v>130.99420000000001</v>
      </c>
      <c r="H250" s="5">
        <f t="shared" si="16"/>
        <v>9.9250884859847233E-5</v>
      </c>
      <c r="I250">
        <v>98.087943522034877</v>
      </c>
      <c r="J250" s="4">
        <f t="shared" si="14"/>
        <v>2.6873409184119145E-3</v>
      </c>
      <c r="K250" s="6">
        <f t="shared" si="17"/>
        <v>100.01929823590299</v>
      </c>
      <c r="M250">
        <f t="shared" si="15"/>
        <v>1340.5162943522037</v>
      </c>
      <c r="N250" s="5">
        <f t="shared" si="18"/>
        <v>-2.2050194862530237E-2</v>
      </c>
      <c r="S250">
        <v>-0.45399999600000002</v>
      </c>
    </row>
    <row r="251" spans="1:19" x14ac:dyDescent="0.25">
      <c r="A251" s="3">
        <v>43868</v>
      </c>
      <c r="B251">
        <v>278.26429999999999</v>
      </c>
      <c r="C251">
        <v>225.7929</v>
      </c>
      <c r="D251">
        <v>350.32</v>
      </c>
      <c r="E251">
        <v>3850.5</v>
      </c>
      <c r="F251">
        <v>8038.92</v>
      </c>
      <c r="G251">
        <v>131.02529999999999</v>
      </c>
      <c r="H251" s="5">
        <f t="shared" si="16"/>
        <v>2.3741509166042007E-4</v>
      </c>
      <c r="I251">
        <v>98.079132931648886</v>
      </c>
      <c r="J251" s="4">
        <f t="shared" si="14"/>
        <v>2.6870995323739419E-3</v>
      </c>
      <c r="K251" s="6">
        <f t="shared" si="17"/>
        <v>100.01938805928056</v>
      </c>
      <c r="M251">
        <f t="shared" si="15"/>
        <v>1386.4870482931649</v>
      </c>
      <c r="N251" s="5">
        <f t="shared" si="18"/>
        <v>3.429331977137684E-2</v>
      </c>
      <c r="S251">
        <v>-0.45800000400000002</v>
      </c>
    </row>
    <row r="252" spans="1:19" x14ac:dyDescent="0.25">
      <c r="A252" s="3">
        <v>43875</v>
      </c>
      <c r="B252">
        <v>278.98250000000002</v>
      </c>
      <c r="C252">
        <v>225.96289999999999</v>
      </c>
      <c r="D252">
        <v>353.8</v>
      </c>
      <c r="E252">
        <v>3941.79</v>
      </c>
      <c r="F252">
        <v>8102.33</v>
      </c>
      <c r="G252">
        <v>131.0641</v>
      </c>
      <c r="H252" s="5">
        <f t="shared" si="16"/>
        <v>2.9612601535733418E-4</v>
      </c>
      <c r="I252">
        <v>98.031098030321687</v>
      </c>
      <c r="J252" s="4">
        <f t="shared" si="14"/>
        <v>2.6857835076800462E-3</v>
      </c>
      <c r="K252" s="6">
        <f t="shared" si="17"/>
        <v>100.01987781586681</v>
      </c>
      <c r="M252">
        <f t="shared" si="15"/>
        <v>1402.7256448030321</v>
      </c>
      <c r="N252" s="5">
        <f t="shared" si="18"/>
        <v>1.1712043419271456E-2</v>
      </c>
      <c r="S252">
        <v>-0.47999998900000002</v>
      </c>
    </row>
    <row r="253" spans="1:19" x14ac:dyDescent="0.25">
      <c r="A253" s="3">
        <v>43882</v>
      </c>
      <c r="B253">
        <v>280.23649999999998</v>
      </c>
      <c r="C253">
        <v>225.99109999999999</v>
      </c>
      <c r="D253">
        <v>353.63</v>
      </c>
      <c r="E253">
        <v>3879.74</v>
      </c>
      <c r="F253">
        <v>8070.49</v>
      </c>
      <c r="G253">
        <v>131.0712</v>
      </c>
      <c r="H253" s="5">
        <f t="shared" si="16"/>
        <v>5.4171966236360447E-5</v>
      </c>
      <c r="I253">
        <v>98.035264705417177</v>
      </c>
      <c r="J253" s="4">
        <f t="shared" si="14"/>
        <v>2.6858976631621147E-3</v>
      </c>
      <c r="K253" s="6">
        <f t="shared" si="17"/>
        <v>100.01983531226153</v>
      </c>
      <c r="M253">
        <f t="shared" si="15"/>
        <v>1393.6937564705418</v>
      </c>
      <c r="N253" s="5">
        <f t="shared" si="18"/>
        <v>-6.4388131534862669E-3</v>
      </c>
      <c r="S253">
        <v>-0.47799998500000002</v>
      </c>
    </row>
    <row r="254" spans="1:19" x14ac:dyDescent="0.25">
      <c r="A254" s="3">
        <v>43889</v>
      </c>
      <c r="B254">
        <v>280.66640000000001</v>
      </c>
      <c r="C254">
        <v>225.26349999999999</v>
      </c>
      <c r="D254">
        <v>345</v>
      </c>
      <c r="E254">
        <v>3402.54</v>
      </c>
      <c r="F254">
        <v>7087.72</v>
      </c>
      <c r="G254">
        <v>130.892</v>
      </c>
      <c r="H254" s="5">
        <f t="shared" si="16"/>
        <v>-1.3671958447012411E-3</v>
      </c>
      <c r="I254">
        <v>98.014344160827619</v>
      </c>
      <c r="J254" s="4">
        <f t="shared" si="14"/>
        <v>2.6853244975569208E-3</v>
      </c>
      <c r="K254" s="6">
        <f t="shared" si="17"/>
        <v>100.02004871041629</v>
      </c>
      <c r="M254">
        <f t="shared" si="15"/>
        <v>1246.3746544160826</v>
      </c>
      <c r="N254" s="5">
        <f t="shared" si="18"/>
        <v>-0.10570406975743163</v>
      </c>
      <c r="S254">
        <v>-0.48800000500000001</v>
      </c>
    </row>
    <row r="255" spans="1:19" x14ac:dyDescent="0.25">
      <c r="A255" s="3">
        <v>43896</v>
      </c>
      <c r="B255">
        <v>282.67739999999998</v>
      </c>
      <c r="C255">
        <v>225.04730000000001</v>
      </c>
      <c r="D255">
        <v>343.03</v>
      </c>
      <c r="E255">
        <v>3336.55</v>
      </c>
      <c r="F255">
        <v>6997.09</v>
      </c>
      <c r="G255">
        <v>130.7878</v>
      </c>
      <c r="H255" s="5">
        <f t="shared" si="16"/>
        <v>-7.9607615438670454E-4</v>
      </c>
      <c r="I255">
        <v>97.987704853723514</v>
      </c>
      <c r="J255" s="4">
        <f t="shared" si="14"/>
        <v>2.6845946535266714E-3</v>
      </c>
      <c r="K255" s="6">
        <f t="shared" si="17"/>
        <v>100.02032050029901</v>
      </c>
      <c r="M255">
        <f t="shared" si="15"/>
        <v>1230.9693404853724</v>
      </c>
      <c r="N255" s="5">
        <f t="shared" si="18"/>
        <v>-1.2360098848389622E-2</v>
      </c>
      <c r="S255">
        <v>-0.50099998700000004</v>
      </c>
    </row>
    <row r="256" spans="1:19" x14ac:dyDescent="0.25">
      <c r="A256" s="3">
        <v>43903</v>
      </c>
      <c r="B256">
        <v>274.96289999999999</v>
      </c>
      <c r="C256">
        <v>221.5635</v>
      </c>
      <c r="D256">
        <v>330.63</v>
      </c>
      <c r="E256">
        <v>3192.47</v>
      </c>
      <c r="F256">
        <v>5790.98</v>
      </c>
      <c r="G256">
        <v>129.86359999999999</v>
      </c>
      <c r="H256" s="5">
        <f t="shared" si="16"/>
        <v>-7.066408334722496E-3</v>
      </c>
      <c r="I256">
        <v>98.029621018483809</v>
      </c>
      <c r="J256" s="4">
        <f t="shared" si="14"/>
        <v>2.6857430416022958E-3</v>
      </c>
      <c r="K256" s="6">
        <f t="shared" si="17"/>
        <v>100.0198927306638</v>
      </c>
      <c r="M256">
        <f t="shared" si="15"/>
        <v>1091.0372121018484</v>
      </c>
      <c r="N256" s="5">
        <f t="shared" si="18"/>
        <v>-0.11367637176759304</v>
      </c>
      <c r="S256">
        <v>-0.47999998900000002</v>
      </c>
    </row>
    <row r="257" spans="1:19" x14ac:dyDescent="0.25">
      <c r="A257" s="3">
        <v>43910</v>
      </c>
      <c r="B257">
        <v>272.88990000000001</v>
      </c>
      <c r="C257">
        <v>215.24709999999999</v>
      </c>
      <c r="D257">
        <v>321.23</v>
      </c>
      <c r="E257">
        <v>2854.23</v>
      </c>
      <c r="F257">
        <v>5809.65</v>
      </c>
      <c r="G257">
        <v>128.31030000000001</v>
      </c>
      <c r="H257" s="5">
        <f t="shared" si="16"/>
        <v>-1.1961011399652999E-2</v>
      </c>
      <c r="I257">
        <v>98.092121021999432</v>
      </c>
      <c r="J257" s="4">
        <f t="shared" si="14"/>
        <v>2.687455370465738E-3</v>
      </c>
      <c r="K257" s="6">
        <f t="shared" si="17"/>
        <v>100.0192551682325</v>
      </c>
      <c r="M257">
        <f t="shared" si="15"/>
        <v>1055.7136171022</v>
      </c>
      <c r="N257" s="5">
        <f t="shared" si="18"/>
        <v>-3.2376159683498384E-2</v>
      </c>
      <c r="S257">
        <v>-0.44999998800000002</v>
      </c>
    </row>
    <row r="258" spans="1:19" x14ac:dyDescent="0.25">
      <c r="A258" s="3">
        <v>43917</v>
      </c>
      <c r="B258">
        <v>275.55360000000002</v>
      </c>
      <c r="C258">
        <v>215.30340000000001</v>
      </c>
      <c r="D258">
        <v>342.83</v>
      </c>
      <c r="E258">
        <v>2996.72</v>
      </c>
      <c r="F258">
        <v>6139.83</v>
      </c>
      <c r="G258">
        <v>127.483</v>
      </c>
      <c r="H258" s="5">
        <f t="shared" si="16"/>
        <v>-6.4476507341967304E-3</v>
      </c>
      <c r="I258">
        <v>98.11878767604388</v>
      </c>
      <c r="J258" s="4">
        <f t="shared" si="14"/>
        <v>2.6881859637272296E-3</v>
      </c>
      <c r="K258" s="6">
        <f t="shared" si="17"/>
        <v>100.01898331506258</v>
      </c>
      <c r="M258">
        <f t="shared" si="15"/>
        <v>1106.9922887676046</v>
      </c>
      <c r="N258" s="5">
        <f t="shared" si="18"/>
        <v>4.857252083776098E-2</v>
      </c>
      <c r="S258">
        <v>-0.437999994</v>
      </c>
    </row>
    <row r="259" spans="1:19" x14ac:dyDescent="0.25">
      <c r="A259" s="3">
        <v>43924</v>
      </c>
      <c r="B259">
        <v>272.84480000000002</v>
      </c>
      <c r="C259">
        <v>215.35319999999999</v>
      </c>
      <c r="D259">
        <v>334.81</v>
      </c>
      <c r="E259">
        <v>3052.89</v>
      </c>
      <c r="F259">
        <v>6211.22</v>
      </c>
      <c r="G259">
        <v>127.6178</v>
      </c>
      <c r="H259" s="5">
        <f t="shared" si="16"/>
        <v>1.0573958880792933E-3</v>
      </c>
      <c r="I259">
        <v>98.11878767604388</v>
      </c>
      <c r="J259" s="4">
        <f t="shared" si="14"/>
        <v>2.6881859637272296E-3</v>
      </c>
      <c r="K259" s="6">
        <f t="shared" si="17"/>
        <v>100.01898331506258</v>
      </c>
      <c r="M259">
        <f t="shared" si="15"/>
        <v>1117.7493487676043</v>
      </c>
      <c r="N259" s="5">
        <f t="shared" si="18"/>
        <v>9.717375729848321E-3</v>
      </c>
      <c r="S259">
        <v>-0.437999994</v>
      </c>
    </row>
    <row r="260" spans="1:19" x14ac:dyDescent="0.25">
      <c r="A260" s="3">
        <v>43931</v>
      </c>
      <c r="B260">
        <v>271.64080000000001</v>
      </c>
      <c r="C260">
        <v>217.34010000000001</v>
      </c>
      <c r="D260">
        <v>337.72</v>
      </c>
      <c r="E260">
        <v>3322.14</v>
      </c>
      <c r="F260">
        <v>6498.99</v>
      </c>
      <c r="G260">
        <v>128.15129999999999</v>
      </c>
      <c r="H260" s="5">
        <f t="shared" si="16"/>
        <v>4.1804513163523627E-3</v>
      </c>
      <c r="I260">
        <v>98.235226031520199</v>
      </c>
      <c r="J260" s="4">
        <f t="shared" si="14"/>
        <v>2.6913760556580876E-3</v>
      </c>
      <c r="K260" s="6">
        <f t="shared" si="17"/>
        <v>100.01779660700969</v>
      </c>
      <c r="M260">
        <f t="shared" si="15"/>
        <v>1173.962347603152</v>
      </c>
      <c r="N260" s="5">
        <f t="shared" si="18"/>
        <v>5.0291238279428718E-2</v>
      </c>
      <c r="S260">
        <v>-0.38699999499999999</v>
      </c>
    </row>
    <row r="261" spans="1:19" x14ac:dyDescent="0.25">
      <c r="A261" s="3">
        <v>43938</v>
      </c>
      <c r="B261">
        <v>272.33539999999999</v>
      </c>
      <c r="C261">
        <v>218.42509999999999</v>
      </c>
      <c r="D261">
        <v>330.25</v>
      </c>
      <c r="E261">
        <v>3488.46</v>
      </c>
      <c r="F261">
        <v>6574.81</v>
      </c>
      <c r="G261">
        <v>128.4494</v>
      </c>
      <c r="H261" s="5">
        <f t="shared" si="16"/>
        <v>2.3261566601353589E-3</v>
      </c>
      <c r="I261">
        <v>98.11377902736713</v>
      </c>
      <c r="J261" s="4">
        <f t="shared" si="14"/>
        <v>2.6880487404758119E-3</v>
      </c>
      <c r="K261" s="6">
        <f t="shared" si="17"/>
        <v>100.01903289473518</v>
      </c>
      <c r="M261">
        <f t="shared" si="15"/>
        <v>1197.4839879027368</v>
      </c>
      <c r="N261" s="5">
        <f t="shared" si="18"/>
        <v>2.0036111334923445E-2</v>
      </c>
      <c r="S261">
        <v>-0.43399998499999998</v>
      </c>
    </row>
    <row r="262" spans="1:19" x14ac:dyDescent="0.25">
      <c r="A262" s="3">
        <v>43945</v>
      </c>
      <c r="B262">
        <v>271.51609999999999</v>
      </c>
      <c r="C262">
        <v>218.7484</v>
      </c>
      <c r="D262">
        <v>324.98</v>
      </c>
      <c r="E262">
        <v>3478.25</v>
      </c>
      <c r="F262">
        <v>6519.57</v>
      </c>
      <c r="G262">
        <v>128.50579999999999</v>
      </c>
      <c r="H262" s="5">
        <f t="shared" si="16"/>
        <v>4.3908340560561143E-4</v>
      </c>
      <c r="I262">
        <v>98.150645323572192</v>
      </c>
      <c r="J262" s="4">
        <f t="shared" si="14"/>
        <v>2.6890587759882791E-3</v>
      </c>
      <c r="K262" s="6">
        <f t="shared" si="17"/>
        <v>100.01865714428941</v>
      </c>
      <c r="M262">
        <f t="shared" si="15"/>
        <v>1189.9738645323571</v>
      </c>
      <c r="N262" s="5">
        <f t="shared" si="18"/>
        <v>-6.2715856297442807E-3</v>
      </c>
      <c r="S262">
        <v>-0.418000013</v>
      </c>
    </row>
    <row r="263" spans="1:19" x14ac:dyDescent="0.25">
      <c r="A263" s="3">
        <v>43952</v>
      </c>
      <c r="B263">
        <v>274.76870000000002</v>
      </c>
      <c r="C263">
        <v>219.7508</v>
      </c>
      <c r="D263">
        <v>329.61</v>
      </c>
      <c r="E263">
        <v>3407.72</v>
      </c>
      <c r="F263">
        <v>6602.64</v>
      </c>
      <c r="G263">
        <v>128.69579999999999</v>
      </c>
      <c r="H263" s="5">
        <f t="shared" si="16"/>
        <v>1.4785324864714511E-3</v>
      </c>
      <c r="I263">
        <v>98.050166869759323</v>
      </c>
      <c r="J263" s="4">
        <f t="shared" si="14"/>
        <v>2.6863059416372416E-3</v>
      </c>
      <c r="K263" s="6">
        <f t="shared" si="17"/>
        <v>100.01968086098003</v>
      </c>
      <c r="M263">
        <f t="shared" si="15"/>
        <v>1193.0980766869761</v>
      </c>
      <c r="N263" s="5">
        <f t="shared" si="18"/>
        <v>2.6254460267889357E-3</v>
      </c>
      <c r="S263">
        <v>-0.46000000800000002</v>
      </c>
    </row>
    <row r="264" spans="1:19" x14ac:dyDescent="0.25">
      <c r="A264" s="3">
        <v>43959</v>
      </c>
      <c r="B264">
        <v>272.43720000000002</v>
      </c>
      <c r="C264">
        <v>219.33179999999999</v>
      </c>
      <c r="D264">
        <v>328.91</v>
      </c>
      <c r="E264">
        <v>3579.2</v>
      </c>
      <c r="F264">
        <v>6678.87</v>
      </c>
      <c r="G264">
        <v>128.72380000000001</v>
      </c>
      <c r="H264" s="5">
        <f t="shared" si="16"/>
        <v>2.1756731765942838E-4</v>
      </c>
      <c r="I264">
        <v>98.069732093332107</v>
      </c>
      <c r="J264" s="4">
        <f t="shared" si="14"/>
        <v>2.6868419751597838E-3</v>
      </c>
      <c r="K264" s="6">
        <f t="shared" si="17"/>
        <v>100.01948131798895</v>
      </c>
      <c r="M264">
        <f t="shared" si="15"/>
        <v>1216.984183209333</v>
      </c>
      <c r="N264" s="5">
        <f t="shared" si="18"/>
        <v>2.0020237220299997E-2</v>
      </c>
      <c r="S264">
        <v>-0.45100000499999998</v>
      </c>
    </row>
    <row r="265" spans="1:19" x14ac:dyDescent="0.25">
      <c r="A265" s="3">
        <v>43966</v>
      </c>
      <c r="B265">
        <v>272.92320000000001</v>
      </c>
      <c r="C265">
        <v>218.66659999999999</v>
      </c>
      <c r="D265">
        <v>332.41</v>
      </c>
      <c r="E265">
        <v>3548.27</v>
      </c>
      <c r="F265">
        <v>6478.22</v>
      </c>
      <c r="G265">
        <v>128.74039999999999</v>
      </c>
      <c r="H265" s="5">
        <f t="shared" si="16"/>
        <v>1.2895828121894937E-4</v>
      </c>
      <c r="I265">
        <v>98.034255368669989</v>
      </c>
      <c r="J265" s="4">
        <f t="shared" si="14"/>
        <v>2.6858700101005475E-3</v>
      </c>
      <c r="K265" s="6">
        <f t="shared" si="17"/>
        <v>100.01984306797954</v>
      </c>
      <c r="M265">
        <f t="shared" si="15"/>
        <v>1194.3612255368673</v>
      </c>
      <c r="N265" s="5">
        <f t="shared" si="18"/>
        <v>-1.8589360473696748E-2</v>
      </c>
      <c r="S265">
        <v>-0.46700000800000002</v>
      </c>
    </row>
    <row r="266" spans="1:19" x14ac:dyDescent="0.25">
      <c r="A266" s="3">
        <v>43973</v>
      </c>
      <c r="B266">
        <v>274.22019999999998</v>
      </c>
      <c r="C266">
        <v>219.32169999999999</v>
      </c>
      <c r="D266">
        <v>341.45</v>
      </c>
      <c r="E266">
        <v>3617.36</v>
      </c>
      <c r="F266">
        <v>6646.6</v>
      </c>
      <c r="G266">
        <v>128.9127</v>
      </c>
      <c r="H266" s="5">
        <f t="shared" si="16"/>
        <v>1.3383522188838981E-3</v>
      </c>
      <c r="I266">
        <v>98.021407441695217</v>
      </c>
      <c r="J266" s="4">
        <f t="shared" si="14"/>
        <v>2.6855180121012389E-3</v>
      </c>
      <c r="K266" s="6">
        <f t="shared" si="17"/>
        <v>100.01997412346546</v>
      </c>
      <c r="M266">
        <f t="shared" si="15"/>
        <v>1219.9916757441697</v>
      </c>
      <c r="N266" s="5">
        <f t="shared" si="18"/>
        <v>2.1459546458217904E-2</v>
      </c>
      <c r="S266">
        <v>-0.47299998999999998</v>
      </c>
    </row>
    <row r="267" spans="1:19" x14ac:dyDescent="0.25">
      <c r="A267" s="3">
        <v>43980</v>
      </c>
      <c r="B267">
        <v>275.3408</v>
      </c>
      <c r="C267">
        <v>220.49359999999999</v>
      </c>
      <c r="D267">
        <v>346.26</v>
      </c>
      <c r="E267">
        <v>3604.78</v>
      </c>
      <c r="F267">
        <v>6776.75</v>
      </c>
      <c r="G267">
        <v>129.25280000000001</v>
      </c>
      <c r="H267" s="5">
        <f t="shared" si="16"/>
        <v>2.6382195082408355E-3</v>
      </c>
      <c r="I267">
        <v>98.002379950806684</v>
      </c>
      <c r="J267" s="4">
        <f t="shared" si="14"/>
        <v>2.6849967109810052E-3</v>
      </c>
      <c r="K267" s="6">
        <f t="shared" si="17"/>
        <v>100.02016823913249</v>
      </c>
      <c r="M267">
        <f t="shared" si="15"/>
        <v>1233.0558379950808</v>
      </c>
      <c r="N267" s="5">
        <f t="shared" si="18"/>
        <v>1.0708402779012527E-2</v>
      </c>
      <c r="S267">
        <v>-0.48199999300000002</v>
      </c>
    </row>
    <row r="268" spans="1:19" x14ac:dyDescent="0.25">
      <c r="A268" s="3">
        <v>43987</v>
      </c>
      <c r="B268">
        <v>273.35570000000001</v>
      </c>
      <c r="C268">
        <v>222.50710000000001</v>
      </c>
      <c r="D268">
        <v>350.93</v>
      </c>
      <c r="E268">
        <v>3680.09</v>
      </c>
      <c r="F268">
        <v>7231.03</v>
      </c>
      <c r="G268">
        <v>129.8039</v>
      </c>
      <c r="H268" s="5">
        <f t="shared" si="16"/>
        <v>4.2637374200016342E-3</v>
      </c>
      <c r="I268">
        <v>98.000305226710168</v>
      </c>
      <c r="J268" s="4">
        <f t="shared" si="14"/>
        <v>2.6849398692249363E-3</v>
      </c>
      <c r="K268" s="6">
        <f t="shared" si="17"/>
        <v>100.02018940927242</v>
      </c>
      <c r="M268">
        <f t="shared" si="15"/>
        <v>1286.5498555226711</v>
      </c>
      <c r="N268" s="5">
        <f t="shared" si="18"/>
        <v>4.338328880107345E-2</v>
      </c>
      <c r="S268">
        <v>-0.48300000999999998</v>
      </c>
    </row>
    <row r="269" spans="1:19" x14ac:dyDescent="0.25">
      <c r="A269" s="3">
        <v>43994</v>
      </c>
      <c r="B269">
        <v>275.63839999999999</v>
      </c>
      <c r="C269">
        <v>222.25700000000001</v>
      </c>
      <c r="D269">
        <v>352.13</v>
      </c>
      <c r="E269">
        <v>3580.85</v>
      </c>
      <c r="F269">
        <v>6875.07</v>
      </c>
      <c r="G269">
        <v>129.81899999999999</v>
      </c>
      <c r="H269" s="5">
        <f t="shared" si="16"/>
        <v>1.1632932446548061E-4</v>
      </c>
      <c r="I269">
        <v>98.002375655238737</v>
      </c>
      <c r="J269" s="4">
        <f t="shared" si="14"/>
        <v>2.6849965932942122E-3</v>
      </c>
      <c r="K269" s="6">
        <f t="shared" si="17"/>
        <v>100.02016828251649</v>
      </c>
      <c r="M269">
        <f t="shared" si="15"/>
        <v>1241.8456075655242</v>
      </c>
      <c r="N269" s="5">
        <f t="shared" si="18"/>
        <v>-3.4747388735266282E-2</v>
      </c>
      <c r="S269">
        <v>-0.48199999300000002</v>
      </c>
    </row>
    <row r="270" spans="1:19" x14ac:dyDescent="0.25">
      <c r="A270" s="3">
        <v>44001</v>
      </c>
      <c r="B270">
        <v>276.96030000000002</v>
      </c>
      <c r="C270">
        <v>222.44990000000001</v>
      </c>
      <c r="D270">
        <v>354.61</v>
      </c>
      <c r="E270">
        <v>3679.67</v>
      </c>
      <c r="F270">
        <v>7153.08</v>
      </c>
      <c r="G270">
        <v>129.96199999999999</v>
      </c>
      <c r="H270" s="5">
        <f t="shared" si="16"/>
        <v>1.1015336738073866E-3</v>
      </c>
      <c r="I270">
        <v>97.950508359879663</v>
      </c>
      <c r="J270" s="4">
        <f t="shared" ref="J270:J274" si="19">I270/100/365</f>
        <v>2.6835755715035525E-3</v>
      </c>
      <c r="K270" s="6">
        <f t="shared" si="17"/>
        <v>100.02069752780277</v>
      </c>
      <c r="M270">
        <f t="shared" ref="M270:M274" si="20">$B$12*B270+$C$12*C270+$D$12*D270+$E$12*E270+$F$12*F270+$G$12*G270+$I$12*I270</f>
        <v>1280.337720835988</v>
      </c>
      <c r="N270" s="5">
        <f t="shared" si="18"/>
        <v>3.0995892755076415E-2</v>
      </c>
      <c r="S270">
        <v>-0.50700002899999996</v>
      </c>
    </row>
    <row r="271" spans="1:19" x14ac:dyDescent="0.25">
      <c r="A271" s="3">
        <v>44008</v>
      </c>
      <c r="B271">
        <v>278.12880000000001</v>
      </c>
      <c r="C271">
        <v>222.41640000000001</v>
      </c>
      <c r="D271">
        <v>354.54</v>
      </c>
      <c r="E271">
        <v>3590.99</v>
      </c>
      <c r="F271">
        <v>6997.24</v>
      </c>
      <c r="G271">
        <v>129.95580000000001</v>
      </c>
      <c r="H271" s="5">
        <f t="shared" ref="H271:H276" si="21">G271/G270-1</f>
        <v>-4.7706252596757537E-5</v>
      </c>
      <c r="I271">
        <v>97.956425560724639</v>
      </c>
      <c r="J271" s="4">
        <f t="shared" si="19"/>
        <v>2.6837376865951955E-3</v>
      </c>
      <c r="K271" s="6">
        <f t="shared" ref="K271:K274" si="22">K270-((J271/J270)-1)</f>
        <v>100.02063711769419</v>
      </c>
      <c r="M271">
        <f t="shared" si="20"/>
        <v>1256.2193525560724</v>
      </c>
      <c r="N271" s="5">
        <f t="shared" ref="N271:N274" si="23">M271/M270-1</f>
        <v>-1.883750504840831E-2</v>
      </c>
      <c r="S271">
        <v>-0.504000008</v>
      </c>
    </row>
    <row r="272" spans="1:19" x14ac:dyDescent="0.25">
      <c r="A272" s="3">
        <v>44015</v>
      </c>
      <c r="B272">
        <v>277.71699999999998</v>
      </c>
      <c r="C272">
        <v>222.68299999999999</v>
      </c>
      <c r="D272">
        <v>358.31</v>
      </c>
      <c r="E272">
        <v>3726.94</v>
      </c>
      <c r="F272">
        <v>7104.25</v>
      </c>
      <c r="G272">
        <v>130.0318</v>
      </c>
      <c r="H272" s="5">
        <f t="shared" si="21"/>
        <v>5.8481422145062467E-4</v>
      </c>
      <c r="I272">
        <v>97.960393882090216</v>
      </c>
      <c r="J272" s="4">
        <f t="shared" si="19"/>
        <v>2.6838464077284991E-3</v>
      </c>
      <c r="K272" s="6">
        <f t="shared" si="22"/>
        <v>100.0205966066063</v>
      </c>
      <c r="M272">
        <f t="shared" si="20"/>
        <v>1281.0148293882091</v>
      </c>
      <c r="N272" s="5">
        <f t="shared" si="23"/>
        <v>1.973817453272364E-2</v>
      </c>
      <c r="S272">
        <v>-0.50199997399999996</v>
      </c>
    </row>
    <row r="273" spans="1:19" x14ac:dyDescent="0.25">
      <c r="A273" s="3">
        <v>44022</v>
      </c>
      <c r="B273">
        <v>278.91800000000001</v>
      </c>
      <c r="C273">
        <v>222.93729999999999</v>
      </c>
      <c r="D273">
        <v>357.06</v>
      </c>
      <c r="E273">
        <v>3825.2</v>
      </c>
      <c r="F273">
        <v>7132.95</v>
      </c>
      <c r="G273">
        <v>130.108</v>
      </c>
      <c r="H273" s="5">
        <f t="shared" si="21"/>
        <v>5.8601049897033519E-4</v>
      </c>
      <c r="I273">
        <v>97.958401756489025</v>
      </c>
      <c r="J273" s="4">
        <f t="shared" si="19"/>
        <v>2.6837918289449045E-3</v>
      </c>
      <c r="K273" s="6">
        <f t="shared" si="22"/>
        <v>100.02061694263725</v>
      </c>
      <c r="M273">
        <f t="shared" si="20"/>
        <v>1293.938100175649</v>
      </c>
      <c r="N273" s="5">
        <f t="shared" si="23"/>
        <v>1.0088306935222446E-2</v>
      </c>
      <c r="S273">
        <v>-0.50300002099999996</v>
      </c>
    </row>
    <row r="274" spans="1:19" x14ac:dyDescent="0.25">
      <c r="A274" s="3">
        <v>44026</v>
      </c>
      <c r="B274">
        <v>277.81099999999998</v>
      </c>
      <c r="C274">
        <v>222.79839999999999</v>
      </c>
      <c r="D274">
        <v>356.72</v>
      </c>
      <c r="E274">
        <v>3762.25</v>
      </c>
      <c r="F274">
        <v>7120.4</v>
      </c>
      <c r="G274">
        <v>130.12729999999999</v>
      </c>
      <c r="H274" s="5">
        <f t="shared" si="21"/>
        <v>1.4833830356320021E-4</v>
      </c>
      <c r="I274">
        <v>97.958401756489025</v>
      </c>
      <c r="J274" s="4">
        <f t="shared" si="19"/>
        <v>2.6837918289449045E-3</v>
      </c>
      <c r="K274" s="6">
        <f t="shared" si="22"/>
        <v>100.02061694263725</v>
      </c>
      <c r="M274">
        <f t="shared" si="20"/>
        <v>1285.9781851756488</v>
      </c>
      <c r="N274" s="5">
        <f t="shared" si="23"/>
        <v>-6.1516969002765043E-3</v>
      </c>
      <c r="S274">
        <v>-0.50300002099999996</v>
      </c>
    </row>
    <row r="275" spans="1:19" x14ac:dyDescent="0.25">
      <c r="H275">
        <f>_xlfn.STDEV.P(H13:H274)*SQRT(52)</f>
        <v>8.1764500486400556E-3</v>
      </c>
    </row>
    <row r="276" spans="1:19" x14ac:dyDescent="0.25">
      <c r="C276" s="5"/>
      <c r="D276" s="5"/>
      <c r="E276" s="5"/>
      <c r="F276" s="5"/>
      <c r="H276">
        <f>_xlfn.VAR.P(H14:H274)</f>
        <v>1.2856602961135763E-6</v>
      </c>
      <c r="I276" s="5"/>
      <c r="N276" s="5">
        <f>_xlfn.STDEV.P(N13:N274)*SQRT(52)</f>
        <v>0.14029874342741949</v>
      </c>
    </row>
    <row r="277" spans="1:19" x14ac:dyDescent="0.25">
      <c r="D277" s="5"/>
      <c r="E277" s="5"/>
      <c r="F277" s="5"/>
      <c r="G277" s="5"/>
      <c r="H277" s="5"/>
      <c r="I277" s="5"/>
      <c r="N277">
        <f>_xlfn.VAR.P(N14:N274)</f>
        <v>3.7853341167909399E-4</v>
      </c>
    </row>
  </sheetData>
  <conditionalFormatting sqref="N14:N27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27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2020-07-14T10:15:46Z</dcterms:created>
  <dcterms:modified xsi:type="dcterms:W3CDTF">2020-07-14T12:37:42Z</dcterms:modified>
</cp:coreProperties>
</file>