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_245_19\Desktop\"/>
    </mc:Choice>
  </mc:AlternateContent>
  <xr:revisionPtr revIDLastSave="0" documentId="13_ncr:1_{7E04822A-AD65-46CA-8FF0-6BA2C7CF879B}" xr6:coauthVersionLast="36" xr6:coauthVersionMax="36" xr10:uidLastSave="{00000000-0000-0000-0000-000000000000}"/>
  <bookViews>
    <workbookView xWindow="0" yWindow="0" windowWidth="13815" windowHeight="12135" xr2:uid="{99E3CC19-8407-4659-8944-1E48A6AD103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C6" i="1"/>
  <c r="D6" i="1"/>
  <c r="E6" i="1"/>
  <c r="F6" i="1"/>
  <c r="G6" i="1"/>
  <c r="H6" i="1"/>
  <c r="I6" i="1"/>
  <c r="J6" i="1"/>
  <c r="K6" i="1"/>
  <c r="B6" i="1"/>
  <c r="C5" i="1"/>
  <c r="D5" i="1"/>
  <c r="E5" i="1"/>
  <c r="F5" i="1"/>
  <c r="G5" i="1"/>
  <c r="H5" i="1"/>
  <c r="I5" i="1"/>
  <c r="J5" i="1"/>
  <c r="K5" i="1"/>
  <c r="B5" i="1"/>
  <c r="N3" i="1"/>
  <c r="M3" i="1"/>
  <c r="M2" i="1"/>
  <c r="L3" i="1"/>
  <c r="L2" i="1"/>
  <c r="B10" i="1" a="1"/>
  <c r="B10" i="1" s="1"/>
  <c r="B4" i="1"/>
  <c r="C10" i="1" l="1"/>
</calcChain>
</file>

<file path=xl/sharedStrings.xml><?xml version="1.0" encoding="utf-8"?>
<sst xmlns="http://schemas.openxmlformats.org/spreadsheetml/2006/main" count="10" uniqueCount="10">
  <si>
    <t>i</t>
  </si>
  <si>
    <t>xi</t>
  </si>
  <si>
    <t>yi</t>
  </si>
  <si>
    <t>r=</t>
  </si>
  <si>
    <t>b</t>
  </si>
  <si>
    <t>a</t>
  </si>
  <si>
    <t>Дисперсия</t>
  </si>
  <si>
    <t>Ср</t>
  </si>
  <si>
    <t>Условное среднее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</si>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</sst>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78" formatCode="_-* #,##0.00000000000000000\ _₽_-;\-* #,##0.000000000000000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178" fontId="0" fillId="0" borderId="0" xfId="1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Лист1!$B$2:$K$2</c:f>
              <c:numCache>
                <c:formatCode>General</c:formatCode>
                <c:ptCount val="10"/>
                <c:pt idx="0">
                  <c:v>8</c:v>
                </c:pt>
                <c:pt idx="1">
                  <c:v>11</c:v>
                </c:pt>
                <c:pt idx="2">
                  <c:v>12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12</c:v>
                </c:pt>
              </c:numCache>
            </c:numRef>
          </c:xVal>
          <c:yVal>
            <c:numRef>
              <c:f>Лист1!$B$3:$K$3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10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A7-410B-AFDE-9AE210D84C3F}"/>
            </c:ext>
          </c:extLst>
        </c:ser>
        <c:ser>
          <c:idx val="1"/>
          <c:order val="1"/>
          <c:tx>
            <c:strRef>
              <c:f>Лист1!$M$1</c:f>
              <c:strCache>
                <c:ptCount val="1"/>
                <c:pt idx="0">
                  <c:v>Ср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Лист1!$M$2</c:f>
              <c:numCache>
                <c:formatCode>General</c:formatCode>
                <c:ptCount val="1"/>
                <c:pt idx="0">
                  <c:v>9.4</c:v>
                </c:pt>
              </c:numCache>
            </c:numRef>
          </c:xVal>
          <c:yVal>
            <c:numRef>
              <c:f>Лист1!$M$3</c:f>
              <c:numCache>
                <c:formatCode>General</c:formatCode>
                <c:ptCount val="1"/>
                <c:pt idx="0">
                  <c:v>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8A7-410B-AFDE-9AE210D84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572944"/>
        <c:axId val="501573272"/>
      </c:scatterChart>
      <c:valAx>
        <c:axId val="50157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573272"/>
        <c:crosses val="autoZero"/>
        <c:crossBetween val="midCat"/>
      </c:valAx>
      <c:valAx>
        <c:axId val="50157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1572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110055</xdr:colOff>
      <xdr:row>7</xdr:row>
      <xdr:rowOff>29055</xdr:rowOff>
    </xdr:from>
    <xdr:to>
      <xdr:col>10</xdr:col>
      <xdr:colOff>470187</xdr:colOff>
      <xdr:row>22</xdr:row>
      <xdr:rowOff>37594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183F19B-E6B4-4A7A-BE97-EDF25485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F100-B1A9-441D-A878-D855719E9FDF}">
  <dimension ref="A1:N10"/>
  <sheetViews>
    <sheetView tabSelected="1" zoomScale="130" zoomScaleNormal="130" workbookViewId="0">
      <selection activeCell="L7" sqref="L7"/>
    </sheetView>
  </sheetViews>
  <sheetFormatPr defaultRowHeight="15" x14ac:dyDescent="0.25"/>
  <cols>
    <col min="1" max="1" width="9.140625" style="2"/>
    <col min="2" max="2" width="12.85546875" bestFit="1" customWidth="1"/>
    <col min="3" max="3" width="13.42578125" bestFit="1" customWidth="1"/>
    <col min="4" max="5" width="13.140625" bestFit="1" customWidth="1"/>
    <col min="6" max="7" width="12" bestFit="1" customWidth="1"/>
    <col min="8" max="9" width="13.140625" bestFit="1" customWidth="1"/>
    <col min="10" max="10" width="12" bestFit="1" customWidth="1"/>
    <col min="11" max="11" width="13.140625" bestFit="1" customWidth="1"/>
    <col min="12" max="12" width="24.5703125" bestFit="1" customWidth="1"/>
    <col min="13" max="13" width="4.28515625" bestFit="1" customWidth="1"/>
  </cols>
  <sheetData>
    <row r="1" spans="1:14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6</v>
      </c>
      <c r="M1" s="1" t="s">
        <v>7</v>
      </c>
      <c r="N1" s="1"/>
    </row>
    <row r="2" spans="1:14" x14ac:dyDescent="0.25">
      <c r="A2" s="2" t="s">
        <v>1</v>
      </c>
      <c r="B2" s="1">
        <v>8</v>
      </c>
      <c r="C2" s="1">
        <v>11</v>
      </c>
      <c r="D2" s="1">
        <v>12</v>
      </c>
      <c r="E2" s="1">
        <v>9</v>
      </c>
      <c r="F2" s="1">
        <v>8</v>
      </c>
      <c r="G2" s="1">
        <v>8</v>
      </c>
      <c r="H2" s="1">
        <v>9</v>
      </c>
      <c r="I2" s="1">
        <v>9</v>
      </c>
      <c r="J2" s="1">
        <v>8</v>
      </c>
      <c r="K2" s="1">
        <v>12</v>
      </c>
      <c r="L2" s="1">
        <f>_xlfn.VAR.P(B2:K2)</f>
        <v>2.44</v>
      </c>
      <c r="M2" s="1">
        <f>AVERAGE(B2:K2)</f>
        <v>9.4</v>
      </c>
      <c r="N2" s="1">
        <v>8</v>
      </c>
    </row>
    <row r="3" spans="1:14" x14ac:dyDescent="0.25">
      <c r="A3" s="2" t="s">
        <v>2</v>
      </c>
      <c r="B3" s="1">
        <v>5</v>
      </c>
      <c r="C3" s="1">
        <v>10</v>
      </c>
      <c r="D3" s="1">
        <v>10</v>
      </c>
      <c r="E3" s="1">
        <v>7</v>
      </c>
      <c r="F3" s="1">
        <v>5</v>
      </c>
      <c r="G3" s="1">
        <v>6</v>
      </c>
      <c r="H3" s="1">
        <v>6</v>
      </c>
      <c r="I3" s="1">
        <v>5</v>
      </c>
      <c r="J3" s="1">
        <v>6</v>
      </c>
      <c r="K3" s="1">
        <v>8</v>
      </c>
      <c r="L3" s="1">
        <f>_xlfn.VAR.P(B3:K3)</f>
        <v>3.36</v>
      </c>
      <c r="M3" s="1">
        <f>AVERAGE(B3:K3)</f>
        <v>6.8</v>
      </c>
      <c r="N3" s="1">
        <f>C10+B10*N2</f>
        <v>5.3770491803278686</v>
      </c>
    </row>
    <row r="4" spans="1:14" x14ac:dyDescent="0.25">
      <c r="A4" s="2" t="s">
        <v>3</v>
      </c>
      <c r="B4" s="1">
        <f>CORREL(B2:K2,B3:K3)</f>
        <v>0.86613807215202465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7.75" customHeight="1" x14ac:dyDescent="0.25">
      <c r="A5" s="3" t="s">
        <v>8</v>
      </c>
      <c r="B5" s="1">
        <f>$C$10+$B$10*B2</f>
        <v>5.3770491803278686</v>
      </c>
      <c r="C5" s="1">
        <f>$C$10+$B$10*C2</f>
        <v>8.4262295081967196</v>
      </c>
      <c r="D5" s="1">
        <f>$C$10+$B$10*D2</f>
        <v>9.442622950819672</v>
      </c>
      <c r="E5" s="1">
        <f>$C$10+$B$10*E2</f>
        <v>6.3934426229508192</v>
      </c>
      <c r="F5" s="1">
        <f>$C$10+$B$10*F2</f>
        <v>5.3770491803278686</v>
      </c>
      <c r="G5" s="1">
        <f>$C$10+$B$10*G2</f>
        <v>5.3770491803278686</v>
      </c>
      <c r="H5" s="1">
        <f>$C$10+$B$10*H2</f>
        <v>6.3934426229508192</v>
      </c>
      <c r="I5" s="1">
        <f>$C$10+$B$10*I2</f>
        <v>6.3934426229508192</v>
      </c>
      <c r="J5" s="1">
        <f>$C$10+$B$10*J2</f>
        <v>5.3770491803278686</v>
      </c>
      <c r="K5" s="1">
        <f>$C$10+$B$10*K2</f>
        <v>9.442622950819672</v>
      </c>
      <c r="L5" s="1"/>
      <c r="M5" s="1"/>
      <c r="N5" s="1"/>
    </row>
    <row r="6" spans="1:14" x14ac:dyDescent="0.25">
      <c r="A6" s="2" t="s">
        <v>9</v>
      </c>
      <c r="B6" s="1">
        <f>B3-B5</f>
        <v>-0.3770491803278686</v>
      </c>
      <c r="C6" s="1">
        <f t="shared" ref="C6:K6" si="0">C3-C5</f>
        <v>1.5737704918032804</v>
      </c>
      <c r="D6" s="1">
        <f t="shared" si="0"/>
        <v>0.55737704918032804</v>
      </c>
      <c r="E6" s="1">
        <f t="shared" si="0"/>
        <v>0.60655737704918078</v>
      </c>
      <c r="F6" s="1">
        <f t="shared" si="0"/>
        <v>-0.3770491803278686</v>
      </c>
      <c r="G6" s="1">
        <f t="shared" si="0"/>
        <v>0.6229508196721314</v>
      </c>
      <c r="H6" s="1">
        <f t="shared" si="0"/>
        <v>-0.39344262295081922</v>
      </c>
      <c r="I6" s="1">
        <f t="shared" si="0"/>
        <v>-1.3934426229508192</v>
      </c>
      <c r="J6" s="1">
        <f t="shared" si="0"/>
        <v>0.6229508196721314</v>
      </c>
      <c r="K6" s="1">
        <f t="shared" si="0"/>
        <v>-1.442622950819672</v>
      </c>
      <c r="L6" s="4">
        <f>SUM(B6:K6)</f>
        <v>4.4408920985006262E-15</v>
      </c>
      <c r="M6" s="1"/>
      <c r="N6" s="1"/>
    </row>
    <row r="9" spans="1:14" x14ac:dyDescent="0.25">
      <c r="B9" t="s">
        <v>4</v>
      </c>
      <c r="C9" t="s">
        <v>5</v>
      </c>
    </row>
    <row r="10" spans="1:14" x14ac:dyDescent="0.25">
      <c r="B10">
        <f t="array" ref="B10:C10">LINEST(B3:K3,B2:K2)</f>
        <v>1.0163934426229508</v>
      </c>
      <c r="C10">
        <v>-2.7540983606557381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Сыктывкарский госуниверситет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k1_245_19</dc:creator>
  <cp:lastModifiedBy>k1_245_19</cp:lastModifiedBy>
  <dcterms:created xsi:type="dcterms:W3CDTF">2022-10-12T07:19:29Z</dcterms:created>
  <dcterms:modified xsi:type="dcterms:W3CDTF">2022-10-12T08:43:11Z</dcterms:modified>
</cp:coreProperties>
</file>